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508CB5D-00EE-4E58-AB78-5B2B56579B81}"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67" i="1" l="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c r="CA167" i="1" a="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c r="CE166" i="1" a="1"/>
  <c r="CD166" i="1"/>
  <c r="CD166" i="1" a="1"/>
  <c r="CC166" i="1" a="1"/>
  <c r="CC166" i="1" s="1"/>
  <c r="CB166" i="1" a="1"/>
  <c r="CB166" i="1" s="1"/>
  <c r="CA166" i="1"/>
  <c r="CA166" i="1" a="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c r="EY165" i="1" a="1"/>
  <c r="EH165" i="1"/>
  <c r="EH165" i="1" a="1"/>
  <c r="CF165" i="1"/>
  <c r="CF165" i="1" a="1"/>
  <c r="CE165" i="1"/>
  <c r="CE165" i="1" a="1"/>
  <c r="CD165" i="1" a="1"/>
  <c r="CD165" i="1" s="1"/>
  <c r="CC165" i="1"/>
  <c r="CC165" i="1" a="1"/>
  <c r="CB165" i="1"/>
  <c r="CB165" i="1" a="1"/>
  <c r="CA165" i="1" a="1"/>
  <c r="CA165" i="1" s="1"/>
  <c r="BZ165" i="1" a="1"/>
  <c r="BZ165" i="1" s="1"/>
  <c r="BY165" i="1" a="1"/>
  <c r="BY165" i="1" s="1"/>
  <c r="BX165" i="1"/>
  <c r="BX165" i="1" a="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a="1"/>
  <c r="CB164" i="1" s="1"/>
  <c r="CA164" i="1" a="1"/>
  <c r="CA164" i="1" s="1"/>
  <c r="BZ164" i="1"/>
  <c r="BZ164" i="1" a="1"/>
  <c r="BY164" i="1"/>
  <c r="BY164" i="1" a="1"/>
  <c r="BX164" i="1"/>
  <c r="BX164" i="1" a="1"/>
  <c r="BW164" i="1" a="1"/>
  <c r="BW164" i="1" s="1"/>
  <c r="BA164" i="1"/>
  <c r="AX164" i="1"/>
  <c r="AV164" i="1"/>
  <c r="AU164" i="1"/>
  <c r="AT164" i="1"/>
  <c r="AS164" i="1"/>
  <c r="AR164" i="1"/>
  <c r="AQ164" i="1"/>
  <c r="AP164" i="1"/>
  <c r="AO164" i="1"/>
  <c r="AN164" i="1"/>
  <c r="AM164" i="1"/>
  <c r="AL164" i="1"/>
  <c r="AK164" i="1"/>
  <c r="G164" i="1"/>
  <c r="A164" i="1"/>
  <c r="NA163" i="1"/>
  <c r="MZ163" i="1"/>
  <c r="MY163" i="1"/>
  <c r="MW163" i="1"/>
  <c r="MV163" i="1"/>
  <c r="MU163" i="1"/>
  <c r="KR163" i="1"/>
  <c r="KN163" i="1"/>
  <c r="KM163" i="1"/>
  <c r="KL163" i="1"/>
  <c r="KK163" i="1"/>
  <c r="KJ163" i="1"/>
  <c r="JZ163" i="1"/>
  <c r="JY163" i="1"/>
  <c r="FT163" i="1"/>
  <c r="FS163" i="1"/>
  <c r="FQ163" i="1"/>
  <c r="FP163" i="1"/>
  <c r="FO163" i="1"/>
  <c r="FA163" i="1" a="1"/>
  <c r="FA163" i="1" s="1"/>
  <c r="EY163" i="1"/>
  <c r="EY163" i="1" a="1"/>
  <c r="EH163" i="1" a="1"/>
  <c r="EH163" i="1" s="1"/>
  <c r="CF163" i="1"/>
  <c r="CF163" i="1" a="1"/>
  <c r="CE163" i="1" a="1"/>
  <c r="CE163" i="1" s="1"/>
  <c r="CD163" i="1"/>
  <c r="CD163" i="1" a="1"/>
  <c r="CC163" i="1" a="1"/>
  <c r="CC163" i="1" s="1"/>
  <c r="CB163" i="1"/>
  <c r="CB163" i="1" a="1"/>
  <c r="CA163" i="1" a="1"/>
  <c r="CA163" i="1" s="1"/>
  <c r="BZ163" i="1"/>
  <c r="BZ163" i="1" a="1"/>
  <c r="BY163" i="1" a="1"/>
  <c r="BY163" i="1" s="1"/>
  <c r="BX163" i="1" a="1"/>
  <c r="BX163" i="1" s="1"/>
  <c r="BW163" i="1" a="1"/>
  <c r="BW163" i="1" s="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a="1"/>
  <c r="BZ162" i="1" s="1"/>
  <c r="BY162" i="1" a="1"/>
  <c r="BY162" i="1" s="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a="1"/>
  <c r="EY161" i="1" s="1"/>
  <c r="EH161" i="1" a="1"/>
  <c r="EH161" i="1" s="1"/>
  <c r="CF161" i="1" a="1"/>
  <c r="CF161" i="1" s="1"/>
  <c r="CE161" i="1" a="1"/>
  <c r="CE161" i="1" s="1"/>
  <c r="CD161" i="1"/>
  <c r="CD161" i="1" a="1"/>
  <c r="CC161" i="1"/>
  <c r="CC161" i="1" a="1"/>
  <c r="CB161" i="1" a="1"/>
  <c r="CB161" i="1" s="1"/>
  <c r="CA161" i="1" a="1"/>
  <c r="CA161" i="1" s="1"/>
  <c r="BZ161" i="1" a="1"/>
  <c r="BZ161" i="1" s="1"/>
  <c r="BY161" i="1"/>
  <c r="BY161" i="1" a="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c r="CC160" i="1" a="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c r="BY159" i="1" a="1"/>
  <c r="BX159" i="1" a="1"/>
  <c r="BX159" i="1" s="1"/>
  <c r="BW159" i="1" a="1"/>
  <c r="BW159" i="1" s="1"/>
  <c r="BA159" i="1"/>
  <c r="AX159" i="1"/>
  <c r="AV159" i="1"/>
  <c r="AU159" i="1"/>
  <c r="AT159" i="1"/>
  <c r="AS159" i="1"/>
  <c r="AR159" i="1"/>
  <c r="AQ159" i="1"/>
  <c r="AP159" i="1"/>
  <c r="AO159" i="1"/>
  <c r="AN159" i="1"/>
  <c r="AM159" i="1"/>
  <c r="AL159" i="1"/>
  <c r="AK159" i="1"/>
  <c r="G159" i="1"/>
  <c r="A159" i="1"/>
  <c r="KL177" i="1"/>
  <c r="KK177" i="1"/>
  <c r="KJ177" i="1"/>
  <c r="KL176" i="1"/>
  <c r="KK176" i="1"/>
  <c r="KJ176" i="1"/>
  <c r="KL175" i="1"/>
  <c r="KK175" i="1"/>
  <c r="KJ175" i="1"/>
  <c r="KL174" i="1"/>
  <c r="KK174" i="1"/>
  <c r="KJ174" i="1"/>
  <c r="KL173" i="1"/>
  <c r="KK173" i="1"/>
  <c r="KJ173" i="1"/>
  <c r="KL172" i="1"/>
  <c r="KK172" i="1"/>
  <c r="KJ172" i="1"/>
  <c r="KL171" i="1"/>
  <c r="KK171" i="1"/>
  <c r="KJ171" i="1"/>
  <c r="KL170" i="1"/>
  <c r="KK170" i="1"/>
  <c r="KJ170" i="1"/>
  <c r="KL169" i="1"/>
  <c r="KK169" i="1"/>
  <c r="KJ169" i="1"/>
  <c r="KL168" i="1"/>
  <c r="KK168" i="1"/>
  <c r="KJ168" i="1"/>
  <c r="KL158" i="1"/>
  <c r="KK158" i="1"/>
  <c r="KJ158" i="1"/>
  <c r="KL157" i="1"/>
  <c r="KK157" i="1"/>
  <c r="KJ157" i="1"/>
  <c r="KL156" i="1"/>
  <c r="KK156" i="1"/>
  <c r="KJ156" i="1"/>
  <c r="KL155" i="1"/>
  <c r="KK155" i="1"/>
  <c r="KJ155" i="1"/>
  <c r="KL154" i="1"/>
  <c r="KK154" i="1"/>
  <c r="KJ154"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J20" i="1"/>
  <c r="KM149" i="1"/>
  <c r="KN149" i="1"/>
  <c r="AP149" i="1" l="1"/>
  <c r="AS149" i="1" l="1"/>
  <c r="NA158" i="1"/>
  <c r="MZ158" i="1"/>
  <c r="MY158" i="1"/>
  <c r="MW158" i="1"/>
  <c r="MV158" i="1"/>
  <c r="MU158" i="1"/>
  <c r="KR158" i="1"/>
  <c r="KN158" i="1"/>
  <c r="KM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JZ157" i="1"/>
  <c r="JY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AP147" i="1"/>
  <c r="NA171" i="1"/>
  <c r="MZ171" i="1"/>
  <c r="MY171" i="1"/>
  <c r="MW171" i="1"/>
  <c r="MV171" i="1"/>
  <c r="MU171" i="1"/>
  <c r="KR171" i="1"/>
  <c r="KN171" i="1"/>
  <c r="KM171" i="1"/>
  <c r="JZ171" i="1"/>
  <c r="JY171" i="1"/>
  <c r="FT171" i="1"/>
  <c r="FS171" i="1"/>
  <c r="FQ171" i="1"/>
  <c r="FP171" i="1"/>
  <c r="FO171" i="1"/>
  <c r="FJ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NA149" i="1" l="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AP146" i="1" l="1"/>
  <c r="G148" i="1"/>
  <c r="AP148" i="1"/>
  <c r="AP169" i="1"/>
  <c r="FJ169" i="1" l="1"/>
  <c r="NA169" i="1" l="1"/>
  <c r="MZ169" i="1"/>
  <c r="MY169" i="1"/>
  <c r="MW169" i="1"/>
  <c r="MV169" i="1"/>
  <c r="MU169" i="1"/>
  <c r="KR169" i="1"/>
  <c r="KN169" i="1"/>
  <c r="KM169" i="1"/>
  <c r="JZ169" i="1"/>
  <c r="JY169" i="1"/>
  <c r="FT169" i="1"/>
  <c r="FS169" i="1"/>
  <c r="FQ169" i="1"/>
  <c r="FP169" i="1"/>
  <c r="FO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O169" i="1"/>
  <c r="AN169" i="1"/>
  <c r="AM169" i="1"/>
  <c r="AL169" i="1"/>
  <c r="AK169" i="1"/>
  <c r="G169" i="1"/>
  <c r="A169" i="1"/>
  <c r="B40" i="3" l="1"/>
  <c r="B41" i="3"/>
  <c r="B42" i="3"/>
  <c r="B43" i="3"/>
  <c r="B44" i="3"/>
  <c r="NA155" i="1"/>
  <c r="MZ155" i="1"/>
  <c r="MY155" i="1"/>
  <c r="MW155" i="1"/>
  <c r="MV155" i="1"/>
  <c r="MU155" i="1"/>
  <c r="KR155" i="1"/>
  <c r="KN155" i="1"/>
  <c r="KM155" i="1"/>
  <c r="JZ155" i="1"/>
  <c r="JY155" i="1"/>
  <c r="FT155" i="1"/>
  <c r="FS155" i="1"/>
  <c r="FQ155" i="1"/>
  <c r="FP155" i="1"/>
  <c r="FO155" i="1"/>
  <c r="FJ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77" i="1" l="1"/>
  <c r="MZ177" i="1"/>
  <c r="MY177" i="1"/>
  <c r="MW177" i="1"/>
  <c r="MV177" i="1"/>
  <c r="MU177" i="1"/>
  <c r="KR177" i="1"/>
  <c r="KN177" i="1"/>
  <c r="KM177" i="1"/>
  <c r="JZ177" i="1"/>
  <c r="JY177" i="1"/>
  <c r="FT177" i="1"/>
  <c r="FS177" i="1"/>
  <c r="FQ177" i="1"/>
  <c r="FP177" i="1"/>
  <c r="FO177" i="1"/>
  <c r="FJ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JZ176" i="1"/>
  <c r="JY176" i="1"/>
  <c r="FT176" i="1"/>
  <c r="FS176" i="1"/>
  <c r="FQ176" i="1"/>
  <c r="FP176" i="1"/>
  <c r="FO176" i="1"/>
  <c r="FJ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FJ168" i="1" l="1"/>
  <c r="NA168" i="1"/>
  <c r="MZ168" i="1"/>
  <c r="MY168" i="1"/>
  <c r="MW168" i="1"/>
  <c r="MV168" i="1"/>
  <c r="MU168" i="1"/>
  <c r="KR168" i="1"/>
  <c r="KN168" i="1"/>
  <c r="KM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70" i="1" l="1"/>
  <c r="MZ170" i="1"/>
  <c r="MY170" i="1"/>
  <c r="MW170" i="1"/>
  <c r="MV170" i="1"/>
  <c r="MU170" i="1"/>
  <c r="KR170" i="1"/>
  <c r="KN170" i="1"/>
  <c r="KM170" i="1"/>
  <c r="JZ170" i="1"/>
  <c r="JY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K170" i="1"/>
  <c r="G170" i="1"/>
  <c r="A170"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81" i="1" s="1"/>
  <c r="HO5" i="1"/>
  <c r="HN5" i="1"/>
  <c r="HN381" i="1" s="1"/>
  <c r="HM5" i="1"/>
  <c r="HM381" i="1" s="1"/>
  <c r="HL5" i="1"/>
  <c r="HL381" i="1" s="1"/>
  <c r="HK5" i="1"/>
  <c r="HK381" i="1" s="1"/>
  <c r="HJ5" i="1"/>
  <c r="HJ381" i="1" s="1"/>
  <c r="HI5" i="1"/>
  <c r="HI381" i="1" s="1"/>
  <c r="HH5" i="1"/>
  <c r="HH6" i="1" s="1"/>
  <c r="HV5" i="1"/>
  <c r="HV381" i="1" s="1"/>
  <c r="HU5" i="1"/>
  <c r="HU6" i="1" s="1"/>
  <c r="HT5" i="1"/>
  <c r="HS5" i="1"/>
  <c r="HS381" i="1" s="1"/>
  <c r="HR5" i="1"/>
  <c r="HR381" i="1" s="1"/>
  <c r="NA173" i="1"/>
  <c r="MZ173" i="1"/>
  <c r="MY173" i="1"/>
  <c r="MW173" i="1"/>
  <c r="MV173" i="1"/>
  <c r="MU173" i="1"/>
  <c r="KR173" i="1"/>
  <c r="KN173" i="1"/>
  <c r="KM173" i="1"/>
  <c r="JZ173" i="1"/>
  <c r="JY173" i="1"/>
  <c r="FT173" i="1"/>
  <c r="FS173" i="1"/>
  <c r="FQ173" i="1"/>
  <c r="FP173" i="1"/>
  <c r="FO173" i="1"/>
  <c r="FJ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J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HI6" i="1" l="1"/>
  <c r="HI9" i="1" s="1"/>
  <c r="HL6" i="1"/>
  <c r="HL9" i="1" s="1"/>
  <c r="HV6" i="1"/>
  <c r="HV9" i="1" s="1"/>
  <c r="HU381" i="1"/>
  <c r="HT381" i="1"/>
  <c r="HT6" i="1"/>
  <c r="HU9" i="1"/>
  <c r="HR6" i="1"/>
  <c r="HS6" i="1"/>
  <c r="HH9" i="1"/>
  <c r="HJ6" i="1"/>
  <c r="HK6" i="1"/>
  <c r="HH381" i="1"/>
  <c r="HQ381" i="1"/>
  <c r="HQ6" i="1"/>
  <c r="HO381" i="1"/>
  <c r="HO6" i="1"/>
  <c r="HM6" i="1"/>
  <c r="HN6" i="1"/>
  <c r="HP6" i="1"/>
  <c r="HO9" i="1" l="1"/>
  <c r="HJ9" i="1"/>
  <c r="HQ9" i="1"/>
  <c r="HT9" i="1"/>
  <c r="HS9" i="1"/>
  <c r="HR9" i="1"/>
  <c r="HN9" i="1"/>
  <c r="HM9" i="1"/>
  <c r="HP9" i="1"/>
  <c r="HK9" i="1"/>
  <c r="AP150" i="1" l="1"/>
  <c r="AP151" i="1"/>
  <c r="AP174" i="1"/>
  <c r="AP175" i="1"/>
  <c r="BA150" i="1"/>
  <c r="BA174" i="1"/>
  <c r="BA175" i="1"/>
  <c r="G150" i="1" l="1"/>
  <c r="G151" i="1"/>
  <c r="G174" i="1"/>
  <c r="G175" i="1"/>
  <c r="HG5" i="1"/>
  <c r="HG381" i="1" s="1"/>
  <c r="HF5" i="1"/>
  <c r="HF381" i="1" s="1"/>
  <c r="HE5" i="1"/>
  <c r="HE381" i="1" s="1"/>
  <c r="HD5" i="1"/>
  <c r="HD381" i="1" s="1"/>
  <c r="HC5" i="1"/>
  <c r="HC381" i="1" s="1"/>
  <c r="HB5" i="1"/>
  <c r="HB381" i="1" s="1"/>
  <c r="HA5" i="1"/>
  <c r="HA381" i="1" s="1"/>
  <c r="GZ5" i="1"/>
  <c r="GZ381" i="1" s="1"/>
  <c r="GY5" i="1"/>
  <c r="GY381" i="1" s="1"/>
  <c r="FJ150" i="1"/>
  <c r="FJ151" i="1"/>
  <c r="FJ174" i="1"/>
  <c r="FJ175" i="1"/>
  <c r="NA175" i="1"/>
  <c r="MZ175" i="1"/>
  <c r="MY175" i="1"/>
  <c r="MW175" i="1"/>
  <c r="MV175" i="1"/>
  <c r="MU175" i="1"/>
  <c r="KR175" i="1"/>
  <c r="KN175" i="1"/>
  <c r="KM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O175" i="1"/>
  <c r="AN175" i="1"/>
  <c r="AM175" i="1"/>
  <c r="AL175" i="1"/>
  <c r="AK175" i="1"/>
  <c r="A175" i="1"/>
  <c r="NA174" i="1"/>
  <c r="MZ174" i="1"/>
  <c r="MY174" i="1"/>
  <c r="MW174" i="1"/>
  <c r="MV174" i="1"/>
  <c r="MU174" i="1"/>
  <c r="KR174" i="1"/>
  <c r="KN174" i="1"/>
  <c r="KM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O174" i="1"/>
  <c r="AN174" i="1"/>
  <c r="AM174" i="1"/>
  <c r="AL174" i="1"/>
  <c r="AK174" i="1"/>
  <c r="A174"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381" i="1" s="1"/>
  <c r="MR5" i="1"/>
  <c r="MR381" i="1" s="1"/>
  <c r="MQ5" i="1"/>
  <c r="MQ381" i="1" s="1"/>
  <c r="MP5" i="1"/>
  <c r="MP381" i="1" s="1"/>
  <c r="MO5" i="1"/>
  <c r="MO381" i="1" s="1"/>
  <c r="MN5" i="1"/>
  <c r="MN381" i="1" s="1"/>
  <c r="MM5" i="1"/>
  <c r="MM381" i="1" s="1"/>
  <c r="ML5" i="1"/>
  <c r="ML381" i="1" s="1"/>
  <c r="MK5" i="1"/>
  <c r="MK381" i="1" s="1"/>
  <c r="MJ5" i="1"/>
  <c r="MJ381" i="1" s="1"/>
  <c r="MI5" i="1"/>
  <c r="MI381" i="1" s="1"/>
  <c r="MH5" i="1"/>
  <c r="MH381" i="1" s="1"/>
  <c r="MG5" i="1"/>
  <c r="MG381" i="1" s="1"/>
  <c r="MF5" i="1"/>
  <c r="MF381" i="1" s="1"/>
  <c r="ME5" i="1"/>
  <c r="ME381" i="1" s="1"/>
  <c r="MD5" i="1"/>
  <c r="MD381" i="1" s="1"/>
  <c r="MC5" i="1"/>
  <c r="MC381" i="1" s="1"/>
  <c r="MB5" i="1"/>
  <c r="MB381" i="1" s="1"/>
  <c r="MA5" i="1"/>
  <c r="MA381" i="1" s="1"/>
  <c r="LZ5" i="1"/>
  <c r="LZ381" i="1" s="1"/>
  <c r="LY5" i="1"/>
  <c r="LY381" i="1" s="1"/>
  <c r="LX5" i="1"/>
  <c r="LX381" i="1" s="1"/>
  <c r="LW5" i="1"/>
  <c r="LW381" i="1" s="1"/>
  <c r="LV5" i="1"/>
  <c r="LV381" i="1" s="1"/>
  <c r="LU5" i="1"/>
  <c r="LU381" i="1" s="1"/>
  <c r="LT5" i="1"/>
  <c r="LT381" i="1" s="1"/>
  <c r="LS5" i="1"/>
  <c r="LS381" i="1" s="1"/>
  <c r="LR5" i="1"/>
  <c r="LR381" i="1" s="1"/>
  <c r="LQ5" i="1"/>
  <c r="LQ381" i="1" s="1"/>
  <c r="LP5" i="1"/>
  <c r="LP381" i="1" s="1"/>
  <c r="LO5" i="1"/>
  <c r="LO381" i="1" s="1"/>
  <c r="LN5" i="1"/>
  <c r="LN381" i="1" s="1"/>
  <c r="LM5" i="1"/>
  <c r="LM381" i="1" s="1"/>
  <c r="LL5" i="1"/>
  <c r="LL381" i="1" s="1"/>
  <c r="LK5" i="1"/>
  <c r="LK381" i="1" s="1"/>
  <c r="LJ5" i="1"/>
  <c r="LJ381" i="1" s="1"/>
  <c r="LI5" i="1"/>
  <c r="LI381" i="1" s="1"/>
  <c r="LH5" i="1"/>
  <c r="LH381" i="1" s="1"/>
  <c r="LG5" i="1"/>
  <c r="LG381" i="1" s="1"/>
  <c r="LF5" i="1"/>
  <c r="LF381" i="1" s="1"/>
  <c r="LE5" i="1"/>
  <c r="LE381" i="1" s="1"/>
  <c r="LD5" i="1"/>
  <c r="LD381" i="1" s="1"/>
  <c r="LC5" i="1"/>
  <c r="LC381" i="1" s="1"/>
  <c r="LB5" i="1"/>
  <c r="LB381" i="1" s="1"/>
  <c r="LA5" i="1"/>
  <c r="LA381" i="1" s="1"/>
  <c r="KZ5" i="1"/>
  <c r="KZ381" i="1" s="1"/>
  <c r="KY5" i="1"/>
  <c r="KY381" i="1" s="1"/>
  <c r="KX5" i="1"/>
  <c r="KX381" i="1" s="1"/>
  <c r="KU5" i="1"/>
  <c r="KU381"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78" i="1" l="1"/>
  <c r="AA178" i="1"/>
  <c r="AO87" i="1" l="1"/>
  <c r="AX87" i="1" l="1"/>
  <c r="BA87" i="1"/>
  <c r="MX5" i="1" l="1"/>
  <c r="MX381" i="1" s="1"/>
  <c r="MX6" i="1" l="1"/>
  <c r="C234" i="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G52" i="1"/>
  <c r="MX9" i="1" l="1"/>
  <c r="JM5" i="1" l="1"/>
  <c r="JM381" i="1" s="1"/>
  <c r="JL5" i="1"/>
  <c r="JL381" i="1" s="1"/>
  <c r="JK5" i="1"/>
  <c r="JK381" i="1" s="1"/>
  <c r="JJ5" i="1"/>
  <c r="JJ381" i="1" s="1"/>
  <c r="JI5" i="1"/>
  <c r="JI381" i="1" s="1"/>
  <c r="JH5" i="1"/>
  <c r="JH381" i="1" s="1"/>
  <c r="JG5" i="1"/>
  <c r="JG381" i="1" s="1"/>
  <c r="JF5" i="1"/>
  <c r="JF381" i="1" s="1"/>
  <c r="JE5" i="1"/>
  <c r="JE381" i="1" s="1"/>
  <c r="JD5" i="1"/>
  <c r="JD381" i="1" s="1"/>
  <c r="JC5" i="1"/>
  <c r="JC381" i="1" s="1"/>
  <c r="JB5" i="1"/>
  <c r="JB381" i="1" s="1"/>
  <c r="JA5" i="1"/>
  <c r="JA381" i="1" s="1"/>
  <c r="IZ5" i="1"/>
  <c r="IZ381" i="1" s="1"/>
  <c r="IY5" i="1"/>
  <c r="IY381" i="1" s="1"/>
  <c r="IX5" i="1"/>
  <c r="IX381" i="1" s="1"/>
  <c r="IW5" i="1"/>
  <c r="IW381" i="1" s="1"/>
  <c r="IV5" i="1"/>
  <c r="IV381" i="1" s="1"/>
  <c r="IU5" i="1"/>
  <c r="IU381" i="1" s="1"/>
  <c r="IT5" i="1"/>
  <c r="IT381" i="1" s="1"/>
  <c r="IS5" i="1"/>
  <c r="IS381" i="1" s="1"/>
  <c r="IR5" i="1"/>
  <c r="IR381" i="1" s="1"/>
  <c r="IQ5" i="1"/>
  <c r="IQ381" i="1" s="1"/>
  <c r="IP5" i="1"/>
  <c r="IP381" i="1" s="1"/>
  <c r="IO5" i="1"/>
  <c r="IO381" i="1" s="1"/>
  <c r="IN5" i="1"/>
  <c r="IN381" i="1" s="1"/>
  <c r="IM5" i="1"/>
  <c r="IM381" i="1" s="1"/>
  <c r="IL5" i="1"/>
  <c r="IL381" i="1" s="1"/>
  <c r="IK5" i="1"/>
  <c r="IK381" i="1" s="1"/>
  <c r="IJ5" i="1"/>
  <c r="IJ381" i="1" s="1"/>
  <c r="II5" i="1"/>
  <c r="II381" i="1" s="1"/>
  <c r="IH5" i="1"/>
  <c r="IH381" i="1" s="1"/>
  <c r="IG5" i="1"/>
  <c r="IG381" i="1" s="1"/>
  <c r="IF5" i="1"/>
  <c r="IF381" i="1" s="1"/>
  <c r="IE5" i="1"/>
  <c r="IE381" i="1" s="1"/>
  <c r="ID5" i="1"/>
  <c r="ID381" i="1" s="1"/>
  <c r="IC5" i="1"/>
  <c r="IC381" i="1" s="1"/>
  <c r="IB5" i="1"/>
  <c r="IB381" i="1" s="1"/>
  <c r="IA5" i="1"/>
  <c r="IA381" i="1" s="1"/>
  <c r="HZ5" i="1"/>
  <c r="HZ381" i="1" s="1"/>
  <c r="HY5" i="1"/>
  <c r="HY381" i="1" s="1"/>
  <c r="HX5" i="1"/>
  <c r="HX381"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81"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04" i="1"/>
  <c r="BA213" i="1"/>
  <c r="BA222" i="1"/>
  <c r="BA195" i="1"/>
  <c r="BA189" i="1"/>
  <c r="BA181"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81"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06"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196" i="1"/>
  <c r="G197" i="1"/>
  <c r="G198" i="1"/>
  <c r="G199" i="1"/>
  <c r="G200" i="1"/>
  <c r="G201" i="1"/>
  <c r="G202" i="1"/>
  <c r="G203" i="1"/>
  <c r="G195" i="1"/>
  <c r="FM223" i="1"/>
  <c r="FL223" i="1" s="1"/>
  <c r="FM224" i="1"/>
  <c r="FL224" i="1" s="1"/>
  <c r="FM225" i="1"/>
  <c r="FL225" i="1" s="1"/>
  <c r="FM226" i="1"/>
  <c r="FL226" i="1" s="1"/>
  <c r="FM227" i="1"/>
  <c r="FL227" i="1" s="1"/>
  <c r="FM228" i="1"/>
  <c r="FL228" i="1" s="1"/>
  <c r="FM229" i="1"/>
  <c r="FL229" i="1" s="1"/>
  <c r="FM230" i="1"/>
  <c r="FL230" i="1" s="1"/>
  <c r="FM214" i="1"/>
  <c r="FL214" i="1" s="1"/>
  <c r="FM215" i="1"/>
  <c r="FL215" i="1" s="1"/>
  <c r="FM216" i="1"/>
  <c r="FL216" i="1" s="1"/>
  <c r="FM217" i="1"/>
  <c r="FL217" i="1" s="1"/>
  <c r="FM218" i="1"/>
  <c r="FL218" i="1" s="1"/>
  <c r="FM219" i="1"/>
  <c r="FL219" i="1" s="1"/>
  <c r="FM220" i="1"/>
  <c r="FL220" i="1" s="1"/>
  <c r="FM221" i="1"/>
  <c r="FL221" i="1" s="1"/>
  <c r="FM213" i="1"/>
  <c r="FL213" i="1" s="1"/>
  <c r="FM205" i="1"/>
  <c r="FM207" i="1"/>
  <c r="FM208" i="1"/>
  <c r="FM209" i="1"/>
  <c r="FM210" i="1"/>
  <c r="FM211" i="1"/>
  <c r="FM212" i="1"/>
  <c r="FM204" i="1"/>
  <c r="FK213" i="1"/>
  <c r="FJ213" i="1" s="1"/>
  <c r="FK214" i="1"/>
  <c r="FJ214" i="1" s="1"/>
  <c r="FK215" i="1"/>
  <c r="FJ215" i="1" s="1"/>
  <c r="FK216" i="1"/>
  <c r="FJ216" i="1" s="1"/>
  <c r="FK217" i="1"/>
  <c r="FJ217" i="1" s="1"/>
  <c r="FK218" i="1"/>
  <c r="FJ218" i="1" s="1"/>
  <c r="FK219" i="1"/>
  <c r="FJ219" i="1" s="1"/>
  <c r="FK220" i="1"/>
  <c r="FJ220" i="1" s="1"/>
  <c r="FK221" i="1"/>
  <c r="FJ221" i="1" s="1"/>
  <c r="FK222" i="1"/>
  <c r="FJ222" i="1" s="1"/>
  <c r="FK223" i="1"/>
  <c r="FJ223" i="1" s="1"/>
  <c r="FK224" i="1"/>
  <c r="FJ224" i="1" s="1"/>
  <c r="FK225" i="1"/>
  <c r="FJ225" i="1" s="1"/>
  <c r="FK226" i="1"/>
  <c r="FJ226" i="1" s="1"/>
  <c r="FK227" i="1"/>
  <c r="FJ227" i="1" s="1"/>
  <c r="FK228" i="1"/>
  <c r="FJ228" i="1" s="1"/>
  <c r="FK229" i="1"/>
  <c r="FJ229" i="1" s="1"/>
  <c r="FK230" i="1"/>
  <c r="FJ230" i="1" s="1"/>
  <c r="A230" i="1"/>
  <c r="A229" i="1"/>
  <c r="A228" i="1"/>
  <c r="A227" i="1"/>
  <c r="A226" i="1"/>
  <c r="A225" i="1"/>
  <c r="A224" i="1"/>
  <c r="Y223" i="1"/>
  <c r="Y224" i="1" s="1"/>
  <c r="X223" i="1"/>
  <c r="W223" i="1"/>
  <c r="KK223" i="1" s="1"/>
  <c r="V223" i="1"/>
  <c r="V224" i="1" s="1"/>
  <c r="U223" i="1"/>
  <c r="FT223" i="1" s="1"/>
  <c r="T223" i="1"/>
  <c r="T224" i="1" s="1"/>
  <c r="S223" i="1"/>
  <c r="MU223" i="1" s="1"/>
  <c r="R223" i="1"/>
  <c r="R224" i="1" s="1"/>
  <c r="Q223" i="1"/>
  <c r="MZ223" i="1" s="1"/>
  <c r="P223" i="1"/>
  <c r="P224" i="1" s="1"/>
  <c r="O223" i="1"/>
  <c r="O224" i="1" s="1"/>
  <c r="N223" i="1"/>
  <c r="N224" i="1" s="1"/>
  <c r="M223" i="1"/>
  <c r="MW223" i="1" s="1"/>
  <c r="L223" i="1"/>
  <c r="L224" i="1" s="1"/>
  <c r="L225" i="1" s="1"/>
  <c r="L226" i="1" s="1"/>
  <c r="L227" i="1" s="1"/>
  <c r="K223" i="1"/>
  <c r="EH223" i="1" s="1" a="1"/>
  <c r="EH223" i="1" s="1"/>
  <c r="J223" i="1"/>
  <c r="J224" i="1" s="1"/>
  <c r="I223" i="1"/>
  <c r="H223" i="1"/>
  <c r="A223" i="1"/>
  <c r="NA222" i="1"/>
  <c r="MZ222" i="1"/>
  <c r="MY222" i="1"/>
  <c r="MW222" i="1"/>
  <c r="MV222" i="1"/>
  <c r="MU222" i="1"/>
  <c r="KR222" i="1"/>
  <c r="KN222" i="1"/>
  <c r="KM222" i="1"/>
  <c r="KL222" i="1"/>
  <c r="KK222" i="1"/>
  <c r="KJ222" i="1"/>
  <c r="JZ222" i="1"/>
  <c r="JY222" i="1"/>
  <c r="FT222" i="1"/>
  <c r="FS222" i="1"/>
  <c r="FQ222" i="1"/>
  <c r="FP222" i="1"/>
  <c r="FO222" i="1"/>
  <c r="FL222" i="1"/>
  <c r="FA222" i="1" a="1"/>
  <c r="FA222" i="1" s="1"/>
  <c r="EY222" i="1" a="1"/>
  <c r="EY222" i="1" s="1"/>
  <c r="EH222" i="1" a="1"/>
  <c r="EH222" i="1" s="1"/>
  <c r="CF222" i="1" a="1"/>
  <c r="CF222" i="1" s="1"/>
  <c r="CE222" i="1" a="1"/>
  <c r="CE222" i="1" s="1"/>
  <c r="CD222" i="1" a="1"/>
  <c r="CD222" i="1" s="1"/>
  <c r="CC222" i="1" a="1"/>
  <c r="CC222" i="1" s="1"/>
  <c r="CB222" i="1" a="1"/>
  <c r="CB222" i="1" s="1"/>
  <c r="CA222" i="1" a="1"/>
  <c r="CA222" i="1" s="1"/>
  <c r="BZ222" i="1" a="1"/>
  <c r="BZ222" i="1" s="1"/>
  <c r="BY222" i="1" a="1"/>
  <c r="BY222" i="1" s="1"/>
  <c r="BX222" i="1" a="1"/>
  <c r="BX222" i="1" s="1"/>
  <c r="BW222" i="1" a="1"/>
  <c r="BW222" i="1" s="1"/>
  <c r="AX222" i="1"/>
  <c r="AV222" i="1"/>
  <c r="AU222" i="1"/>
  <c r="AT222" i="1"/>
  <c r="AS222" i="1"/>
  <c r="AR222" i="1"/>
  <c r="AQ222" i="1"/>
  <c r="AP222" i="1"/>
  <c r="AO222" i="1"/>
  <c r="AN222" i="1"/>
  <c r="AM222" i="1"/>
  <c r="AL222" i="1"/>
  <c r="AK222" i="1"/>
  <c r="A222" i="1"/>
  <c r="A221" i="1"/>
  <c r="A220" i="1"/>
  <c r="A219" i="1"/>
  <c r="A218" i="1"/>
  <c r="A217" i="1"/>
  <c r="A216" i="1"/>
  <c r="A215" i="1"/>
  <c r="Y214" i="1"/>
  <c r="Y215" i="1" s="1"/>
  <c r="X214" i="1"/>
  <c r="KL214" i="1" s="1"/>
  <c r="W214" i="1"/>
  <c r="W215" i="1" s="1"/>
  <c r="V214" i="1"/>
  <c r="V215" i="1" s="1"/>
  <c r="U214" i="1"/>
  <c r="U215" i="1" s="1"/>
  <c r="T214" i="1"/>
  <c r="KR214" i="1" s="1"/>
  <c r="S214" i="1"/>
  <c r="MU214" i="1" s="1"/>
  <c r="R214" i="1"/>
  <c r="Q214" i="1"/>
  <c r="MZ214" i="1" s="1"/>
  <c r="P214" i="1"/>
  <c r="JZ214" i="1" s="1"/>
  <c r="O214" i="1"/>
  <c r="JY214" i="1" s="1"/>
  <c r="N214" i="1"/>
  <c r="N215" i="1" s="1"/>
  <c r="M214" i="1"/>
  <c r="M215" i="1" s="1"/>
  <c r="MW215" i="1" s="1"/>
  <c r="L214" i="1"/>
  <c r="L215" i="1" s="1"/>
  <c r="K214" i="1"/>
  <c r="CF214" i="1" s="1" a="1"/>
  <c r="CF214" i="1" s="1"/>
  <c r="J214" i="1"/>
  <c r="AS214" i="1" s="1"/>
  <c r="I214" i="1"/>
  <c r="H214" i="1"/>
  <c r="A214" i="1"/>
  <c r="NA213" i="1"/>
  <c r="MZ213" i="1"/>
  <c r="MY213" i="1"/>
  <c r="MW213" i="1"/>
  <c r="MV213" i="1"/>
  <c r="MU213" i="1"/>
  <c r="KR213" i="1"/>
  <c r="KN213" i="1"/>
  <c r="KM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V213" i="1"/>
  <c r="AU213" i="1"/>
  <c r="AT213" i="1"/>
  <c r="AS213" i="1"/>
  <c r="AR213" i="1"/>
  <c r="AQ213" i="1"/>
  <c r="AP213" i="1"/>
  <c r="AO213" i="1"/>
  <c r="AN213" i="1"/>
  <c r="AM213" i="1"/>
  <c r="AL213" i="1"/>
  <c r="AK213" i="1"/>
  <c r="A213" i="1"/>
  <c r="I215" i="1" l="1"/>
  <c r="AM215" i="1" s="1"/>
  <c r="I224" i="1"/>
  <c r="AK224"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24" i="1"/>
  <c r="H225" i="1" s="1"/>
  <c r="BA223" i="1"/>
  <c r="H215" i="1"/>
  <c r="BA215" i="1" s="1"/>
  <c r="BA214" i="1"/>
  <c r="AQ223" i="1"/>
  <c r="AR223" i="1"/>
  <c r="AV223" i="1"/>
  <c r="FQ223" i="1"/>
  <c r="AX223" i="1"/>
  <c r="MV223" i="1"/>
  <c r="M216" i="1"/>
  <c r="MW216" i="1" s="1"/>
  <c r="AN223" i="1"/>
  <c r="BW223" i="1" a="1"/>
  <c r="BW223" i="1" s="1"/>
  <c r="K224" i="1"/>
  <c r="FA224" i="1" s="1" a="1"/>
  <c r="FA224" i="1" s="1"/>
  <c r="AO223" i="1"/>
  <c r="BY223" i="1" a="1"/>
  <c r="BY223" i="1" s="1"/>
  <c r="AP223" i="1"/>
  <c r="CA223" i="1" a="1"/>
  <c r="CA223" i="1" s="1"/>
  <c r="CE223" i="1" a="1"/>
  <c r="CE223" i="1" s="1"/>
  <c r="N225" i="1"/>
  <c r="MV224" i="1"/>
  <c r="V225" i="1"/>
  <c r="KJ224" i="1"/>
  <c r="JY224" i="1"/>
  <c r="O225" i="1"/>
  <c r="AV224" i="1"/>
  <c r="AU224" i="1"/>
  <c r="J225" i="1"/>
  <c r="AT224" i="1"/>
  <c r="AS224" i="1"/>
  <c r="AR224" i="1"/>
  <c r="T225" i="1"/>
  <c r="KR224" i="1"/>
  <c r="EY223" i="1" a="1"/>
  <c r="EY223" i="1" s="1"/>
  <c r="FO223" i="1"/>
  <c r="KR223" i="1"/>
  <c r="M224" i="1"/>
  <c r="AQ214" i="1"/>
  <c r="BX223" i="1" a="1"/>
  <c r="BX223" i="1" s="1"/>
  <c r="CB223" i="1" a="1"/>
  <c r="CB223" i="1" s="1"/>
  <c r="CF223" i="1" a="1"/>
  <c r="CF223" i="1" s="1"/>
  <c r="FP223" i="1"/>
  <c r="NA223" i="1"/>
  <c r="AQ226" i="1"/>
  <c r="JY223" i="1"/>
  <c r="P225" i="1"/>
  <c r="JZ224" i="1"/>
  <c r="KL223" i="1"/>
  <c r="X224" i="1"/>
  <c r="CC223" i="1" a="1"/>
  <c r="CC223" i="1" s="1"/>
  <c r="FA223" i="1" a="1"/>
  <c r="FA223" i="1" s="1"/>
  <c r="JZ223" i="1"/>
  <c r="KJ223" i="1"/>
  <c r="S224" i="1"/>
  <c r="FQ214" i="1"/>
  <c r="I225" i="1"/>
  <c r="Q224" i="1"/>
  <c r="MY223" i="1"/>
  <c r="KN224" i="1"/>
  <c r="KM224" i="1"/>
  <c r="Y225" i="1"/>
  <c r="AK223" i="1"/>
  <c r="AS223" i="1"/>
  <c r="FS223" i="1"/>
  <c r="KM223" i="1"/>
  <c r="U224" i="1"/>
  <c r="FA214" i="1" a="1"/>
  <c r="FA214" i="1" s="1"/>
  <c r="MV214" i="1"/>
  <c r="NA224" i="1"/>
  <c r="R225" i="1"/>
  <c r="AL223" i="1"/>
  <c r="AT223" i="1"/>
  <c r="BZ223" i="1" a="1"/>
  <c r="BZ223" i="1" s="1"/>
  <c r="CD223" i="1" a="1"/>
  <c r="CD223" i="1" s="1"/>
  <c r="KN223" i="1"/>
  <c r="AQ224" i="1"/>
  <c r="AM223" i="1"/>
  <c r="AU223" i="1"/>
  <c r="W224" i="1"/>
  <c r="AQ227" i="1"/>
  <c r="L228" i="1"/>
  <c r="AQ225" i="1"/>
  <c r="AK214" i="1"/>
  <c r="MW214" i="1"/>
  <c r="BY214" i="1" a="1"/>
  <c r="BY214" i="1" s="1"/>
  <c r="FS214" i="1"/>
  <c r="X215" i="1"/>
  <c r="KL215" i="1" s="1"/>
  <c r="BZ214" i="1" a="1"/>
  <c r="BZ214" i="1" s="1"/>
  <c r="FT214" i="1"/>
  <c r="CC214" i="1" a="1"/>
  <c r="CC214" i="1" s="1"/>
  <c r="KJ214" i="1"/>
  <c r="KK214" i="1"/>
  <c r="CD214" i="1" a="1"/>
  <c r="CD214" i="1" s="1"/>
  <c r="W216" i="1"/>
  <c r="KK215" i="1"/>
  <c r="FT215" i="1"/>
  <c r="FS215" i="1"/>
  <c r="U216" i="1"/>
  <c r="L216" i="1"/>
  <c r="AQ215" i="1"/>
  <c r="N216" i="1"/>
  <c r="MV215" i="1"/>
  <c r="V216" i="1"/>
  <c r="KJ215" i="1"/>
  <c r="AR214" i="1"/>
  <c r="O215" i="1"/>
  <c r="KN215" i="1"/>
  <c r="KM215" i="1"/>
  <c r="Y216" i="1"/>
  <c r="FP214" i="1"/>
  <c r="FO214" i="1"/>
  <c r="P215" i="1"/>
  <c r="AP214" i="1"/>
  <c r="AX214" i="1"/>
  <c r="AO214" i="1"/>
  <c r="AN214" i="1"/>
  <c r="AM214" i="1"/>
  <c r="AL214" i="1"/>
  <c r="KN214" i="1"/>
  <c r="KM214" i="1"/>
  <c r="Q215" i="1"/>
  <c r="AV214" i="1"/>
  <c r="AU214" i="1"/>
  <c r="J215" i="1"/>
  <c r="AT214" i="1"/>
  <c r="NA214" i="1"/>
  <c r="R215" i="1"/>
  <c r="MY214" i="1"/>
  <c r="EH214" i="1" a="1"/>
  <c r="EH214" i="1" s="1"/>
  <c r="K215" i="1"/>
  <c r="S215" i="1"/>
  <c r="BW214" i="1" a="1"/>
  <c r="BW214" i="1" s="1"/>
  <c r="CA214" i="1" a="1"/>
  <c r="CA214" i="1" s="1"/>
  <c r="CE214" i="1" a="1"/>
  <c r="CE214" i="1" s="1"/>
  <c r="T215" i="1"/>
  <c r="EY214" i="1" a="1"/>
  <c r="EY214" i="1" s="1"/>
  <c r="BX214" i="1" a="1"/>
  <c r="BX214" i="1" s="1"/>
  <c r="CB214" i="1" a="1"/>
  <c r="CB214" i="1" s="1"/>
  <c r="AP224" i="1" l="1"/>
  <c r="AL215" i="1"/>
  <c r="AX215" i="1"/>
  <c r="AO215" i="1"/>
  <c r="AP215" i="1"/>
  <c r="I216" i="1"/>
  <c r="AM216" i="1" s="1"/>
  <c r="AN215" i="1"/>
  <c r="AK215" i="1"/>
  <c r="AL224" i="1"/>
  <c r="AO224" i="1"/>
  <c r="AN224" i="1"/>
  <c r="AX224" i="1"/>
  <c r="AM224" i="1"/>
  <c r="O60" i="1"/>
  <c r="O61" i="1" s="1"/>
  <c r="P60" i="1"/>
  <c r="JZ60" i="1" s="1"/>
  <c r="L60" i="1"/>
  <c r="AQ60" i="1" s="1"/>
  <c r="R60" i="1"/>
  <c r="R61" i="1" s="1"/>
  <c r="KR59" i="1"/>
  <c r="FP224"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15" i="1"/>
  <c r="FO215" i="1"/>
  <c r="H216" i="1"/>
  <c r="BA216" i="1" s="1"/>
  <c r="FP215" i="1"/>
  <c r="T92" i="1"/>
  <c r="KR91" i="1"/>
  <c r="FO224" i="1"/>
  <c r="BA225" i="1"/>
  <c r="FQ224" i="1"/>
  <c r="BA224" i="1"/>
  <c r="CE224" i="1" a="1"/>
  <c r="CE224" i="1" s="1"/>
  <c r="EY224" i="1" a="1"/>
  <c r="EY224" i="1" s="1"/>
  <c r="CD224" i="1" a="1"/>
  <c r="CD224" i="1" s="1"/>
  <c r="CC224" i="1" a="1"/>
  <c r="CC224" i="1" s="1"/>
  <c r="BZ224" i="1" a="1"/>
  <c r="BZ224" i="1" s="1"/>
  <c r="BX224" i="1" a="1"/>
  <c r="BX224" i="1" s="1"/>
  <c r="EH224" i="1" a="1"/>
  <c r="EH224" i="1" s="1"/>
  <c r="K225" i="1"/>
  <c r="FA225" i="1" s="1" a="1"/>
  <c r="FA225" i="1" s="1"/>
  <c r="CF224" i="1" a="1"/>
  <c r="CF224" i="1" s="1"/>
  <c r="BW224" i="1" a="1"/>
  <c r="BW224" i="1" s="1"/>
  <c r="CB224" i="1" a="1"/>
  <c r="CB224" i="1" s="1"/>
  <c r="BY224" i="1" a="1"/>
  <c r="BY224" i="1" s="1"/>
  <c r="CA224" i="1" a="1"/>
  <c r="CA224" i="1" s="1"/>
  <c r="X216" i="1"/>
  <c r="X217" i="1" s="1"/>
  <c r="M217" i="1"/>
  <c r="M218" i="1" s="1"/>
  <c r="KK224" i="1"/>
  <c r="W225" i="1"/>
  <c r="FT224" i="1"/>
  <c r="FS224" i="1"/>
  <c r="U225" i="1"/>
  <c r="MZ224" i="1"/>
  <c r="Q225" i="1"/>
  <c r="MY224" i="1"/>
  <c r="S225" i="1"/>
  <c r="MU224" i="1"/>
  <c r="P226" i="1"/>
  <c r="JZ225" i="1"/>
  <c r="T226" i="1"/>
  <c r="KR225" i="1"/>
  <c r="H226" i="1"/>
  <c r="FP225" i="1"/>
  <c r="FO225" i="1"/>
  <c r="FQ225" i="1"/>
  <c r="L229" i="1"/>
  <c r="AQ228" i="1"/>
  <c r="KN225" i="1"/>
  <c r="KM225" i="1"/>
  <c r="Y226" i="1"/>
  <c r="AN225" i="1"/>
  <c r="AM225" i="1"/>
  <c r="AL225" i="1"/>
  <c r="I226" i="1"/>
  <c r="AK225" i="1"/>
  <c r="AP225" i="1"/>
  <c r="AX225" i="1"/>
  <c r="AO225" i="1"/>
  <c r="MW224" i="1"/>
  <c r="M225" i="1"/>
  <c r="V226" i="1"/>
  <c r="KJ225" i="1"/>
  <c r="KL224" i="1"/>
  <c r="X225" i="1"/>
  <c r="NA225" i="1"/>
  <c r="R226" i="1"/>
  <c r="JY225" i="1"/>
  <c r="O226" i="1"/>
  <c r="AV225" i="1"/>
  <c r="AU225" i="1"/>
  <c r="J226" i="1"/>
  <c r="AT225" i="1"/>
  <c r="AS225" i="1"/>
  <c r="AR225" i="1"/>
  <c r="N226" i="1"/>
  <c r="MV225" i="1"/>
  <c r="S216" i="1"/>
  <c r="MU215" i="1"/>
  <c r="MZ215" i="1"/>
  <c r="Q216" i="1"/>
  <c r="MY215" i="1"/>
  <c r="L217" i="1"/>
  <c r="AQ216" i="1"/>
  <c r="N217" i="1"/>
  <c r="MV216" i="1"/>
  <c r="T216" i="1"/>
  <c r="KR215" i="1"/>
  <c r="NA215" i="1"/>
  <c r="R216" i="1"/>
  <c r="JY215" i="1"/>
  <c r="O216" i="1"/>
  <c r="U217" i="1"/>
  <c r="FT216" i="1"/>
  <c r="FS216" i="1"/>
  <c r="KN216" i="1"/>
  <c r="KM216" i="1"/>
  <c r="Y217" i="1"/>
  <c r="CE215" i="1" a="1"/>
  <c r="CE215" i="1" s="1"/>
  <c r="CA215" i="1" a="1"/>
  <c r="CA215" i="1" s="1"/>
  <c r="BW215" i="1" a="1"/>
  <c r="BW215" i="1" s="1"/>
  <c r="K216" i="1"/>
  <c r="EH215" i="1" a="1"/>
  <c r="EH215" i="1" s="1"/>
  <c r="FA215" i="1" a="1"/>
  <c r="FA215" i="1" s="1"/>
  <c r="CB215" i="1" a="1"/>
  <c r="CB215" i="1" s="1"/>
  <c r="BZ215" i="1" a="1"/>
  <c r="BZ215" i="1" s="1"/>
  <c r="EY215" i="1" a="1"/>
  <c r="EY215" i="1" s="1"/>
  <c r="CF215" i="1" a="1"/>
  <c r="CF215" i="1" s="1"/>
  <c r="BY215" i="1" a="1"/>
  <c r="BY215" i="1" s="1"/>
  <c r="BX215" i="1" a="1"/>
  <c r="BX215" i="1" s="1"/>
  <c r="CD215" i="1" a="1"/>
  <c r="CD215" i="1" s="1"/>
  <c r="CC215" i="1" a="1"/>
  <c r="CC215" i="1" s="1"/>
  <c r="P216" i="1"/>
  <c r="JZ215" i="1"/>
  <c r="AV215" i="1"/>
  <c r="J216" i="1"/>
  <c r="AU215" i="1"/>
  <c r="AT215" i="1"/>
  <c r="AS215" i="1"/>
  <c r="AR215" i="1"/>
  <c r="KJ216" i="1"/>
  <c r="V217" i="1"/>
  <c r="W217" i="1"/>
  <c r="KK216" i="1"/>
  <c r="AX216" i="1" l="1"/>
  <c r="AP216" i="1"/>
  <c r="AO216" i="1"/>
  <c r="AK216" i="1"/>
  <c r="I217" i="1"/>
  <c r="AX217" i="1" s="1"/>
  <c r="AN216" i="1"/>
  <c r="AL216" i="1"/>
  <c r="JY60" i="1"/>
  <c r="P61" i="1"/>
  <c r="P62" i="1" s="1"/>
  <c r="NA60" i="1"/>
  <c r="H217" i="1"/>
  <c r="T61" i="1"/>
  <c r="L61" i="1"/>
  <c r="L62" i="1" s="1"/>
  <c r="KR60" i="1"/>
  <c r="N60" i="1"/>
  <c r="MV60" i="1" s="1"/>
  <c r="FQ216" i="1"/>
  <c r="S60" i="1"/>
  <c r="MU60" i="1" s="1"/>
  <c r="V60" i="1"/>
  <c r="V61" i="1" s="1"/>
  <c r="FP216" i="1"/>
  <c r="M60" i="1"/>
  <c r="M61" i="1" s="1"/>
  <c r="X60" i="1"/>
  <c r="X61" i="1" s="1"/>
  <c r="W60" i="1"/>
  <c r="KK60" i="1" s="1"/>
  <c r="FO216"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26" i="1"/>
  <c r="BX225" i="1" a="1"/>
  <c r="BX225" i="1" s="1"/>
  <c r="CD225" i="1" a="1"/>
  <c r="CD225" i="1" s="1"/>
  <c r="EH225" i="1" a="1"/>
  <c r="EH225" i="1" s="1"/>
  <c r="BY225" i="1" a="1"/>
  <c r="BY225" i="1" s="1"/>
  <c r="BZ225" i="1" a="1"/>
  <c r="BZ225" i="1" s="1"/>
  <c r="K226" i="1"/>
  <c r="EY226" i="1" s="1" a="1"/>
  <c r="EY226" i="1" s="1"/>
  <c r="CA225" i="1" a="1"/>
  <c r="CA225" i="1" s="1"/>
  <c r="EY225" i="1" a="1"/>
  <c r="EY225" i="1" s="1"/>
  <c r="CE225" i="1" a="1"/>
  <c r="CE225" i="1" s="1"/>
  <c r="CB225" i="1" a="1"/>
  <c r="CB225" i="1" s="1"/>
  <c r="CF225" i="1" a="1"/>
  <c r="CF225" i="1" s="1"/>
  <c r="BW225" i="1" a="1"/>
  <c r="BW225" i="1" s="1"/>
  <c r="CC225" i="1" a="1"/>
  <c r="CC225" i="1" s="1"/>
  <c r="KL216" i="1"/>
  <c r="MW217" i="1"/>
  <c r="NA226" i="1"/>
  <c r="R227" i="1"/>
  <c r="KN226" i="1"/>
  <c r="KM226" i="1"/>
  <c r="Y227" i="1"/>
  <c r="S226" i="1"/>
  <c r="MU225" i="1"/>
  <c r="MV226" i="1"/>
  <c r="N227" i="1"/>
  <c r="H227" i="1"/>
  <c r="FQ226" i="1"/>
  <c r="FO226" i="1"/>
  <c r="FP226" i="1"/>
  <c r="KL225" i="1"/>
  <c r="X226" i="1"/>
  <c r="MZ225" i="1"/>
  <c r="Q226" i="1"/>
  <c r="MY225" i="1"/>
  <c r="FT225" i="1"/>
  <c r="FS225" i="1"/>
  <c r="U226" i="1"/>
  <c r="J227" i="1"/>
  <c r="AV226" i="1"/>
  <c r="AU226" i="1"/>
  <c r="AT226" i="1"/>
  <c r="AS226" i="1"/>
  <c r="AR226" i="1"/>
  <c r="I227" i="1"/>
  <c r="AN226" i="1"/>
  <c r="AM226" i="1"/>
  <c r="AL226" i="1"/>
  <c r="AK226" i="1"/>
  <c r="AP226" i="1"/>
  <c r="AX226" i="1"/>
  <c r="AO226" i="1"/>
  <c r="L230" i="1"/>
  <c r="AQ230" i="1" s="1"/>
  <c r="AQ229" i="1"/>
  <c r="T227" i="1"/>
  <c r="KR226" i="1"/>
  <c r="KJ226" i="1"/>
  <c r="V227" i="1"/>
  <c r="KK225" i="1"/>
  <c r="W226" i="1"/>
  <c r="O227" i="1"/>
  <c r="JY226" i="1"/>
  <c r="MW225" i="1"/>
  <c r="M226" i="1"/>
  <c r="P227" i="1"/>
  <c r="JZ226" i="1"/>
  <c r="W218" i="1"/>
  <c r="KK217" i="1"/>
  <c r="KJ217" i="1"/>
  <c r="V218" i="1"/>
  <c r="KN217" i="1"/>
  <c r="KM217" i="1"/>
  <c r="Y218" i="1"/>
  <c r="KL217" i="1"/>
  <c r="X218" i="1"/>
  <c r="MV217" i="1"/>
  <c r="N218" i="1"/>
  <c r="U218" i="1"/>
  <c r="FT217" i="1"/>
  <c r="FS217" i="1"/>
  <c r="JY216" i="1"/>
  <c r="O217" i="1"/>
  <c r="MW218" i="1"/>
  <c r="M219" i="1"/>
  <c r="MZ216" i="1"/>
  <c r="Q217" i="1"/>
  <c r="MY216" i="1"/>
  <c r="P217" i="1"/>
  <c r="JZ216" i="1"/>
  <c r="NA216" i="1"/>
  <c r="R217" i="1"/>
  <c r="L218" i="1"/>
  <c r="AQ217" i="1"/>
  <c r="AV216" i="1"/>
  <c r="AU216" i="1"/>
  <c r="J217" i="1"/>
  <c r="AT216" i="1"/>
  <c r="AS216" i="1"/>
  <c r="AR216" i="1"/>
  <c r="T217" i="1"/>
  <c r="KR216" i="1"/>
  <c r="CE216" i="1" a="1"/>
  <c r="CE216" i="1" s="1"/>
  <c r="CA216" i="1" a="1"/>
  <c r="CA216" i="1" s="1"/>
  <c r="BW216" i="1" a="1"/>
  <c r="BW216" i="1" s="1"/>
  <c r="K217" i="1"/>
  <c r="EH216" i="1" a="1"/>
  <c r="EH216" i="1" s="1"/>
  <c r="CD216" i="1" a="1"/>
  <c r="CD216" i="1" s="1"/>
  <c r="BZ216" i="1" a="1"/>
  <c r="BZ216" i="1" s="1"/>
  <c r="CF216" i="1" a="1"/>
  <c r="CF216" i="1" s="1"/>
  <c r="CB216" i="1" a="1"/>
  <c r="CB216" i="1" s="1"/>
  <c r="BX216" i="1" a="1"/>
  <c r="BX216" i="1" s="1"/>
  <c r="CC216" i="1" a="1"/>
  <c r="CC216" i="1" s="1"/>
  <c r="BY216" i="1" a="1"/>
  <c r="BY216" i="1" s="1"/>
  <c r="FA216" i="1" a="1"/>
  <c r="FA216" i="1" s="1"/>
  <c r="EY216" i="1" a="1"/>
  <c r="EY216" i="1" s="1"/>
  <c r="S217" i="1"/>
  <c r="MU216" i="1"/>
  <c r="AK217" i="1" l="1"/>
  <c r="AN217" i="1"/>
  <c r="AL217" i="1"/>
  <c r="AM217" i="1"/>
  <c r="AP217" i="1"/>
  <c r="I218" i="1"/>
  <c r="AO218" i="1" s="1"/>
  <c r="AO217" i="1"/>
  <c r="BA217" i="1"/>
  <c r="JZ61" i="1"/>
  <c r="KR61" i="1"/>
  <c r="T62" i="1"/>
  <c r="KR62" i="1" s="1"/>
  <c r="FO217" i="1"/>
  <c r="FP217" i="1"/>
  <c r="H218" i="1"/>
  <c r="FQ218" i="1" s="1"/>
  <c r="FQ217"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27" i="1"/>
  <c r="CB226" i="1" a="1"/>
  <c r="CB226" i="1" s="1"/>
  <c r="BX226" i="1" a="1"/>
  <c r="BX226" i="1" s="1"/>
  <c r="BY226" i="1" a="1"/>
  <c r="BY226" i="1" s="1"/>
  <c r="FA226" i="1" a="1"/>
  <c r="FA226" i="1" s="1"/>
  <c r="CF226" i="1" a="1"/>
  <c r="CF226" i="1" s="1"/>
  <c r="CD226" i="1" a="1"/>
  <c r="CD226" i="1" s="1"/>
  <c r="BW226" i="1" a="1"/>
  <c r="BW226" i="1" s="1"/>
  <c r="EH226" i="1" a="1"/>
  <c r="EH226" i="1" s="1"/>
  <c r="CC226" i="1" a="1"/>
  <c r="CC226" i="1" s="1"/>
  <c r="K227" i="1"/>
  <c r="K228" i="1" s="1"/>
  <c r="BZ226" i="1" a="1"/>
  <c r="BZ226" i="1" s="1"/>
  <c r="CE226" i="1" a="1"/>
  <c r="CE226" i="1" s="1"/>
  <c r="CA226" i="1" a="1"/>
  <c r="CA226" i="1" s="1"/>
  <c r="T228" i="1"/>
  <c r="KR227" i="1"/>
  <c r="O228" i="1"/>
  <c r="JY227" i="1"/>
  <c r="FT226" i="1"/>
  <c r="FS226" i="1"/>
  <c r="U227" i="1"/>
  <c r="S227" i="1"/>
  <c r="MU226" i="1"/>
  <c r="KK226" i="1"/>
  <c r="W227" i="1"/>
  <c r="AM227" i="1"/>
  <c r="AL227" i="1"/>
  <c r="I228" i="1"/>
  <c r="AK227" i="1"/>
  <c r="AX227" i="1"/>
  <c r="AO227" i="1"/>
  <c r="AN227" i="1"/>
  <c r="AP227" i="1"/>
  <c r="KN227" i="1"/>
  <c r="KM227" i="1"/>
  <c r="Y228" i="1"/>
  <c r="AU227" i="1"/>
  <c r="J228" i="1"/>
  <c r="AT227" i="1"/>
  <c r="AS227" i="1"/>
  <c r="AR227" i="1"/>
  <c r="AV227" i="1"/>
  <c r="KJ227" i="1"/>
  <c r="V228" i="1"/>
  <c r="KL226" i="1"/>
  <c r="X227" i="1"/>
  <c r="P228" i="1"/>
  <c r="JZ227" i="1"/>
  <c r="MZ226" i="1"/>
  <c r="Q227" i="1"/>
  <c r="MY226" i="1"/>
  <c r="H228" i="1"/>
  <c r="BA228" i="1" s="1"/>
  <c r="FQ227" i="1"/>
  <c r="FO227" i="1"/>
  <c r="FP227" i="1"/>
  <c r="NA227" i="1"/>
  <c r="R228" i="1"/>
  <c r="MW226" i="1"/>
  <c r="M227" i="1"/>
  <c r="MV227" i="1"/>
  <c r="N228" i="1"/>
  <c r="JY217" i="1"/>
  <c r="O218" i="1"/>
  <c r="J218" i="1"/>
  <c r="AV217" i="1"/>
  <c r="AS217" i="1"/>
  <c r="AU217" i="1"/>
  <c r="AT217" i="1"/>
  <c r="AR217" i="1"/>
  <c r="JZ217" i="1"/>
  <c r="P218" i="1"/>
  <c r="S218" i="1"/>
  <c r="MU217" i="1"/>
  <c r="Y219" i="1"/>
  <c r="KN218" i="1"/>
  <c r="KM218" i="1"/>
  <c r="EY217" i="1" a="1"/>
  <c r="EY217" i="1" s="1"/>
  <c r="CE217" i="1" a="1"/>
  <c r="CE217" i="1" s="1"/>
  <c r="K218" i="1"/>
  <c r="EH217" i="1" a="1"/>
  <c r="EH217" i="1" s="1"/>
  <c r="CA217" i="1" a="1"/>
  <c r="CA217" i="1" s="1"/>
  <c r="FA217" i="1" a="1"/>
  <c r="FA217" i="1" s="1"/>
  <c r="CF217" i="1" a="1"/>
  <c r="CF217" i="1" s="1"/>
  <c r="BZ217" i="1" a="1"/>
  <c r="BZ217" i="1" s="1"/>
  <c r="CC217" i="1" a="1"/>
  <c r="CC217" i="1" s="1"/>
  <c r="BW217" i="1" a="1"/>
  <c r="BW217" i="1" s="1"/>
  <c r="CB217" i="1" a="1"/>
  <c r="CB217" i="1" s="1"/>
  <c r="BY217" i="1" a="1"/>
  <c r="BY217" i="1" s="1"/>
  <c r="BX217" i="1" a="1"/>
  <c r="BX217" i="1" s="1"/>
  <c r="CD217" i="1" a="1"/>
  <c r="CD217" i="1" s="1"/>
  <c r="MZ217" i="1"/>
  <c r="Q218" i="1"/>
  <c r="MY217" i="1"/>
  <c r="N219" i="1"/>
  <c r="MV218" i="1"/>
  <c r="U219" i="1"/>
  <c r="FS218" i="1"/>
  <c r="FT218" i="1"/>
  <c r="V219" i="1"/>
  <c r="KJ218" i="1"/>
  <c r="T218" i="1"/>
  <c r="KR217" i="1"/>
  <c r="L219" i="1"/>
  <c r="AQ218" i="1"/>
  <c r="M220" i="1"/>
  <c r="MW219" i="1"/>
  <c r="NA217" i="1"/>
  <c r="R218" i="1"/>
  <c r="X219" i="1"/>
  <c r="KL218" i="1"/>
  <c r="KK218" i="1"/>
  <c r="W219" i="1"/>
  <c r="AX218" i="1" l="1"/>
  <c r="AP218" i="1"/>
  <c r="I219" i="1"/>
  <c r="I220" i="1" s="1"/>
  <c r="AK218" i="1"/>
  <c r="AM218" i="1"/>
  <c r="AL218" i="1"/>
  <c r="AN218" i="1"/>
  <c r="H219" i="1"/>
  <c r="FQ219" i="1" s="1"/>
  <c r="FO218" i="1"/>
  <c r="FP218" i="1"/>
  <c r="BA218"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27" i="1" a="1"/>
  <c r="BX227" i="1" s="1"/>
  <c r="CC227" i="1" a="1"/>
  <c r="CC227" i="1" s="1"/>
  <c r="EY227" i="1" a="1"/>
  <c r="EY227" i="1" s="1"/>
  <c r="BY227" i="1" a="1"/>
  <c r="BY227" i="1" s="1"/>
  <c r="CB227" i="1" a="1"/>
  <c r="CB227" i="1" s="1"/>
  <c r="FA227" i="1" a="1"/>
  <c r="FA227" i="1" s="1"/>
  <c r="CF227" i="1" a="1"/>
  <c r="CF227" i="1" s="1"/>
  <c r="BZ227" i="1" a="1"/>
  <c r="BZ227" i="1" s="1"/>
  <c r="BW227" i="1" a="1"/>
  <c r="BW227" i="1" s="1"/>
  <c r="CD227" i="1" a="1"/>
  <c r="CD227" i="1" s="1"/>
  <c r="CA227" i="1" a="1"/>
  <c r="CA227" i="1" s="1"/>
  <c r="EH227" i="1" a="1"/>
  <c r="EH227" i="1" s="1"/>
  <c r="CE227" i="1" a="1"/>
  <c r="CE227" i="1" s="1"/>
  <c r="FT227" i="1"/>
  <c r="FS227" i="1"/>
  <c r="U228" i="1"/>
  <c r="MV228" i="1"/>
  <c r="N229" i="1"/>
  <c r="KL227" i="1"/>
  <c r="X228" i="1"/>
  <c r="J229" i="1"/>
  <c r="AU228" i="1"/>
  <c r="AT228" i="1"/>
  <c r="AS228" i="1"/>
  <c r="AR228" i="1"/>
  <c r="AV228" i="1"/>
  <c r="KN228" i="1"/>
  <c r="KM228" i="1"/>
  <c r="Y229" i="1"/>
  <c r="I229" i="1"/>
  <c r="AM228" i="1"/>
  <c r="AL228" i="1"/>
  <c r="AK228" i="1"/>
  <c r="AX228" i="1"/>
  <c r="AO228" i="1"/>
  <c r="AN228" i="1"/>
  <c r="AP228" i="1"/>
  <c r="MW227" i="1"/>
  <c r="M228" i="1"/>
  <c r="FQ228" i="1"/>
  <c r="FP228" i="1"/>
  <c r="FO228" i="1"/>
  <c r="H229" i="1"/>
  <c r="KJ228" i="1"/>
  <c r="V229" i="1"/>
  <c r="KK227" i="1"/>
  <c r="W228" i="1"/>
  <c r="JY228" i="1"/>
  <c r="O229" i="1"/>
  <c r="P229" i="1"/>
  <c r="JZ228" i="1"/>
  <c r="NA228" i="1"/>
  <c r="R229" i="1"/>
  <c r="MZ227" i="1"/>
  <c r="Q228" i="1"/>
  <c r="MY227" i="1"/>
  <c r="T229" i="1"/>
  <c r="KR228" i="1"/>
  <c r="CE228" i="1" a="1"/>
  <c r="CE228" i="1" s="1"/>
  <c r="K229" i="1"/>
  <c r="EH228" i="1" a="1"/>
  <c r="EH228" i="1" s="1"/>
  <c r="CF228" i="1" a="1"/>
  <c r="CF228" i="1" s="1"/>
  <c r="FA228" i="1" a="1"/>
  <c r="FA228" i="1" s="1"/>
  <c r="CA228" i="1" a="1"/>
  <c r="CA228" i="1" s="1"/>
  <c r="EY228" i="1" a="1"/>
  <c r="EY228" i="1" s="1"/>
  <c r="BZ228" i="1" a="1"/>
  <c r="BZ228" i="1" s="1"/>
  <c r="BY228" i="1" a="1"/>
  <c r="BY228" i="1" s="1"/>
  <c r="CD228" i="1" a="1"/>
  <c r="CD228" i="1" s="1"/>
  <c r="CB228" i="1" a="1"/>
  <c r="CB228" i="1" s="1"/>
  <c r="BW228" i="1" a="1"/>
  <c r="BW228" i="1" s="1"/>
  <c r="CC228" i="1" a="1"/>
  <c r="CC228" i="1" s="1"/>
  <c r="BX228" i="1" a="1"/>
  <c r="BX228" i="1" s="1"/>
  <c r="S228" i="1"/>
  <c r="MU227" i="1"/>
  <c r="FT219" i="1"/>
  <c r="U220" i="1"/>
  <c r="FS219" i="1"/>
  <c r="MU218" i="1"/>
  <c r="S219" i="1"/>
  <c r="EY218" i="1" a="1"/>
  <c r="EY218" i="1" s="1"/>
  <c r="CE218" i="1" a="1"/>
  <c r="CE218" i="1" s="1"/>
  <c r="CA218" i="1" a="1"/>
  <c r="CA218" i="1" s="1"/>
  <c r="BW218" i="1" a="1"/>
  <c r="BW218" i="1" s="1"/>
  <c r="EH218" i="1" a="1"/>
  <c r="EH218" i="1" s="1"/>
  <c r="K219" i="1"/>
  <c r="CD218" i="1" a="1"/>
  <c r="CD218" i="1" s="1"/>
  <c r="BZ218" i="1" a="1"/>
  <c r="BZ218" i="1" s="1"/>
  <c r="FA218" i="1" a="1"/>
  <c r="FA218" i="1" s="1"/>
  <c r="CF218" i="1" a="1"/>
  <c r="CF218" i="1" s="1"/>
  <c r="BY218" i="1" a="1"/>
  <c r="BY218" i="1" s="1"/>
  <c r="CC218" i="1" a="1"/>
  <c r="CC218" i="1" s="1"/>
  <c r="BX218" i="1" a="1"/>
  <c r="BX218" i="1" s="1"/>
  <c r="CB218" i="1" a="1"/>
  <c r="CB218" i="1" s="1"/>
  <c r="O219" i="1"/>
  <c r="JY218" i="1"/>
  <c r="X220" i="1"/>
  <c r="KL219" i="1"/>
  <c r="KR218" i="1"/>
  <c r="T219" i="1"/>
  <c r="MV219" i="1"/>
  <c r="N220" i="1"/>
  <c r="P219" i="1"/>
  <c r="JZ218" i="1"/>
  <c r="NA218" i="1"/>
  <c r="R219" i="1"/>
  <c r="KJ219" i="1"/>
  <c r="V220" i="1"/>
  <c r="M221" i="1"/>
  <c r="MW221" i="1" s="1"/>
  <c r="MW220" i="1"/>
  <c r="Y220" i="1"/>
  <c r="KN219" i="1"/>
  <c r="KM219" i="1"/>
  <c r="L220" i="1"/>
  <c r="AQ219" i="1"/>
  <c r="AV218" i="1"/>
  <c r="AU218" i="1"/>
  <c r="AT218" i="1"/>
  <c r="J219" i="1"/>
  <c r="AS218" i="1"/>
  <c r="AR218" i="1"/>
  <c r="Q219" i="1"/>
  <c r="MZ218" i="1"/>
  <c r="MY218" i="1"/>
  <c r="W220" i="1"/>
  <c r="KK219" i="1"/>
  <c r="AP219" i="1"/>
  <c r="AX219" i="1"/>
  <c r="AO219" i="1"/>
  <c r="AL219" i="1"/>
  <c r="AM219" i="1"/>
  <c r="H220" i="1" l="1"/>
  <c r="FP220" i="1" s="1"/>
  <c r="AK219" i="1"/>
  <c r="AN219" i="1"/>
  <c r="FP219" i="1"/>
  <c r="FO219" i="1"/>
  <c r="BA219"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29" i="1"/>
  <c r="AV229" i="1"/>
  <c r="AU229" i="1"/>
  <c r="J230" i="1"/>
  <c r="AT229" i="1"/>
  <c r="AS229" i="1"/>
  <c r="AR229" i="1"/>
  <c r="KL228" i="1"/>
  <c r="X229" i="1"/>
  <c r="KN229" i="1"/>
  <c r="KM229" i="1"/>
  <c r="Y230" i="1"/>
  <c r="S229" i="1"/>
  <c r="MU228" i="1"/>
  <c r="P230" i="1"/>
  <c r="JZ230" i="1" s="1"/>
  <c r="JZ229" i="1"/>
  <c r="FQ229" i="1"/>
  <c r="FP229" i="1"/>
  <c r="FO229" i="1"/>
  <c r="H230" i="1"/>
  <c r="T230" i="1"/>
  <c r="KR229" i="1"/>
  <c r="JY229" i="1"/>
  <c r="O230" i="1"/>
  <c r="JY230" i="1" s="1"/>
  <c r="MV229" i="1"/>
  <c r="N230" i="1"/>
  <c r="MV230" i="1" s="1"/>
  <c r="MZ228" i="1"/>
  <c r="Q229" i="1"/>
  <c r="MY228" i="1"/>
  <c r="W229" i="1"/>
  <c r="KK228" i="1"/>
  <c r="FT228" i="1"/>
  <c r="FS228" i="1"/>
  <c r="U229" i="1"/>
  <c r="M229" i="1"/>
  <c r="MW228" i="1"/>
  <c r="CE229" i="1" a="1"/>
  <c r="CE229" i="1" s="1"/>
  <c r="CA229" i="1" a="1"/>
  <c r="CA229" i="1" s="1"/>
  <c r="BW229" i="1" a="1"/>
  <c r="BW229" i="1" s="1"/>
  <c r="K230" i="1"/>
  <c r="EH229" i="1" a="1"/>
  <c r="EH229" i="1" s="1"/>
  <c r="CD229" i="1" a="1"/>
  <c r="CD229" i="1" s="1"/>
  <c r="BZ229" i="1" a="1"/>
  <c r="BZ229" i="1" s="1"/>
  <c r="CF229" i="1" a="1"/>
  <c r="CF229" i="1" s="1"/>
  <c r="CB229" i="1" a="1"/>
  <c r="CB229" i="1" s="1"/>
  <c r="BX229" i="1" a="1"/>
  <c r="BX229" i="1" s="1"/>
  <c r="CC229" i="1" a="1"/>
  <c r="CC229" i="1" s="1"/>
  <c r="BY229" i="1" a="1"/>
  <c r="BY229" i="1" s="1"/>
  <c r="FA229" i="1" a="1"/>
  <c r="FA229" i="1" s="1"/>
  <c r="EY229" i="1" a="1"/>
  <c r="EY229" i="1" s="1"/>
  <c r="NA229" i="1"/>
  <c r="R230" i="1"/>
  <c r="NA230" i="1" s="1"/>
  <c r="KJ229" i="1"/>
  <c r="V230" i="1"/>
  <c r="KJ230" i="1" s="1"/>
  <c r="AN229" i="1"/>
  <c r="AM229" i="1"/>
  <c r="AL229" i="1"/>
  <c r="I230" i="1"/>
  <c r="AK229" i="1"/>
  <c r="AP229" i="1"/>
  <c r="AX229" i="1"/>
  <c r="AO229" i="1"/>
  <c r="AQ220" i="1"/>
  <c r="L221" i="1"/>
  <c r="AQ221" i="1" s="1"/>
  <c r="FQ220" i="1"/>
  <c r="AR219" i="1"/>
  <c r="J220" i="1"/>
  <c r="AT219" i="1"/>
  <c r="AV219" i="1"/>
  <c r="AU219" i="1"/>
  <c r="AS219" i="1"/>
  <c r="KN220" i="1"/>
  <c r="Y221" i="1"/>
  <c r="KM220" i="1"/>
  <c r="P220" i="1"/>
  <c r="JZ219" i="1"/>
  <c r="MU219" i="1"/>
  <c r="S220" i="1"/>
  <c r="MV220" i="1"/>
  <c r="N221" i="1"/>
  <c r="MV221" i="1" s="1"/>
  <c r="O220" i="1"/>
  <c r="JY219" i="1"/>
  <c r="W221" i="1"/>
  <c r="KK221" i="1" s="1"/>
  <c r="KK220" i="1"/>
  <c r="CD219" i="1" a="1"/>
  <c r="CD219" i="1" s="1"/>
  <c r="CC219" i="1" a="1"/>
  <c r="CC219" i="1" s="1"/>
  <c r="BX219" i="1" a="1"/>
  <c r="BX219" i="1" s="1"/>
  <c r="CB219" i="1" a="1"/>
  <c r="CB219" i="1" s="1"/>
  <c r="EY219" i="1" a="1"/>
  <c r="EY219" i="1" s="1"/>
  <c r="EH219" i="1" a="1"/>
  <c r="EH219" i="1" s="1"/>
  <c r="CE219" i="1" a="1"/>
  <c r="CE219" i="1" s="1"/>
  <c r="CA219" i="1" a="1"/>
  <c r="CA219" i="1" s="1"/>
  <c r="K220" i="1"/>
  <c r="BZ219" i="1" a="1"/>
  <c r="BZ219" i="1" s="1"/>
  <c r="BY219" i="1" a="1"/>
  <c r="BY219" i="1" s="1"/>
  <c r="CF219" i="1" a="1"/>
  <c r="CF219" i="1" s="1"/>
  <c r="FA219" i="1" a="1"/>
  <c r="FA219" i="1" s="1"/>
  <c r="BW219" i="1" a="1"/>
  <c r="BW219" i="1" s="1"/>
  <c r="KJ220" i="1"/>
  <c r="V221" i="1"/>
  <c r="KJ221" i="1" s="1"/>
  <c r="T220" i="1"/>
  <c r="KR219" i="1"/>
  <c r="U221" i="1"/>
  <c r="FT220" i="1"/>
  <c r="FS220" i="1"/>
  <c r="Q220" i="1"/>
  <c r="MY219" i="1"/>
  <c r="MZ219" i="1"/>
  <c r="R220" i="1"/>
  <c r="NA219" i="1"/>
  <c r="X221" i="1"/>
  <c r="KL221" i="1" s="1"/>
  <c r="KL220" i="1"/>
  <c r="AM220" i="1"/>
  <c r="AL220" i="1"/>
  <c r="AK220" i="1"/>
  <c r="I221" i="1"/>
  <c r="AO220" i="1"/>
  <c r="AX220" i="1"/>
  <c r="AP220" i="1"/>
  <c r="AN220" i="1"/>
  <c r="BA220" i="1" l="1"/>
  <c r="FO220" i="1"/>
  <c r="H221" i="1"/>
  <c r="BA221"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30" i="1"/>
  <c r="W230" i="1"/>
  <c r="KK230" i="1" s="1"/>
  <c r="KK229" i="1"/>
  <c r="MZ229" i="1"/>
  <c r="Q230" i="1"/>
  <c r="MY229" i="1"/>
  <c r="KR230" i="1"/>
  <c r="M230" i="1"/>
  <c r="MW230" i="1" s="1"/>
  <c r="MW229" i="1"/>
  <c r="FQ230" i="1"/>
  <c r="FP230" i="1"/>
  <c r="FO230" i="1"/>
  <c r="S230" i="1"/>
  <c r="MU230" i="1" s="1"/>
  <c r="MU229" i="1"/>
  <c r="KL229" i="1"/>
  <c r="X230" i="1"/>
  <c r="KL230" i="1" s="1"/>
  <c r="AN230" i="1"/>
  <c r="AM230" i="1"/>
  <c r="AL230" i="1"/>
  <c r="AK230" i="1"/>
  <c r="AP230" i="1"/>
  <c r="AX230" i="1"/>
  <c r="AO230" i="1"/>
  <c r="FT229" i="1"/>
  <c r="FS229" i="1"/>
  <c r="U230" i="1"/>
  <c r="KN230" i="1"/>
  <c r="KM230" i="1"/>
  <c r="AV230" i="1"/>
  <c r="AU230" i="1"/>
  <c r="AT230" i="1"/>
  <c r="AS230" i="1"/>
  <c r="AR230" i="1"/>
  <c r="CE230" i="1" a="1"/>
  <c r="CE230" i="1" s="1"/>
  <c r="CA230" i="1" a="1"/>
  <c r="CA230" i="1" s="1"/>
  <c r="BW230" i="1" a="1"/>
  <c r="BW230" i="1" s="1"/>
  <c r="EH230" i="1" a="1"/>
  <c r="EH230" i="1" s="1"/>
  <c r="CD230" i="1" a="1"/>
  <c r="CD230" i="1" s="1"/>
  <c r="BZ230" i="1" a="1"/>
  <c r="BZ230" i="1" s="1"/>
  <c r="FA230" i="1" a="1"/>
  <c r="FA230" i="1" s="1"/>
  <c r="CC230" i="1" a="1"/>
  <c r="CC230" i="1" s="1"/>
  <c r="BY230" i="1" a="1"/>
  <c r="BY230" i="1" s="1"/>
  <c r="CF230" i="1" a="1"/>
  <c r="CF230" i="1" s="1"/>
  <c r="CB230" i="1" a="1"/>
  <c r="CB230" i="1" s="1"/>
  <c r="BX230" i="1" a="1"/>
  <c r="BX230" i="1" s="1"/>
  <c r="EY230" i="1" a="1"/>
  <c r="EY230" i="1" s="1"/>
  <c r="FT221" i="1"/>
  <c r="FS221" i="1"/>
  <c r="FQ221" i="1"/>
  <c r="FP221" i="1"/>
  <c r="FO221" i="1"/>
  <c r="KN221" i="1"/>
  <c r="KM221" i="1"/>
  <c r="KR220" i="1"/>
  <c r="T221" i="1"/>
  <c r="AP221" i="1"/>
  <c r="AX221" i="1"/>
  <c r="AO221" i="1"/>
  <c r="AN221" i="1"/>
  <c r="AM221" i="1"/>
  <c r="AL221" i="1"/>
  <c r="AK221" i="1"/>
  <c r="BY220" i="1" a="1"/>
  <c r="BY220" i="1" s="1"/>
  <c r="CC220" i="1" a="1"/>
  <c r="CC220" i="1" s="1"/>
  <c r="BX220" i="1" a="1"/>
  <c r="BX220" i="1" s="1"/>
  <c r="CB220" i="1" a="1"/>
  <c r="CB220" i="1" s="1"/>
  <c r="FA220" i="1" a="1"/>
  <c r="FA220" i="1" s="1"/>
  <c r="CF220" i="1" a="1"/>
  <c r="CF220" i="1" s="1"/>
  <c r="BW220" i="1" a="1"/>
  <c r="BW220" i="1" s="1"/>
  <c r="BZ220" i="1" a="1"/>
  <c r="BZ220" i="1" s="1"/>
  <c r="EH220" i="1" a="1"/>
  <c r="EH220" i="1" s="1"/>
  <c r="EY220" i="1" a="1"/>
  <c r="EY220" i="1" s="1"/>
  <c r="CE220" i="1" a="1"/>
  <c r="CE220" i="1" s="1"/>
  <c r="CD220" i="1" a="1"/>
  <c r="CD220" i="1" s="1"/>
  <c r="K221" i="1"/>
  <c r="CA220" i="1" a="1"/>
  <c r="CA220" i="1" s="1"/>
  <c r="O221" i="1"/>
  <c r="JY221" i="1" s="1"/>
  <c r="JY220" i="1"/>
  <c r="NA220" i="1"/>
  <c r="R221" i="1"/>
  <c r="NA221" i="1" s="1"/>
  <c r="S221" i="1"/>
  <c r="MU221" i="1" s="1"/>
  <c r="MU220" i="1"/>
  <c r="MZ220" i="1"/>
  <c r="MY220" i="1"/>
  <c r="Q221" i="1"/>
  <c r="P221" i="1"/>
  <c r="JZ221" i="1" s="1"/>
  <c r="JZ220" i="1"/>
  <c r="AV220" i="1"/>
  <c r="AU220" i="1"/>
  <c r="AT220" i="1"/>
  <c r="AS220" i="1"/>
  <c r="AR220" i="1"/>
  <c r="J221"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30" i="1"/>
  <c r="MY230" i="1"/>
  <c r="FT230" i="1"/>
  <c r="FS230" i="1"/>
  <c r="KR221" i="1"/>
  <c r="CF221" i="1" a="1"/>
  <c r="CF221" i="1" s="1"/>
  <c r="CB221" i="1" a="1"/>
  <c r="CB221" i="1" s="1"/>
  <c r="BX221" i="1" a="1"/>
  <c r="BX221" i="1" s="1"/>
  <c r="EY221" i="1" a="1"/>
  <c r="EY221" i="1" s="1"/>
  <c r="CC221" i="1" a="1"/>
  <c r="CC221" i="1" s="1"/>
  <c r="CA221" i="1" a="1"/>
  <c r="CA221" i="1" s="1"/>
  <c r="EH221" i="1" a="1"/>
  <c r="EH221" i="1" s="1"/>
  <c r="BZ221" i="1" a="1"/>
  <c r="BZ221" i="1" s="1"/>
  <c r="FA221" i="1" a="1"/>
  <c r="FA221" i="1" s="1"/>
  <c r="CD221" i="1" a="1"/>
  <c r="CD221" i="1" s="1"/>
  <c r="BW221" i="1" a="1"/>
  <c r="BW221" i="1" s="1"/>
  <c r="BY221" i="1" a="1"/>
  <c r="BY221" i="1" s="1"/>
  <c r="CE221" i="1" a="1"/>
  <c r="CE221" i="1" s="1"/>
  <c r="AS221" i="1"/>
  <c r="AR221" i="1"/>
  <c r="AU221" i="1"/>
  <c r="AV221" i="1"/>
  <c r="AT221" i="1"/>
  <c r="MZ221" i="1"/>
  <c r="MY221"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90" i="1"/>
  <c r="G191"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95" i="1"/>
  <c r="A212" i="1"/>
  <c r="A211" i="1"/>
  <c r="A210" i="1"/>
  <c r="A209" i="1"/>
  <c r="A208" i="1"/>
  <c r="A207" i="1"/>
  <c r="A206" i="1"/>
  <c r="Y205" i="1"/>
  <c r="Y206" i="1" s="1"/>
  <c r="X205" i="1"/>
  <c r="W205" i="1"/>
  <c r="W206" i="1" s="1"/>
  <c r="V205" i="1"/>
  <c r="V206" i="1" s="1"/>
  <c r="U205" i="1"/>
  <c r="U206" i="1" s="1"/>
  <c r="T205" i="1"/>
  <c r="KR205" i="1" s="1"/>
  <c r="S205" i="1"/>
  <c r="S206" i="1" s="1"/>
  <c r="R205" i="1"/>
  <c r="NA205" i="1" s="1"/>
  <c r="Q205" i="1"/>
  <c r="MZ205" i="1" s="1"/>
  <c r="P205" i="1"/>
  <c r="P206" i="1" s="1"/>
  <c r="JZ206" i="1" s="1"/>
  <c r="O205" i="1"/>
  <c r="JY205" i="1" s="1"/>
  <c r="N205" i="1"/>
  <c r="N206" i="1" s="1"/>
  <c r="M205" i="1"/>
  <c r="MW205" i="1" s="1"/>
  <c r="L205" i="1"/>
  <c r="L206" i="1" s="1"/>
  <c r="K205" i="1"/>
  <c r="K206" i="1" s="1"/>
  <c r="BZ206" i="1" s="1" a="1"/>
  <c r="BZ206" i="1" s="1"/>
  <c r="J205" i="1"/>
  <c r="AR205" i="1" s="1"/>
  <c r="I205" i="1"/>
  <c r="H205" i="1"/>
  <c r="A205" i="1"/>
  <c r="NA204" i="1"/>
  <c r="MZ204" i="1"/>
  <c r="MY204" i="1"/>
  <c r="MW204" i="1"/>
  <c r="MV204" i="1"/>
  <c r="MU204" i="1"/>
  <c r="KR204" i="1"/>
  <c r="KN204" i="1"/>
  <c r="KM204" i="1"/>
  <c r="KL204" i="1"/>
  <c r="KK204" i="1"/>
  <c r="KJ204" i="1"/>
  <c r="JZ204" i="1"/>
  <c r="JY204" i="1"/>
  <c r="FT204" i="1"/>
  <c r="FS204" i="1"/>
  <c r="FQ204" i="1"/>
  <c r="FP204" i="1"/>
  <c r="FO204" i="1"/>
  <c r="FA204" i="1" a="1"/>
  <c r="FA204" i="1" s="1"/>
  <c r="EY204" i="1" a="1"/>
  <c r="EY204" i="1" s="1"/>
  <c r="EH204" i="1" a="1"/>
  <c r="EH204" i="1" s="1"/>
  <c r="CF204" i="1" a="1"/>
  <c r="CF204" i="1" s="1"/>
  <c r="CE204" i="1" a="1"/>
  <c r="CE204" i="1" s="1"/>
  <c r="CD204" i="1" a="1"/>
  <c r="CD204" i="1" s="1"/>
  <c r="CC204" i="1" a="1"/>
  <c r="CC204" i="1" s="1"/>
  <c r="CB204" i="1" a="1"/>
  <c r="CB204" i="1" s="1"/>
  <c r="CA204" i="1" a="1"/>
  <c r="CA204" i="1" s="1"/>
  <c r="BZ204" i="1" a="1"/>
  <c r="BZ204" i="1" s="1"/>
  <c r="BY204" i="1" a="1"/>
  <c r="BY204" i="1" s="1"/>
  <c r="BX204" i="1" a="1"/>
  <c r="BX204" i="1" s="1"/>
  <c r="BW204" i="1" a="1"/>
  <c r="BW204" i="1" s="1"/>
  <c r="AX204" i="1"/>
  <c r="AV204" i="1"/>
  <c r="AU204" i="1"/>
  <c r="AT204" i="1"/>
  <c r="AS204" i="1"/>
  <c r="AR204" i="1"/>
  <c r="AQ204" i="1"/>
  <c r="AP204" i="1"/>
  <c r="AO204" i="1"/>
  <c r="AN204" i="1"/>
  <c r="AM204" i="1"/>
  <c r="AL204" i="1"/>
  <c r="AK204" i="1"/>
  <c r="A204" i="1"/>
  <c r="Y190" i="1"/>
  <c r="Y191" i="1" s="1"/>
  <c r="X190" i="1"/>
  <c r="X191" i="1" s="1"/>
  <c r="KL191" i="1" s="1"/>
  <c r="W190" i="1"/>
  <c r="W191" i="1" s="1"/>
  <c r="KK191" i="1" s="1"/>
  <c r="V190" i="1"/>
  <c r="V191" i="1" s="1"/>
  <c r="KJ191" i="1" s="1"/>
  <c r="U190" i="1"/>
  <c r="FS190" i="1" s="1"/>
  <c r="T190" i="1"/>
  <c r="T191" i="1" s="1"/>
  <c r="S190" i="1"/>
  <c r="S191" i="1" s="1"/>
  <c r="MU191" i="1" s="1"/>
  <c r="R190" i="1"/>
  <c r="R191" i="1" s="1"/>
  <c r="NA191" i="1" s="1"/>
  <c r="Q190" i="1"/>
  <c r="Q191" i="1" s="1"/>
  <c r="P190" i="1"/>
  <c r="P191" i="1" s="1"/>
  <c r="JZ191" i="1" s="1"/>
  <c r="O190" i="1"/>
  <c r="O191" i="1" s="1"/>
  <c r="JY191" i="1" s="1"/>
  <c r="N190" i="1"/>
  <c r="N191" i="1" s="1"/>
  <c r="MV191" i="1" s="1"/>
  <c r="M190" i="1"/>
  <c r="M191" i="1" s="1"/>
  <c r="MW191" i="1" s="1"/>
  <c r="L190" i="1"/>
  <c r="L191" i="1" s="1"/>
  <c r="AQ191" i="1" s="1"/>
  <c r="K190" i="1"/>
  <c r="K191" i="1" s="1"/>
  <c r="J190" i="1"/>
  <c r="J191" i="1" s="1"/>
  <c r="AT191" i="1" s="1"/>
  <c r="I190" i="1"/>
  <c r="H190" i="1"/>
  <c r="AA192" i="1"/>
  <c r="A192" i="1"/>
  <c r="A191" i="1"/>
  <c r="A190" i="1"/>
  <c r="NA189" i="1"/>
  <c r="MZ189" i="1"/>
  <c r="MY189" i="1"/>
  <c r="MW189" i="1"/>
  <c r="MV189" i="1"/>
  <c r="MU189" i="1"/>
  <c r="KR189" i="1"/>
  <c r="KN189" i="1"/>
  <c r="KM189" i="1"/>
  <c r="KL189" i="1"/>
  <c r="KK189" i="1"/>
  <c r="KJ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P189" i="1"/>
  <c r="AO189" i="1"/>
  <c r="AN189" i="1"/>
  <c r="AM189" i="1"/>
  <c r="AL189" i="1"/>
  <c r="AK189" i="1"/>
  <c r="A189" i="1"/>
  <c r="AA188" i="1" a="1"/>
  <c r="AA188" i="1" s="1"/>
  <c r="A188" i="1"/>
  <c r="A187" i="1"/>
  <c r="I206" i="1" l="1"/>
  <c r="AL206" i="1" s="1"/>
  <c r="I191" i="1"/>
  <c r="AO191"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91" i="1"/>
  <c r="FO191" i="1" s="1"/>
  <c r="BA190" i="1"/>
  <c r="H206" i="1"/>
  <c r="FQ206" i="1" s="1"/>
  <c r="BA205" i="1"/>
  <c r="O206" i="1"/>
  <c r="O207" i="1" s="1"/>
  <c r="O208" i="1" s="1"/>
  <c r="O209" i="1" s="1"/>
  <c r="KM190" i="1"/>
  <c r="AQ205" i="1"/>
  <c r="P207" i="1"/>
  <c r="P208" i="1" s="1"/>
  <c r="KK205" i="1"/>
  <c r="AS205" i="1"/>
  <c r="KJ205" i="1"/>
  <c r="R206" i="1"/>
  <c r="NA206" i="1" s="1"/>
  <c r="AU205" i="1"/>
  <c r="AV205" i="1"/>
  <c r="KM205" i="1"/>
  <c r="FQ205" i="1"/>
  <c r="AK205" i="1"/>
  <c r="FS205" i="1"/>
  <c r="J206" i="1"/>
  <c r="AR206" i="1" s="1"/>
  <c r="W207" i="1"/>
  <c r="KK206" i="1"/>
  <c r="FS206" i="1"/>
  <c r="FT206" i="1"/>
  <c r="U207" i="1"/>
  <c r="AQ206" i="1"/>
  <c r="L207" i="1"/>
  <c r="MV206" i="1"/>
  <c r="N207" i="1"/>
  <c r="KJ206" i="1"/>
  <c r="V207" i="1"/>
  <c r="MU206" i="1"/>
  <c r="S207" i="1"/>
  <c r="BY206" i="1" a="1"/>
  <c r="BY206" i="1" s="1"/>
  <c r="AL205" i="1"/>
  <c r="AT205" i="1"/>
  <c r="BZ205" i="1" a="1"/>
  <c r="BZ205" i="1" s="1"/>
  <c r="CD205" i="1" a="1"/>
  <c r="CD205" i="1" s="1"/>
  <c r="FT205" i="1"/>
  <c r="KN205" i="1"/>
  <c r="T206" i="1"/>
  <c r="CF206" i="1" a="1"/>
  <c r="CF206" i="1" s="1"/>
  <c r="CB206" i="1" a="1"/>
  <c r="CB206" i="1" s="1"/>
  <c r="BX206" i="1" a="1"/>
  <c r="BX206" i="1" s="1"/>
  <c r="K207" i="1"/>
  <c r="EH206" i="1" a="1"/>
  <c r="EH206" i="1" s="1"/>
  <c r="CE205" i="1" a="1"/>
  <c r="CE205" i="1" s="1"/>
  <c r="AM205" i="1"/>
  <c r="AN205" i="1"/>
  <c r="CA205" i="1" a="1"/>
  <c r="CA205" i="1" s="1"/>
  <c r="EY206" i="1" a="1"/>
  <c r="EY206" i="1" s="1"/>
  <c r="KN190" i="1"/>
  <c r="AO205" i="1"/>
  <c r="AX205" i="1"/>
  <c r="EY205" i="1" a="1"/>
  <c r="EY205" i="1" s="1"/>
  <c r="FO205" i="1"/>
  <c r="JZ205" i="1"/>
  <c r="MV205" i="1"/>
  <c r="CC206" i="1" a="1"/>
  <c r="CC206" i="1" s="1"/>
  <c r="FA206" i="1" a="1"/>
  <c r="FA206" i="1" s="1"/>
  <c r="EH205" i="1" a="1"/>
  <c r="EH205" i="1" s="1"/>
  <c r="CA206" i="1" a="1"/>
  <c r="CA206" i="1" s="1"/>
  <c r="BW205" i="1" a="1"/>
  <c r="BW205" i="1" s="1"/>
  <c r="MU205" i="1"/>
  <c r="KL205" i="1"/>
  <c r="X206" i="1"/>
  <c r="AP205" i="1"/>
  <c r="BX205" i="1" a="1"/>
  <c r="BX205" i="1" s="1"/>
  <c r="CB205" i="1" a="1"/>
  <c r="CB205" i="1" s="1"/>
  <c r="CF205" i="1" a="1"/>
  <c r="CF205" i="1" s="1"/>
  <c r="FP205" i="1"/>
  <c r="M206" i="1"/>
  <c r="CD206" i="1" a="1"/>
  <c r="CD206" i="1" s="1"/>
  <c r="BW206" i="1" a="1"/>
  <c r="BW206" i="1" s="1"/>
  <c r="CE206" i="1" a="1"/>
  <c r="CE206" i="1" s="1"/>
  <c r="Q206" i="1"/>
  <c r="MY205" i="1"/>
  <c r="Y207" i="1"/>
  <c r="KN206" i="1"/>
  <c r="KM206" i="1"/>
  <c r="BY205" i="1" a="1"/>
  <c r="BY205" i="1" s="1"/>
  <c r="CC205" i="1" a="1"/>
  <c r="CC205" i="1" s="1"/>
  <c r="FA205" i="1" a="1"/>
  <c r="FA205" i="1" s="1"/>
  <c r="CC191" i="1" a="1"/>
  <c r="CC191" i="1" s="1"/>
  <c r="FA191" i="1" a="1"/>
  <c r="FA191" i="1" s="1"/>
  <c r="BY191" i="1" a="1"/>
  <c r="BY191" i="1" s="1"/>
  <c r="MZ191" i="1"/>
  <c r="MY191" i="1"/>
  <c r="KM191" i="1"/>
  <c r="KN191" i="1"/>
  <c r="FT190" i="1"/>
  <c r="U191" i="1"/>
  <c r="KR190" i="1"/>
  <c r="MU190" i="1"/>
  <c r="KL190" i="1"/>
  <c r="BZ191" i="1" a="1"/>
  <c r="BZ191" i="1" s="1"/>
  <c r="KR191" i="1"/>
  <c r="AV191" i="1"/>
  <c r="AU191" i="1"/>
  <c r="AR191" i="1"/>
  <c r="CF191" i="1" a="1"/>
  <c r="CF191" i="1" s="1"/>
  <c r="CB191" i="1" a="1"/>
  <c r="CB191" i="1" s="1"/>
  <c r="BX191" i="1" a="1"/>
  <c r="BX191" i="1" s="1"/>
  <c r="EY191" i="1" a="1"/>
  <c r="EY191" i="1" s="1"/>
  <c r="CE191" i="1" a="1"/>
  <c r="CE191" i="1" s="1"/>
  <c r="CA191" i="1" a="1"/>
  <c r="CA191" i="1" s="1"/>
  <c r="BW191" i="1" a="1"/>
  <c r="BW191" i="1" s="1"/>
  <c r="EH191" i="1" a="1"/>
  <c r="EH191" i="1" s="1"/>
  <c r="AS191" i="1"/>
  <c r="CD191" i="1" a="1"/>
  <c r="CD191" i="1" s="1"/>
  <c r="AN206" i="1" l="1"/>
  <c r="AM206" i="1"/>
  <c r="AK206" i="1"/>
  <c r="AP206" i="1"/>
  <c r="I207" i="1"/>
  <c r="AX207" i="1" s="1"/>
  <c r="AX206" i="1"/>
  <c r="AP191" i="1"/>
  <c r="AM191" i="1"/>
  <c r="AX191" i="1"/>
  <c r="AL191" i="1"/>
  <c r="AN191" i="1"/>
  <c r="AK191" i="1"/>
  <c r="AO206"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91" i="1"/>
  <c r="H207" i="1"/>
  <c r="FP206" i="1"/>
  <c r="FO206" i="1"/>
  <c r="BA206" i="1"/>
  <c r="FQ191" i="1"/>
  <c r="BA191" i="1"/>
  <c r="JY206" i="1"/>
  <c r="JY208" i="1"/>
  <c r="JY207" i="1"/>
  <c r="JZ207" i="1"/>
  <c r="R207" i="1"/>
  <c r="R208" i="1" s="1"/>
  <c r="J207" i="1"/>
  <c r="AR207" i="1" s="1"/>
  <c r="AS206" i="1"/>
  <c r="AU206" i="1"/>
  <c r="AV206" i="1"/>
  <c r="AT206" i="1"/>
  <c r="JZ208" i="1"/>
  <c r="P209" i="1"/>
  <c r="KR206" i="1"/>
  <c r="T207" i="1"/>
  <c r="AQ207" i="1"/>
  <c r="L208" i="1"/>
  <c r="JY209" i="1"/>
  <c r="O210" i="1"/>
  <c r="CF207" i="1" a="1"/>
  <c r="CF207" i="1" s="1"/>
  <c r="CB207" i="1" a="1"/>
  <c r="CB207" i="1" s="1"/>
  <c r="BX207" i="1" a="1"/>
  <c r="BX207" i="1" s="1"/>
  <c r="K208" i="1"/>
  <c r="EH207" i="1" a="1"/>
  <c r="EH207" i="1" s="1"/>
  <c r="CA207" i="1" a="1"/>
  <c r="CA207" i="1" s="1"/>
  <c r="CE207" i="1" a="1"/>
  <c r="CE207" i="1" s="1"/>
  <c r="EY207" i="1" a="1"/>
  <c r="EY207" i="1" s="1"/>
  <c r="CD207" i="1" a="1"/>
  <c r="CD207" i="1" s="1"/>
  <c r="BY207" i="1" a="1"/>
  <c r="BY207" i="1" s="1"/>
  <c r="BW207" i="1" a="1"/>
  <c r="BW207" i="1" s="1"/>
  <c r="FA207" i="1" a="1"/>
  <c r="FA207" i="1" s="1"/>
  <c r="BZ207" i="1" a="1"/>
  <c r="BZ207" i="1" s="1"/>
  <c r="CC207" i="1" a="1"/>
  <c r="CC207" i="1" s="1"/>
  <c r="Y208" i="1"/>
  <c r="KN207" i="1"/>
  <c r="KM207" i="1"/>
  <c r="KL206" i="1"/>
  <c r="X207" i="1"/>
  <c r="MU207" i="1"/>
  <c r="S208" i="1"/>
  <c r="FT207" i="1"/>
  <c r="U208" i="1"/>
  <c r="FS207" i="1"/>
  <c r="Q207" i="1"/>
  <c r="MY206" i="1"/>
  <c r="MZ206" i="1"/>
  <c r="MW206" i="1"/>
  <c r="M207" i="1"/>
  <c r="V208" i="1"/>
  <c r="KJ207" i="1"/>
  <c r="N208" i="1"/>
  <c r="MV207" i="1"/>
  <c r="W208" i="1"/>
  <c r="KK207" i="1"/>
  <c r="FT191" i="1"/>
  <c r="FS191" i="1"/>
  <c r="KK190" i="1"/>
  <c r="NA190" i="1"/>
  <c r="AN207" i="1" l="1"/>
  <c r="AO207" i="1"/>
  <c r="AL207" i="1"/>
  <c r="AM207" i="1"/>
  <c r="BA207" i="1"/>
  <c r="AP207" i="1"/>
  <c r="I208" i="1"/>
  <c r="AN208" i="1" s="1"/>
  <c r="AK207"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07" i="1"/>
  <c r="H208" i="1"/>
  <c r="FP207" i="1"/>
  <c r="FO207" i="1"/>
  <c r="NA207" i="1"/>
  <c r="AT207" i="1"/>
  <c r="AS207" i="1"/>
  <c r="AV207" i="1"/>
  <c r="J208" i="1"/>
  <c r="J209" i="1" s="1"/>
  <c r="AU207" i="1"/>
  <c r="KN208" i="1"/>
  <c r="KM208" i="1"/>
  <c r="Y209" i="1"/>
  <c r="M208" i="1"/>
  <c r="MW207" i="1"/>
  <c r="N209" i="1"/>
  <c r="MV208" i="1"/>
  <c r="MU208" i="1"/>
  <c r="S209" i="1"/>
  <c r="KK208" i="1"/>
  <c r="W209" i="1"/>
  <c r="Q208" i="1"/>
  <c r="MY207" i="1"/>
  <c r="MZ207" i="1"/>
  <c r="L209" i="1"/>
  <c r="AQ208" i="1"/>
  <c r="U209" i="1"/>
  <c r="FS208" i="1"/>
  <c r="FT208" i="1"/>
  <c r="K209" i="1"/>
  <c r="CE208" i="1" a="1"/>
  <c r="CE208" i="1" s="1"/>
  <c r="CA208" i="1" a="1"/>
  <c r="CA208" i="1" s="1"/>
  <c r="BW208" i="1" a="1"/>
  <c r="BW208" i="1" s="1"/>
  <c r="FA208" i="1" a="1"/>
  <c r="FA208" i="1" s="1"/>
  <c r="CC208" i="1" a="1"/>
  <c r="CC208" i="1" s="1"/>
  <c r="BY208" i="1" a="1"/>
  <c r="BY208" i="1" s="1"/>
  <c r="EY208" i="1" a="1"/>
  <c r="EY208" i="1" s="1"/>
  <c r="BZ208" i="1" a="1"/>
  <c r="BZ208" i="1" s="1"/>
  <c r="CF208" i="1" a="1"/>
  <c r="CF208" i="1" s="1"/>
  <c r="BX208" i="1" a="1"/>
  <c r="BX208" i="1" s="1"/>
  <c r="CD208" i="1" a="1"/>
  <c r="CD208" i="1" s="1"/>
  <c r="CB208" i="1" a="1"/>
  <c r="CB208" i="1" s="1"/>
  <c r="EH208" i="1" a="1"/>
  <c r="EH208" i="1" s="1"/>
  <c r="NA208" i="1"/>
  <c r="R209" i="1"/>
  <c r="V209" i="1"/>
  <c r="KJ208" i="1"/>
  <c r="KR207" i="1"/>
  <c r="T208" i="1"/>
  <c r="P210" i="1"/>
  <c r="JZ209" i="1"/>
  <c r="KL207" i="1"/>
  <c r="X208" i="1"/>
  <c r="O211" i="1"/>
  <c r="JY210" i="1"/>
  <c r="KJ190" i="1"/>
  <c r="AL208" i="1" l="1"/>
  <c r="AX208" i="1"/>
  <c r="AO208" i="1"/>
  <c r="AM208" i="1"/>
  <c r="AP208" i="1"/>
  <c r="I209" i="1"/>
  <c r="AO209" i="1" s="1"/>
  <c r="BA208" i="1"/>
  <c r="AK208"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08" i="1"/>
  <c r="FO208" i="1"/>
  <c r="H209" i="1"/>
  <c r="FQ209" i="1" s="1"/>
  <c r="FQ208" i="1"/>
  <c r="AT208" i="1"/>
  <c r="AU208" i="1"/>
  <c r="AR208" i="1"/>
  <c r="AS208" i="1"/>
  <c r="AV208" i="1"/>
  <c r="X209" i="1"/>
  <c r="KL208" i="1"/>
  <c r="FT209" i="1"/>
  <c r="FS209" i="1"/>
  <c r="U210" i="1"/>
  <c r="S210" i="1"/>
  <c r="MU209" i="1"/>
  <c r="L210" i="1"/>
  <c r="AQ209" i="1"/>
  <c r="P211" i="1"/>
  <c r="JZ210" i="1"/>
  <c r="N210" i="1"/>
  <c r="MV209" i="1"/>
  <c r="M209" i="1"/>
  <c r="MW208" i="1"/>
  <c r="AV209" i="1"/>
  <c r="AU209" i="1"/>
  <c r="J210" i="1"/>
  <c r="AT209" i="1"/>
  <c r="AS209" i="1"/>
  <c r="AR209" i="1"/>
  <c r="KN209" i="1"/>
  <c r="KM209" i="1"/>
  <c r="Y210" i="1"/>
  <c r="KR208" i="1"/>
  <c r="T209" i="1"/>
  <c r="CE209" i="1" a="1"/>
  <c r="CE209" i="1" s="1"/>
  <c r="CA209" i="1" a="1"/>
  <c r="CA209" i="1" s="1"/>
  <c r="BW209" i="1" a="1"/>
  <c r="BW209" i="1" s="1"/>
  <c r="K210" i="1"/>
  <c r="EH209" i="1" a="1"/>
  <c r="EH209" i="1" s="1"/>
  <c r="CD209" i="1" a="1"/>
  <c r="CD209" i="1" s="1"/>
  <c r="BZ209" i="1" a="1"/>
  <c r="BZ209" i="1" s="1"/>
  <c r="CF209" i="1" a="1"/>
  <c r="CF209" i="1" s="1"/>
  <c r="CB209" i="1" a="1"/>
  <c r="CB209" i="1" s="1"/>
  <c r="BX209" i="1" a="1"/>
  <c r="BX209" i="1" s="1"/>
  <c r="FA209" i="1" a="1"/>
  <c r="FA209" i="1" s="1"/>
  <c r="EY209" i="1" a="1"/>
  <c r="EY209" i="1" s="1"/>
  <c r="CC209" i="1" a="1"/>
  <c r="CC209" i="1" s="1"/>
  <c r="BY209" i="1" a="1"/>
  <c r="BY209" i="1" s="1"/>
  <c r="MY208" i="1"/>
  <c r="MZ208" i="1"/>
  <c r="Q209" i="1"/>
  <c r="V210" i="1"/>
  <c r="KJ209" i="1"/>
  <c r="JY211" i="1"/>
  <c r="O212" i="1"/>
  <c r="JY212" i="1" s="1"/>
  <c r="NA209" i="1"/>
  <c r="R210" i="1"/>
  <c r="W210" i="1"/>
  <c r="KK209" i="1"/>
  <c r="MZ190" i="1"/>
  <c r="MY190" i="1"/>
  <c r="FJ195" i="1"/>
  <c r="FK197" i="1"/>
  <c r="FJ197" i="1" s="1"/>
  <c r="FK198" i="1"/>
  <c r="FJ198" i="1" s="1"/>
  <c r="FK199" i="1"/>
  <c r="FJ199" i="1" s="1"/>
  <c r="FK200" i="1"/>
  <c r="FJ200" i="1" s="1"/>
  <c r="FK201" i="1"/>
  <c r="FJ201" i="1" s="1"/>
  <c r="FK202" i="1"/>
  <c r="FJ202" i="1" s="1"/>
  <c r="FK203" i="1"/>
  <c r="FK196" i="1"/>
  <c r="FJ196" i="1" s="1"/>
  <c r="A202" i="1"/>
  <c r="A201" i="1"/>
  <c r="A200" i="1"/>
  <c r="A199" i="1"/>
  <c r="A198" i="1"/>
  <c r="A197" i="1"/>
  <c r="I196" i="1"/>
  <c r="J196" i="1"/>
  <c r="J197" i="1" s="1"/>
  <c r="AR197" i="1" s="1"/>
  <c r="K196" i="1"/>
  <c r="L196" i="1"/>
  <c r="M196" i="1"/>
  <c r="N196" i="1"/>
  <c r="N197" i="1" s="1"/>
  <c r="O196" i="1"/>
  <c r="O197" i="1" s="1"/>
  <c r="O198" i="1" s="1"/>
  <c r="P196" i="1"/>
  <c r="P197" i="1" s="1"/>
  <c r="Q196" i="1"/>
  <c r="R196" i="1"/>
  <c r="R197" i="1" s="1"/>
  <c r="S196" i="1"/>
  <c r="T196" i="1"/>
  <c r="U196" i="1"/>
  <c r="V196" i="1"/>
  <c r="V197" i="1" s="1"/>
  <c r="KJ197" i="1" s="1"/>
  <c r="W196" i="1"/>
  <c r="W197" i="1" s="1"/>
  <c r="X196" i="1"/>
  <c r="X197" i="1" s="1"/>
  <c r="Y196" i="1"/>
  <c r="H196" i="1"/>
  <c r="AA231" i="1"/>
  <c r="A231" i="1"/>
  <c r="A203" i="1"/>
  <c r="A196" i="1"/>
  <c r="NA195" i="1"/>
  <c r="MZ195" i="1"/>
  <c r="MY195" i="1"/>
  <c r="MW195" i="1"/>
  <c r="MV195" i="1"/>
  <c r="MU195" i="1"/>
  <c r="KR195" i="1"/>
  <c r="KN195" i="1"/>
  <c r="KM195" i="1"/>
  <c r="KL195" i="1"/>
  <c r="KK195" i="1"/>
  <c r="KJ195" i="1"/>
  <c r="JZ195" i="1"/>
  <c r="JY195" i="1"/>
  <c r="FT195" i="1"/>
  <c r="FS195" i="1"/>
  <c r="FQ195" i="1"/>
  <c r="FP195" i="1"/>
  <c r="FO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A194" i="1" a="1"/>
  <c r="AA194" i="1" s="1"/>
  <c r="A194" i="1"/>
  <c r="A193" i="1"/>
  <c r="G182" i="1"/>
  <c r="G183" i="1"/>
  <c r="G184" i="1"/>
  <c r="G185" i="1"/>
  <c r="G181" i="1"/>
  <c r="G45" i="1"/>
  <c r="AP209" i="1" l="1"/>
  <c r="I210" i="1"/>
  <c r="AN210" i="1" s="1"/>
  <c r="AK209" i="1"/>
  <c r="AL209" i="1"/>
  <c r="AM209" i="1"/>
  <c r="AN209" i="1"/>
  <c r="AX209"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13" i="1"/>
  <c r="FN204" i="1"/>
  <c r="FP209" i="1"/>
  <c r="FN226" i="1"/>
  <c r="FN217" i="1"/>
  <c r="FN208" i="1"/>
  <c r="FN228" i="1"/>
  <c r="FN219" i="1"/>
  <c r="FN210" i="1"/>
  <c r="FN207" i="1"/>
  <c r="FN225" i="1"/>
  <c r="FN216" i="1"/>
  <c r="FN206" i="1"/>
  <c r="FN224" i="1"/>
  <c r="FN215" i="1"/>
  <c r="FN223" i="1"/>
  <c r="FN214" i="1"/>
  <c r="FN205" i="1"/>
  <c r="FN227" i="1"/>
  <c r="FN218" i="1"/>
  <c r="FN209" i="1"/>
  <c r="FN229" i="1"/>
  <c r="FN220" i="1"/>
  <c r="FN211" i="1"/>
  <c r="H210" i="1"/>
  <c r="BA209" i="1"/>
  <c r="FO209" i="1"/>
  <c r="H197" i="1"/>
  <c r="FO197" i="1" s="1"/>
  <c r="BA196" i="1"/>
  <c r="KK210" i="1"/>
  <c r="W211" i="1"/>
  <c r="T210" i="1"/>
  <c r="KR209" i="1"/>
  <c r="R211" i="1"/>
  <c r="NA210" i="1"/>
  <c r="AT210" i="1"/>
  <c r="AS210" i="1"/>
  <c r="J211" i="1"/>
  <c r="AR210" i="1"/>
  <c r="AV210" i="1"/>
  <c r="AU210" i="1"/>
  <c r="JZ211" i="1"/>
  <c r="P212" i="1"/>
  <c r="JZ212" i="1" s="1"/>
  <c r="KL209" i="1"/>
  <c r="X210" i="1"/>
  <c r="FJ203" i="1"/>
  <c r="FA210" i="1" a="1"/>
  <c r="FA210" i="1" s="1"/>
  <c r="CF210" i="1" a="1"/>
  <c r="CF210" i="1" s="1"/>
  <c r="CB210" i="1" a="1"/>
  <c r="CB210" i="1" s="1"/>
  <c r="EY210" i="1" a="1"/>
  <c r="EY210" i="1" s="1"/>
  <c r="K211" i="1"/>
  <c r="CE210" i="1" a="1"/>
  <c r="CE210" i="1" s="1"/>
  <c r="BZ210" i="1" a="1"/>
  <c r="BZ210" i="1" s="1"/>
  <c r="EH210" i="1" a="1"/>
  <c r="EH210" i="1" s="1"/>
  <c r="CD210" i="1" a="1"/>
  <c r="CD210" i="1" s="1"/>
  <c r="BY210" i="1" a="1"/>
  <c r="BY210" i="1" s="1"/>
  <c r="BW210" i="1" a="1"/>
  <c r="BW210" i="1" s="1"/>
  <c r="CA210" i="1" a="1"/>
  <c r="CA210" i="1" s="1"/>
  <c r="CC210" i="1" a="1"/>
  <c r="CC210" i="1" s="1"/>
  <c r="BX210" i="1" a="1"/>
  <c r="BX210" i="1" s="1"/>
  <c r="Y211" i="1"/>
  <c r="KN210" i="1"/>
  <c r="KM210" i="1"/>
  <c r="L211" i="1"/>
  <c r="AQ210" i="1"/>
  <c r="M210" i="1"/>
  <c r="MW209" i="1"/>
  <c r="MU210" i="1"/>
  <c r="S211" i="1"/>
  <c r="KJ210" i="1"/>
  <c r="V211" i="1"/>
  <c r="U211" i="1"/>
  <c r="FT210" i="1"/>
  <c r="FS210" i="1"/>
  <c r="MZ209" i="1"/>
  <c r="Q210" i="1"/>
  <c r="MY209" i="1"/>
  <c r="MV210" i="1"/>
  <c r="N211" i="1"/>
  <c r="JZ190" i="1"/>
  <c r="W198" i="1"/>
  <c r="KK198" i="1" s="1"/>
  <c r="KK197" i="1"/>
  <c r="MV197" i="1"/>
  <c r="N198" i="1"/>
  <c r="AV197" i="1"/>
  <c r="L197" i="1"/>
  <c r="Y197" i="1"/>
  <c r="Q197" i="1"/>
  <c r="I197" i="1"/>
  <c r="O199" i="1"/>
  <c r="JY198" i="1"/>
  <c r="V198" i="1"/>
  <c r="T197" i="1"/>
  <c r="S197" i="1"/>
  <c r="NA197" i="1"/>
  <c r="R198" i="1"/>
  <c r="J198" i="1"/>
  <c r="AU197" i="1"/>
  <c r="AT197" i="1"/>
  <c r="AS197" i="1"/>
  <c r="X198" i="1"/>
  <c r="KL197" i="1"/>
  <c r="K197" i="1"/>
  <c r="P198" i="1"/>
  <c r="JZ197" i="1"/>
  <c r="U197" i="1"/>
  <c r="M197" i="1"/>
  <c r="JY197" i="1"/>
  <c r="FS196" i="1"/>
  <c r="FT196" i="1"/>
  <c r="KM196" i="1"/>
  <c r="KN196" i="1"/>
  <c r="AM210" i="1" l="1"/>
  <c r="AO210" i="1"/>
  <c r="AL210" i="1"/>
  <c r="I211" i="1"/>
  <c r="AK211" i="1" s="1"/>
  <c r="AK210" i="1"/>
  <c r="AX210" i="1"/>
  <c r="AP210" i="1"/>
  <c r="BA210" i="1"/>
  <c r="H211" i="1"/>
  <c r="FP211" i="1" s="1"/>
  <c r="FO210" i="1"/>
  <c r="FP210" i="1"/>
  <c r="FQ210"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30" i="1"/>
  <c r="FN221" i="1"/>
  <c r="FN212" i="1"/>
  <c r="FQ197" i="1"/>
  <c r="FP197" i="1"/>
  <c r="H198" i="1"/>
  <c r="H199" i="1" s="1"/>
  <c r="BA197" i="1"/>
  <c r="NA211" i="1"/>
  <c r="R212" i="1"/>
  <c r="NA212" i="1" s="1"/>
  <c r="KK211" i="1"/>
  <c r="W212" i="1"/>
  <c r="KK212" i="1" s="1"/>
  <c r="CF211" i="1" a="1"/>
  <c r="CF211" i="1" s="1"/>
  <c r="CB211" i="1" a="1"/>
  <c r="CB211" i="1" s="1"/>
  <c r="BX211" i="1" a="1"/>
  <c r="BX211" i="1" s="1"/>
  <c r="EY211" i="1" a="1"/>
  <c r="EY211" i="1" s="1"/>
  <c r="CE211" i="1" a="1"/>
  <c r="CE211" i="1" s="1"/>
  <c r="CA211" i="1" a="1"/>
  <c r="CA211" i="1" s="1"/>
  <c r="BW211" i="1" a="1"/>
  <c r="BW211" i="1" s="1"/>
  <c r="K212" i="1"/>
  <c r="EH211" i="1" a="1"/>
  <c r="EH211" i="1" s="1"/>
  <c r="BZ211" i="1" a="1"/>
  <c r="BZ211" i="1" s="1"/>
  <c r="BY211" i="1" a="1"/>
  <c r="BY211" i="1" s="1"/>
  <c r="FA211" i="1" a="1"/>
  <c r="FA211" i="1" s="1"/>
  <c r="CC211" i="1" a="1"/>
  <c r="CC211" i="1" s="1"/>
  <c r="CD211" i="1" a="1"/>
  <c r="CD211" i="1" s="1"/>
  <c r="U212" i="1"/>
  <c r="FS211" i="1"/>
  <c r="FT211" i="1"/>
  <c r="KN211" i="1"/>
  <c r="Y212" i="1"/>
  <c r="KM211" i="1"/>
  <c r="AV211" i="1"/>
  <c r="AU211" i="1"/>
  <c r="AT211" i="1"/>
  <c r="AS211" i="1"/>
  <c r="AR211" i="1"/>
  <c r="J212" i="1"/>
  <c r="MW210" i="1"/>
  <c r="M211" i="1"/>
  <c r="MY210" i="1"/>
  <c r="Q211" i="1"/>
  <c r="MZ210" i="1"/>
  <c r="L212" i="1"/>
  <c r="AQ212" i="1" s="1"/>
  <c r="AQ211" i="1"/>
  <c r="KR210" i="1"/>
  <c r="T211" i="1"/>
  <c r="AP211" i="1"/>
  <c r="MU211" i="1"/>
  <c r="S212" i="1"/>
  <c r="MU212" i="1" s="1"/>
  <c r="N212" i="1"/>
  <c r="MV212" i="1" s="1"/>
  <c r="MV211" i="1"/>
  <c r="V212" i="1"/>
  <c r="KJ212" i="1" s="1"/>
  <c r="KJ211" i="1"/>
  <c r="X211" i="1"/>
  <c r="KL210" i="1"/>
  <c r="JY190" i="1"/>
  <c r="W199" i="1"/>
  <c r="W200" i="1" s="1"/>
  <c r="MV198" i="1"/>
  <c r="N199" i="1"/>
  <c r="NA198" i="1"/>
  <c r="R199" i="1"/>
  <c r="M198" i="1"/>
  <c r="MW197" i="1"/>
  <c r="AM197" i="1"/>
  <c r="AK197" i="1"/>
  <c r="I198" i="1"/>
  <c r="AL197" i="1"/>
  <c r="AO197" i="1"/>
  <c r="AN197" i="1"/>
  <c r="AP197" i="1"/>
  <c r="AX197" i="1"/>
  <c r="O200" i="1"/>
  <c r="JY199" i="1"/>
  <c r="X199" i="1"/>
  <c r="KL198" i="1"/>
  <c r="S198" i="1"/>
  <c r="MU197" i="1"/>
  <c r="EY197" i="1" a="1"/>
  <c r="EY197" i="1" s="1"/>
  <c r="EH197" i="1" a="1"/>
  <c r="EH197" i="1" s="1"/>
  <c r="CD197" i="1" a="1"/>
  <c r="CD197" i="1" s="1"/>
  <c r="BZ197" i="1" a="1"/>
  <c r="BZ197" i="1" s="1"/>
  <c r="BX197" i="1" a="1"/>
  <c r="BX197" i="1" s="1"/>
  <c r="CA197" i="1" a="1"/>
  <c r="CA197" i="1" s="1"/>
  <c r="BW197" i="1" a="1"/>
  <c r="BW197" i="1" s="1"/>
  <c r="FA197" i="1" a="1"/>
  <c r="FA197" i="1" s="1"/>
  <c r="CF197" i="1" a="1"/>
  <c r="CF197" i="1" s="1"/>
  <c r="CE197" i="1" a="1"/>
  <c r="CE197" i="1" s="1"/>
  <c r="K198" i="1"/>
  <c r="CC197" i="1" a="1"/>
  <c r="CC197" i="1" s="1"/>
  <c r="BY197" i="1" a="1"/>
  <c r="BY197" i="1" s="1"/>
  <c r="CB197" i="1" a="1"/>
  <c r="CB197" i="1" s="1"/>
  <c r="T198" i="1"/>
  <c r="KR197" i="1"/>
  <c r="L198" i="1"/>
  <c r="AQ197" i="1"/>
  <c r="MZ197" i="1"/>
  <c r="MY197" i="1"/>
  <c r="Q198" i="1"/>
  <c r="KN197" i="1"/>
  <c r="KM197" i="1"/>
  <c r="Y198" i="1"/>
  <c r="AT198" i="1"/>
  <c r="AU198" i="1"/>
  <c r="AR198" i="1"/>
  <c r="J199" i="1"/>
  <c r="AS198" i="1"/>
  <c r="AV198" i="1"/>
  <c r="U198" i="1"/>
  <c r="FS197" i="1"/>
  <c r="FT197" i="1"/>
  <c r="P199" i="1"/>
  <c r="JZ198" i="1"/>
  <c r="V199" i="1"/>
  <c r="KJ198" i="1"/>
  <c r="KR196" i="1"/>
  <c r="MU196" i="1"/>
  <c r="KL196"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33" i="1"/>
  <c r="FA377" i="1" a="1"/>
  <c r="FA377" i="1" s="1"/>
  <c r="EY377" i="1" a="1"/>
  <c r="EY377" i="1" s="1"/>
  <c r="EH377" i="1" a="1"/>
  <c r="EH377" i="1" s="1"/>
  <c r="CF377" i="1" a="1"/>
  <c r="CF377" i="1" s="1"/>
  <c r="CE377" i="1" a="1"/>
  <c r="CE377" i="1" s="1"/>
  <c r="CD377" i="1" a="1"/>
  <c r="CD377" i="1" s="1"/>
  <c r="CC377" i="1" a="1"/>
  <c r="CC377" i="1" s="1"/>
  <c r="CB377" i="1" a="1"/>
  <c r="CB377" i="1" s="1"/>
  <c r="CA377" i="1" a="1"/>
  <c r="CA377" i="1" s="1"/>
  <c r="BZ377" i="1" a="1"/>
  <c r="BZ377" i="1" s="1"/>
  <c r="BY377" i="1" a="1"/>
  <c r="BY377" i="1" s="1"/>
  <c r="BW377" i="1" a="1"/>
  <c r="BW377" i="1" s="1"/>
  <c r="AX377" i="1"/>
  <c r="AV377" i="1"/>
  <c r="AU377" i="1"/>
  <c r="AT377" i="1"/>
  <c r="AS377" i="1"/>
  <c r="AR377" i="1"/>
  <c r="AP377" i="1"/>
  <c r="AO377" i="1"/>
  <c r="AN377" i="1"/>
  <c r="AM377" i="1"/>
  <c r="AL377" i="1"/>
  <c r="AK377" i="1"/>
  <c r="E377" i="1"/>
  <c r="G377" i="1" s="1"/>
  <c r="A377" i="1"/>
  <c r="FA374" i="1" a="1"/>
  <c r="FA374" i="1" s="1"/>
  <c r="EY374" i="1" a="1"/>
  <c r="EY374" i="1" s="1"/>
  <c r="EH374" i="1" a="1"/>
  <c r="EH374" i="1" s="1"/>
  <c r="CF374" i="1" a="1"/>
  <c r="CF374" i="1" s="1"/>
  <c r="CE374" i="1" a="1"/>
  <c r="CE374" i="1" s="1"/>
  <c r="CD374" i="1" a="1"/>
  <c r="CD374" i="1" s="1"/>
  <c r="CC374" i="1" a="1"/>
  <c r="CC374" i="1" s="1"/>
  <c r="CB374" i="1" a="1"/>
  <c r="CB374" i="1" s="1"/>
  <c r="CA374" i="1" a="1"/>
  <c r="CA374" i="1" s="1"/>
  <c r="BZ374" i="1" a="1"/>
  <c r="BZ374" i="1" s="1"/>
  <c r="BY374" i="1" a="1"/>
  <c r="BY374" i="1" s="1"/>
  <c r="BW374" i="1" a="1"/>
  <c r="BW374" i="1" s="1"/>
  <c r="AX374" i="1"/>
  <c r="AV374" i="1"/>
  <c r="AU374" i="1"/>
  <c r="AT374" i="1"/>
  <c r="AS374" i="1"/>
  <c r="AR374" i="1"/>
  <c r="AP374" i="1"/>
  <c r="AO374" i="1"/>
  <c r="AN374" i="1"/>
  <c r="AM374" i="1"/>
  <c r="AL374" i="1"/>
  <c r="AK374" i="1"/>
  <c r="E374" i="1"/>
  <c r="G374" i="1" s="1"/>
  <c r="A374"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AX371" i="1"/>
  <c r="AV371" i="1"/>
  <c r="AU371" i="1"/>
  <c r="AT371" i="1"/>
  <c r="AS371" i="1"/>
  <c r="AR371" i="1"/>
  <c r="AP371" i="1"/>
  <c r="AO371" i="1"/>
  <c r="AN371" i="1"/>
  <c r="AM371" i="1"/>
  <c r="AL371" i="1"/>
  <c r="AK371" i="1"/>
  <c r="E371" i="1"/>
  <c r="G371" i="1" s="1"/>
  <c r="A371" i="1"/>
  <c r="FA368" i="1" a="1"/>
  <c r="FA368" i="1" s="1"/>
  <c r="EY368" i="1" a="1"/>
  <c r="EY368" i="1" s="1"/>
  <c r="EH368" i="1" a="1"/>
  <c r="EH368" i="1" s="1"/>
  <c r="CF368" i="1" a="1"/>
  <c r="CF368" i="1" s="1"/>
  <c r="CE368" i="1" a="1"/>
  <c r="CE368" i="1" s="1"/>
  <c r="CD368" i="1" a="1"/>
  <c r="CD368" i="1" s="1"/>
  <c r="CC368" i="1" a="1"/>
  <c r="CC368" i="1" s="1"/>
  <c r="CB368" i="1" a="1"/>
  <c r="CB368" i="1" s="1"/>
  <c r="CA368" i="1" a="1"/>
  <c r="CA368" i="1" s="1"/>
  <c r="BZ368" i="1" a="1"/>
  <c r="BZ368" i="1" s="1"/>
  <c r="BY368" i="1" a="1"/>
  <c r="BY368" i="1" s="1"/>
  <c r="BW368" i="1" a="1"/>
  <c r="BW368" i="1" s="1"/>
  <c r="AX368" i="1"/>
  <c r="AV368" i="1"/>
  <c r="AU368" i="1"/>
  <c r="AT368" i="1"/>
  <c r="AS368" i="1"/>
  <c r="AR368" i="1"/>
  <c r="AP368" i="1"/>
  <c r="AO368" i="1"/>
  <c r="AN368" i="1"/>
  <c r="AM368" i="1"/>
  <c r="AL368" i="1"/>
  <c r="AK368" i="1"/>
  <c r="E368" i="1"/>
  <c r="G368" i="1" s="1"/>
  <c r="A368" i="1"/>
  <c r="FA365" i="1" a="1"/>
  <c r="FA365" i="1" s="1"/>
  <c r="EY365" i="1" a="1"/>
  <c r="EY365" i="1" s="1"/>
  <c r="EH365" i="1" a="1"/>
  <c r="EH365" i="1" s="1"/>
  <c r="CF365" i="1" a="1"/>
  <c r="CF365" i="1" s="1"/>
  <c r="CE365" i="1" a="1"/>
  <c r="CE365" i="1" s="1"/>
  <c r="CD365" i="1" a="1"/>
  <c r="CD365" i="1" s="1"/>
  <c r="CC365" i="1" a="1"/>
  <c r="CC365" i="1" s="1"/>
  <c r="CB365" i="1" a="1"/>
  <c r="CB365" i="1" s="1"/>
  <c r="CA365" i="1" a="1"/>
  <c r="CA365" i="1" s="1"/>
  <c r="BZ365" i="1" a="1"/>
  <c r="BZ365" i="1" s="1"/>
  <c r="BY365" i="1" a="1"/>
  <c r="BY365" i="1" s="1"/>
  <c r="BW365" i="1" a="1"/>
  <c r="BW365" i="1" s="1"/>
  <c r="AX365" i="1"/>
  <c r="AV365" i="1"/>
  <c r="AU365" i="1"/>
  <c r="AT365" i="1"/>
  <c r="AS365" i="1"/>
  <c r="AR365" i="1"/>
  <c r="AP365" i="1"/>
  <c r="AO365" i="1"/>
  <c r="AN365" i="1"/>
  <c r="AM365" i="1"/>
  <c r="AL365" i="1"/>
  <c r="AK365" i="1"/>
  <c r="E365" i="1"/>
  <c r="G365" i="1" s="1"/>
  <c r="A365" i="1"/>
  <c r="FA362" i="1" a="1"/>
  <c r="FA362" i="1" s="1"/>
  <c r="EY362" i="1" a="1"/>
  <c r="EY362" i="1" s="1"/>
  <c r="EH362" i="1" a="1"/>
  <c r="EH362" i="1" s="1"/>
  <c r="CF362" i="1" a="1"/>
  <c r="CF362" i="1" s="1"/>
  <c r="CE362" i="1" a="1"/>
  <c r="CE362" i="1" s="1"/>
  <c r="CD362" i="1" a="1"/>
  <c r="CD362" i="1" s="1"/>
  <c r="CC362" i="1" a="1"/>
  <c r="CC362" i="1" s="1"/>
  <c r="CB362" i="1" a="1"/>
  <c r="CB362" i="1" s="1"/>
  <c r="CA362" i="1" a="1"/>
  <c r="CA362" i="1" s="1"/>
  <c r="BZ362" i="1" a="1"/>
  <c r="BZ362" i="1" s="1"/>
  <c r="BY362" i="1" a="1"/>
  <c r="BY362" i="1" s="1"/>
  <c r="BW362" i="1" a="1"/>
  <c r="BW362" i="1" s="1"/>
  <c r="AX362" i="1"/>
  <c r="AV362" i="1"/>
  <c r="AU362" i="1"/>
  <c r="AT362" i="1"/>
  <c r="AS362" i="1"/>
  <c r="AR362" i="1"/>
  <c r="AP362" i="1"/>
  <c r="AO362" i="1"/>
  <c r="AN362" i="1"/>
  <c r="AM362" i="1"/>
  <c r="AL362" i="1"/>
  <c r="AK362" i="1"/>
  <c r="E362" i="1"/>
  <c r="G362" i="1" s="1"/>
  <c r="A362" i="1"/>
  <c r="FA359" i="1" a="1"/>
  <c r="FA359" i="1" s="1"/>
  <c r="EY359" i="1" a="1"/>
  <c r="EY359" i="1" s="1"/>
  <c r="EH359" i="1" a="1"/>
  <c r="EH359" i="1" s="1"/>
  <c r="CF359" i="1" a="1"/>
  <c r="CF359" i="1" s="1"/>
  <c r="CE359" i="1" a="1"/>
  <c r="CE359" i="1" s="1"/>
  <c r="CD359" i="1" a="1"/>
  <c r="CD359" i="1" s="1"/>
  <c r="CC359" i="1" a="1"/>
  <c r="CC359" i="1" s="1"/>
  <c r="CB359" i="1" a="1"/>
  <c r="CB359" i="1" s="1"/>
  <c r="CA359" i="1" a="1"/>
  <c r="CA359" i="1" s="1"/>
  <c r="BZ359" i="1" a="1"/>
  <c r="BZ359" i="1" s="1"/>
  <c r="BY359" i="1" a="1"/>
  <c r="BY359" i="1" s="1"/>
  <c r="BW359" i="1" a="1"/>
  <c r="BW359" i="1" s="1"/>
  <c r="AX359" i="1"/>
  <c r="AV359" i="1"/>
  <c r="AU359" i="1"/>
  <c r="AT359" i="1"/>
  <c r="AS359" i="1"/>
  <c r="AR359" i="1"/>
  <c r="AP359" i="1"/>
  <c r="AO359" i="1"/>
  <c r="AN359" i="1"/>
  <c r="AM359" i="1"/>
  <c r="AL359" i="1"/>
  <c r="AK359" i="1"/>
  <c r="E359" i="1"/>
  <c r="G359" i="1" s="1"/>
  <c r="A359"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S334" i="1"/>
  <c r="S335" i="1" s="1"/>
  <c r="MU335" i="1" s="1"/>
  <c r="AA378" i="1"/>
  <c r="A378" i="1"/>
  <c r="AX376" i="1"/>
  <c r="AV376" i="1"/>
  <c r="AU376" i="1"/>
  <c r="AT376" i="1"/>
  <c r="AS376" i="1"/>
  <c r="AR376" i="1"/>
  <c r="AP376" i="1"/>
  <c r="AO376" i="1"/>
  <c r="AN376" i="1"/>
  <c r="AM376" i="1"/>
  <c r="AL376" i="1"/>
  <c r="AK376" i="1"/>
  <c r="E376" i="1"/>
  <c r="G376" i="1" s="1"/>
  <c r="A376" i="1"/>
  <c r="AX375" i="1"/>
  <c r="AV375" i="1"/>
  <c r="AU375" i="1"/>
  <c r="AT375" i="1"/>
  <c r="AS375" i="1"/>
  <c r="AR375" i="1"/>
  <c r="AP375" i="1"/>
  <c r="AO375" i="1"/>
  <c r="AN375" i="1"/>
  <c r="AM375" i="1"/>
  <c r="AL375" i="1"/>
  <c r="AK375" i="1"/>
  <c r="E375" i="1"/>
  <c r="G375" i="1" s="1"/>
  <c r="A375" i="1"/>
  <c r="AX373" i="1"/>
  <c r="AV373" i="1"/>
  <c r="AU373" i="1"/>
  <c r="AT373" i="1"/>
  <c r="AS373" i="1"/>
  <c r="AR373" i="1"/>
  <c r="AP373" i="1"/>
  <c r="AO373" i="1"/>
  <c r="AN373" i="1"/>
  <c r="AM373" i="1"/>
  <c r="AL373" i="1"/>
  <c r="AK373" i="1"/>
  <c r="E373" i="1"/>
  <c r="G373" i="1" s="1"/>
  <c r="A373" i="1"/>
  <c r="AX372" i="1"/>
  <c r="AV372" i="1"/>
  <c r="AU372" i="1"/>
  <c r="AT372" i="1"/>
  <c r="AS372" i="1"/>
  <c r="AR372" i="1"/>
  <c r="AP372" i="1"/>
  <c r="AO372" i="1"/>
  <c r="AN372" i="1"/>
  <c r="AM372" i="1"/>
  <c r="AL372" i="1"/>
  <c r="AK372" i="1"/>
  <c r="E372" i="1"/>
  <c r="G372" i="1" s="1"/>
  <c r="A372" i="1"/>
  <c r="AX370" i="1"/>
  <c r="AV370" i="1"/>
  <c r="AU370" i="1"/>
  <c r="AT370" i="1"/>
  <c r="AS370" i="1"/>
  <c r="AR370" i="1"/>
  <c r="AP370" i="1"/>
  <c r="AO370" i="1"/>
  <c r="AN370" i="1"/>
  <c r="AM370" i="1"/>
  <c r="AL370" i="1"/>
  <c r="AK370" i="1"/>
  <c r="E370" i="1"/>
  <c r="G370" i="1" s="1"/>
  <c r="A370" i="1"/>
  <c r="AX369" i="1"/>
  <c r="AV369" i="1"/>
  <c r="AU369" i="1"/>
  <c r="AT369" i="1"/>
  <c r="AS369" i="1"/>
  <c r="AR369" i="1"/>
  <c r="AP369" i="1"/>
  <c r="AO369" i="1"/>
  <c r="AN369" i="1"/>
  <c r="AM369" i="1"/>
  <c r="AL369" i="1"/>
  <c r="AK369" i="1"/>
  <c r="E369" i="1"/>
  <c r="G369" i="1" s="1"/>
  <c r="A369" i="1"/>
  <c r="AX367" i="1"/>
  <c r="AV367" i="1"/>
  <c r="AU367" i="1"/>
  <c r="AT367" i="1"/>
  <c r="AS367" i="1"/>
  <c r="AR367" i="1"/>
  <c r="AP367" i="1"/>
  <c r="AO367" i="1"/>
  <c r="AN367" i="1"/>
  <c r="AM367" i="1"/>
  <c r="AL367" i="1"/>
  <c r="AK367" i="1"/>
  <c r="E367" i="1"/>
  <c r="G367" i="1" s="1"/>
  <c r="A367" i="1"/>
  <c r="AX366" i="1"/>
  <c r="AV366" i="1"/>
  <c r="AU366" i="1"/>
  <c r="AT366" i="1"/>
  <c r="AS366" i="1"/>
  <c r="AR366" i="1"/>
  <c r="AP366" i="1"/>
  <c r="AO366" i="1"/>
  <c r="AN366" i="1"/>
  <c r="AM366" i="1"/>
  <c r="AL366" i="1"/>
  <c r="AK366" i="1"/>
  <c r="E366" i="1"/>
  <c r="G366" i="1" s="1"/>
  <c r="A366" i="1"/>
  <c r="AX364" i="1"/>
  <c r="AV364" i="1"/>
  <c r="AU364" i="1"/>
  <c r="AT364" i="1"/>
  <c r="AS364" i="1"/>
  <c r="AR364" i="1"/>
  <c r="AP364" i="1"/>
  <c r="AO364" i="1"/>
  <c r="AN364" i="1"/>
  <c r="AM364" i="1"/>
  <c r="AL364" i="1"/>
  <c r="AK364" i="1"/>
  <c r="E364" i="1"/>
  <c r="G364" i="1" s="1"/>
  <c r="A364" i="1"/>
  <c r="AX363" i="1"/>
  <c r="AV363" i="1"/>
  <c r="AU363" i="1"/>
  <c r="AT363" i="1"/>
  <c r="AS363" i="1"/>
  <c r="AR363" i="1"/>
  <c r="AP363" i="1"/>
  <c r="AO363" i="1"/>
  <c r="AN363" i="1"/>
  <c r="AM363" i="1"/>
  <c r="AL363" i="1"/>
  <c r="AK363" i="1"/>
  <c r="E363" i="1"/>
  <c r="G363" i="1" s="1"/>
  <c r="A363" i="1"/>
  <c r="AX361" i="1"/>
  <c r="AV361" i="1"/>
  <c r="AU361" i="1"/>
  <c r="AT361" i="1"/>
  <c r="AS361" i="1"/>
  <c r="AR361" i="1"/>
  <c r="AP361" i="1"/>
  <c r="AO361" i="1"/>
  <c r="AN361" i="1"/>
  <c r="AM361" i="1"/>
  <c r="AL361" i="1"/>
  <c r="AK361" i="1"/>
  <c r="E361" i="1"/>
  <c r="G361" i="1" s="1"/>
  <c r="A361" i="1"/>
  <c r="AX360" i="1"/>
  <c r="AV360" i="1"/>
  <c r="AU360" i="1"/>
  <c r="AT360" i="1"/>
  <c r="AS360" i="1"/>
  <c r="AR360" i="1"/>
  <c r="AP360" i="1"/>
  <c r="AO360" i="1"/>
  <c r="AN360" i="1"/>
  <c r="AM360" i="1"/>
  <c r="AL360" i="1"/>
  <c r="AK360" i="1"/>
  <c r="E360" i="1"/>
  <c r="G360" i="1" s="1"/>
  <c r="A360" i="1"/>
  <c r="AX358" i="1"/>
  <c r="AV358" i="1"/>
  <c r="AU358" i="1"/>
  <c r="AT358" i="1"/>
  <c r="AS358" i="1"/>
  <c r="AR358" i="1"/>
  <c r="AP358" i="1"/>
  <c r="AO358" i="1"/>
  <c r="AN358" i="1"/>
  <c r="AM358" i="1"/>
  <c r="AL358" i="1"/>
  <c r="AK358" i="1"/>
  <c r="E358" i="1"/>
  <c r="G358" i="1" s="1"/>
  <c r="A358" i="1"/>
  <c r="AX357" i="1"/>
  <c r="AV357" i="1"/>
  <c r="AU357" i="1"/>
  <c r="AT357" i="1"/>
  <c r="AS357" i="1"/>
  <c r="AR357" i="1"/>
  <c r="AP357" i="1"/>
  <c r="AO357" i="1"/>
  <c r="AN357" i="1"/>
  <c r="AM357" i="1"/>
  <c r="AL357" i="1"/>
  <c r="AK357" i="1"/>
  <c r="E357" i="1"/>
  <c r="G357" i="1" s="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Y334" i="1"/>
  <c r="Y335" i="1" s="1"/>
  <c r="X334" i="1"/>
  <c r="KL334" i="1" s="1"/>
  <c r="W334" i="1"/>
  <c r="KK334" i="1" s="1"/>
  <c r="V334" i="1"/>
  <c r="U334" i="1"/>
  <c r="FT334" i="1" s="1"/>
  <c r="T334" i="1"/>
  <c r="R334" i="1"/>
  <c r="NA334" i="1" s="1"/>
  <c r="Q334" i="1"/>
  <c r="Q335" i="1" s="1"/>
  <c r="P334" i="1"/>
  <c r="P335" i="1" s="1"/>
  <c r="JZ335" i="1" s="1"/>
  <c r="O334" i="1"/>
  <c r="JY334" i="1" s="1"/>
  <c r="N334" i="1"/>
  <c r="MV334" i="1" s="1"/>
  <c r="M334" i="1"/>
  <c r="MW334" i="1" s="1"/>
  <c r="L334" i="1"/>
  <c r="EH334" i="1" a="1"/>
  <c r="EH334" i="1" s="1"/>
  <c r="H334" i="1"/>
  <c r="FO334" i="1" s="1"/>
  <c r="E334" i="1"/>
  <c r="G334" i="1" s="1"/>
  <c r="A334" i="1"/>
  <c r="NA333" i="1"/>
  <c r="MZ333" i="1"/>
  <c r="MY333" i="1"/>
  <c r="MW333" i="1"/>
  <c r="MV333" i="1"/>
  <c r="MU333" i="1"/>
  <c r="KR333" i="1"/>
  <c r="KN333" i="1"/>
  <c r="KM333" i="1"/>
  <c r="KL333" i="1"/>
  <c r="KK333" i="1"/>
  <c r="KJ333" i="1"/>
  <c r="JZ333" i="1"/>
  <c r="JY333" i="1"/>
  <c r="FT333" i="1"/>
  <c r="FS333" i="1"/>
  <c r="FQ333" i="1"/>
  <c r="FP333" i="1"/>
  <c r="FO333"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BA333" i="1"/>
  <c r="AX333" i="1"/>
  <c r="AV333" i="1"/>
  <c r="AU333" i="1"/>
  <c r="AT333" i="1"/>
  <c r="AS333" i="1"/>
  <c r="AR333" i="1"/>
  <c r="AQ333" i="1"/>
  <c r="AP333" i="1"/>
  <c r="AO333" i="1"/>
  <c r="AN333" i="1"/>
  <c r="AM333" i="1"/>
  <c r="AL333" i="1"/>
  <c r="AK333" i="1"/>
  <c r="E333" i="1"/>
  <c r="A333" i="1"/>
  <c r="AA332" i="1" a="1"/>
  <c r="AA332" i="1" s="1"/>
  <c r="A332" i="1"/>
  <c r="A331" i="1"/>
  <c r="Q301" i="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M268" i="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Y235" i="1"/>
  <c r="Y236" i="1" s="1"/>
  <c r="Y237" i="1" s="1"/>
  <c r="Y238" i="1" s="1"/>
  <c r="Y239" i="1" s="1"/>
  <c r="Y240" i="1" s="1"/>
  <c r="Y241" i="1" s="1"/>
  <c r="Y242" i="1" s="1"/>
  <c r="Y243" i="1" s="1"/>
  <c r="Y244" i="1" s="1"/>
  <c r="Y245" i="1" s="1"/>
  <c r="Y246" i="1" s="1"/>
  <c r="Y247" i="1" s="1"/>
  <c r="Y248" i="1" s="1"/>
  <c r="Y249" i="1" s="1"/>
  <c r="Y250" i="1" s="1"/>
  <c r="Y251" i="1" s="1"/>
  <c r="Y252" i="1" s="1"/>
  <c r="Y253" i="1" s="1"/>
  <c r="Y254" i="1" s="1"/>
  <c r="Y255" i="1" s="1"/>
  <c r="Y256" i="1" s="1"/>
  <c r="Y257" i="1" s="1"/>
  <c r="Y258" i="1" s="1"/>
  <c r="Y259" i="1" s="1"/>
  <c r="Y260" i="1" s="1"/>
  <c r="Y261" i="1" s="1"/>
  <c r="Y262" i="1" s="1"/>
  <c r="Y263" i="1" s="1"/>
  <c r="KV5" i="1"/>
  <c r="KV381" i="1" s="1"/>
  <c r="AL211" i="1" l="1"/>
  <c r="I212" i="1"/>
  <c r="AM211" i="1"/>
  <c r="AN211" i="1"/>
  <c r="AO211" i="1"/>
  <c r="AX211" i="1"/>
  <c r="FO211" i="1"/>
  <c r="BA211" i="1"/>
  <c r="FQ211" i="1"/>
  <c r="H212" i="1"/>
  <c r="BA212" i="1" s="1"/>
  <c r="BA198" i="1"/>
  <c r="FQ198" i="1"/>
  <c r="FP198" i="1"/>
  <c r="FO198"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12" i="1"/>
  <c r="MW212" i="1" s="1"/>
  <c r="MW211" i="1"/>
  <c r="KN212" i="1"/>
  <c r="KM212" i="1"/>
  <c r="KR211" i="1"/>
  <c r="T212" i="1"/>
  <c r="X212" i="1"/>
  <c r="KL212" i="1" s="1"/>
  <c r="KL211" i="1"/>
  <c r="CE212" i="1" a="1"/>
  <c r="CE212" i="1" s="1"/>
  <c r="CA212" i="1" a="1"/>
  <c r="CA212" i="1" s="1"/>
  <c r="BW212" i="1" a="1"/>
  <c r="BW212" i="1" s="1"/>
  <c r="EH212" i="1" a="1"/>
  <c r="EH212" i="1" s="1"/>
  <c r="CD212" i="1" a="1"/>
  <c r="CD212" i="1" s="1"/>
  <c r="BZ212" i="1" a="1"/>
  <c r="BZ212" i="1" s="1"/>
  <c r="CF212" i="1" a="1"/>
  <c r="CF212" i="1" s="1"/>
  <c r="CB212" i="1" a="1"/>
  <c r="CB212" i="1" s="1"/>
  <c r="BX212" i="1" a="1"/>
  <c r="BX212" i="1" s="1"/>
  <c r="CC212" i="1" a="1"/>
  <c r="CC212" i="1" s="1"/>
  <c r="FA212" i="1" a="1"/>
  <c r="FA212" i="1" s="1"/>
  <c r="BY212" i="1" a="1"/>
  <c r="BY212" i="1" s="1"/>
  <c r="EY212" i="1" a="1"/>
  <c r="EY212" i="1" s="1"/>
  <c r="AN212" i="1"/>
  <c r="AM212" i="1"/>
  <c r="AL212" i="1"/>
  <c r="AK212" i="1"/>
  <c r="AP212" i="1"/>
  <c r="AO212" i="1"/>
  <c r="AX212" i="1"/>
  <c r="FT212" i="1"/>
  <c r="FS212" i="1"/>
  <c r="AV212" i="1"/>
  <c r="AU212" i="1"/>
  <c r="AT212" i="1"/>
  <c r="AS212" i="1"/>
  <c r="AR212" i="1"/>
  <c r="MY211" i="1"/>
  <c r="Q212" i="1"/>
  <c r="MZ211" i="1"/>
  <c r="MV190" i="1"/>
  <c r="KK199" i="1"/>
  <c r="N200" i="1"/>
  <c r="MV199" i="1"/>
  <c r="L199" i="1"/>
  <c r="AQ198" i="1"/>
  <c r="KL199" i="1"/>
  <c r="X200" i="1"/>
  <c r="I199" i="1"/>
  <c r="AL198" i="1"/>
  <c r="AP198" i="1"/>
  <c r="AO198" i="1"/>
  <c r="AX198" i="1"/>
  <c r="AM198" i="1"/>
  <c r="AK198" i="1"/>
  <c r="AN198" i="1"/>
  <c r="FQ199" i="1"/>
  <c r="H200" i="1"/>
  <c r="FO199" i="1"/>
  <c r="FP199" i="1"/>
  <c r="Y199" i="1"/>
  <c r="KM198" i="1"/>
  <c r="KN198" i="1"/>
  <c r="FT198" i="1"/>
  <c r="FS198" i="1"/>
  <c r="U199" i="1"/>
  <c r="W201" i="1"/>
  <c r="KK200" i="1"/>
  <c r="CD198" i="1" a="1"/>
  <c r="CD198" i="1" s="1"/>
  <c r="BZ198" i="1" a="1"/>
  <c r="BZ198" i="1" s="1"/>
  <c r="CF198" i="1" a="1"/>
  <c r="CF198" i="1" s="1"/>
  <c r="CB198" i="1" a="1"/>
  <c r="CB198" i="1" s="1"/>
  <c r="BX198" i="1" a="1"/>
  <c r="BX198" i="1" s="1"/>
  <c r="BY198" i="1" a="1"/>
  <c r="BY198" i="1" s="1"/>
  <c r="K199" i="1"/>
  <c r="EY198" i="1" a="1"/>
  <c r="EY198" i="1" s="1"/>
  <c r="CC198" i="1" a="1"/>
  <c r="CC198" i="1" s="1"/>
  <c r="FA198" i="1" a="1"/>
  <c r="FA198" i="1" s="1"/>
  <c r="CE198" i="1" a="1"/>
  <c r="CE198" i="1" s="1"/>
  <c r="BW198" i="1" a="1"/>
  <c r="BW198" i="1" s="1"/>
  <c r="CA198" i="1" a="1"/>
  <c r="CA198" i="1" s="1"/>
  <c r="EH198" i="1" a="1"/>
  <c r="EH198" i="1" s="1"/>
  <c r="JY200" i="1"/>
  <c r="O201" i="1"/>
  <c r="V200" i="1"/>
  <c r="KJ199" i="1"/>
  <c r="Q199" i="1"/>
  <c r="MZ198" i="1"/>
  <c r="MY198" i="1"/>
  <c r="M199" i="1"/>
  <c r="MW198" i="1"/>
  <c r="JZ199" i="1"/>
  <c r="P200" i="1"/>
  <c r="AU199" i="1"/>
  <c r="AR199" i="1"/>
  <c r="J200" i="1"/>
  <c r="AT199" i="1"/>
  <c r="AS199" i="1"/>
  <c r="AV199" i="1"/>
  <c r="R200" i="1"/>
  <c r="NA199" i="1"/>
  <c r="KR198" i="1"/>
  <c r="T199" i="1"/>
  <c r="MU198" i="1"/>
  <c r="S199" i="1"/>
  <c r="KK196" i="1"/>
  <c r="NA196" i="1"/>
  <c r="O335" i="1"/>
  <c r="JY335" i="1" s="1"/>
  <c r="W335" i="1"/>
  <c r="KK335" i="1" s="1"/>
  <c r="KN335" i="1"/>
  <c r="KM335" i="1"/>
  <c r="MZ335" i="1"/>
  <c r="MY335" i="1"/>
  <c r="X335" i="1"/>
  <c r="KL335" i="1" s="1"/>
  <c r="R335" i="1"/>
  <c r="NA335" i="1" s="1"/>
  <c r="H335" i="1"/>
  <c r="P336" i="1"/>
  <c r="P337" i="1" s="1"/>
  <c r="Y336" i="1"/>
  <c r="KN336" i="1" s="1"/>
  <c r="L335" i="1"/>
  <c r="AQ335" i="1" s="1"/>
  <c r="T335" i="1"/>
  <c r="T336" i="1" s="1"/>
  <c r="Q336" i="1"/>
  <c r="MY336" i="1" s="1"/>
  <c r="S336" i="1"/>
  <c r="S337" i="1" s="1"/>
  <c r="S338" i="1" s="1"/>
  <c r="MU338" i="1" s="1"/>
  <c r="M335" i="1"/>
  <c r="MW335" i="1" s="1"/>
  <c r="U335" i="1"/>
  <c r="U336" i="1" s="1"/>
  <c r="N335" i="1"/>
  <c r="MV335" i="1" s="1"/>
  <c r="V335" i="1"/>
  <c r="KJ335" i="1" s="1"/>
  <c r="MU334" i="1"/>
  <c r="FQ334" i="1"/>
  <c r="FP334" i="1"/>
  <c r="KJ334" i="1"/>
  <c r="BA334" i="1"/>
  <c r="KR334" i="1"/>
  <c r="AQ334" i="1"/>
  <c r="BZ334" i="1" a="1"/>
  <c r="BZ334" i="1" s="1"/>
  <c r="CB334" i="1" a="1"/>
  <c r="CB334" i="1" s="1"/>
  <c r="CF334" i="1" a="1"/>
  <c r="CF334" i="1" s="1"/>
  <c r="MZ334" i="1"/>
  <c r="CE334" i="1" a="1"/>
  <c r="CE334" i="1" s="1"/>
  <c r="CA334" i="1" a="1"/>
  <c r="CA334" i="1" s="1"/>
  <c r="BW334" i="1" a="1"/>
  <c r="BW334" i="1" s="1"/>
  <c r="FA334" i="1" a="1"/>
  <c r="FA334" i="1" s="1"/>
  <c r="CC334" i="1" a="1"/>
  <c r="CC334" i="1" s="1"/>
  <c r="BY334" i="1" a="1"/>
  <c r="BY334" i="1" s="1"/>
  <c r="EY334" i="1" a="1"/>
  <c r="EY334" i="1" s="1"/>
  <c r="JZ334" i="1"/>
  <c r="KM334" i="1"/>
  <c r="FS334" i="1"/>
  <c r="CD334" i="1" a="1"/>
  <c r="CD334" i="1" s="1"/>
  <c r="KN334" i="1"/>
  <c r="MY334" i="1"/>
  <c r="KV9" i="1"/>
  <c r="C267" i="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3" i="1" s="1"/>
  <c r="C334" i="1" s="1"/>
  <c r="AQ184" i="1"/>
  <c r="A184" i="1"/>
  <c r="AQ183" i="1"/>
  <c r="A183" i="1"/>
  <c r="I182" i="1"/>
  <c r="J182" i="1"/>
  <c r="K182" i="1"/>
  <c r="M182" i="1"/>
  <c r="M183" i="1" s="1"/>
  <c r="MW183" i="1" s="1"/>
  <c r="N182" i="1"/>
  <c r="N183" i="1" s="1"/>
  <c r="O182" i="1"/>
  <c r="P182" i="1"/>
  <c r="Q182" i="1"/>
  <c r="R182" i="1"/>
  <c r="R183" i="1" s="1"/>
  <c r="NA183" i="1" s="1"/>
  <c r="S182" i="1"/>
  <c r="T182" i="1"/>
  <c r="T183" i="1" s="1"/>
  <c r="U182" i="1"/>
  <c r="U183" i="1" s="1"/>
  <c r="FT183" i="1" s="1"/>
  <c r="V182" i="1"/>
  <c r="V183" i="1" s="1"/>
  <c r="W182" i="1"/>
  <c r="W183" i="1" s="1"/>
  <c r="X182" i="1"/>
  <c r="X183" i="1" s="1"/>
  <c r="Y182" i="1"/>
  <c r="AN185" i="1"/>
  <c r="H182" i="1"/>
  <c r="AA186" i="1"/>
  <c r="A186" i="1"/>
  <c r="AK185" i="1"/>
  <c r="AQ185" i="1"/>
  <c r="AX185" i="1"/>
  <c r="A185"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AA180" i="1" a="1"/>
  <c r="AA180" i="1" s="1"/>
  <c r="A180" i="1"/>
  <c r="A179" i="1"/>
  <c r="I183" i="1" l="1"/>
  <c r="AL183" i="1" s="1"/>
  <c r="BA199" i="1"/>
  <c r="FQ212" i="1"/>
  <c r="FO212" i="1"/>
  <c r="FP212"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83" i="1"/>
  <c r="FQ183" i="1" s="1"/>
  <c r="BA182" i="1"/>
  <c r="KR212" i="1"/>
  <c r="MZ212" i="1"/>
  <c r="MY212" i="1"/>
  <c r="MW190" i="1"/>
  <c r="N201" i="1"/>
  <c r="MV200" i="1"/>
  <c r="T200" i="1"/>
  <c r="KR199" i="1"/>
  <c r="AV200" i="1"/>
  <c r="AS200" i="1"/>
  <c r="J201" i="1"/>
  <c r="AU200" i="1"/>
  <c r="AR200" i="1"/>
  <c r="AT200" i="1"/>
  <c r="FQ200" i="1"/>
  <c r="FO200" i="1"/>
  <c r="H201" i="1"/>
  <c r="FP200" i="1"/>
  <c r="Q200" i="1"/>
  <c r="MZ199" i="1"/>
  <c r="MY199" i="1"/>
  <c r="I200" i="1"/>
  <c r="AP199" i="1"/>
  <c r="AM199" i="1"/>
  <c r="AN199" i="1"/>
  <c r="AL199" i="1"/>
  <c r="AX199" i="1"/>
  <c r="AK199" i="1"/>
  <c r="AO199" i="1"/>
  <c r="JZ200" i="1"/>
  <c r="P201" i="1"/>
  <c r="V201" i="1"/>
  <c r="KJ200" i="1"/>
  <c r="KL200" i="1"/>
  <c r="X201" i="1"/>
  <c r="R201" i="1"/>
  <c r="NA200" i="1"/>
  <c r="JY201" i="1"/>
  <c r="O202" i="1"/>
  <c r="FA199" i="1" a="1"/>
  <c r="FA199" i="1" s="1"/>
  <c r="K200" i="1"/>
  <c r="EY199" i="1" a="1"/>
  <c r="EY199" i="1" s="1"/>
  <c r="CF199" i="1" a="1"/>
  <c r="CF199" i="1" s="1"/>
  <c r="CB199" i="1" a="1"/>
  <c r="CB199" i="1" s="1"/>
  <c r="BX199" i="1" a="1"/>
  <c r="BX199" i="1" s="1"/>
  <c r="BZ199" i="1" a="1"/>
  <c r="BZ199" i="1" s="1"/>
  <c r="BY199" i="1" a="1"/>
  <c r="BY199" i="1" s="1"/>
  <c r="EH199" i="1" a="1"/>
  <c r="EH199" i="1" s="1"/>
  <c r="CE199" i="1" a="1"/>
  <c r="CE199" i="1" s="1"/>
  <c r="BW199" i="1" a="1"/>
  <c r="BW199" i="1" s="1"/>
  <c r="CA199" i="1" a="1"/>
  <c r="CA199" i="1" s="1"/>
  <c r="CD199" i="1" a="1"/>
  <c r="CD199" i="1" s="1"/>
  <c r="CC199" i="1" a="1"/>
  <c r="CC199" i="1" s="1"/>
  <c r="W202" i="1"/>
  <c r="KK201" i="1"/>
  <c r="KM199" i="1"/>
  <c r="KN199" i="1"/>
  <c r="Y200" i="1"/>
  <c r="S200" i="1"/>
  <c r="MU199" i="1"/>
  <c r="MW199" i="1"/>
  <c r="M200" i="1"/>
  <c r="U200" i="1"/>
  <c r="FS199" i="1"/>
  <c r="FT199" i="1"/>
  <c r="AQ199" i="1"/>
  <c r="L200" i="1"/>
  <c r="KJ196" i="1"/>
  <c r="R336" i="1"/>
  <c r="NA336" i="1" s="1"/>
  <c r="JZ336" i="1"/>
  <c r="KM336" i="1"/>
  <c r="W336" i="1"/>
  <c r="KK336" i="1" s="1"/>
  <c r="V336" i="1"/>
  <c r="KJ336" i="1" s="1"/>
  <c r="Y337" i="1"/>
  <c r="Y338" i="1" s="1"/>
  <c r="KN338" i="1" s="1"/>
  <c r="M336" i="1"/>
  <c r="MW336" i="1" s="1"/>
  <c r="Q337" i="1"/>
  <c r="Q338" i="1" s="1"/>
  <c r="MY338" i="1" s="1"/>
  <c r="O336" i="1"/>
  <c r="O337" i="1" s="1"/>
  <c r="O338" i="1" s="1"/>
  <c r="JY338" i="1" s="1"/>
  <c r="JZ337" i="1"/>
  <c r="P338" i="1"/>
  <c r="X336" i="1"/>
  <c r="X337" i="1" s="1"/>
  <c r="X338" i="1" s="1"/>
  <c r="KL338" i="1" s="1"/>
  <c r="N336" i="1"/>
  <c r="MV336" i="1" s="1"/>
  <c r="C336" i="1"/>
  <c r="C337" i="1" s="1"/>
  <c r="C335" i="1"/>
  <c r="MU336" i="1"/>
  <c r="KR335" i="1"/>
  <c r="KR336" i="1"/>
  <c r="L336" i="1"/>
  <c r="T337" i="1"/>
  <c r="MZ336" i="1"/>
  <c r="FT335" i="1"/>
  <c r="FS335" i="1"/>
  <c r="FQ335" i="1"/>
  <c r="BA335" i="1"/>
  <c r="FO335" i="1"/>
  <c r="FP335" i="1"/>
  <c r="H336" i="1"/>
  <c r="FQ336" i="1" s="1"/>
  <c r="S339" i="1"/>
  <c r="MU337" i="1"/>
  <c r="EH336" i="1" a="1"/>
  <c r="EH336" i="1" s="1"/>
  <c r="FA336" i="1" a="1"/>
  <c r="FA336" i="1" s="1"/>
  <c r="CC336" i="1" a="1"/>
  <c r="CC336" i="1" s="1"/>
  <c r="BY336" i="1" a="1"/>
  <c r="BY336" i="1" s="1"/>
  <c r="CE336" i="1" a="1"/>
  <c r="CE336" i="1" s="1"/>
  <c r="CD336" i="1" a="1"/>
  <c r="CD336" i="1" s="1"/>
  <c r="EY336" i="1" a="1"/>
  <c r="EY336" i="1" s="1"/>
  <c r="BW336" i="1" a="1"/>
  <c r="BW336" i="1" s="1"/>
  <c r="CB336" i="1" a="1"/>
  <c r="CB336" i="1" s="1"/>
  <c r="CA336" i="1" a="1"/>
  <c r="CA336" i="1" s="1"/>
  <c r="CF336" i="1" a="1"/>
  <c r="CF336" i="1" s="1"/>
  <c r="BZ336" i="1" a="1"/>
  <c r="BZ336" i="1" s="1"/>
  <c r="U337" i="1"/>
  <c r="U338" i="1" s="1"/>
  <c r="FT336" i="1"/>
  <c r="FS336" i="1"/>
  <c r="FS182" i="1"/>
  <c r="KK183" i="1"/>
  <c r="W184" i="1"/>
  <c r="KJ183" i="1"/>
  <c r="V184" i="1"/>
  <c r="MV183" i="1"/>
  <c r="N184" i="1"/>
  <c r="MV184" i="1" s="1"/>
  <c r="T184" i="1"/>
  <c r="KR183" i="1"/>
  <c r="KL183" i="1"/>
  <c r="X184" i="1"/>
  <c r="U184" i="1"/>
  <c r="U185" i="1" s="1"/>
  <c r="FT185" i="1" s="1"/>
  <c r="KM182" i="1"/>
  <c r="O183" i="1"/>
  <c r="AO183" i="1"/>
  <c r="M184" i="1"/>
  <c r="MW184" i="1" s="1"/>
  <c r="P183" i="1"/>
  <c r="Q183" i="1"/>
  <c r="Y183" i="1"/>
  <c r="R184" i="1"/>
  <c r="NA184" i="1" s="1"/>
  <c r="J183" i="1"/>
  <c r="S183" i="1"/>
  <c r="FS183" i="1"/>
  <c r="K183" i="1"/>
  <c r="AL185" i="1"/>
  <c r="FT182" i="1"/>
  <c r="KN182" i="1"/>
  <c r="AP185" i="1"/>
  <c r="AM185" i="1"/>
  <c r="AO185" i="1"/>
  <c r="BA300" i="1"/>
  <c r="BA267" i="1"/>
  <c r="BA234" i="1"/>
  <c r="BE33" i="1"/>
  <c r="BE24" i="1"/>
  <c r="AM183" i="1" l="1"/>
  <c r="AP183" i="1"/>
  <c r="AN183" i="1"/>
  <c r="AK183" i="1"/>
  <c r="AX183" i="1"/>
  <c r="I184" i="1"/>
  <c r="AK184" i="1" s="1"/>
  <c r="BA200"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83" i="1"/>
  <c r="FO183" i="1"/>
  <c r="H184" i="1"/>
  <c r="BA183" i="1"/>
  <c r="AQ190" i="1"/>
  <c r="N202" i="1"/>
  <c r="MV201" i="1"/>
  <c r="EY200" i="1" a="1"/>
  <c r="EY200" i="1" s="1"/>
  <c r="K201" i="1"/>
  <c r="CE200" i="1" a="1"/>
  <c r="CE200" i="1" s="1"/>
  <c r="CA200" i="1" a="1"/>
  <c r="CA200" i="1" s="1"/>
  <c r="CB200" i="1" a="1"/>
  <c r="CB200" i="1" s="1"/>
  <c r="CF200" i="1" a="1"/>
  <c r="CF200" i="1" s="1"/>
  <c r="BW200" i="1" a="1"/>
  <c r="BW200" i="1" s="1"/>
  <c r="FA200" i="1" a="1"/>
  <c r="FA200" i="1" s="1"/>
  <c r="CD200" i="1" a="1"/>
  <c r="CD200" i="1" s="1"/>
  <c r="BX200" i="1" a="1"/>
  <c r="BX200" i="1" s="1"/>
  <c r="EH200" i="1" a="1"/>
  <c r="EH200" i="1" s="1"/>
  <c r="BY200" i="1" a="1"/>
  <c r="BY200" i="1" s="1"/>
  <c r="CC200" i="1" a="1"/>
  <c r="CC200" i="1" s="1"/>
  <c r="BZ200" i="1" a="1"/>
  <c r="BZ200" i="1" s="1"/>
  <c r="MY200" i="1"/>
  <c r="MZ200" i="1"/>
  <c r="Q201" i="1"/>
  <c r="KJ201" i="1"/>
  <c r="V202" i="1"/>
  <c r="AV201" i="1"/>
  <c r="AT201" i="1"/>
  <c r="AS201" i="1"/>
  <c r="AR201" i="1"/>
  <c r="AU201" i="1"/>
  <c r="J202" i="1"/>
  <c r="FT200" i="1"/>
  <c r="FS200" i="1"/>
  <c r="U201" i="1"/>
  <c r="JY202" i="1"/>
  <c r="O203" i="1"/>
  <c r="JY203" i="1" s="1"/>
  <c r="P202" i="1"/>
  <c r="JZ201" i="1"/>
  <c r="MW200" i="1"/>
  <c r="M201" i="1"/>
  <c r="KK202" i="1"/>
  <c r="W203" i="1"/>
  <c r="KK203" i="1" s="1"/>
  <c r="AX200" i="1"/>
  <c r="AO200" i="1"/>
  <c r="AN200" i="1"/>
  <c r="I201" i="1"/>
  <c r="AK200" i="1"/>
  <c r="AM200" i="1"/>
  <c r="AP200" i="1"/>
  <c r="AL200" i="1"/>
  <c r="H202" i="1"/>
  <c r="FP201" i="1"/>
  <c r="FO201" i="1"/>
  <c r="FQ201" i="1"/>
  <c r="NA201" i="1"/>
  <c r="R202" i="1"/>
  <c r="KN200" i="1"/>
  <c r="KM200" i="1"/>
  <c r="Y201" i="1"/>
  <c r="L201" i="1"/>
  <c r="AQ200" i="1"/>
  <c r="S201" i="1"/>
  <c r="MU200" i="1"/>
  <c r="X202" i="1"/>
  <c r="KL201" i="1"/>
  <c r="T201" i="1"/>
  <c r="KR200" i="1"/>
  <c r="MZ196" i="1"/>
  <c r="MY196" i="1"/>
  <c r="R337" i="1"/>
  <c r="NA337" i="1" s="1"/>
  <c r="V337" i="1"/>
  <c r="KJ337" i="1" s="1"/>
  <c r="M337" i="1"/>
  <c r="MW337" i="1" s="1"/>
  <c r="W337" i="1"/>
  <c r="W338" i="1" s="1"/>
  <c r="KK338" i="1" s="1"/>
  <c r="FP336" i="1"/>
  <c r="KN337" i="1"/>
  <c r="KM338" i="1"/>
  <c r="Y339" i="1"/>
  <c r="Y340" i="1" s="1"/>
  <c r="Y341" i="1" s="1"/>
  <c r="JY336" i="1"/>
  <c r="KM337" i="1"/>
  <c r="H337" i="1"/>
  <c r="FP337" i="1" s="1"/>
  <c r="MZ338" i="1"/>
  <c r="Q339" i="1"/>
  <c r="MZ339" i="1" s="1"/>
  <c r="MZ337" i="1"/>
  <c r="MY337" i="1"/>
  <c r="FO336" i="1"/>
  <c r="KL336" i="1"/>
  <c r="N337" i="1"/>
  <c r="FT338" i="1"/>
  <c r="FS338" i="1"/>
  <c r="JZ338" i="1"/>
  <c r="P339" i="1"/>
  <c r="KR337" i="1"/>
  <c r="T338" i="1"/>
  <c r="C339" i="1"/>
  <c r="C340" i="1" s="1"/>
  <c r="C338" i="1"/>
  <c r="AQ336" i="1"/>
  <c r="L337" i="1"/>
  <c r="L338" i="1" s="1"/>
  <c r="AQ338" i="1" s="1"/>
  <c r="BA336" i="1"/>
  <c r="S340" i="1"/>
  <c r="S341" i="1" s="1"/>
  <c r="MU341" i="1" s="1"/>
  <c r="MU339" i="1"/>
  <c r="X339" i="1"/>
  <c r="KL337" i="1"/>
  <c r="O339" i="1"/>
  <c r="JY337" i="1"/>
  <c r="FT337" i="1"/>
  <c r="U339" i="1"/>
  <c r="FS337" i="1"/>
  <c r="CD337" i="1" a="1"/>
  <c r="CD337" i="1" s="1"/>
  <c r="BZ337" i="1" a="1"/>
  <c r="BZ337" i="1" s="1"/>
  <c r="CF337" i="1" a="1"/>
  <c r="CF337" i="1" s="1"/>
  <c r="CB337" i="1" a="1"/>
  <c r="CB337" i="1" s="1"/>
  <c r="CE337" i="1" a="1"/>
  <c r="CE337" i="1" s="1"/>
  <c r="BY337" i="1" a="1"/>
  <c r="BY337" i="1" s="1"/>
  <c r="FA337" i="1" a="1"/>
  <c r="FA337" i="1" s="1"/>
  <c r="EY337" i="1" a="1"/>
  <c r="EY337" i="1" s="1"/>
  <c r="BW337" i="1" a="1"/>
  <c r="BW337" i="1" s="1"/>
  <c r="CC337" i="1" a="1"/>
  <c r="CC337" i="1" s="1"/>
  <c r="CA337" i="1" a="1"/>
  <c r="CA337" i="1" s="1"/>
  <c r="EH337" i="1" a="1"/>
  <c r="EH337" i="1" s="1"/>
  <c r="N185" i="1"/>
  <c r="MV185" i="1" s="1"/>
  <c r="M185" i="1"/>
  <c r="K184" i="1"/>
  <c r="CD183" i="1" a="1"/>
  <c r="CD183" i="1" s="1"/>
  <c r="BZ183" i="1" a="1"/>
  <c r="BZ183" i="1" s="1"/>
  <c r="FA183" i="1" a="1"/>
  <c r="FA183" i="1" s="1"/>
  <c r="CC183" i="1" a="1"/>
  <c r="CC183" i="1" s="1"/>
  <c r="BY183" i="1" a="1"/>
  <c r="BY183" i="1" s="1"/>
  <c r="EH183" i="1" a="1"/>
  <c r="EH183" i="1" s="1"/>
  <c r="CF183" i="1" a="1"/>
  <c r="CF183" i="1" s="1"/>
  <c r="CB183" i="1" a="1"/>
  <c r="CB183" i="1" s="1"/>
  <c r="BX183" i="1" a="1"/>
  <c r="BX183" i="1" s="1"/>
  <c r="EY183" i="1" a="1"/>
  <c r="EY183" i="1" s="1"/>
  <c r="CE183" i="1" a="1"/>
  <c r="CE183" i="1" s="1"/>
  <c r="CA183" i="1" a="1"/>
  <c r="CA183" i="1" s="1"/>
  <c r="BW183" i="1" a="1"/>
  <c r="BW183" i="1" s="1"/>
  <c r="KL184" i="1"/>
  <c r="X185" i="1"/>
  <c r="KL185" i="1" s="1"/>
  <c r="T185" i="1"/>
  <c r="KR184" i="1"/>
  <c r="R185" i="1"/>
  <c r="NA185" i="1" s="1"/>
  <c r="O184" i="1"/>
  <c r="JY183" i="1"/>
  <c r="P184" i="1"/>
  <c r="JZ183" i="1"/>
  <c r="MZ183" i="1"/>
  <c r="Q184" i="1"/>
  <c r="MY183" i="1"/>
  <c r="FS185" i="1"/>
  <c r="S184" i="1"/>
  <c r="MU183" i="1"/>
  <c r="AT183" i="1"/>
  <c r="J184" i="1"/>
  <c r="AS183" i="1"/>
  <c r="AU183" i="1"/>
  <c r="AR183" i="1"/>
  <c r="AV183" i="1"/>
  <c r="KM183" i="1"/>
  <c r="Y184" i="1"/>
  <c r="KN183" i="1"/>
  <c r="FT184" i="1"/>
  <c r="FS184" i="1"/>
  <c r="V185" i="1"/>
  <c r="KJ185" i="1" s="1"/>
  <c r="KJ184" i="1"/>
  <c r="KK184" i="1"/>
  <c r="W185" i="1"/>
  <c r="KK185" i="1" s="1"/>
  <c r="KL182" i="1"/>
  <c r="MU182" i="1"/>
  <c r="KR182"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6" i="1"/>
  <c r="E295" i="1"/>
  <c r="E294" i="1"/>
  <c r="E293" i="1"/>
  <c r="E292" i="1"/>
  <c r="E291" i="1"/>
  <c r="E290" i="1"/>
  <c r="E289" i="1"/>
  <c r="E288" i="1"/>
  <c r="G288" i="1" s="1"/>
  <c r="E287" i="1"/>
  <c r="E286" i="1"/>
  <c r="E285" i="1"/>
  <c r="E284" i="1"/>
  <c r="E283" i="1"/>
  <c r="E282" i="1"/>
  <c r="E281" i="1"/>
  <c r="E280" i="1"/>
  <c r="E279" i="1"/>
  <c r="E278" i="1"/>
  <c r="E277" i="1"/>
  <c r="E276" i="1"/>
  <c r="E275" i="1"/>
  <c r="E274" i="1"/>
  <c r="E273" i="1"/>
  <c r="E272" i="1"/>
  <c r="E271" i="1"/>
  <c r="E270" i="1"/>
  <c r="E269" i="1"/>
  <c r="E268" i="1"/>
  <c r="E267" i="1"/>
  <c r="Y301" i="1"/>
  <c r="Y302" i="1" s="1"/>
  <c r="Y268" i="1"/>
  <c r="Y269" i="1" s="1"/>
  <c r="AX329" i="1"/>
  <c r="AV329" i="1"/>
  <c r="AU329" i="1"/>
  <c r="AT329" i="1"/>
  <c r="AS329" i="1"/>
  <c r="AR329" i="1"/>
  <c r="AP329" i="1"/>
  <c r="AO329" i="1"/>
  <c r="AN329" i="1"/>
  <c r="AM329" i="1"/>
  <c r="AL329" i="1"/>
  <c r="AK329" i="1"/>
  <c r="A329" i="1"/>
  <c r="AX328" i="1"/>
  <c r="AV328" i="1"/>
  <c r="AU328" i="1"/>
  <c r="AT328" i="1"/>
  <c r="AS328" i="1"/>
  <c r="AR328" i="1"/>
  <c r="AP328" i="1"/>
  <c r="AO328" i="1"/>
  <c r="AN328" i="1"/>
  <c r="AM328" i="1"/>
  <c r="AL328" i="1"/>
  <c r="AK328" i="1"/>
  <c r="A328" i="1"/>
  <c r="AX327" i="1"/>
  <c r="AV327" i="1"/>
  <c r="AU327" i="1"/>
  <c r="AT327" i="1"/>
  <c r="AS327" i="1"/>
  <c r="AR327" i="1"/>
  <c r="AP327" i="1"/>
  <c r="AO327" i="1"/>
  <c r="AN327" i="1"/>
  <c r="AM327" i="1"/>
  <c r="AL327" i="1"/>
  <c r="AK327" i="1"/>
  <c r="A327" i="1"/>
  <c r="AX326" i="1"/>
  <c r="AV326" i="1"/>
  <c r="AU326" i="1"/>
  <c r="AT326" i="1"/>
  <c r="AS326" i="1"/>
  <c r="AR326" i="1"/>
  <c r="AP326" i="1"/>
  <c r="AO326" i="1"/>
  <c r="AN326" i="1"/>
  <c r="AM326" i="1"/>
  <c r="AL326" i="1"/>
  <c r="AK326" i="1"/>
  <c r="A326" i="1"/>
  <c r="AX325" i="1"/>
  <c r="AV325" i="1"/>
  <c r="AU325" i="1"/>
  <c r="AT325" i="1"/>
  <c r="AS325" i="1"/>
  <c r="AR325" i="1"/>
  <c r="AP325" i="1"/>
  <c r="AO325" i="1"/>
  <c r="AN325" i="1"/>
  <c r="AM325" i="1"/>
  <c r="AL325" i="1"/>
  <c r="AK325" i="1"/>
  <c r="A325" i="1"/>
  <c r="AX324" i="1"/>
  <c r="AV324" i="1"/>
  <c r="AU324" i="1"/>
  <c r="AT324" i="1"/>
  <c r="AS324" i="1"/>
  <c r="AR324" i="1"/>
  <c r="AP324" i="1"/>
  <c r="AO324" i="1"/>
  <c r="AN324" i="1"/>
  <c r="AM324" i="1"/>
  <c r="AL324" i="1"/>
  <c r="AK324" i="1"/>
  <c r="A324" i="1"/>
  <c r="AX323" i="1"/>
  <c r="AV323" i="1"/>
  <c r="AU323" i="1"/>
  <c r="AT323" i="1"/>
  <c r="AS323" i="1"/>
  <c r="AR323" i="1"/>
  <c r="AP323" i="1"/>
  <c r="AO323" i="1"/>
  <c r="AN323" i="1"/>
  <c r="AM323" i="1"/>
  <c r="AL323" i="1"/>
  <c r="AK323" i="1"/>
  <c r="A323" i="1"/>
  <c r="AX322" i="1"/>
  <c r="AV322" i="1"/>
  <c r="AU322" i="1"/>
  <c r="AT322" i="1"/>
  <c r="AS322" i="1"/>
  <c r="AR322" i="1"/>
  <c r="AP322" i="1"/>
  <c r="AO322" i="1"/>
  <c r="AN322" i="1"/>
  <c r="AM322" i="1"/>
  <c r="AL322" i="1"/>
  <c r="AK322" i="1"/>
  <c r="A322" i="1"/>
  <c r="AX321" i="1"/>
  <c r="AV321" i="1"/>
  <c r="AU321" i="1"/>
  <c r="AT321" i="1"/>
  <c r="AS321" i="1"/>
  <c r="AR321" i="1"/>
  <c r="AP321" i="1"/>
  <c r="AO321" i="1"/>
  <c r="AN321" i="1"/>
  <c r="AM321" i="1"/>
  <c r="AL321" i="1"/>
  <c r="AK321" i="1"/>
  <c r="A321" i="1"/>
  <c r="AX320" i="1"/>
  <c r="AV320" i="1"/>
  <c r="AU320" i="1"/>
  <c r="AT320" i="1"/>
  <c r="AS320" i="1"/>
  <c r="AR320" i="1"/>
  <c r="AP320" i="1"/>
  <c r="AO320" i="1"/>
  <c r="AN320" i="1"/>
  <c r="AM320" i="1"/>
  <c r="AL320" i="1"/>
  <c r="AK320" i="1"/>
  <c r="A320" i="1"/>
  <c r="AX319" i="1"/>
  <c r="AV319" i="1"/>
  <c r="AU319" i="1"/>
  <c r="AT319" i="1"/>
  <c r="AS319" i="1"/>
  <c r="AR319" i="1"/>
  <c r="AP319" i="1"/>
  <c r="AO319" i="1"/>
  <c r="AN319" i="1"/>
  <c r="AM319" i="1"/>
  <c r="AL319" i="1"/>
  <c r="AK319" i="1"/>
  <c r="A319" i="1"/>
  <c r="AX318" i="1"/>
  <c r="AV318" i="1"/>
  <c r="AU318" i="1"/>
  <c r="AT318" i="1"/>
  <c r="AS318" i="1"/>
  <c r="AR318" i="1"/>
  <c r="AP318" i="1"/>
  <c r="AO318" i="1"/>
  <c r="AN318" i="1"/>
  <c r="AM318" i="1"/>
  <c r="AL318" i="1"/>
  <c r="AK318" i="1"/>
  <c r="A318" i="1"/>
  <c r="AX317" i="1"/>
  <c r="AV317" i="1"/>
  <c r="AU317" i="1"/>
  <c r="AT317" i="1"/>
  <c r="AS317" i="1"/>
  <c r="AR317" i="1"/>
  <c r="AP317" i="1"/>
  <c r="AO317" i="1"/>
  <c r="AN317" i="1"/>
  <c r="AM317" i="1"/>
  <c r="AL317" i="1"/>
  <c r="AK317" i="1"/>
  <c r="A317" i="1"/>
  <c r="AX316" i="1"/>
  <c r="AV316" i="1"/>
  <c r="AU316" i="1"/>
  <c r="AT316" i="1"/>
  <c r="AS316" i="1"/>
  <c r="AR316" i="1"/>
  <c r="AP316" i="1"/>
  <c r="AO316" i="1"/>
  <c r="AN316" i="1"/>
  <c r="AM316" i="1"/>
  <c r="AL316" i="1"/>
  <c r="AK316" i="1"/>
  <c r="A316" i="1"/>
  <c r="AX315" i="1"/>
  <c r="AV315" i="1"/>
  <c r="AU315" i="1"/>
  <c r="AT315" i="1"/>
  <c r="AS315" i="1"/>
  <c r="AR315" i="1"/>
  <c r="AP315" i="1"/>
  <c r="AO315" i="1"/>
  <c r="AN315" i="1"/>
  <c r="AM315" i="1"/>
  <c r="AL315" i="1"/>
  <c r="AK315" i="1"/>
  <c r="A315" i="1"/>
  <c r="AX314" i="1"/>
  <c r="AV314" i="1"/>
  <c r="AU314" i="1"/>
  <c r="AT314" i="1"/>
  <c r="AS314" i="1"/>
  <c r="AR314" i="1"/>
  <c r="AP314" i="1"/>
  <c r="AO314" i="1"/>
  <c r="AN314" i="1"/>
  <c r="AM314" i="1"/>
  <c r="AL314" i="1"/>
  <c r="AK314" i="1"/>
  <c r="A314" i="1"/>
  <c r="AX313" i="1"/>
  <c r="AV313" i="1"/>
  <c r="AU313" i="1"/>
  <c r="AT313" i="1"/>
  <c r="AS313" i="1"/>
  <c r="AR313" i="1"/>
  <c r="AP313" i="1"/>
  <c r="AO313" i="1"/>
  <c r="AN313" i="1"/>
  <c r="AM313" i="1"/>
  <c r="AL313" i="1"/>
  <c r="AK313" i="1"/>
  <c r="A313" i="1"/>
  <c r="AX312" i="1"/>
  <c r="AV312" i="1"/>
  <c r="AU312" i="1"/>
  <c r="AT312" i="1"/>
  <c r="AS312" i="1"/>
  <c r="AR312" i="1"/>
  <c r="AP312" i="1"/>
  <c r="AO312" i="1"/>
  <c r="AN312" i="1"/>
  <c r="AM312" i="1"/>
  <c r="AL312" i="1"/>
  <c r="AK312" i="1"/>
  <c r="A312" i="1"/>
  <c r="AX311" i="1"/>
  <c r="AV311" i="1"/>
  <c r="AU311" i="1"/>
  <c r="AT311" i="1"/>
  <c r="AS311" i="1"/>
  <c r="AR311" i="1"/>
  <c r="AP311" i="1"/>
  <c r="AO311" i="1"/>
  <c r="AN311" i="1"/>
  <c r="AM311" i="1"/>
  <c r="AL311" i="1"/>
  <c r="AK311" i="1"/>
  <c r="A311" i="1"/>
  <c r="AX310" i="1"/>
  <c r="AV310" i="1"/>
  <c r="AU310" i="1"/>
  <c r="AT310" i="1"/>
  <c r="AS310" i="1"/>
  <c r="AR310" i="1"/>
  <c r="AP310" i="1"/>
  <c r="AO310" i="1"/>
  <c r="AN310" i="1"/>
  <c r="AM310" i="1"/>
  <c r="AL310" i="1"/>
  <c r="AK310" i="1"/>
  <c r="A310" i="1"/>
  <c r="AX309" i="1"/>
  <c r="AV309" i="1"/>
  <c r="AU309" i="1"/>
  <c r="AT309" i="1"/>
  <c r="AS309" i="1"/>
  <c r="AR309" i="1"/>
  <c r="AP309" i="1"/>
  <c r="AO309" i="1"/>
  <c r="AN309" i="1"/>
  <c r="AM309" i="1"/>
  <c r="AL309" i="1"/>
  <c r="AK309" i="1"/>
  <c r="A309" i="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X301" i="1"/>
  <c r="X302" i="1" s="1"/>
  <c r="X303" i="1" s="1"/>
  <c r="W301" i="1"/>
  <c r="W302" i="1" s="1"/>
  <c r="V301" i="1"/>
  <c r="KJ301" i="1" s="1"/>
  <c r="U301" i="1"/>
  <c r="U302" i="1" s="1"/>
  <c r="FS302" i="1" s="1"/>
  <c r="T301" i="1"/>
  <c r="R301" i="1"/>
  <c r="R302" i="1" s="1"/>
  <c r="P301" i="1"/>
  <c r="O301" i="1"/>
  <c r="JY301" i="1" s="1"/>
  <c r="N301" i="1"/>
  <c r="MV301" i="1" s="1"/>
  <c r="M301" i="1"/>
  <c r="MW301" i="1" s="1"/>
  <c r="L301" i="1"/>
  <c r="L302" i="1" s="1"/>
  <c r="K301" i="1"/>
  <c r="BZ301" i="1" s="1" a="1"/>
  <c r="BZ301" i="1" s="1"/>
  <c r="H301" i="1"/>
  <c r="BA301" i="1" s="1"/>
  <c r="A301" i="1"/>
  <c r="MW296" i="1"/>
  <c r="AX296" i="1"/>
  <c r="AV296" i="1"/>
  <c r="AU296" i="1"/>
  <c r="AT296" i="1"/>
  <c r="AS296" i="1"/>
  <c r="AR296" i="1"/>
  <c r="AP296" i="1"/>
  <c r="AO296" i="1"/>
  <c r="AN296" i="1"/>
  <c r="AM296" i="1"/>
  <c r="AL296" i="1"/>
  <c r="AK296" i="1"/>
  <c r="A296" i="1"/>
  <c r="MW295" i="1"/>
  <c r="AX295" i="1"/>
  <c r="AV295" i="1"/>
  <c r="AU295" i="1"/>
  <c r="AT295" i="1"/>
  <c r="AS295" i="1"/>
  <c r="AR295" i="1"/>
  <c r="AP295" i="1"/>
  <c r="AO295" i="1"/>
  <c r="AN295" i="1"/>
  <c r="AM295" i="1"/>
  <c r="AL295" i="1"/>
  <c r="AK295" i="1"/>
  <c r="A295" i="1"/>
  <c r="MW294" i="1"/>
  <c r="AX294" i="1"/>
  <c r="AV294" i="1"/>
  <c r="AU294" i="1"/>
  <c r="AT294" i="1"/>
  <c r="AS294" i="1"/>
  <c r="AR294" i="1"/>
  <c r="AP294" i="1"/>
  <c r="AO294" i="1"/>
  <c r="AN294" i="1"/>
  <c r="AM294" i="1"/>
  <c r="AL294" i="1"/>
  <c r="AK294" i="1"/>
  <c r="A294" i="1"/>
  <c r="MW293" i="1"/>
  <c r="AX293" i="1"/>
  <c r="AV293" i="1"/>
  <c r="AU293" i="1"/>
  <c r="AT293" i="1"/>
  <c r="AS293" i="1"/>
  <c r="AR293" i="1"/>
  <c r="AP293" i="1"/>
  <c r="AO293" i="1"/>
  <c r="AN293" i="1"/>
  <c r="AM293" i="1"/>
  <c r="AL293" i="1"/>
  <c r="AK293" i="1"/>
  <c r="A293" i="1"/>
  <c r="MW292" i="1"/>
  <c r="AX292" i="1"/>
  <c r="AV292" i="1"/>
  <c r="AU292" i="1"/>
  <c r="AT292" i="1"/>
  <c r="AS292" i="1"/>
  <c r="AR292" i="1"/>
  <c r="AP292" i="1"/>
  <c r="AO292" i="1"/>
  <c r="AN292" i="1"/>
  <c r="AM292" i="1"/>
  <c r="AL292" i="1"/>
  <c r="AK292" i="1"/>
  <c r="A292" i="1"/>
  <c r="MW291" i="1"/>
  <c r="AX291" i="1"/>
  <c r="AV291" i="1"/>
  <c r="AU291" i="1"/>
  <c r="AT291" i="1"/>
  <c r="AS291" i="1"/>
  <c r="AR291" i="1"/>
  <c r="AP291" i="1"/>
  <c r="AO291" i="1"/>
  <c r="AN291" i="1"/>
  <c r="AM291" i="1"/>
  <c r="AL291" i="1"/>
  <c r="AK291" i="1"/>
  <c r="A291" i="1"/>
  <c r="MW290" i="1"/>
  <c r="AX290" i="1"/>
  <c r="AV290" i="1"/>
  <c r="AU290" i="1"/>
  <c r="AT290" i="1"/>
  <c r="AS290" i="1"/>
  <c r="AR290" i="1"/>
  <c r="AP290" i="1"/>
  <c r="AO290" i="1"/>
  <c r="AN290" i="1"/>
  <c r="AM290" i="1"/>
  <c r="AL290" i="1"/>
  <c r="AK290" i="1"/>
  <c r="A290" i="1"/>
  <c r="MW289" i="1"/>
  <c r="AX289" i="1"/>
  <c r="AV289" i="1"/>
  <c r="AU289" i="1"/>
  <c r="AT289" i="1"/>
  <c r="AS289" i="1"/>
  <c r="AR289" i="1"/>
  <c r="AP289" i="1"/>
  <c r="AO289" i="1"/>
  <c r="AN289" i="1"/>
  <c r="AM289" i="1"/>
  <c r="AL289" i="1"/>
  <c r="AK289" i="1"/>
  <c r="A289" i="1"/>
  <c r="MW288" i="1"/>
  <c r="AX288" i="1"/>
  <c r="AV288" i="1"/>
  <c r="AU288" i="1"/>
  <c r="AT288" i="1"/>
  <c r="AS288" i="1"/>
  <c r="AR288" i="1"/>
  <c r="AP288" i="1"/>
  <c r="AO288" i="1"/>
  <c r="AN288" i="1"/>
  <c r="AM288" i="1"/>
  <c r="AL288" i="1"/>
  <c r="AK288" i="1"/>
  <c r="A288" i="1"/>
  <c r="MW287" i="1"/>
  <c r="AX287" i="1"/>
  <c r="AV287" i="1"/>
  <c r="AU287" i="1"/>
  <c r="AT287" i="1"/>
  <c r="AS287" i="1"/>
  <c r="AR287" i="1"/>
  <c r="AP287" i="1"/>
  <c r="AO287" i="1"/>
  <c r="AN287" i="1"/>
  <c r="AM287" i="1"/>
  <c r="AL287" i="1"/>
  <c r="AK287" i="1"/>
  <c r="A287" i="1"/>
  <c r="MW286" i="1"/>
  <c r="AX286" i="1"/>
  <c r="AV286" i="1"/>
  <c r="AU286" i="1"/>
  <c r="AT286" i="1"/>
  <c r="AS286" i="1"/>
  <c r="AR286" i="1"/>
  <c r="AP286" i="1"/>
  <c r="AO286" i="1"/>
  <c r="AN286" i="1"/>
  <c r="AM286" i="1"/>
  <c r="AL286" i="1"/>
  <c r="AK286" i="1"/>
  <c r="A286" i="1"/>
  <c r="MW285" i="1"/>
  <c r="AX285" i="1"/>
  <c r="AV285" i="1"/>
  <c r="AU285" i="1"/>
  <c r="AT285" i="1"/>
  <c r="AS285" i="1"/>
  <c r="AR285" i="1"/>
  <c r="AP285" i="1"/>
  <c r="AO285" i="1"/>
  <c r="AN285" i="1"/>
  <c r="AM285" i="1"/>
  <c r="AL285" i="1"/>
  <c r="AK285" i="1"/>
  <c r="A285" i="1"/>
  <c r="MW284" i="1"/>
  <c r="AX284" i="1"/>
  <c r="AV284" i="1"/>
  <c r="AU284" i="1"/>
  <c r="AT284" i="1"/>
  <c r="AS284" i="1"/>
  <c r="AR284" i="1"/>
  <c r="AP284" i="1"/>
  <c r="AO284" i="1"/>
  <c r="AN284" i="1"/>
  <c r="AM284" i="1"/>
  <c r="AL284" i="1"/>
  <c r="AK284" i="1"/>
  <c r="A284" i="1"/>
  <c r="MW283" i="1"/>
  <c r="AX283" i="1"/>
  <c r="AV283" i="1"/>
  <c r="AU283" i="1"/>
  <c r="AT283" i="1"/>
  <c r="AS283" i="1"/>
  <c r="AR283" i="1"/>
  <c r="AP283" i="1"/>
  <c r="AO283" i="1"/>
  <c r="AN283" i="1"/>
  <c r="AM283" i="1"/>
  <c r="AL283" i="1"/>
  <c r="AK283" i="1"/>
  <c r="A283" i="1"/>
  <c r="MW282" i="1"/>
  <c r="AX282" i="1"/>
  <c r="AV282" i="1"/>
  <c r="AU282" i="1"/>
  <c r="AT282" i="1"/>
  <c r="AS282" i="1"/>
  <c r="AR282" i="1"/>
  <c r="AP282" i="1"/>
  <c r="AO282" i="1"/>
  <c r="AN282" i="1"/>
  <c r="AM282" i="1"/>
  <c r="AL282" i="1"/>
  <c r="AK282" i="1"/>
  <c r="A282" i="1"/>
  <c r="MW281" i="1"/>
  <c r="AX281" i="1"/>
  <c r="AV281" i="1"/>
  <c r="AU281" i="1"/>
  <c r="AT281" i="1"/>
  <c r="AS281" i="1"/>
  <c r="AR281" i="1"/>
  <c r="AP281" i="1"/>
  <c r="AO281" i="1"/>
  <c r="AN281" i="1"/>
  <c r="AM281" i="1"/>
  <c r="AL281" i="1"/>
  <c r="AK281" i="1"/>
  <c r="A281" i="1"/>
  <c r="MW280" i="1"/>
  <c r="AX280" i="1"/>
  <c r="AV280" i="1"/>
  <c r="AU280" i="1"/>
  <c r="AT280" i="1"/>
  <c r="AS280" i="1"/>
  <c r="AR280" i="1"/>
  <c r="AP280" i="1"/>
  <c r="AO280" i="1"/>
  <c r="AN280" i="1"/>
  <c r="AM280" i="1"/>
  <c r="AL280" i="1"/>
  <c r="AK280" i="1"/>
  <c r="A280" i="1"/>
  <c r="MW279" i="1"/>
  <c r="AX279" i="1"/>
  <c r="AV279" i="1"/>
  <c r="AU279" i="1"/>
  <c r="AT279" i="1"/>
  <c r="AS279" i="1"/>
  <c r="AR279" i="1"/>
  <c r="AP279" i="1"/>
  <c r="AO279" i="1"/>
  <c r="AN279" i="1"/>
  <c r="AM279" i="1"/>
  <c r="AL279" i="1"/>
  <c r="AK279" i="1"/>
  <c r="A279" i="1"/>
  <c r="MW278" i="1"/>
  <c r="AX278" i="1"/>
  <c r="AV278" i="1"/>
  <c r="AU278" i="1"/>
  <c r="AT278" i="1"/>
  <c r="AS278" i="1"/>
  <c r="AR278" i="1"/>
  <c r="AP278" i="1"/>
  <c r="AO278" i="1"/>
  <c r="AN278" i="1"/>
  <c r="AM278" i="1"/>
  <c r="AL278" i="1"/>
  <c r="AK278" i="1"/>
  <c r="A278" i="1"/>
  <c r="MW277" i="1"/>
  <c r="AX277" i="1"/>
  <c r="AV277" i="1"/>
  <c r="AU277" i="1"/>
  <c r="AT277" i="1"/>
  <c r="AS277" i="1"/>
  <c r="AR277" i="1"/>
  <c r="AP277" i="1"/>
  <c r="AO277" i="1"/>
  <c r="AN277" i="1"/>
  <c r="AM277" i="1"/>
  <c r="AL277" i="1"/>
  <c r="AK277" i="1"/>
  <c r="A277" i="1"/>
  <c r="MW276" i="1"/>
  <c r="AX276" i="1"/>
  <c r="AV276" i="1"/>
  <c r="AU276" i="1"/>
  <c r="AT276" i="1"/>
  <c r="AS276" i="1"/>
  <c r="AR276" i="1"/>
  <c r="AP276" i="1"/>
  <c r="AO276" i="1"/>
  <c r="AN276" i="1"/>
  <c r="AM276" i="1"/>
  <c r="AL276" i="1"/>
  <c r="AK276" i="1"/>
  <c r="A276"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X268" i="1"/>
  <c r="X269" i="1" s="1"/>
  <c r="KL269" i="1" s="1"/>
  <c r="W268" i="1"/>
  <c r="W269" i="1" s="1"/>
  <c r="V268" i="1"/>
  <c r="V269" i="1" s="1"/>
  <c r="U268" i="1"/>
  <c r="U269" i="1" s="1"/>
  <c r="S268" i="1"/>
  <c r="MU268" i="1" s="1"/>
  <c r="R268" i="1"/>
  <c r="NA268" i="1" s="1"/>
  <c r="Q268" i="1"/>
  <c r="MZ268" i="1" s="1"/>
  <c r="P268" i="1"/>
  <c r="P269" i="1" s="1"/>
  <c r="P270" i="1" s="1"/>
  <c r="O268" i="1"/>
  <c r="O269" i="1" s="1"/>
  <c r="N268" i="1"/>
  <c r="N269" i="1" s="1"/>
  <c r="L268" i="1"/>
  <c r="L269" i="1" s="1"/>
  <c r="K268" i="1"/>
  <c r="CE268" i="1" s="1" a="1"/>
  <c r="CE268" i="1" s="1"/>
  <c r="H268" i="1"/>
  <c r="A268" i="1"/>
  <c r="KN263" i="1"/>
  <c r="KM263" i="1"/>
  <c r="AX263" i="1"/>
  <c r="AV263" i="1"/>
  <c r="AU263" i="1"/>
  <c r="AT263" i="1"/>
  <c r="AS263" i="1"/>
  <c r="AR263" i="1"/>
  <c r="AP263" i="1"/>
  <c r="AO263" i="1"/>
  <c r="AN263" i="1"/>
  <c r="AM263" i="1"/>
  <c r="AL263" i="1"/>
  <c r="AK263" i="1"/>
  <c r="A263" i="1"/>
  <c r="KN262" i="1"/>
  <c r="KM262" i="1"/>
  <c r="AX262" i="1"/>
  <c r="AV262" i="1"/>
  <c r="AU262" i="1"/>
  <c r="AT262" i="1"/>
  <c r="AS262" i="1"/>
  <c r="AR262" i="1"/>
  <c r="AP262" i="1"/>
  <c r="AO262" i="1"/>
  <c r="AN262" i="1"/>
  <c r="AM262" i="1"/>
  <c r="AL262" i="1"/>
  <c r="AK262" i="1"/>
  <c r="A262" i="1"/>
  <c r="KN261" i="1"/>
  <c r="KM261" i="1"/>
  <c r="AX261" i="1"/>
  <c r="AV261" i="1"/>
  <c r="AU261" i="1"/>
  <c r="AT261" i="1"/>
  <c r="AS261" i="1"/>
  <c r="AR261" i="1"/>
  <c r="AP261" i="1"/>
  <c r="AO261" i="1"/>
  <c r="AN261" i="1"/>
  <c r="AM261" i="1"/>
  <c r="AL261" i="1"/>
  <c r="AK261" i="1"/>
  <c r="A261" i="1"/>
  <c r="KN260" i="1"/>
  <c r="KM260" i="1"/>
  <c r="AX260" i="1"/>
  <c r="AV260" i="1"/>
  <c r="AU260" i="1"/>
  <c r="AT260" i="1"/>
  <c r="AS260" i="1"/>
  <c r="AR260" i="1"/>
  <c r="AP260" i="1"/>
  <c r="AO260" i="1"/>
  <c r="AN260" i="1"/>
  <c r="AM260" i="1"/>
  <c r="AL260" i="1"/>
  <c r="AK260" i="1"/>
  <c r="A260" i="1"/>
  <c r="KN259" i="1"/>
  <c r="KM259" i="1"/>
  <c r="AX259" i="1"/>
  <c r="AV259" i="1"/>
  <c r="AU259" i="1"/>
  <c r="AT259" i="1"/>
  <c r="AS259" i="1"/>
  <c r="AR259" i="1"/>
  <c r="AP259" i="1"/>
  <c r="AO259" i="1"/>
  <c r="AN259" i="1"/>
  <c r="AM259" i="1"/>
  <c r="AL259" i="1"/>
  <c r="AK259" i="1"/>
  <c r="A259" i="1"/>
  <c r="KN258" i="1"/>
  <c r="KM258" i="1"/>
  <c r="AX258" i="1"/>
  <c r="AV258" i="1"/>
  <c r="AU258" i="1"/>
  <c r="AT258" i="1"/>
  <c r="AS258" i="1"/>
  <c r="AR258" i="1"/>
  <c r="AP258" i="1"/>
  <c r="AO258" i="1"/>
  <c r="AN258" i="1"/>
  <c r="AM258" i="1"/>
  <c r="AL258" i="1"/>
  <c r="AK258" i="1"/>
  <c r="A258" i="1"/>
  <c r="KN253" i="1"/>
  <c r="KM253" i="1"/>
  <c r="AX253" i="1"/>
  <c r="AV253" i="1"/>
  <c r="AU253" i="1"/>
  <c r="AT253" i="1"/>
  <c r="AS253" i="1"/>
  <c r="AR253" i="1"/>
  <c r="AP253" i="1"/>
  <c r="AO253" i="1"/>
  <c r="AN253" i="1"/>
  <c r="AM253" i="1"/>
  <c r="AL253" i="1"/>
  <c r="AK253" i="1"/>
  <c r="A253" i="1"/>
  <c r="KN252" i="1"/>
  <c r="KM252" i="1"/>
  <c r="AX252" i="1"/>
  <c r="AV252" i="1"/>
  <c r="AU252" i="1"/>
  <c r="AT252" i="1"/>
  <c r="AS252" i="1"/>
  <c r="AR252" i="1"/>
  <c r="AP252" i="1"/>
  <c r="AO252" i="1"/>
  <c r="AN252" i="1"/>
  <c r="AM252" i="1"/>
  <c r="AL252" i="1"/>
  <c r="AK252" i="1"/>
  <c r="A252" i="1"/>
  <c r="KN251" i="1"/>
  <c r="KM251" i="1"/>
  <c r="AX251" i="1"/>
  <c r="AV251" i="1"/>
  <c r="AU251" i="1"/>
  <c r="AT251" i="1"/>
  <c r="AS251" i="1"/>
  <c r="AR251" i="1"/>
  <c r="AP251" i="1"/>
  <c r="AO251" i="1"/>
  <c r="AN251" i="1"/>
  <c r="AM251" i="1"/>
  <c r="AL251" i="1"/>
  <c r="AK251" i="1"/>
  <c r="A251" i="1"/>
  <c r="KN250" i="1"/>
  <c r="KM250" i="1"/>
  <c r="AX250" i="1"/>
  <c r="AV250" i="1"/>
  <c r="AU250" i="1"/>
  <c r="AT250" i="1"/>
  <c r="AS250" i="1"/>
  <c r="AR250" i="1"/>
  <c r="AP250" i="1"/>
  <c r="AO250" i="1"/>
  <c r="AN250" i="1"/>
  <c r="AM250" i="1"/>
  <c r="AL250" i="1"/>
  <c r="AK250" i="1"/>
  <c r="A250" i="1"/>
  <c r="KN249" i="1"/>
  <c r="KM249" i="1"/>
  <c r="AX249" i="1"/>
  <c r="AV249" i="1"/>
  <c r="AU249" i="1"/>
  <c r="AT249" i="1"/>
  <c r="AS249" i="1"/>
  <c r="AR249" i="1"/>
  <c r="AP249" i="1"/>
  <c r="AO249" i="1"/>
  <c r="AN249" i="1"/>
  <c r="AM249" i="1"/>
  <c r="AL249" i="1"/>
  <c r="AK249" i="1"/>
  <c r="A249" i="1"/>
  <c r="KN248" i="1"/>
  <c r="KM248" i="1"/>
  <c r="AX248" i="1"/>
  <c r="AV248" i="1"/>
  <c r="AU248" i="1"/>
  <c r="AT248" i="1"/>
  <c r="AS248" i="1"/>
  <c r="AR248" i="1"/>
  <c r="AP248" i="1"/>
  <c r="AO248" i="1"/>
  <c r="AN248" i="1"/>
  <c r="AM248" i="1"/>
  <c r="AL248" i="1"/>
  <c r="AK248" i="1"/>
  <c r="A248" i="1"/>
  <c r="KN243" i="1"/>
  <c r="KM243" i="1"/>
  <c r="AX243" i="1"/>
  <c r="AV243" i="1"/>
  <c r="AU243" i="1"/>
  <c r="AT243" i="1"/>
  <c r="AS243" i="1"/>
  <c r="AR243" i="1"/>
  <c r="AP243" i="1"/>
  <c r="AO243" i="1"/>
  <c r="AN243" i="1"/>
  <c r="AM243" i="1"/>
  <c r="AL243" i="1"/>
  <c r="AK243" i="1"/>
  <c r="A243"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AV300" i="1"/>
  <c r="AU300" i="1"/>
  <c r="AT300" i="1"/>
  <c r="AS300" i="1"/>
  <c r="AR300" i="1"/>
  <c r="AV267" i="1"/>
  <c r="AU267" i="1"/>
  <c r="AT267" i="1"/>
  <c r="AS267" i="1"/>
  <c r="AR267" i="1"/>
  <c r="AV257" i="1"/>
  <c r="AU257" i="1"/>
  <c r="AT257" i="1"/>
  <c r="AS257" i="1"/>
  <c r="AR257" i="1"/>
  <c r="AV256" i="1"/>
  <c r="AU256" i="1"/>
  <c r="AT256" i="1"/>
  <c r="AS256" i="1"/>
  <c r="AR256" i="1"/>
  <c r="AV255" i="1"/>
  <c r="AU255" i="1"/>
  <c r="AT255" i="1"/>
  <c r="AS255" i="1"/>
  <c r="AR255" i="1"/>
  <c r="AV254" i="1"/>
  <c r="AU254" i="1"/>
  <c r="AT254" i="1"/>
  <c r="AS254" i="1"/>
  <c r="AR254" i="1"/>
  <c r="AV247" i="1"/>
  <c r="AU247" i="1"/>
  <c r="AT247" i="1"/>
  <c r="AS247" i="1"/>
  <c r="AR247" i="1"/>
  <c r="AV246" i="1"/>
  <c r="AU246" i="1"/>
  <c r="AT246" i="1"/>
  <c r="AS246" i="1"/>
  <c r="AR246" i="1"/>
  <c r="AV245" i="1"/>
  <c r="AU245" i="1"/>
  <c r="AT245" i="1"/>
  <c r="AS245" i="1"/>
  <c r="AR245" i="1"/>
  <c r="AV244" i="1"/>
  <c r="AU244" i="1"/>
  <c r="AT244" i="1"/>
  <c r="AS244" i="1"/>
  <c r="AR244" i="1"/>
  <c r="AV237" i="1"/>
  <c r="AU237" i="1"/>
  <c r="AT237" i="1"/>
  <c r="AS237" i="1"/>
  <c r="AR237" i="1"/>
  <c r="AV236" i="1"/>
  <c r="AU236" i="1"/>
  <c r="AT236" i="1"/>
  <c r="AS236" i="1"/>
  <c r="AR236" i="1"/>
  <c r="AV235" i="1"/>
  <c r="AU235" i="1"/>
  <c r="AT235" i="1"/>
  <c r="AS235" i="1"/>
  <c r="AR235" i="1"/>
  <c r="AV234" i="1"/>
  <c r="AU234" i="1"/>
  <c r="AT234" i="1"/>
  <c r="AS234" i="1"/>
  <c r="AR234" i="1"/>
  <c r="AV45" i="1"/>
  <c r="AU45" i="1"/>
  <c r="AT45" i="1"/>
  <c r="AS45" i="1"/>
  <c r="AR45" i="1"/>
  <c r="AV24" i="1"/>
  <c r="AU24" i="1"/>
  <c r="AT24" i="1"/>
  <c r="AS24" i="1"/>
  <c r="AR24" i="1"/>
  <c r="AV18" i="1"/>
  <c r="AU18" i="1"/>
  <c r="AT18" i="1"/>
  <c r="AS18" i="1"/>
  <c r="AR18" i="1"/>
  <c r="AV5" i="1"/>
  <c r="AV9" i="1" s="1"/>
  <c r="AU5" i="1"/>
  <c r="AU9" i="1" s="1"/>
  <c r="AT5" i="1"/>
  <c r="AT9" i="1" s="1"/>
  <c r="AO184" i="1" l="1"/>
  <c r="AN184" i="1"/>
  <c r="AL184" i="1"/>
  <c r="AX184" i="1"/>
  <c r="AP184" i="1"/>
  <c r="AM184" i="1"/>
  <c r="BA201"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84" i="1"/>
  <c r="FO184" i="1"/>
  <c r="FQ184" i="1"/>
  <c r="H185" i="1"/>
  <c r="FP184" i="1"/>
  <c r="AL190" i="1"/>
  <c r="AK190" i="1"/>
  <c r="AP190" i="1"/>
  <c r="AN190" i="1"/>
  <c r="AM190" i="1"/>
  <c r="AX190" i="1"/>
  <c r="AO190" i="1"/>
  <c r="CD190" i="1" a="1"/>
  <c r="CD190" i="1" s="1"/>
  <c r="BZ190" i="1" a="1"/>
  <c r="BZ190" i="1" s="1"/>
  <c r="FA190" i="1" a="1"/>
  <c r="FA190" i="1" s="1"/>
  <c r="CC190" i="1" a="1"/>
  <c r="CC190" i="1" s="1"/>
  <c r="BY190" i="1" a="1"/>
  <c r="BY190" i="1" s="1"/>
  <c r="CF190" i="1" a="1"/>
  <c r="CF190" i="1" s="1"/>
  <c r="CB190" i="1" a="1"/>
  <c r="CB190" i="1" s="1"/>
  <c r="BX190" i="1" a="1"/>
  <c r="BX190" i="1" s="1"/>
  <c r="CA190" i="1" a="1"/>
  <c r="CA190" i="1" s="1"/>
  <c r="EY190" i="1" a="1"/>
  <c r="EY190" i="1" s="1"/>
  <c r="EH190" i="1" a="1"/>
  <c r="EH190" i="1" s="1"/>
  <c r="BW190" i="1" a="1"/>
  <c r="BW190" i="1" s="1"/>
  <c r="CE190" i="1" a="1"/>
  <c r="CE190" i="1" s="1"/>
  <c r="MV202" i="1"/>
  <c r="N203" i="1"/>
  <c r="MV203" i="1" s="1"/>
  <c r="AQ201" i="1"/>
  <c r="L202" i="1"/>
  <c r="JZ202" i="1"/>
  <c r="P203" i="1"/>
  <c r="JZ203" i="1" s="1"/>
  <c r="Y202" i="1"/>
  <c r="KM201" i="1"/>
  <c r="KN201" i="1"/>
  <c r="T202" i="1"/>
  <c r="KR201" i="1"/>
  <c r="FQ202" i="1"/>
  <c r="FP202" i="1"/>
  <c r="FO202" i="1"/>
  <c r="H203" i="1"/>
  <c r="AN201" i="1"/>
  <c r="I202" i="1"/>
  <c r="AL201" i="1"/>
  <c r="AK201" i="1"/>
  <c r="AP201" i="1"/>
  <c r="AO201" i="1"/>
  <c r="AM201" i="1"/>
  <c r="AX201" i="1"/>
  <c r="FT201" i="1"/>
  <c r="FS201" i="1"/>
  <c r="U202" i="1"/>
  <c r="KL202" i="1"/>
  <c r="X203" i="1"/>
  <c r="KL203" i="1" s="1"/>
  <c r="NA202" i="1"/>
  <c r="R203" i="1"/>
  <c r="NA203" i="1" s="1"/>
  <c r="KJ202" i="1"/>
  <c r="V203" i="1"/>
  <c r="KJ203" i="1" s="1"/>
  <c r="M202" i="1"/>
  <c r="MW201" i="1"/>
  <c r="K202" i="1"/>
  <c r="CE201" i="1" a="1"/>
  <c r="CE201" i="1" s="1"/>
  <c r="CA201" i="1" a="1"/>
  <c r="CA201" i="1" s="1"/>
  <c r="BW201" i="1" a="1"/>
  <c r="BW201" i="1" s="1"/>
  <c r="CD201" i="1" a="1"/>
  <c r="CD201" i="1" s="1"/>
  <c r="BZ201" i="1" a="1"/>
  <c r="BZ201" i="1" s="1"/>
  <c r="CB201" i="1" a="1"/>
  <c r="CB201" i="1" s="1"/>
  <c r="FA201" i="1" a="1"/>
  <c r="FA201" i="1" s="1"/>
  <c r="BX201" i="1" a="1"/>
  <c r="BX201" i="1" s="1"/>
  <c r="CC201" i="1" a="1"/>
  <c r="CC201" i="1" s="1"/>
  <c r="EH201" i="1" a="1"/>
  <c r="EH201" i="1" s="1"/>
  <c r="BY201" i="1" a="1"/>
  <c r="BY201" i="1" s="1"/>
  <c r="EY201" i="1" a="1"/>
  <c r="EY201" i="1" s="1"/>
  <c r="CF201" i="1" a="1"/>
  <c r="CF201" i="1" s="1"/>
  <c r="S202" i="1"/>
  <c r="MU201" i="1"/>
  <c r="AS202" i="1"/>
  <c r="AV202" i="1"/>
  <c r="AU202" i="1"/>
  <c r="AT202" i="1"/>
  <c r="AR202" i="1"/>
  <c r="J203" i="1"/>
  <c r="Q202" i="1"/>
  <c r="MZ201" i="1"/>
  <c r="MY201" i="1"/>
  <c r="JZ196" i="1"/>
  <c r="M338" i="1"/>
  <c r="MW338" i="1" s="1"/>
  <c r="R338" i="1"/>
  <c r="NA338" i="1" s="1"/>
  <c r="V338" i="1"/>
  <c r="KJ338" i="1" s="1"/>
  <c r="KK337" i="1"/>
  <c r="W339" i="1"/>
  <c r="W340" i="1" s="1"/>
  <c r="W341" i="1" s="1"/>
  <c r="KK341" i="1" s="1"/>
  <c r="KM339" i="1"/>
  <c r="KN339" i="1"/>
  <c r="BA337" i="1"/>
  <c r="MY339" i="1"/>
  <c r="Q340" i="1"/>
  <c r="Q341" i="1" s="1"/>
  <c r="MZ341" i="1" s="1"/>
  <c r="H338" i="1"/>
  <c r="FO338" i="1" s="1"/>
  <c r="FQ337" i="1"/>
  <c r="FO337" i="1"/>
  <c r="C342" i="1"/>
  <c r="C343" i="1" s="1"/>
  <c r="C341" i="1"/>
  <c r="KN341" i="1"/>
  <c r="KM341" i="1"/>
  <c r="MV337" i="1"/>
  <c r="N338" i="1"/>
  <c r="P340" i="1"/>
  <c r="P341" i="1" s="1"/>
  <c r="JZ341" i="1" s="1"/>
  <c r="JZ339" i="1"/>
  <c r="KR338" i="1"/>
  <c r="T339" i="1"/>
  <c r="AQ337" i="1"/>
  <c r="L339" i="1"/>
  <c r="MU340" i="1"/>
  <c r="S342" i="1"/>
  <c r="FS339" i="1"/>
  <c r="U340" i="1"/>
  <c r="U341" i="1" s="1"/>
  <c r="FT339" i="1"/>
  <c r="CF339" i="1" a="1"/>
  <c r="CF339" i="1" s="1"/>
  <c r="CB339" i="1" a="1"/>
  <c r="CB339" i="1" s="1"/>
  <c r="EY339" i="1" a="1"/>
  <c r="EY339" i="1" s="1"/>
  <c r="CD339" i="1" a="1"/>
  <c r="CD339" i="1" s="1"/>
  <c r="BW339" i="1" a="1"/>
  <c r="BW339" i="1" s="1"/>
  <c r="CC339" i="1" a="1"/>
  <c r="CC339" i="1" s="1"/>
  <c r="CA339" i="1" a="1"/>
  <c r="CA339" i="1" s="1"/>
  <c r="EH339" i="1" a="1"/>
  <c r="EH339" i="1" s="1"/>
  <c r="BZ339" i="1" a="1"/>
  <c r="BZ339" i="1" s="1"/>
  <c r="CE339" i="1" a="1"/>
  <c r="CE339" i="1" s="1"/>
  <c r="BY339" i="1" a="1"/>
  <c r="BY339" i="1" s="1"/>
  <c r="FA339" i="1" a="1"/>
  <c r="FA339" i="1" s="1"/>
  <c r="JY339" i="1"/>
  <c r="O340" i="1"/>
  <c r="O341" i="1" s="1"/>
  <c r="JY341" i="1" s="1"/>
  <c r="Y342" i="1"/>
  <c r="KN340" i="1"/>
  <c r="KM340" i="1"/>
  <c r="KL339" i="1"/>
  <c r="X340" i="1"/>
  <c r="X341" i="1" s="1"/>
  <c r="KL341" i="1" s="1"/>
  <c r="MW185" i="1"/>
  <c r="AT184" i="1"/>
  <c r="AS184" i="1"/>
  <c r="AR184" i="1"/>
  <c r="AU184" i="1"/>
  <c r="AV184" i="1"/>
  <c r="J185" i="1"/>
  <c r="JZ184" i="1"/>
  <c r="P185" i="1"/>
  <c r="JZ185" i="1" s="1"/>
  <c r="KR185" i="1"/>
  <c r="KM184" i="1"/>
  <c r="KN184" i="1"/>
  <c r="Y185" i="1"/>
  <c r="MU184" i="1"/>
  <c r="S185" i="1"/>
  <c r="MU185" i="1" s="1"/>
  <c r="JY184" i="1"/>
  <c r="O185" i="1"/>
  <c r="JY185" i="1" s="1"/>
  <c r="MZ184" i="1"/>
  <c r="MY184" i="1"/>
  <c r="Q185" i="1"/>
  <c r="CD184" i="1" a="1"/>
  <c r="CD184" i="1" s="1"/>
  <c r="BZ184" i="1" a="1"/>
  <c r="BZ184" i="1" s="1"/>
  <c r="FA184" i="1" a="1"/>
  <c r="FA184" i="1" s="1"/>
  <c r="CC184" i="1" a="1"/>
  <c r="CC184" i="1" s="1"/>
  <c r="BY184" i="1" a="1"/>
  <c r="BY184" i="1" s="1"/>
  <c r="CF184" i="1" a="1"/>
  <c r="CF184" i="1" s="1"/>
  <c r="CB184" i="1" a="1"/>
  <c r="CB184" i="1" s="1"/>
  <c r="BX184" i="1" a="1"/>
  <c r="BX184" i="1" s="1"/>
  <c r="EH184" i="1" a="1"/>
  <c r="EH184" i="1" s="1"/>
  <c r="EY184" i="1" a="1"/>
  <c r="EY184" i="1" s="1"/>
  <c r="CE184" i="1" a="1"/>
  <c r="CE184" i="1" s="1"/>
  <c r="CA184" i="1" a="1"/>
  <c r="CA184" i="1" s="1"/>
  <c r="BW184" i="1" a="1"/>
  <c r="BW184" i="1" s="1"/>
  <c r="K185" i="1"/>
  <c r="KK182" i="1"/>
  <c r="NA182" i="1"/>
  <c r="H269" i="1"/>
  <c r="BA269" i="1" s="1"/>
  <c r="BA268" i="1"/>
  <c r="KM301" i="1"/>
  <c r="KM268" i="1"/>
  <c r="KN268" i="1"/>
  <c r="N302" i="1"/>
  <c r="MV302" i="1" s="1"/>
  <c r="KN269" i="1"/>
  <c r="KM269" i="1"/>
  <c r="Y270" i="1"/>
  <c r="Y271" i="1" s="1"/>
  <c r="Y272" i="1" s="1"/>
  <c r="Y273" i="1" s="1"/>
  <c r="Y274" i="1" s="1"/>
  <c r="Y275" i="1" s="1"/>
  <c r="KM275" i="1" s="1"/>
  <c r="O302" i="1"/>
  <c r="O303" i="1" s="1"/>
  <c r="O304" i="1" s="1"/>
  <c r="JY304" i="1" s="1"/>
  <c r="BX268" i="1" a="1"/>
  <c r="BX268" i="1" s="1"/>
  <c r="JZ268" i="1"/>
  <c r="KK301" i="1"/>
  <c r="KN301" i="1"/>
  <c r="FT302" i="1"/>
  <c r="Y303" i="1"/>
  <c r="KN302" i="1"/>
  <c r="KM302" i="1"/>
  <c r="BZ268" i="1" a="1"/>
  <c r="BZ268" i="1" s="1"/>
  <c r="KL268" i="1"/>
  <c r="CB268" i="1" a="1"/>
  <c r="CB268" i="1" s="1"/>
  <c r="Q269" i="1"/>
  <c r="Q270" i="1" s="1"/>
  <c r="V302" i="1"/>
  <c r="KJ302" i="1" s="1"/>
  <c r="KL302" i="1"/>
  <c r="CD268" i="1" a="1"/>
  <c r="CD268" i="1" s="1"/>
  <c r="CF268" i="1" a="1"/>
  <c r="CF268" i="1" s="1"/>
  <c r="KR268" i="1"/>
  <c r="CD301" i="1" a="1"/>
  <c r="CD301" i="1" s="1"/>
  <c r="EY268" i="1" a="1"/>
  <c r="EY268" i="1" s="1"/>
  <c r="MV268" i="1"/>
  <c r="AQ301" i="1"/>
  <c r="FS301" i="1"/>
  <c r="FO268" i="1"/>
  <c r="FT301" i="1"/>
  <c r="FP268" i="1"/>
  <c r="M302" i="1"/>
  <c r="MW302" i="1" s="1"/>
  <c r="U303" i="1"/>
  <c r="AQ269" i="1"/>
  <c r="L270" i="1"/>
  <c r="FS269" i="1"/>
  <c r="U270" i="1"/>
  <c r="FT269" i="1"/>
  <c r="MV269" i="1"/>
  <c r="N270" i="1"/>
  <c r="KJ269" i="1"/>
  <c r="V270" i="1"/>
  <c r="P271" i="1"/>
  <c r="JZ270" i="1"/>
  <c r="O270" i="1"/>
  <c r="JY269" i="1"/>
  <c r="W270" i="1"/>
  <c r="KK269" i="1"/>
  <c r="FQ268" i="1"/>
  <c r="KJ268" i="1"/>
  <c r="MY268" i="1"/>
  <c r="R269" i="1"/>
  <c r="AQ268" i="1"/>
  <c r="BY268" i="1" a="1"/>
  <c r="BY268" i="1" s="1"/>
  <c r="CC268" i="1" a="1"/>
  <c r="CC268" i="1" s="1"/>
  <c r="FA268" i="1" a="1"/>
  <c r="FA268" i="1" s="1"/>
  <c r="KK268" i="1"/>
  <c r="S269" i="1"/>
  <c r="FS268" i="1"/>
  <c r="K269" i="1"/>
  <c r="FT268" i="1"/>
  <c r="JZ269" i="1"/>
  <c r="X270" i="1"/>
  <c r="EH268" i="1" a="1"/>
  <c r="EH268" i="1" s="1"/>
  <c r="BW268" i="1" a="1"/>
  <c r="BW268" i="1" s="1"/>
  <c r="CA268" i="1" a="1"/>
  <c r="CA268" i="1" s="1"/>
  <c r="JY268" i="1"/>
  <c r="NA301" i="1"/>
  <c r="P302" i="1"/>
  <c r="JZ301" i="1"/>
  <c r="X304" i="1"/>
  <c r="KL303" i="1"/>
  <c r="BY301" i="1" a="1"/>
  <c r="BY301" i="1" s="1"/>
  <c r="KK302" i="1"/>
  <c r="W303" i="1"/>
  <c r="MZ301" i="1"/>
  <c r="MY301" i="1"/>
  <c r="KL301" i="1"/>
  <c r="H302" i="1"/>
  <c r="BA302" i="1" s="1"/>
  <c r="FQ301" i="1"/>
  <c r="FP301" i="1"/>
  <c r="FO301" i="1"/>
  <c r="R303" i="1"/>
  <c r="NA302" i="1"/>
  <c r="K302" i="1"/>
  <c r="CF301" i="1" a="1"/>
  <c r="CF301" i="1" s="1"/>
  <c r="CB301" i="1" a="1"/>
  <c r="CB301" i="1" s="1"/>
  <c r="BX301" i="1" a="1"/>
  <c r="BX301" i="1" s="1"/>
  <c r="EY301" i="1" a="1"/>
  <c r="EY301" i="1" s="1"/>
  <c r="CE301" i="1" a="1"/>
  <c r="CE301" i="1" s="1"/>
  <c r="CA301" i="1" a="1"/>
  <c r="CA301" i="1" s="1"/>
  <c r="BW301" i="1" a="1"/>
  <c r="BW301" i="1" s="1"/>
  <c r="MU301" i="1"/>
  <c r="EH301" i="1" a="1"/>
  <c r="EH301" i="1" s="1"/>
  <c r="AQ302" i="1"/>
  <c r="L303" i="1"/>
  <c r="T302" i="1"/>
  <c r="KR301" i="1"/>
  <c r="CC301" i="1" a="1"/>
  <c r="CC301" i="1" s="1"/>
  <c r="FA301" i="1" a="1"/>
  <c r="FA301" i="1" s="1"/>
  <c r="AT6" i="1"/>
  <c r="AU6" i="1"/>
  <c r="AV6" i="1"/>
  <c r="AT381" i="1"/>
  <c r="AU381" i="1"/>
  <c r="AV381" i="1"/>
  <c r="AA330" i="1"/>
  <c r="A330" i="1"/>
  <c r="NA300" i="1"/>
  <c r="MZ300" i="1"/>
  <c r="MY300" i="1"/>
  <c r="MW300" i="1"/>
  <c r="MV300" i="1"/>
  <c r="MU300" i="1"/>
  <c r="KR300" i="1"/>
  <c r="KN300" i="1"/>
  <c r="KM300" i="1"/>
  <c r="KL300" i="1"/>
  <c r="KK300" i="1"/>
  <c r="KJ300" i="1"/>
  <c r="JZ300" i="1"/>
  <c r="JY300" i="1"/>
  <c r="FT300" i="1"/>
  <c r="FS300" i="1"/>
  <c r="FQ300" i="1"/>
  <c r="FP300" i="1"/>
  <c r="FO300" i="1"/>
  <c r="FA300" i="1" a="1"/>
  <c r="FA300" i="1" s="1"/>
  <c r="EY300" i="1" a="1"/>
  <c r="EY300" i="1" s="1"/>
  <c r="EH300" i="1" a="1"/>
  <c r="EH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AX300" i="1"/>
  <c r="AQ300" i="1"/>
  <c r="AP300" i="1"/>
  <c r="AO300" i="1"/>
  <c r="AN300" i="1"/>
  <c r="AM300" i="1"/>
  <c r="AL300" i="1"/>
  <c r="AK300" i="1"/>
  <c r="A300" i="1"/>
  <c r="AA299" i="1" a="1"/>
  <c r="AA299" i="1" s="1"/>
  <c r="A299" i="1"/>
  <c r="A298" i="1"/>
  <c r="AA297" i="1"/>
  <c r="A297" i="1"/>
  <c r="NA267" i="1"/>
  <c r="MZ267" i="1"/>
  <c r="MY267" i="1"/>
  <c r="MW267" i="1"/>
  <c r="MV267" i="1"/>
  <c r="MU267" i="1"/>
  <c r="KR267" i="1"/>
  <c r="KN267" i="1"/>
  <c r="KM267" i="1"/>
  <c r="KL267" i="1"/>
  <c r="KK267" i="1"/>
  <c r="KJ267" i="1"/>
  <c r="JZ267" i="1"/>
  <c r="JY267" i="1"/>
  <c r="FT267" i="1"/>
  <c r="FS267" i="1"/>
  <c r="FQ267" i="1"/>
  <c r="FP267" i="1"/>
  <c r="FO267" i="1"/>
  <c r="FA267" i="1" a="1"/>
  <c r="FA267" i="1" s="1"/>
  <c r="EY267" i="1" a="1"/>
  <c r="EY267" i="1" s="1"/>
  <c r="EH267" i="1" a="1"/>
  <c r="EH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AX267" i="1"/>
  <c r="AQ267" i="1"/>
  <c r="AP267" i="1"/>
  <c r="AO267" i="1"/>
  <c r="AN267" i="1"/>
  <c r="AM267" i="1"/>
  <c r="AL267" i="1"/>
  <c r="AK267" i="1"/>
  <c r="A267" i="1"/>
  <c r="AA266" i="1" a="1"/>
  <c r="AA266" i="1" s="1"/>
  <c r="A266" i="1"/>
  <c r="A265" i="1"/>
  <c r="BA202"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85" i="1"/>
  <c r="BA185" i="1"/>
  <c r="FP185" i="1"/>
  <c r="FQ185" i="1"/>
  <c r="FQ190" i="1"/>
  <c r="FP190" i="1"/>
  <c r="FO190" i="1"/>
  <c r="AT190" i="1"/>
  <c r="AS190" i="1"/>
  <c r="AR190" i="1"/>
  <c r="AU190" i="1"/>
  <c r="AV190" i="1"/>
  <c r="FP203" i="1"/>
  <c r="FQ203" i="1"/>
  <c r="FO203" i="1"/>
  <c r="AR203" i="1"/>
  <c r="AU203" i="1"/>
  <c r="AT203" i="1"/>
  <c r="AS203" i="1"/>
  <c r="AV203" i="1"/>
  <c r="KN202" i="1"/>
  <c r="KM202" i="1"/>
  <c r="Y203" i="1"/>
  <c r="CF202" i="1" a="1"/>
  <c r="CF202" i="1" s="1"/>
  <c r="CB202" i="1" a="1"/>
  <c r="CB202" i="1" s="1"/>
  <c r="BX202" i="1" a="1"/>
  <c r="BX202" i="1" s="1"/>
  <c r="FA202" i="1" a="1"/>
  <c r="FA202" i="1" s="1"/>
  <c r="EY202" i="1" a="1"/>
  <c r="EY202" i="1" s="1"/>
  <c r="CD202" i="1" a="1"/>
  <c r="CD202" i="1" s="1"/>
  <c r="BW202" i="1" a="1"/>
  <c r="BW202" i="1" s="1"/>
  <c r="CA202" i="1" a="1"/>
  <c r="CA202" i="1" s="1"/>
  <c r="CE202" i="1" a="1"/>
  <c r="CE202" i="1" s="1"/>
  <c r="CC202" i="1" a="1"/>
  <c r="CC202" i="1" s="1"/>
  <c r="BZ202" i="1" a="1"/>
  <c r="BZ202" i="1" s="1"/>
  <c r="EH202" i="1" a="1"/>
  <c r="EH202" i="1" s="1"/>
  <c r="BY202" i="1" a="1"/>
  <c r="BY202" i="1" s="1"/>
  <c r="K203" i="1"/>
  <c r="FS202" i="1"/>
  <c r="FT202" i="1"/>
  <c r="U203" i="1"/>
  <c r="AQ202" i="1"/>
  <c r="L203" i="1"/>
  <c r="AQ203" i="1" s="1"/>
  <c r="MY202" i="1"/>
  <c r="MZ202" i="1"/>
  <c r="Q203" i="1"/>
  <c r="MU202" i="1"/>
  <c r="S203" i="1"/>
  <c r="MU203" i="1" s="1"/>
  <c r="MW202" i="1"/>
  <c r="M203" i="1"/>
  <c r="MW203" i="1" s="1"/>
  <c r="AK202" i="1"/>
  <c r="AP202" i="1"/>
  <c r="AO202" i="1"/>
  <c r="AL202" i="1"/>
  <c r="AX202" i="1"/>
  <c r="AN202" i="1"/>
  <c r="AM202" i="1"/>
  <c r="I203" i="1"/>
  <c r="KR202" i="1"/>
  <c r="T203" i="1"/>
  <c r="JY196" i="1"/>
  <c r="M339" i="1"/>
  <c r="MW339" i="1" s="1"/>
  <c r="V339" i="1"/>
  <c r="V340" i="1" s="1"/>
  <c r="V341" i="1" s="1"/>
  <c r="KJ341" i="1" s="1"/>
  <c r="KK339" i="1"/>
  <c r="R339" i="1"/>
  <c r="NA339" i="1" s="1"/>
  <c r="MY340" i="1"/>
  <c r="BA338" i="1"/>
  <c r="MY341" i="1"/>
  <c r="FQ338" i="1"/>
  <c r="H339" i="1"/>
  <c r="FO339" i="1" s="1"/>
  <c r="FP338" i="1"/>
  <c r="MZ340" i="1"/>
  <c r="Q342" i="1"/>
  <c r="Q343" i="1" s="1"/>
  <c r="Q344" i="1" s="1"/>
  <c r="C345" i="1"/>
  <c r="C346" i="1" s="1"/>
  <c r="C344" i="1"/>
  <c r="FT341" i="1"/>
  <c r="FS341" i="1"/>
  <c r="JZ340" i="1"/>
  <c r="P342" i="1"/>
  <c r="MV338" i="1"/>
  <c r="N339" i="1"/>
  <c r="KR339" i="1"/>
  <c r="T340" i="1"/>
  <c r="T341" i="1" s="1"/>
  <c r="AQ339" i="1"/>
  <c r="L340" i="1"/>
  <c r="L341" i="1" s="1"/>
  <c r="AQ341" i="1" s="1"/>
  <c r="MU342" i="1"/>
  <c r="S343" i="1"/>
  <c r="S344" i="1" s="1"/>
  <c r="MU344" i="1" s="1"/>
  <c r="FS340" i="1"/>
  <c r="U342" i="1"/>
  <c r="FT340" i="1"/>
  <c r="KK340" i="1"/>
  <c r="W342" i="1"/>
  <c r="Y343" i="1"/>
  <c r="Y344" i="1" s="1"/>
  <c r="KN342" i="1"/>
  <c r="KM342" i="1"/>
  <c r="FA340" i="1" a="1"/>
  <c r="FA340" i="1" s="1"/>
  <c r="CC340" i="1" a="1"/>
  <c r="CC340" i="1" s="1"/>
  <c r="BY340" i="1" a="1"/>
  <c r="BY340" i="1" s="1"/>
  <c r="EY340" i="1" a="1"/>
  <c r="EY340" i="1" s="1"/>
  <c r="CE340" i="1" a="1"/>
  <c r="CE340" i="1" s="1"/>
  <c r="CA340" i="1" a="1"/>
  <c r="CA340" i="1" s="1"/>
  <c r="BW340" i="1" a="1"/>
  <c r="BW340" i="1" s="1"/>
  <c r="CF340" i="1" a="1"/>
  <c r="CF340" i="1" s="1"/>
  <c r="BZ340" i="1" a="1"/>
  <c r="BZ340" i="1" s="1"/>
  <c r="CD340" i="1" a="1"/>
  <c r="CD340" i="1" s="1"/>
  <c r="CB340" i="1" a="1"/>
  <c r="CB340" i="1" s="1"/>
  <c r="EH340" i="1" a="1"/>
  <c r="EH340" i="1" s="1"/>
  <c r="O342" i="1"/>
  <c r="JY340" i="1"/>
  <c r="KL340" i="1"/>
  <c r="X342" i="1"/>
  <c r="O305" i="1"/>
  <c r="O306" i="1" s="1"/>
  <c r="JY303" i="1"/>
  <c r="AV185" i="1"/>
  <c r="AR185" i="1"/>
  <c r="AT185" i="1"/>
  <c r="AS185" i="1"/>
  <c r="AU185" i="1"/>
  <c r="KM185" i="1"/>
  <c r="KN185" i="1"/>
  <c r="MY185" i="1"/>
  <c r="MZ185" i="1"/>
  <c r="CE185" i="1" a="1"/>
  <c r="CE185" i="1" s="1"/>
  <c r="BY185" i="1" a="1"/>
  <c r="BY185" i="1" s="1"/>
  <c r="BW185" i="1" a="1"/>
  <c r="BW185" i="1" s="1"/>
  <c r="CB185" i="1" a="1"/>
  <c r="CB185" i="1" s="1"/>
  <c r="EH185" i="1" a="1"/>
  <c r="EH185" i="1" s="1"/>
  <c r="BX185" i="1" a="1"/>
  <c r="BX185" i="1" s="1"/>
  <c r="EY185" i="1" a="1"/>
  <c r="EY185" i="1" s="1"/>
  <c r="CA185" i="1" a="1"/>
  <c r="CA185" i="1" s="1"/>
  <c r="CD185" i="1" a="1"/>
  <c r="CD185" i="1" s="1"/>
  <c r="FA185" i="1" a="1"/>
  <c r="FA185" i="1" s="1"/>
  <c r="CF185" i="1" a="1"/>
  <c r="CF185" i="1" s="1"/>
  <c r="BZ185" i="1" a="1"/>
  <c r="BZ185" i="1" s="1"/>
  <c r="CC185" i="1" a="1"/>
  <c r="CC185" i="1" s="1"/>
  <c r="M303" i="1"/>
  <c r="M304" i="1" s="1"/>
  <c r="H270" i="1"/>
  <c r="BA270" i="1" s="1"/>
  <c r="KJ182" i="1"/>
  <c r="N303" i="1"/>
  <c r="MV303" i="1" s="1"/>
  <c r="FP269" i="1"/>
  <c r="FQ269" i="1"/>
  <c r="FO269" i="1"/>
  <c r="KM272" i="1"/>
  <c r="JY302" i="1"/>
  <c r="KM274" i="1"/>
  <c r="KN273" i="1"/>
  <c r="KM270" i="1"/>
  <c r="KN271" i="1"/>
  <c r="KN274" i="1"/>
  <c r="KM273" i="1"/>
  <c r="KN272" i="1"/>
  <c r="KM271" i="1"/>
  <c r="KN270" i="1"/>
  <c r="Y276" i="1"/>
  <c r="KN275" i="1"/>
  <c r="V303" i="1"/>
  <c r="V304" i="1" s="1"/>
  <c r="MY269" i="1"/>
  <c r="MZ269" i="1"/>
  <c r="FT303" i="1"/>
  <c r="FS303" i="1"/>
  <c r="U304" i="1"/>
  <c r="KN303" i="1"/>
  <c r="KM303" i="1"/>
  <c r="Y304" i="1"/>
  <c r="MZ270" i="1"/>
  <c r="MY270" i="1"/>
  <c r="Q271" i="1"/>
  <c r="MU269" i="1"/>
  <c r="S270" i="1"/>
  <c r="P272" i="1"/>
  <c r="JZ271" i="1"/>
  <c r="L271" i="1"/>
  <c r="AQ270" i="1"/>
  <c r="JZ302" i="1"/>
  <c r="P303" i="1"/>
  <c r="KK303" i="1"/>
  <c r="W304" i="1"/>
  <c r="KJ270" i="1"/>
  <c r="V271" i="1"/>
  <c r="MU302" i="1"/>
  <c r="FA302" i="1" a="1"/>
  <c r="FA302" i="1" s="1"/>
  <c r="CC302" i="1" a="1"/>
  <c r="CC302" i="1" s="1"/>
  <c r="BY302" i="1" a="1"/>
  <c r="BY302" i="1" s="1"/>
  <c r="EY302" i="1" a="1"/>
  <c r="EY302" i="1" s="1"/>
  <c r="CD302" i="1" a="1"/>
  <c r="CD302" i="1" s="1"/>
  <c r="BX302" i="1" a="1"/>
  <c r="BX302" i="1" s="1"/>
  <c r="BW302" i="1" a="1"/>
  <c r="BW302" i="1" s="1"/>
  <c r="CB302" i="1" a="1"/>
  <c r="CB302" i="1" s="1"/>
  <c r="K303" i="1"/>
  <c r="CA302" i="1" a="1"/>
  <c r="CA302" i="1" s="1"/>
  <c r="EH302" i="1" a="1"/>
  <c r="EH302" i="1" s="1"/>
  <c r="CF302" i="1" a="1"/>
  <c r="CF302" i="1" s="1"/>
  <c r="BZ302" i="1" a="1"/>
  <c r="BZ302" i="1" s="1"/>
  <c r="CE302" i="1" a="1"/>
  <c r="CE302" i="1" s="1"/>
  <c r="KL270" i="1"/>
  <c r="X271" i="1"/>
  <c r="N271" i="1"/>
  <c r="MV270" i="1"/>
  <c r="R304" i="1"/>
  <c r="NA303" i="1"/>
  <c r="H303" i="1"/>
  <c r="BA303" i="1" s="1"/>
  <c r="FO302" i="1"/>
  <c r="FQ302" i="1"/>
  <c r="FP302" i="1"/>
  <c r="KK270" i="1"/>
  <c r="W271" i="1"/>
  <c r="KR302" i="1"/>
  <c r="T303" i="1"/>
  <c r="KL304" i="1"/>
  <c r="X305" i="1"/>
  <c r="KR269" i="1"/>
  <c r="L304" i="1"/>
  <c r="AQ303" i="1"/>
  <c r="MZ302" i="1"/>
  <c r="MY302" i="1"/>
  <c r="CF269" i="1" a="1"/>
  <c r="CF269" i="1" s="1"/>
  <c r="CB269" i="1" a="1"/>
  <c r="CB269" i="1" s="1"/>
  <c r="BX269" i="1" a="1"/>
  <c r="BX269" i="1" s="1"/>
  <c r="EY269" i="1" a="1"/>
  <c r="EY269" i="1" s="1"/>
  <c r="CE269" i="1" a="1"/>
  <c r="CE269" i="1" s="1"/>
  <c r="CA269" i="1" a="1"/>
  <c r="CA269" i="1" s="1"/>
  <c r="BW269" i="1" a="1"/>
  <c r="BW269" i="1" s="1"/>
  <c r="FA269" i="1" a="1"/>
  <c r="FA269" i="1" s="1"/>
  <c r="BY269" i="1" a="1"/>
  <c r="BY269" i="1" s="1"/>
  <c r="EH269" i="1" a="1"/>
  <c r="EH269" i="1" s="1"/>
  <c r="K270" i="1"/>
  <c r="CD269" i="1" a="1"/>
  <c r="CD269" i="1" s="1"/>
  <c r="BZ269" i="1" a="1"/>
  <c r="BZ269" i="1" s="1"/>
  <c r="CC269" i="1" a="1"/>
  <c r="CC269" i="1" s="1"/>
  <c r="R270" i="1"/>
  <c r="NA269" i="1"/>
  <c r="O271" i="1"/>
  <c r="JY270" i="1"/>
  <c r="U271" i="1"/>
  <c r="FT270" i="1"/>
  <c r="FS270" i="1"/>
  <c r="KN257" i="1"/>
  <c r="KM257" i="1"/>
  <c r="AX257" i="1"/>
  <c r="AP257" i="1"/>
  <c r="AO257" i="1"/>
  <c r="AN257" i="1"/>
  <c r="AM257" i="1"/>
  <c r="AL257" i="1"/>
  <c r="AK257" i="1"/>
  <c r="A257" i="1"/>
  <c r="KN256" i="1"/>
  <c r="KM256" i="1"/>
  <c r="AX256" i="1"/>
  <c r="AP256" i="1"/>
  <c r="AO256" i="1"/>
  <c r="AN256" i="1"/>
  <c r="AM256" i="1"/>
  <c r="AL256" i="1"/>
  <c r="AK256" i="1"/>
  <c r="A256" i="1"/>
  <c r="KN255" i="1"/>
  <c r="KM255" i="1"/>
  <c r="AX255" i="1"/>
  <c r="AP255" i="1"/>
  <c r="AO255" i="1"/>
  <c r="AN255" i="1"/>
  <c r="AM255" i="1"/>
  <c r="AL255" i="1"/>
  <c r="AK255" i="1"/>
  <c r="A255" i="1"/>
  <c r="KN254" i="1"/>
  <c r="KM254" i="1"/>
  <c r="AX254" i="1"/>
  <c r="AP254" i="1"/>
  <c r="AO254" i="1"/>
  <c r="AN254" i="1"/>
  <c r="AM254" i="1"/>
  <c r="AL254" i="1"/>
  <c r="AK254" i="1"/>
  <c r="A254" i="1"/>
  <c r="KN247" i="1"/>
  <c r="KM247" i="1"/>
  <c r="AX247" i="1"/>
  <c r="AP247" i="1"/>
  <c r="AO247" i="1"/>
  <c r="AN247" i="1"/>
  <c r="AM247" i="1"/>
  <c r="AL247" i="1"/>
  <c r="AK247" i="1"/>
  <c r="A247" i="1"/>
  <c r="KN246" i="1"/>
  <c r="KM246" i="1"/>
  <c r="AX246" i="1"/>
  <c r="AP246" i="1"/>
  <c r="AO246" i="1"/>
  <c r="AN246" i="1"/>
  <c r="AM246" i="1"/>
  <c r="AL246" i="1"/>
  <c r="AK246" i="1"/>
  <c r="A246" i="1"/>
  <c r="KN245" i="1"/>
  <c r="KM245" i="1"/>
  <c r="AX245" i="1"/>
  <c r="AP245" i="1"/>
  <c r="AO245" i="1"/>
  <c r="AN245" i="1"/>
  <c r="AM245" i="1"/>
  <c r="AL245" i="1"/>
  <c r="AK245" i="1"/>
  <c r="A245" i="1"/>
  <c r="KM18" i="1"/>
  <c r="KM24" i="1"/>
  <c r="KM45" i="1"/>
  <c r="KM235" i="1"/>
  <c r="KM236" i="1"/>
  <c r="KM237" i="1"/>
  <c r="KM234" i="1"/>
  <c r="AX237" i="1"/>
  <c r="AP237" i="1"/>
  <c r="AO237" i="1"/>
  <c r="AN237" i="1"/>
  <c r="AM237" i="1"/>
  <c r="AL237" i="1"/>
  <c r="AK237" i="1"/>
  <c r="A237" i="1"/>
  <c r="AX236" i="1"/>
  <c r="AP236" i="1"/>
  <c r="AO236" i="1"/>
  <c r="AN236" i="1"/>
  <c r="AM236" i="1"/>
  <c r="AL236" i="1"/>
  <c r="AK236" i="1"/>
  <c r="A236" i="1"/>
  <c r="AX235" i="1"/>
  <c r="AP235" i="1"/>
  <c r="AO235" i="1"/>
  <c r="AN235" i="1"/>
  <c r="AM235" i="1"/>
  <c r="AL235" i="1"/>
  <c r="AK235" i="1"/>
  <c r="KK235" i="1"/>
  <c r="U235" i="1"/>
  <c r="T235" i="1"/>
  <c r="S235" i="1"/>
  <c r="S236" i="1" s="1"/>
  <c r="MU236" i="1" s="1"/>
  <c r="R235" i="1"/>
  <c r="R236" i="1" s="1"/>
  <c r="R237" i="1" s="1"/>
  <c r="Q235" i="1"/>
  <c r="P235" i="1"/>
  <c r="P236" i="1" s="1"/>
  <c r="O235" i="1"/>
  <c r="JY235" i="1" s="1"/>
  <c r="N235" i="1"/>
  <c r="N236" i="1" s="1"/>
  <c r="N237" i="1" s="1"/>
  <c r="M235" i="1"/>
  <c r="L235" i="1"/>
  <c r="L236" i="1" s="1"/>
  <c r="K235" i="1"/>
  <c r="EY235" i="1" s="1" a="1"/>
  <c r="EY235" i="1" s="1"/>
  <c r="H235" i="1"/>
  <c r="A235" i="1"/>
  <c r="AA264" i="1"/>
  <c r="A264" i="1"/>
  <c r="AL244" i="1"/>
  <c r="AK244" i="1"/>
  <c r="A244" i="1"/>
  <c r="NA234" i="1"/>
  <c r="MZ234" i="1"/>
  <c r="MY234" i="1"/>
  <c r="MW234" i="1"/>
  <c r="MV234" i="1"/>
  <c r="MU234" i="1"/>
  <c r="KR234" i="1"/>
  <c r="KN234" i="1"/>
  <c r="KL234" i="1"/>
  <c r="KK234" i="1"/>
  <c r="KJ234" i="1"/>
  <c r="JZ234" i="1"/>
  <c r="JY234" i="1"/>
  <c r="FT234" i="1"/>
  <c r="FS234" i="1"/>
  <c r="FQ234" i="1"/>
  <c r="FP234" i="1"/>
  <c r="FO234" i="1"/>
  <c r="FA234" i="1" a="1"/>
  <c r="FA234" i="1" s="1"/>
  <c r="EY234" i="1" a="1"/>
  <c r="EY234" i="1" s="1"/>
  <c r="EH234" i="1" a="1"/>
  <c r="EH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AX234" i="1"/>
  <c r="AQ234" i="1"/>
  <c r="AP234" i="1"/>
  <c r="AO234" i="1"/>
  <c r="AN234" i="1"/>
  <c r="AM234" i="1"/>
  <c r="AL234" i="1"/>
  <c r="AK234" i="1"/>
  <c r="A234" i="1"/>
  <c r="AA233" i="1" a="1"/>
  <c r="AA233" i="1" s="1"/>
  <c r="A233" i="1"/>
  <c r="A232"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03"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03" i="1"/>
  <c r="AN203" i="1"/>
  <c r="AL203" i="1"/>
  <c r="AX203" i="1"/>
  <c r="AK203" i="1"/>
  <c r="AP203" i="1"/>
  <c r="AO203" i="1"/>
  <c r="FT203" i="1"/>
  <c r="FS203" i="1"/>
  <c r="KN203" i="1"/>
  <c r="KM203" i="1"/>
  <c r="MZ203" i="1"/>
  <c r="MY203" i="1"/>
  <c r="BZ203" i="1" a="1"/>
  <c r="BZ203" i="1" s="1"/>
  <c r="EY203" i="1" a="1"/>
  <c r="EY203" i="1" s="1"/>
  <c r="BW203" i="1" a="1"/>
  <c r="BW203" i="1" s="1"/>
  <c r="CD203" i="1" a="1"/>
  <c r="CD203" i="1" s="1"/>
  <c r="CB203" i="1" a="1"/>
  <c r="CB203" i="1" s="1"/>
  <c r="BY203" i="1" a="1"/>
  <c r="BY203" i="1" s="1"/>
  <c r="CC203" i="1" a="1"/>
  <c r="CC203" i="1" s="1"/>
  <c r="BX203" i="1" a="1"/>
  <c r="BX203" i="1" s="1"/>
  <c r="CA203" i="1" a="1"/>
  <c r="CA203" i="1" s="1"/>
  <c r="FA203" i="1" a="1"/>
  <c r="FA203" i="1" s="1"/>
  <c r="CF203" i="1" a="1"/>
  <c r="CF203" i="1" s="1"/>
  <c r="EH203" i="1" a="1"/>
  <c r="EH203" i="1" s="1"/>
  <c r="CE203" i="1" a="1"/>
  <c r="CE203" i="1" s="1"/>
  <c r="KR203" i="1"/>
  <c r="MV196" i="1"/>
  <c r="M340" i="1"/>
  <c r="M341" i="1" s="1"/>
  <c r="MW341" i="1" s="1"/>
  <c r="V342" i="1"/>
  <c r="KJ342" i="1" s="1"/>
  <c r="KJ339" i="1"/>
  <c r="KJ340" i="1"/>
  <c r="R340" i="1"/>
  <c r="R341" i="1" s="1"/>
  <c r="MW303" i="1"/>
  <c r="BA339" i="1"/>
  <c r="FQ339" i="1"/>
  <c r="H340" i="1"/>
  <c r="H341" i="1" s="1"/>
  <c r="FQ341" i="1" s="1"/>
  <c r="FP339" i="1"/>
  <c r="MY342" i="1"/>
  <c r="MZ342" i="1"/>
  <c r="C348" i="1"/>
  <c r="C349" i="1" s="1"/>
  <c r="C347" i="1"/>
  <c r="KN344" i="1"/>
  <c r="KM344" i="1"/>
  <c r="MZ344" i="1"/>
  <c r="MY344" i="1"/>
  <c r="KR341" i="1"/>
  <c r="P343" i="1"/>
  <c r="P344" i="1" s="1"/>
  <c r="JZ344" i="1" s="1"/>
  <c r="JZ342" i="1"/>
  <c r="T342" i="1"/>
  <c r="KR340" i="1"/>
  <c r="MV339" i="1"/>
  <c r="N340" i="1"/>
  <c r="N341" i="1" s="1"/>
  <c r="MV341" i="1" s="1"/>
  <c r="AQ340" i="1"/>
  <c r="L342" i="1"/>
  <c r="MU343" i="1"/>
  <c r="S345" i="1"/>
  <c r="Y345" i="1"/>
  <c r="KN343" i="1"/>
  <c r="KM343" i="1"/>
  <c r="X343" i="1"/>
  <c r="X344" i="1" s="1"/>
  <c r="KL344" i="1" s="1"/>
  <c r="KL342" i="1"/>
  <c r="MZ343" i="1"/>
  <c r="MY343" i="1"/>
  <c r="Q345" i="1"/>
  <c r="FA342" i="1" a="1"/>
  <c r="FA342" i="1" s="1"/>
  <c r="CC342" i="1" a="1"/>
  <c r="CC342" i="1" s="1"/>
  <c r="BY342" i="1" a="1"/>
  <c r="BY342" i="1" s="1"/>
  <c r="CF342" i="1" a="1"/>
  <c r="CF342" i="1" s="1"/>
  <c r="CB342" i="1" a="1"/>
  <c r="CB342" i="1" s="1"/>
  <c r="CE342" i="1" a="1"/>
  <c r="CE342" i="1" s="1"/>
  <c r="CA342" i="1" a="1"/>
  <c r="CA342" i="1" s="1"/>
  <c r="BW342" i="1" a="1"/>
  <c r="BW342" i="1" s="1"/>
  <c r="EH342" i="1" a="1"/>
  <c r="EH342" i="1" s="1"/>
  <c r="BZ342" i="1" a="1"/>
  <c r="BZ342" i="1" s="1"/>
  <c r="EY342" i="1" a="1"/>
  <c r="EY342" i="1" s="1"/>
  <c r="CD342" i="1" a="1"/>
  <c r="CD342" i="1" s="1"/>
  <c r="KK342" i="1"/>
  <c r="W343" i="1"/>
  <c r="W344" i="1" s="1"/>
  <c r="KK344" i="1" s="1"/>
  <c r="O343" i="1"/>
  <c r="O344" i="1" s="1"/>
  <c r="JY344" i="1" s="1"/>
  <c r="JY342" i="1"/>
  <c r="U343" i="1"/>
  <c r="U344" i="1" s="1"/>
  <c r="FT342" i="1"/>
  <c r="FS342" i="1"/>
  <c r="FQ270" i="1"/>
  <c r="FO270" i="1"/>
  <c r="JY305" i="1"/>
  <c r="H271" i="1"/>
  <c r="BA271" i="1" s="1"/>
  <c r="FP270" i="1"/>
  <c r="N304" i="1"/>
  <c r="N305" i="1" s="1"/>
  <c r="MZ182" i="1"/>
  <c r="MY182" i="1"/>
  <c r="KJ303" i="1"/>
  <c r="FQ235" i="1"/>
  <c r="BA235" i="1"/>
  <c r="Y277" i="1"/>
  <c r="KM276" i="1"/>
  <c r="KN276" i="1"/>
  <c r="KN304" i="1"/>
  <c r="KM304" i="1"/>
  <c r="Y305" i="1"/>
  <c r="U305" i="1"/>
  <c r="FT304" i="1"/>
  <c r="FS304" i="1"/>
  <c r="NA270" i="1"/>
  <c r="R271" i="1"/>
  <c r="P273" i="1"/>
  <c r="JZ272" i="1"/>
  <c r="X306" i="1"/>
  <c r="KL305" i="1"/>
  <c r="W272" i="1"/>
  <c r="KK271" i="1"/>
  <c r="NA304" i="1"/>
  <c r="R305" i="1"/>
  <c r="M305" i="1"/>
  <c r="MW304" i="1"/>
  <c r="S271" i="1"/>
  <c r="MU270" i="1"/>
  <c r="CD303" i="1" a="1"/>
  <c r="CD303" i="1" s="1"/>
  <c r="BZ303" i="1" a="1"/>
  <c r="BZ303" i="1" s="1"/>
  <c r="FA303" i="1" a="1"/>
  <c r="FA303" i="1" s="1"/>
  <c r="CC303" i="1" a="1"/>
  <c r="CC303" i="1" s="1"/>
  <c r="BY303" i="1" a="1"/>
  <c r="BY303" i="1" s="1"/>
  <c r="EH303" i="1" a="1"/>
  <c r="EH303" i="1" s="1"/>
  <c r="CF303" i="1" a="1"/>
  <c r="CF303" i="1" s="1"/>
  <c r="CE303" i="1" a="1"/>
  <c r="CE303" i="1" s="1"/>
  <c r="BX303" i="1" a="1"/>
  <c r="BX303" i="1" s="1"/>
  <c r="EY303" i="1" a="1"/>
  <c r="EY303" i="1" s="1"/>
  <c r="BW303" i="1" a="1"/>
  <c r="BW303" i="1" s="1"/>
  <c r="K304" i="1"/>
  <c r="CB303" i="1" a="1"/>
  <c r="CB303" i="1" s="1"/>
  <c r="CA303" i="1" a="1"/>
  <c r="CA303" i="1" s="1"/>
  <c r="AS9" i="1"/>
  <c r="L305" i="1"/>
  <c r="AQ304" i="1"/>
  <c r="MV271" i="1"/>
  <c r="N272" i="1"/>
  <c r="X272" i="1"/>
  <c r="KL271" i="1"/>
  <c r="P304" i="1"/>
  <c r="JZ303" i="1"/>
  <c r="Q272" i="1"/>
  <c r="MY271" i="1"/>
  <c r="MZ271" i="1"/>
  <c r="U272" i="1"/>
  <c r="FT271" i="1"/>
  <c r="FS271" i="1"/>
  <c r="CD270" i="1" a="1"/>
  <c r="CD270" i="1" s="1"/>
  <c r="BZ270" i="1" a="1"/>
  <c r="BZ270" i="1" s="1"/>
  <c r="K271" i="1"/>
  <c r="CA270" i="1" a="1"/>
  <c r="CA270" i="1" s="1"/>
  <c r="EH270" i="1" a="1"/>
  <c r="EH270" i="1" s="1"/>
  <c r="FA270" i="1" a="1"/>
  <c r="FA270" i="1" s="1"/>
  <c r="CC270" i="1" a="1"/>
  <c r="CC270" i="1" s="1"/>
  <c r="BY270" i="1" a="1"/>
  <c r="BY270" i="1" s="1"/>
  <c r="CE270" i="1" a="1"/>
  <c r="CE270" i="1" s="1"/>
  <c r="CF270" i="1" a="1"/>
  <c r="CF270" i="1" s="1"/>
  <c r="CB270" i="1" a="1"/>
  <c r="CB270" i="1" s="1"/>
  <c r="BX270" i="1" a="1"/>
  <c r="BX270" i="1" s="1"/>
  <c r="BW270" i="1" a="1"/>
  <c r="BW270" i="1" s="1"/>
  <c r="EY270" i="1" a="1"/>
  <c r="EY270" i="1" s="1"/>
  <c r="MU303" i="1"/>
  <c r="JY306" i="1"/>
  <c r="O307" i="1"/>
  <c r="V272" i="1"/>
  <c r="KJ271" i="1"/>
  <c r="L272" i="1"/>
  <c r="AQ271" i="1"/>
  <c r="V305" i="1"/>
  <c r="KJ304" i="1"/>
  <c r="O272" i="1"/>
  <c r="JY271" i="1"/>
  <c r="BY20" i="1" a="1"/>
  <c r="BY20" i="1" s="1"/>
  <c r="AR20" i="1"/>
  <c r="AV20" i="1"/>
  <c r="AU20" i="1"/>
  <c r="AS20" i="1"/>
  <c r="AT20" i="1"/>
  <c r="MZ303" i="1"/>
  <c r="MY303" i="1"/>
  <c r="KR270" i="1"/>
  <c r="T304" i="1"/>
  <c r="KR303" i="1"/>
  <c r="H304" i="1"/>
  <c r="BA304" i="1" s="1"/>
  <c r="FQ303" i="1"/>
  <c r="FP303" i="1"/>
  <c r="FO303" i="1"/>
  <c r="W305" i="1"/>
  <c r="KK304" i="1"/>
  <c r="MV237" i="1"/>
  <c r="N238" i="1"/>
  <c r="NA237" i="1"/>
  <c r="R238" i="1"/>
  <c r="AV25" i="1"/>
  <c r="AU25" i="1"/>
  <c r="AT25" i="1"/>
  <c r="AS25" i="1"/>
  <c r="AR25" i="1"/>
  <c r="CD20" i="1" a="1"/>
  <c r="CD20" i="1" s="1"/>
  <c r="BX20" i="1" a="1"/>
  <c r="BX20" i="1" s="1"/>
  <c r="EY20" i="1" a="1"/>
  <c r="EY20" i="1" s="1"/>
  <c r="CF20" i="1" a="1"/>
  <c r="CF20" i="1" s="1"/>
  <c r="AR381" i="1"/>
  <c r="CC20" i="1" a="1"/>
  <c r="CC20" i="1" s="1"/>
  <c r="FA20" i="1" a="1"/>
  <c r="FA20" i="1" s="1"/>
  <c r="CB20" i="1" a="1"/>
  <c r="CB20" i="1" s="1"/>
  <c r="EH20" i="1" a="1"/>
  <c r="EH20" i="1" s="1"/>
  <c r="BZ20" i="1" a="1"/>
  <c r="BZ20" i="1" s="1"/>
  <c r="MV235" i="1"/>
  <c r="O236" i="1"/>
  <c r="O237" i="1" s="1"/>
  <c r="O238" i="1" s="1"/>
  <c r="P237" i="1"/>
  <c r="P238" i="1" s="1"/>
  <c r="JZ236" i="1"/>
  <c r="AQ236" i="1"/>
  <c r="L237" i="1"/>
  <c r="L238" i="1" s="1"/>
  <c r="CD235" i="1" a="1"/>
  <c r="CD235" i="1" s="1"/>
  <c r="BZ235" i="1" a="1"/>
  <c r="BZ235" i="1" s="1"/>
  <c r="K236" i="1"/>
  <c r="CF235" i="1" a="1"/>
  <c r="CF235" i="1" s="1"/>
  <c r="CB235" i="1" a="1"/>
  <c r="CB235" i="1" s="1"/>
  <c r="BX235" i="1" a="1"/>
  <c r="BX235" i="1" s="1"/>
  <c r="BY235" i="1" a="1"/>
  <c r="BY235" i="1" s="1"/>
  <c r="KR235" i="1"/>
  <c r="CE235" i="1" a="1"/>
  <c r="CE235" i="1" s="1"/>
  <c r="JZ235" i="1"/>
  <c r="MU235" i="1"/>
  <c r="M236" i="1"/>
  <c r="MW235" i="1"/>
  <c r="U236" i="1"/>
  <c r="FT235" i="1"/>
  <c r="EH235" i="1" a="1"/>
  <c r="EH235" i="1" s="1"/>
  <c r="FA235" i="1" a="1"/>
  <c r="FA235" i="1" s="1"/>
  <c r="T236" i="1"/>
  <c r="KJ235" i="1"/>
  <c r="CA235" i="1" a="1"/>
  <c r="CA235" i="1" s="1"/>
  <c r="NA235" i="1"/>
  <c r="MV236" i="1"/>
  <c r="S237" i="1"/>
  <c r="S238" i="1" s="1"/>
  <c r="FO235" i="1"/>
  <c r="BW235" i="1" a="1"/>
  <c r="BW235" i="1" s="1"/>
  <c r="KL235" i="1"/>
  <c r="NA236" i="1"/>
  <c r="MZ235" i="1"/>
  <c r="MY235" i="1"/>
  <c r="Q236" i="1"/>
  <c r="KN235" i="1"/>
  <c r="AQ235" i="1"/>
  <c r="CC235" i="1" a="1"/>
  <c r="CC235" i="1" s="1"/>
  <c r="FS235" i="1"/>
  <c r="H236" i="1"/>
  <c r="BA236" i="1" s="1"/>
  <c r="FP235" i="1"/>
  <c r="AN244" i="1"/>
  <c r="AM244" i="1"/>
  <c r="AO244" i="1"/>
  <c r="AP244" i="1"/>
  <c r="AX244" i="1"/>
  <c r="J26" i="1"/>
  <c r="AR9" i="1"/>
  <c r="AS381"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81"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81"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96" i="1"/>
  <c r="MW340" i="1"/>
  <c r="M342" i="1"/>
  <c r="MW342" i="1" s="1"/>
  <c r="V343" i="1"/>
  <c r="V344" i="1" s="1"/>
  <c r="KJ344" i="1" s="1"/>
  <c r="NA340" i="1"/>
  <c r="FO340" i="1"/>
  <c r="H342" i="1"/>
  <c r="FP342" i="1" s="1"/>
  <c r="FQ340" i="1"/>
  <c r="FP341" i="1"/>
  <c r="BA340" i="1"/>
  <c r="FP340" i="1"/>
  <c r="FO341" i="1"/>
  <c r="BA341" i="1"/>
  <c r="NA341" i="1"/>
  <c r="R342" i="1"/>
  <c r="C351" i="1"/>
  <c r="C352" i="1" s="1"/>
  <c r="C350" i="1"/>
  <c r="FT344" i="1"/>
  <c r="FS344" i="1"/>
  <c r="MV340" i="1"/>
  <c r="N342" i="1"/>
  <c r="KR342" i="1"/>
  <c r="T343" i="1"/>
  <c r="T344" i="1" s="1"/>
  <c r="P345" i="1"/>
  <c r="JZ343" i="1"/>
  <c r="FO271" i="1"/>
  <c r="AQ342" i="1"/>
  <c r="L343" i="1"/>
  <c r="L344" i="1" s="1"/>
  <c r="AQ344" i="1" s="1"/>
  <c r="S346" i="1"/>
  <c r="S347" i="1" s="1"/>
  <c r="MU347" i="1" s="1"/>
  <c r="MU345" i="1"/>
  <c r="MZ345" i="1"/>
  <c r="MY345" i="1"/>
  <c r="Q346" i="1"/>
  <c r="Q347" i="1" s="1"/>
  <c r="U345" i="1"/>
  <c r="FT343" i="1"/>
  <c r="FS343" i="1"/>
  <c r="O345" i="1"/>
  <c r="JY343" i="1"/>
  <c r="X345" i="1"/>
  <c r="KL343" i="1"/>
  <c r="KK343" i="1"/>
  <c r="W345" i="1"/>
  <c r="FA343" i="1" a="1"/>
  <c r="FA343" i="1" s="1"/>
  <c r="CF343" i="1" a="1"/>
  <c r="CF343" i="1" s="1"/>
  <c r="CB343" i="1" a="1"/>
  <c r="CB343" i="1" s="1"/>
  <c r="EY343" i="1" a="1"/>
  <c r="EY343" i="1" s="1"/>
  <c r="EH343" i="1" a="1"/>
  <c r="EH343" i="1" s="1"/>
  <c r="CD343" i="1" a="1"/>
  <c r="CD343" i="1" s="1"/>
  <c r="BZ343" i="1" a="1"/>
  <c r="BZ343" i="1" s="1"/>
  <c r="CC343" i="1" a="1"/>
  <c r="CC343" i="1" s="1"/>
  <c r="CA343" i="1" a="1"/>
  <c r="CA343" i="1" s="1"/>
  <c r="BY343" i="1" a="1"/>
  <c r="BY343" i="1" s="1"/>
  <c r="BW343" i="1" a="1"/>
  <c r="BW343" i="1" s="1"/>
  <c r="CE343" i="1" a="1"/>
  <c r="CE343" i="1" s="1"/>
  <c r="KN345" i="1"/>
  <c r="KM345" i="1"/>
  <c r="Y346" i="1"/>
  <c r="Y347" i="1" s="1"/>
  <c r="FQ271" i="1"/>
  <c r="MV304" i="1"/>
  <c r="H272" i="1"/>
  <c r="BA272" i="1" s="1"/>
  <c r="FP271" i="1"/>
  <c r="JZ182" i="1"/>
  <c r="Y278" i="1"/>
  <c r="KN277" i="1"/>
  <c r="KM277" i="1"/>
  <c r="U306" i="1"/>
  <c r="FT305" i="1"/>
  <c r="FS305" i="1"/>
  <c r="KN305" i="1"/>
  <c r="KM305" i="1"/>
  <c r="Y306" i="1"/>
  <c r="FQ304" i="1"/>
  <c r="FP304" i="1"/>
  <c r="FO304" i="1"/>
  <c r="H305" i="1"/>
  <c r="BA305" i="1" s="1"/>
  <c r="MZ304" i="1"/>
  <c r="MY304" i="1"/>
  <c r="O308" i="1"/>
  <c r="JY307" i="1"/>
  <c r="MU304" i="1"/>
  <c r="X273" i="1"/>
  <c r="KL272" i="1"/>
  <c r="CE304" i="1" a="1"/>
  <c r="CE304" i="1" s="1"/>
  <c r="CA304" i="1" a="1"/>
  <c r="CA304" i="1" s="1"/>
  <c r="BW304" i="1" a="1"/>
  <c r="BW304" i="1" s="1"/>
  <c r="CD304" i="1" a="1"/>
  <c r="CD304" i="1" s="1"/>
  <c r="BZ304" i="1" a="1"/>
  <c r="BZ304" i="1" s="1"/>
  <c r="K305" i="1"/>
  <c r="EH304" i="1" a="1"/>
  <c r="EH304" i="1" s="1"/>
  <c r="CF304" i="1" a="1"/>
  <c r="CF304" i="1" s="1"/>
  <c r="BY304" i="1" a="1"/>
  <c r="BY304" i="1" s="1"/>
  <c r="FA304" i="1" a="1"/>
  <c r="FA304" i="1" s="1"/>
  <c r="BX304" i="1" a="1"/>
  <c r="BX304" i="1" s="1"/>
  <c r="CC304" i="1" a="1"/>
  <c r="CC304" i="1" s="1"/>
  <c r="EY304" i="1" a="1"/>
  <c r="EY304" i="1" s="1"/>
  <c r="CB304" i="1" a="1"/>
  <c r="CB304" i="1" s="1"/>
  <c r="W273" i="1"/>
  <c r="KK272" i="1"/>
  <c r="O273" i="1"/>
  <c r="JY272" i="1"/>
  <c r="U273" i="1"/>
  <c r="FS272" i="1"/>
  <c r="FT272" i="1"/>
  <c r="MV272" i="1"/>
  <c r="N273" i="1"/>
  <c r="MU271" i="1"/>
  <c r="S272" i="1"/>
  <c r="X307" i="1"/>
  <c r="KL306" i="1"/>
  <c r="W306" i="1"/>
  <c r="KK305" i="1"/>
  <c r="T305" i="1"/>
  <c r="KR304" i="1"/>
  <c r="V306" i="1"/>
  <c r="KJ305" i="1"/>
  <c r="EY271" i="1" a="1"/>
  <c r="EY271" i="1" s="1"/>
  <c r="CE271" i="1" a="1"/>
  <c r="CE271" i="1" s="1"/>
  <c r="CA271" i="1" a="1"/>
  <c r="CA271" i="1" s="1"/>
  <c r="BW271" i="1" a="1"/>
  <c r="BW271" i="1" s="1"/>
  <c r="EH271" i="1" a="1"/>
  <c r="EH271" i="1" s="1"/>
  <c r="BX271" i="1" a="1"/>
  <c r="BX271" i="1" s="1"/>
  <c r="CD271" i="1" a="1"/>
  <c r="CD271" i="1" s="1"/>
  <c r="BZ271" i="1" a="1"/>
  <c r="BZ271" i="1" s="1"/>
  <c r="CF271" i="1" a="1"/>
  <c r="CF271" i="1" s="1"/>
  <c r="K272" i="1"/>
  <c r="CB271" i="1" a="1"/>
  <c r="CB271" i="1" s="1"/>
  <c r="FA271" i="1" a="1"/>
  <c r="FA271" i="1" s="1"/>
  <c r="CC271" i="1" a="1"/>
  <c r="CC271" i="1" s="1"/>
  <c r="BY271" i="1" a="1"/>
  <c r="BY271" i="1" s="1"/>
  <c r="Q273" i="1"/>
  <c r="MZ272" i="1"/>
  <c r="MY272" i="1"/>
  <c r="L306" i="1"/>
  <c r="AQ305" i="1"/>
  <c r="MW305" i="1"/>
  <c r="M306" i="1"/>
  <c r="P274" i="1"/>
  <c r="JZ273" i="1"/>
  <c r="V273" i="1"/>
  <c r="KJ272" i="1"/>
  <c r="L273" i="1"/>
  <c r="AQ272" i="1"/>
  <c r="NA305" i="1"/>
  <c r="R306" i="1"/>
  <c r="NA271" i="1"/>
  <c r="R272" i="1"/>
  <c r="KR271" i="1"/>
  <c r="MV305" i="1"/>
  <c r="N306" i="1"/>
  <c r="P305" i="1"/>
  <c r="JZ304" i="1"/>
  <c r="L239" i="1"/>
  <c r="AQ238" i="1"/>
  <c r="P239" i="1"/>
  <c r="JZ238" i="1"/>
  <c r="O239" i="1"/>
  <c r="JY238" i="1"/>
  <c r="R239" i="1"/>
  <c r="R240" i="1" s="1"/>
  <c r="NA238" i="1"/>
  <c r="MU238" i="1"/>
  <c r="S239" i="1"/>
  <c r="MV238" i="1"/>
  <c r="N239" i="1"/>
  <c r="N240" i="1" s="1"/>
  <c r="AR26" i="1"/>
  <c r="AS26" i="1"/>
  <c r="AV26" i="1"/>
  <c r="AU26" i="1"/>
  <c r="AT26" i="1"/>
  <c r="JY236" i="1"/>
  <c r="T19" i="1" a="1"/>
  <c r="T19" i="1" s="1"/>
  <c r="KM19" i="1"/>
  <c r="FP236" i="1"/>
  <c r="H237" i="1"/>
  <c r="FQ236" i="1"/>
  <c r="FO236" i="1"/>
  <c r="KK236" i="1"/>
  <c r="CF236" i="1" a="1"/>
  <c r="CF236" i="1" s="1"/>
  <c r="CB236" i="1" a="1"/>
  <c r="CB236" i="1" s="1"/>
  <c r="BX236" i="1" a="1"/>
  <c r="BX236" i="1" s="1"/>
  <c r="CE236" i="1" a="1"/>
  <c r="CE236" i="1" s="1"/>
  <c r="CA236" i="1" a="1"/>
  <c r="CA236" i="1" s="1"/>
  <c r="BW236" i="1" a="1"/>
  <c r="BW236" i="1" s="1"/>
  <c r="EH236" i="1" a="1"/>
  <c r="EH236" i="1" s="1"/>
  <c r="CD236" i="1" a="1"/>
  <c r="CD236" i="1" s="1"/>
  <c r="BZ236" i="1" a="1"/>
  <c r="BZ236" i="1" s="1"/>
  <c r="CC236" i="1" a="1"/>
  <c r="CC236" i="1" s="1"/>
  <c r="FA236" i="1" a="1"/>
  <c r="FA236" i="1" s="1"/>
  <c r="EY236" i="1" a="1"/>
  <c r="EY236" i="1" s="1"/>
  <c r="BY236" i="1" a="1"/>
  <c r="BY236" i="1" s="1"/>
  <c r="K237" i="1"/>
  <c r="K238" i="1" s="1"/>
  <c r="U237" i="1"/>
  <c r="U238" i="1" s="1"/>
  <c r="FT236" i="1"/>
  <c r="FS236" i="1"/>
  <c r="JY237" i="1"/>
  <c r="AQ237" i="1"/>
  <c r="KL236" i="1"/>
  <c r="KJ236" i="1"/>
  <c r="MW236" i="1"/>
  <c r="M237" i="1"/>
  <c r="M238" i="1" s="1"/>
  <c r="KN236" i="1"/>
  <c r="Q237" i="1"/>
  <c r="Q238" i="1" s="1"/>
  <c r="MY236" i="1"/>
  <c r="MZ236" i="1"/>
  <c r="MU237" i="1"/>
  <c r="KR236" i="1"/>
  <c r="T237" i="1"/>
  <c r="T238" i="1" s="1"/>
  <c r="JZ237"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81"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96" i="1"/>
  <c r="M343" i="1"/>
  <c r="M344" i="1" s="1"/>
  <c r="MW344" i="1" s="1"/>
  <c r="FQ342" i="1"/>
  <c r="V345" i="1"/>
  <c r="V346" i="1" s="1"/>
  <c r="V347" i="1" s="1"/>
  <c r="KJ347" i="1" s="1"/>
  <c r="BA342" i="1"/>
  <c r="KJ343" i="1"/>
  <c r="H343" i="1"/>
  <c r="H344" i="1" s="1"/>
  <c r="FQ344" i="1" s="1"/>
  <c r="FO342" i="1"/>
  <c r="NA342" i="1"/>
  <c r="R343" i="1"/>
  <c r="C354" i="1"/>
  <c r="C355" i="1" s="1"/>
  <c r="C353" i="1"/>
  <c r="MZ347" i="1"/>
  <c r="MY347" i="1"/>
  <c r="KN347" i="1"/>
  <c r="KM347" i="1"/>
  <c r="KR344" i="1"/>
  <c r="MV342" i="1"/>
  <c r="N343" i="1"/>
  <c r="N344" i="1" s="1"/>
  <c r="MV344" i="1" s="1"/>
  <c r="JZ345" i="1"/>
  <c r="P346" i="1"/>
  <c r="P347" i="1" s="1"/>
  <c r="JZ347" i="1" s="1"/>
  <c r="T345" i="1"/>
  <c r="KR343" i="1"/>
  <c r="AQ343" i="1"/>
  <c r="L345" i="1"/>
  <c r="S348" i="1"/>
  <c r="MU346" i="1"/>
  <c r="FS345" i="1"/>
  <c r="U346" i="1"/>
  <c r="U347" i="1" s="1"/>
  <c r="FT345" i="1"/>
  <c r="Q348" i="1"/>
  <c r="MZ346" i="1"/>
  <c r="MY346" i="1"/>
  <c r="W346" i="1"/>
  <c r="W347" i="1" s="1"/>
  <c r="KK347" i="1" s="1"/>
  <c r="KK345" i="1"/>
  <c r="O346" i="1"/>
  <c r="O347" i="1" s="1"/>
  <c r="JY347" i="1" s="1"/>
  <c r="JY345" i="1"/>
  <c r="Y348" i="1"/>
  <c r="KN346" i="1"/>
  <c r="KM346" i="1"/>
  <c r="CF345" i="1" a="1"/>
  <c r="CF345" i="1" s="1"/>
  <c r="CB345" i="1" a="1"/>
  <c r="CB345" i="1" s="1"/>
  <c r="EY345" i="1" a="1"/>
  <c r="EY345" i="1" s="1"/>
  <c r="CC345" i="1" a="1"/>
  <c r="CC345" i="1" s="1"/>
  <c r="BW345" i="1" a="1"/>
  <c r="BW345" i="1" s="1"/>
  <c r="CA345" i="1" a="1"/>
  <c r="CA345" i="1" s="1"/>
  <c r="EH345" i="1" a="1"/>
  <c r="EH345" i="1" s="1"/>
  <c r="FA345" i="1" a="1"/>
  <c r="FA345" i="1" s="1"/>
  <c r="CE345" i="1" a="1"/>
  <c r="CE345" i="1" s="1"/>
  <c r="BZ345" i="1" a="1"/>
  <c r="BZ345" i="1" s="1"/>
  <c r="CD345" i="1" a="1"/>
  <c r="CD345" i="1" s="1"/>
  <c r="BY345" i="1" a="1"/>
  <c r="BY345" i="1" s="1"/>
  <c r="X346" i="1"/>
  <c r="X347" i="1" s="1"/>
  <c r="KL347" i="1" s="1"/>
  <c r="KL345" i="1"/>
  <c r="FQ272" i="1"/>
  <c r="FP272" i="1"/>
  <c r="H273" i="1"/>
  <c r="BA273" i="1" s="1"/>
  <c r="FO272" i="1"/>
  <c r="JY182" i="1"/>
  <c r="H238" i="1"/>
  <c r="BA238" i="1" s="1"/>
  <c r="BA237" i="1"/>
  <c r="Y279" i="1"/>
  <c r="KM278" i="1"/>
  <c r="KN278" i="1"/>
  <c r="KN306" i="1"/>
  <c r="KM306" i="1"/>
  <c r="Y307" i="1"/>
  <c r="U307" i="1"/>
  <c r="FT306" i="1"/>
  <c r="FS306" i="1"/>
  <c r="NA272" i="1"/>
  <c r="R273" i="1"/>
  <c r="V307" i="1"/>
  <c r="KJ306" i="1"/>
  <c r="MU272" i="1"/>
  <c r="S273" i="1"/>
  <c r="O274" i="1"/>
  <c r="JY273" i="1"/>
  <c r="X308" i="1"/>
  <c r="KL307" i="1"/>
  <c r="P275" i="1"/>
  <c r="JZ274" i="1"/>
  <c r="MZ305" i="1"/>
  <c r="MY305" i="1"/>
  <c r="P306" i="1"/>
  <c r="JZ305" i="1"/>
  <c r="R307" i="1"/>
  <c r="NA306" i="1"/>
  <c r="MW306" i="1"/>
  <c r="M307" i="1"/>
  <c r="L307" i="1"/>
  <c r="AQ306" i="1"/>
  <c r="EY272" i="1" a="1"/>
  <c r="EY272" i="1" s="1"/>
  <c r="CE272" i="1" a="1"/>
  <c r="CE272" i="1" s="1"/>
  <c r="CA272" i="1" a="1"/>
  <c r="CA272" i="1" s="1"/>
  <c r="K273" i="1"/>
  <c r="CD272" i="1" a="1"/>
  <c r="CD272" i="1" s="1"/>
  <c r="BY272" i="1" a="1"/>
  <c r="BY272" i="1" s="1"/>
  <c r="CC272" i="1" a="1"/>
  <c r="CC272" i="1" s="1"/>
  <c r="BX272" i="1" a="1"/>
  <c r="BX272" i="1" s="1"/>
  <c r="BZ272" i="1" a="1"/>
  <c r="BZ272" i="1" s="1"/>
  <c r="CB272" i="1" a="1"/>
  <c r="CB272" i="1" s="1"/>
  <c r="EH272" i="1" a="1"/>
  <c r="EH272" i="1" s="1"/>
  <c r="BW272" i="1" a="1"/>
  <c r="BW272" i="1" s="1"/>
  <c r="CF272" i="1" a="1"/>
  <c r="CF272" i="1" s="1"/>
  <c r="FA272" i="1" a="1"/>
  <c r="FA272" i="1" s="1"/>
  <c r="MV273" i="1"/>
  <c r="N274" i="1"/>
  <c r="KK273" i="1"/>
  <c r="W274" i="1"/>
  <c r="KL273" i="1"/>
  <c r="X274" i="1"/>
  <c r="FP305" i="1"/>
  <c r="FO305" i="1"/>
  <c r="H306" i="1"/>
  <c r="BA306" i="1" s="1"/>
  <c r="FQ305" i="1"/>
  <c r="KJ273" i="1"/>
  <c r="V274" i="1"/>
  <c r="N307" i="1"/>
  <c r="MV306" i="1"/>
  <c r="KR305" i="1"/>
  <c r="T306" i="1"/>
  <c r="CF305" i="1" a="1"/>
  <c r="CF305" i="1" s="1"/>
  <c r="CB305" i="1" a="1"/>
  <c r="CB305" i="1" s="1"/>
  <c r="BX305" i="1" a="1"/>
  <c r="BX305" i="1" s="1"/>
  <c r="EY305" i="1" a="1"/>
  <c r="EY305" i="1" s="1"/>
  <c r="CE305" i="1" a="1"/>
  <c r="CE305" i="1" s="1"/>
  <c r="CA305" i="1" a="1"/>
  <c r="CA305" i="1" s="1"/>
  <c r="BW305" i="1" a="1"/>
  <c r="BW305" i="1" s="1"/>
  <c r="EH305" i="1" a="1"/>
  <c r="EH305" i="1" s="1"/>
  <c r="K306" i="1"/>
  <c r="FA305" i="1" a="1"/>
  <c r="FA305" i="1" s="1"/>
  <c r="CD305" i="1" a="1"/>
  <c r="CD305" i="1" s="1"/>
  <c r="CC305" i="1" a="1"/>
  <c r="CC305" i="1" s="1"/>
  <c r="BZ305" i="1" a="1"/>
  <c r="BZ305" i="1" s="1"/>
  <c r="BY305" i="1" a="1"/>
  <c r="BY305" i="1" s="1"/>
  <c r="MU305" i="1"/>
  <c r="AQ273" i="1"/>
  <c r="L274" i="1"/>
  <c r="MZ273" i="1"/>
  <c r="MY273" i="1"/>
  <c r="Q274" i="1"/>
  <c r="KK306" i="1"/>
  <c r="W307" i="1"/>
  <c r="KR272" i="1"/>
  <c r="FS273" i="1"/>
  <c r="FT273" i="1"/>
  <c r="U274" i="1"/>
  <c r="JY308" i="1"/>
  <c r="O309" i="1"/>
  <c r="JY239" i="1"/>
  <c r="O240" i="1"/>
  <c r="MV240" i="1"/>
  <c r="N241" i="1"/>
  <c r="NA240" i="1"/>
  <c r="R241" i="1"/>
  <c r="JZ239" i="1"/>
  <c r="P240" i="1"/>
  <c r="MU239" i="1"/>
  <c r="S240" i="1"/>
  <c r="AQ239" i="1"/>
  <c r="L240" i="1"/>
  <c r="NA239" i="1"/>
  <c r="KJ238" i="1"/>
  <c r="MY238" i="1"/>
  <c r="Q239" i="1"/>
  <c r="Q240" i="1" s="1"/>
  <c r="MZ238" i="1"/>
  <c r="KL238" i="1"/>
  <c r="U239" i="1"/>
  <c r="U240" i="1" s="1"/>
  <c r="FT238" i="1"/>
  <c r="FS238" i="1"/>
  <c r="KR238" i="1"/>
  <c r="T239" i="1"/>
  <c r="KK238" i="1"/>
  <c r="MV239" i="1"/>
  <c r="FA238" i="1" a="1"/>
  <c r="FA238" i="1" s="1"/>
  <c r="CF238" i="1" a="1"/>
  <c r="CF238" i="1" s="1"/>
  <c r="CB238" i="1" a="1"/>
  <c r="CB238" i="1" s="1"/>
  <c r="BX238" i="1" a="1"/>
  <c r="BX238" i="1" s="1"/>
  <c r="BY238" i="1" a="1"/>
  <c r="BY238" i="1" s="1"/>
  <c r="EY238" i="1" a="1"/>
  <c r="EY238" i="1" s="1"/>
  <c r="CE238" i="1" a="1"/>
  <c r="CE238" i="1" s="1"/>
  <c r="CA238" i="1" a="1"/>
  <c r="CA238" i="1" s="1"/>
  <c r="BW238" i="1" a="1"/>
  <c r="BW238" i="1" s="1"/>
  <c r="EH238" i="1" a="1"/>
  <c r="EH238" i="1" s="1"/>
  <c r="CD238" i="1" a="1"/>
  <c r="CD238" i="1" s="1"/>
  <c r="BZ238" i="1" a="1"/>
  <c r="BZ238" i="1" s="1"/>
  <c r="CC238" i="1" a="1"/>
  <c r="CC238" i="1" s="1"/>
  <c r="K239" i="1"/>
  <c r="K240" i="1" s="1"/>
  <c r="MW238" i="1"/>
  <c r="M239" i="1"/>
  <c r="AU27" i="1"/>
  <c r="AT27" i="1"/>
  <c r="AV27" i="1"/>
  <c r="AS27" i="1"/>
  <c r="AR27" i="1"/>
  <c r="KR19" i="1"/>
  <c r="FT237" i="1"/>
  <c r="FS237" i="1"/>
  <c r="KK237" i="1"/>
  <c r="KN237" i="1"/>
  <c r="KM244" i="1"/>
  <c r="CD237" i="1" a="1"/>
  <c r="CD237" i="1" s="1"/>
  <c r="BZ237" i="1" a="1"/>
  <c r="BZ237" i="1" s="1"/>
  <c r="FA237" i="1" a="1"/>
  <c r="FA237" i="1" s="1"/>
  <c r="CC237" i="1" a="1"/>
  <c r="CC237" i="1" s="1"/>
  <c r="BY237" i="1" a="1"/>
  <c r="BY237" i="1" s="1"/>
  <c r="CF237" i="1" a="1"/>
  <c r="CF237" i="1" s="1"/>
  <c r="CB237" i="1" a="1"/>
  <c r="CB237" i="1" s="1"/>
  <c r="BX237" i="1" a="1"/>
  <c r="BX237" i="1" s="1"/>
  <c r="EY237" i="1" a="1"/>
  <c r="EY237" i="1" s="1"/>
  <c r="EH237" i="1" a="1"/>
  <c r="EH237" i="1" s="1"/>
  <c r="CE237" i="1" a="1"/>
  <c r="CE237" i="1" s="1"/>
  <c r="CA237" i="1" a="1"/>
  <c r="CA237" i="1" s="1"/>
  <c r="BW237" i="1" a="1"/>
  <c r="BW237" i="1" s="1"/>
  <c r="MW237" i="1"/>
  <c r="FQ237" i="1"/>
  <c r="FP237" i="1"/>
  <c r="FO237" i="1"/>
  <c r="MZ237" i="1"/>
  <c r="MY237" i="1"/>
  <c r="KJ237" i="1"/>
  <c r="KR237" i="1"/>
  <c r="KL237"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96" i="1"/>
  <c r="AX196" i="1"/>
  <c r="AO196" i="1"/>
  <c r="AN196" i="1"/>
  <c r="AM196" i="1"/>
  <c r="AP196" i="1"/>
  <c r="AK196" i="1"/>
  <c r="CD196" i="1" a="1"/>
  <c r="CD196" i="1" s="1"/>
  <c r="BZ196" i="1" a="1"/>
  <c r="BZ196" i="1" s="1"/>
  <c r="FA196" i="1" a="1"/>
  <c r="FA196" i="1" s="1"/>
  <c r="CC196" i="1" a="1"/>
  <c r="CC196" i="1" s="1"/>
  <c r="BY196" i="1" a="1"/>
  <c r="BY196" i="1" s="1"/>
  <c r="EY196" i="1" a="1"/>
  <c r="EY196" i="1" s="1"/>
  <c r="CE196" i="1" a="1"/>
  <c r="CE196" i="1" s="1"/>
  <c r="CA196" i="1" a="1"/>
  <c r="CA196" i="1" s="1"/>
  <c r="BW196" i="1" a="1"/>
  <c r="BW196" i="1" s="1"/>
  <c r="CF196" i="1" a="1"/>
  <c r="CF196" i="1" s="1"/>
  <c r="CB196" i="1" a="1"/>
  <c r="CB196" i="1" s="1"/>
  <c r="EH196" i="1" a="1"/>
  <c r="EH196" i="1" s="1"/>
  <c r="BX196" i="1" a="1"/>
  <c r="BX196" i="1" s="1"/>
  <c r="MW343" i="1"/>
  <c r="M345" i="1"/>
  <c r="M346" i="1" s="1"/>
  <c r="M347" i="1" s="1"/>
  <c r="MW347" i="1" s="1"/>
  <c r="KJ346" i="1"/>
  <c r="KJ345" i="1"/>
  <c r="V348" i="1"/>
  <c r="V349" i="1" s="1"/>
  <c r="V350" i="1" s="1"/>
  <c r="KJ350" i="1" s="1"/>
  <c r="H345" i="1"/>
  <c r="FQ345" i="1" s="1"/>
  <c r="FO343" i="1"/>
  <c r="BA343" i="1"/>
  <c r="FP343" i="1"/>
  <c r="FP344" i="1"/>
  <c r="FQ343" i="1"/>
  <c r="FO344" i="1"/>
  <c r="BA344" i="1"/>
  <c r="R344" i="1"/>
  <c r="NA343" i="1"/>
  <c r="C357" i="1"/>
  <c r="C358" i="1" s="1"/>
  <c r="C356" i="1"/>
  <c r="FT347" i="1"/>
  <c r="FS347" i="1"/>
  <c r="KR345" i="1"/>
  <c r="T346" i="1"/>
  <c r="T347" i="1" s="1"/>
  <c r="P348" i="1"/>
  <c r="JZ346" i="1"/>
  <c r="N345" i="1"/>
  <c r="MV343" i="1"/>
  <c r="AQ345" i="1"/>
  <c r="L346" i="1"/>
  <c r="L347" i="1" s="1"/>
  <c r="AQ347" i="1" s="1"/>
  <c r="S349" i="1"/>
  <c r="S350" i="1" s="1"/>
  <c r="MU350" i="1" s="1"/>
  <c r="MU348" i="1"/>
  <c r="KK346" i="1"/>
  <c r="W348" i="1"/>
  <c r="X348" i="1"/>
  <c r="KL346" i="1"/>
  <c r="KN348" i="1"/>
  <c r="Y349" i="1"/>
  <c r="Y350" i="1" s="1"/>
  <c r="KM348" i="1"/>
  <c r="FA346" i="1" a="1"/>
  <c r="FA346" i="1" s="1"/>
  <c r="CC346" i="1" a="1"/>
  <c r="CC346" i="1" s="1"/>
  <c r="BY346" i="1" a="1"/>
  <c r="BY346" i="1" s="1"/>
  <c r="EY346" i="1" a="1"/>
  <c r="EY346" i="1" s="1"/>
  <c r="CE346" i="1" a="1"/>
  <c r="CE346" i="1" s="1"/>
  <c r="CA346" i="1" a="1"/>
  <c r="CA346" i="1" s="1"/>
  <c r="BW346" i="1" a="1"/>
  <c r="BW346" i="1" s="1"/>
  <c r="BZ346" i="1" a="1"/>
  <c r="BZ346" i="1" s="1"/>
  <c r="CF346" i="1" a="1"/>
  <c r="CF346" i="1" s="1"/>
  <c r="CD346" i="1" a="1"/>
  <c r="CD346" i="1" s="1"/>
  <c r="CB346" i="1" a="1"/>
  <c r="CB346" i="1" s="1"/>
  <c r="EH346" i="1" a="1"/>
  <c r="EH346" i="1" s="1"/>
  <c r="U348" i="1"/>
  <c r="FS346" i="1"/>
  <c r="FT346" i="1"/>
  <c r="JY346" i="1"/>
  <c r="O348" i="1"/>
  <c r="Q349" i="1"/>
  <c r="Q350" i="1" s="1"/>
  <c r="MZ348" i="1"/>
  <c r="MY348" i="1"/>
  <c r="FO273" i="1"/>
  <c r="FP273" i="1"/>
  <c r="FQ273" i="1"/>
  <c r="H274" i="1"/>
  <c r="BA274" i="1" s="1"/>
  <c r="FO238" i="1"/>
  <c r="FQ238" i="1"/>
  <c r="H239" i="1"/>
  <c r="BA239" i="1" s="1"/>
  <c r="FP238" i="1"/>
  <c r="MV182" i="1"/>
  <c r="Y280" i="1"/>
  <c r="KN279" i="1"/>
  <c r="KM279" i="1"/>
  <c r="FT307" i="1"/>
  <c r="U308" i="1"/>
  <c r="FS307" i="1"/>
  <c r="KN307" i="1"/>
  <c r="KM307" i="1"/>
  <c r="Y308" i="1"/>
  <c r="KR306" i="1"/>
  <c r="T307" i="1"/>
  <c r="O275" i="1"/>
  <c r="JY274" i="1"/>
  <c r="JY309" i="1"/>
  <c r="O310" i="1"/>
  <c r="KK307" i="1"/>
  <c r="W308" i="1"/>
  <c r="L275" i="1"/>
  <c r="AQ274" i="1"/>
  <c r="FP306" i="1"/>
  <c r="H307" i="1"/>
  <c r="BA307" i="1" s="1"/>
  <c r="FQ306" i="1"/>
  <c r="FO306" i="1"/>
  <c r="AQ307" i="1"/>
  <c r="L308" i="1"/>
  <c r="S274" i="1"/>
  <c r="MU273" i="1"/>
  <c r="MU306" i="1"/>
  <c r="N275" i="1"/>
  <c r="MV274" i="1"/>
  <c r="MZ306" i="1"/>
  <c r="MY306" i="1"/>
  <c r="MW307" i="1"/>
  <c r="M308" i="1"/>
  <c r="CF306" i="1" a="1"/>
  <c r="CF306" i="1" s="1"/>
  <c r="CB306" i="1" a="1"/>
  <c r="CB306" i="1" s="1"/>
  <c r="FA306" i="1" a="1"/>
  <c r="FA306" i="1" s="1"/>
  <c r="EH306" i="1" a="1"/>
  <c r="EH306" i="1" s="1"/>
  <c r="BY306" i="1" a="1"/>
  <c r="BY306" i="1" s="1"/>
  <c r="CC306" i="1" a="1"/>
  <c r="CC306" i="1" s="1"/>
  <c r="BX306" i="1" a="1"/>
  <c r="BX306" i="1" s="1"/>
  <c r="K307" i="1"/>
  <c r="CA306" i="1" a="1"/>
  <c r="CA306" i="1" s="1"/>
  <c r="BW306" i="1" a="1"/>
  <c r="BW306" i="1" s="1"/>
  <c r="CD306" i="1" a="1"/>
  <c r="CD306" i="1" s="1"/>
  <c r="EY306" i="1" a="1"/>
  <c r="EY306" i="1" s="1"/>
  <c r="BZ306" i="1" a="1"/>
  <c r="BZ306" i="1" s="1"/>
  <c r="CE306" i="1" a="1"/>
  <c r="CE306" i="1" s="1"/>
  <c r="U275" i="1"/>
  <c r="FT274" i="1"/>
  <c r="FS274" i="1"/>
  <c r="P307" i="1"/>
  <c r="JZ306" i="1"/>
  <c r="MV307" i="1"/>
  <c r="N308" i="1"/>
  <c r="KL274" i="1"/>
  <c r="X275" i="1"/>
  <c r="K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BZ273" i="1" a="1"/>
  <c r="BZ273" i="1" s="1"/>
  <c r="EH273" i="1" a="1"/>
  <c r="EH273" i="1" s="1"/>
  <c r="CD273" i="1" a="1"/>
  <c r="CD273" i="1" s="1"/>
  <c r="P276" i="1"/>
  <c r="JZ275" i="1"/>
  <c r="V308" i="1"/>
  <c r="KJ307" i="1"/>
  <c r="V275" i="1"/>
  <c r="KJ274" i="1"/>
  <c r="R308" i="1"/>
  <c r="NA307" i="1"/>
  <c r="NA273" i="1"/>
  <c r="R274" i="1"/>
  <c r="KR273" i="1"/>
  <c r="MZ274" i="1"/>
  <c r="MY274" i="1"/>
  <c r="Q275" i="1"/>
  <c r="W275" i="1"/>
  <c r="KK274" i="1"/>
  <c r="X309" i="1"/>
  <c r="KL308" i="1"/>
  <c r="KJ239" i="1"/>
  <c r="P241" i="1"/>
  <c r="JZ240" i="1"/>
  <c r="U241" i="1"/>
  <c r="FS240" i="1"/>
  <c r="FT240" i="1"/>
  <c r="NA241" i="1"/>
  <c r="R242" i="1"/>
  <c r="KK239" i="1"/>
  <c r="MW239" i="1"/>
  <c r="M240" i="1"/>
  <c r="KL239" i="1"/>
  <c r="AQ240" i="1"/>
  <c r="L241" i="1"/>
  <c r="N242" i="1"/>
  <c r="MV241" i="1"/>
  <c r="T240" i="1"/>
  <c r="CF240" i="1" a="1"/>
  <c r="CF240" i="1" s="1"/>
  <c r="CB240" i="1" a="1"/>
  <c r="CB240" i="1" s="1"/>
  <c r="BX240" i="1" a="1"/>
  <c r="BX240" i="1" s="1"/>
  <c r="EY240" i="1" a="1"/>
  <c r="EY240" i="1" s="1"/>
  <c r="CE240" i="1" a="1"/>
  <c r="CE240" i="1" s="1"/>
  <c r="CA240" i="1" a="1"/>
  <c r="CA240" i="1" s="1"/>
  <c r="BW240" i="1" a="1"/>
  <c r="BW240" i="1" s="1"/>
  <c r="K241" i="1"/>
  <c r="FA240" i="1" a="1"/>
  <c r="FA240" i="1" s="1"/>
  <c r="CC240" i="1" a="1"/>
  <c r="CC240" i="1" s="1"/>
  <c r="EH240" i="1" a="1"/>
  <c r="EH240" i="1" s="1"/>
  <c r="BY240" i="1" a="1"/>
  <c r="BY240" i="1" s="1"/>
  <c r="CD240" i="1" a="1"/>
  <c r="CD240" i="1" s="1"/>
  <c r="BZ240" i="1" a="1"/>
  <c r="BZ240" i="1" s="1"/>
  <c r="MY240" i="1"/>
  <c r="MZ240" i="1"/>
  <c r="Q241" i="1"/>
  <c r="S241" i="1"/>
  <c r="MU240" i="1"/>
  <c r="O241" i="1"/>
  <c r="JY240" i="1"/>
  <c r="KR239" i="1"/>
  <c r="CD239" i="1" a="1"/>
  <c r="CD239" i="1" s="1"/>
  <c r="BZ239" i="1" a="1"/>
  <c r="BZ239" i="1" s="1"/>
  <c r="EH239" i="1" a="1"/>
  <c r="EH239" i="1" s="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MZ239" i="1"/>
  <c r="MY239" i="1"/>
  <c r="FT239" i="1"/>
  <c r="FS239" i="1"/>
  <c r="AV28" i="1"/>
  <c r="AU28" i="1"/>
  <c r="AT28" i="1"/>
  <c r="AS28" i="1"/>
  <c r="AR28" i="1"/>
  <c r="KN244"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96" i="1"/>
  <c r="AR196" i="1"/>
  <c r="AV196" i="1"/>
  <c r="AU196" i="1"/>
  <c r="AS196" i="1"/>
  <c r="MW345" i="1"/>
  <c r="KJ348" i="1"/>
  <c r="H346" i="1"/>
  <c r="H347" i="1" s="1"/>
  <c r="FP347" i="1" s="1"/>
  <c r="FP345" i="1"/>
  <c r="FO345" i="1"/>
  <c r="BA345" i="1"/>
  <c r="NA344" i="1"/>
  <c r="R345" i="1"/>
  <c r="C360" i="1"/>
  <c r="C361" i="1" s="1"/>
  <c r="C359" i="1"/>
  <c r="KN350" i="1"/>
  <c r="KM350" i="1"/>
  <c r="MZ350" i="1"/>
  <c r="MY350" i="1"/>
  <c r="KR347" i="1"/>
  <c r="T348" i="1"/>
  <c r="KR346" i="1"/>
  <c r="N346" i="1"/>
  <c r="N347" i="1" s="1"/>
  <c r="MV347" i="1" s="1"/>
  <c r="MV345" i="1"/>
  <c r="M348" i="1"/>
  <c r="MW346" i="1"/>
  <c r="JZ348" i="1"/>
  <c r="P349" i="1"/>
  <c r="P350" i="1" s="1"/>
  <c r="JZ350" i="1" s="1"/>
  <c r="AQ346" i="1"/>
  <c r="L348" i="1"/>
  <c r="S351" i="1"/>
  <c r="MU349" i="1"/>
  <c r="MZ349" i="1"/>
  <c r="Q351" i="1"/>
  <c r="MY349" i="1"/>
  <c r="X349" i="1"/>
  <c r="X350" i="1" s="1"/>
  <c r="KL350" i="1" s="1"/>
  <c r="KL348" i="1"/>
  <c r="V351" i="1"/>
  <c r="KJ349" i="1"/>
  <c r="KN349" i="1"/>
  <c r="KM349" i="1"/>
  <c r="Y351" i="1"/>
  <c r="U349" i="1"/>
  <c r="U350" i="1" s="1"/>
  <c r="FT348" i="1"/>
  <c r="FS348" i="1"/>
  <c r="W349" i="1"/>
  <c r="W350" i="1" s="1"/>
  <c r="KK350" i="1" s="1"/>
  <c r="KK348" i="1"/>
  <c r="O349" i="1"/>
  <c r="O350" i="1" s="1"/>
  <c r="JY350" i="1" s="1"/>
  <c r="JY348" i="1"/>
  <c r="CE348" i="1" a="1"/>
  <c r="CE348" i="1" s="1"/>
  <c r="CA348" i="1" a="1"/>
  <c r="CA348" i="1" s="1"/>
  <c r="BW348" i="1" a="1"/>
  <c r="BW348" i="1" s="1"/>
  <c r="EH348" i="1" a="1"/>
  <c r="EH348" i="1" s="1"/>
  <c r="EY348" i="1" a="1"/>
  <c r="EY348" i="1" s="1"/>
  <c r="CC348" i="1" a="1"/>
  <c r="CC348" i="1" s="1"/>
  <c r="CF348" i="1" a="1"/>
  <c r="CF348" i="1" s="1"/>
  <c r="CD348" i="1" a="1"/>
  <c r="CD348" i="1" s="1"/>
  <c r="CB348" i="1" a="1"/>
  <c r="CB348" i="1" s="1"/>
  <c r="BZ348" i="1" a="1"/>
  <c r="BZ348" i="1" s="1"/>
  <c r="FA348" i="1" a="1"/>
  <c r="FA348" i="1" s="1"/>
  <c r="BY348" i="1" a="1"/>
  <c r="BY348" i="1" s="1"/>
  <c r="FP274" i="1"/>
  <c r="FO274" i="1"/>
  <c r="FQ274" i="1"/>
  <c r="H275" i="1"/>
  <c r="BA275" i="1" s="1"/>
  <c r="FQ239" i="1"/>
  <c r="H240" i="1"/>
  <c r="BA240" i="1" s="1"/>
  <c r="FO239" i="1"/>
  <c r="FP239" i="1"/>
  <c r="MW182" i="1"/>
  <c r="Y281" i="1"/>
  <c r="KM280" i="1"/>
  <c r="KN280" i="1"/>
  <c r="Y309" i="1"/>
  <c r="KN308" i="1"/>
  <c r="KM308" i="1"/>
  <c r="FS308" i="1"/>
  <c r="FT308" i="1"/>
  <c r="U309" i="1"/>
  <c r="KJ275" i="1"/>
  <c r="V276" i="1"/>
  <c r="X276" i="1"/>
  <c r="KL275" i="1"/>
  <c r="MV275" i="1"/>
  <c r="N276" i="1"/>
  <c r="O311" i="1"/>
  <c r="JY310" i="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CB274" i="1" a="1"/>
  <c r="CB274" i="1" s="1"/>
  <c r="BX274" i="1" a="1"/>
  <c r="BX274" i="1" s="1"/>
  <c r="EY274" i="1" a="1"/>
  <c r="EY274" i="1" s="1"/>
  <c r="CF274" i="1" a="1"/>
  <c r="CF274" i="1" s="1"/>
  <c r="P277" i="1"/>
  <c r="JZ276" i="1"/>
  <c r="MU307" i="1"/>
  <c r="KL309" i="1"/>
  <c r="X310" i="1"/>
  <c r="KR274" i="1"/>
  <c r="N309" i="1"/>
  <c r="MV308" i="1"/>
  <c r="FA307" i="1" a="1"/>
  <c r="FA307" i="1" s="1"/>
  <c r="CC307" i="1" a="1"/>
  <c r="CC307" i="1" s="1"/>
  <c r="BY307" i="1" a="1"/>
  <c r="BY307" i="1" s="1"/>
  <c r="CF307" i="1" a="1"/>
  <c r="CF307" i="1" s="1"/>
  <c r="CB307" i="1" a="1"/>
  <c r="CB307" i="1" s="1"/>
  <c r="BX307" i="1" a="1"/>
  <c r="BX307" i="1" s="1"/>
  <c r="EY307" i="1" a="1"/>
  <c r="EY307" i="1" s="1"/>
  <c r="CE307" i="1" a="1"/>
  <c r="CE307" i="1" s="1"/>
  <c r="CA307" i="1" a="1"/>
  <c r="CA307" i="1" s="1"/>
  <c r="BW307" i="1" a="1"/>
  <c r="BW307" i="1" s="1"/>
  <c r="CD307" i="1" a="1"/>
  <c r="CD307" i="1" s="1"/>
  <c r="BZ307" i="1" a="1"/>
  <c r="BZ307" i="1" s="1"/>
  <c r="EH307" i="1" a="1"/>
  <c r="EH307" i="1" s="1"/>
  <c r="K308" i="1"/>
  <c r="MW308" i="1"/>
  <c r="M309" i="1"/>
  <c r="H308" i="1"/>
  <c r="BA308" i="1" s="1"/>
  <c r="FP307" i="1"/>
  <c r="FO307" i="1"/>
  <c r="FQ307" i="1"/>
  <c r="NA274" i="1"/>
  <c r="R275" i="1"/>
  <c r="U276" i="1"/>
  <c r="FT275" i="1"/>
  <c r="FS275" i="1"/>
  <c r="O276" i="1"/>
  <c r="JY275" i="1"/>
  <c r="W276" i="1"/>
  <c r="KK275" i="1"/>
  <c r="MZ307" i="1"/>
  <c r="MY307" i="1"/>
  <c r="MU274" i="1"/>
  <c r="S275" i="1"/>
  <c r="KR307" i="1"/>
  <c r="T308" i="1"/>
  <c r="MY275" i="1"/>
  <c r="Q276" i="1"/>
  <c r="MZ275" i="1"/>
  <c r="P308" i="1"/>
  <c r="JZ307" i="1"/>
  <c r="L309" i="1"/>
  <c r="AQ308" i="1"/>
  <c r="L276" i="1"/>
  <c r="AQ275" i="1"/>
  <c r="KJ308" i="1"/>
  <c r="V309" i="1"/>
  <c r="R309" i="1"/>
  <c r="NA308" i="1"/>
  <c r="KK308" i="1"/>
  <c r="W309" i="1"/>
  <c r="O242" i="1"/>
  <c r="JY241" i="1"/>
  <c r="L242" i="1"/>
  <c r="AQ241" i="1"/>
  <c r="FS241" i="1"/>
  <c r="FT241" i="1"/>
  <c r="U242" i="1"/>
  <c r="S242" i="1"/>
  <c r="MU241" i="1"/>
  <c r="KL240" i="1"/>
  <c r="N243" i="1"/>
  <c r="MV242" i="1"/>
  <c r="MZ241" i="1"/>
  <c r="MY241" i="1"/>
  <c r="Q242" i="1"/>
  <c r="P242" i="1"/>
  <c r="JZ241" i="1"/>
  <c r="KK240" i="1"/>
  <c r="EH241" i="1" a="1"/>
  <c r="EH241" i="1" s="1"/>
  <c r="K242" i="1"/>
  <c r="FA241" i="1" a="1"/>
  <c r="FA241" i="1" s="1"/>
  <c r="CC241" i="1" a="1"/>
  <c r="CC241" i="1" s="1"/>
  <c r="BY241" i="1" a="1"/>
  <c r="BY241" i="1" s="1"/>
  <c r="CF241" i="1" a="1"/>
  <c r="CF241" i="1" s="1"/>
  <c r="CB241" i="1" a="1"/>
  <c r="CB241" i="1" s="1"/>
  <c r="BX241" i="1" a="1"/>
  <c r="BX241" i="1" s="1"/>
  <c r="CA241" i="1" a="1"/>
  <c r="CA241" i="1" s="1"/>
  <c r="EY241" i="1" a="1"/>
  <c r="EY241" i="1" s="1"/>
  <c r="BZ241" i="1" a="1"/>
  <c r="BZ241" i="1" s="1"/>
  <c r="BW241" i="1" a="1"/>
  <c r="BW241" i="1" s="1"/>
  <c r="CE241" i="1" a="1"/>
  <c r="CE241" i="1" s="1"/>
  <c r="CD241" i="1" a="1"/>
  <c r="CD241" i="1" s="1"/>
  <c r="T241" i="1"/>
  <c r="KR240" i="1"/>
  <c r="MW240" i="1"/>
  <c r="M241" i="1"/>
  <c r="KJ240" i="1"/>
  <c r="NA242" i="1"/>
  <c r="R243"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96" i="1"/>
  <c r="FO196" i="1"/>
  <c r="FP196" i="1"/>
  <c r="BA346" i="1"/>
  <c r="FQ346" i="1"/>
  <c r="H348" i="1"/>
  <c r="FQ348" i="1" s="1"/>
  <c r="FO347" i="1"/>
  <c r="FO346" i="1"/>
  <c r="FP346" i="1"/>
  <c r="BA347" i="1"/>
  <c r="FQ347" i="1"/>
  <c r="NA345" i="1"/>
  <c r="R346" i="1"/>
  <c r="C363" i="1"/>
  <c r="C364" i="1" s="1"/>
  <c r="C362" i="1"/>
  <c r="FT350" i="1"/>
  <c r="FS350" i="1"/>
  <c r="JZ349" i="1"/>
  <c r="P351" i="1"/>
  <c r="MW348" i="1"/>
  <c r="M349" i="1"/>
  <c r="M350" i="1" s="1"/>
  <c r="MW350" i="1" s="1"/>
  <c r="N348" i="1"/>
  <c r="MV346" i="1"/>
  <c r="T349" i="1"/>
  <c r="T350" i="1" s="1"/>
  <c r="KR348" i="1"/>
  <c r="AQ348" i="1"/>
  <c r="L349" i="1"/>
  <c r="L350" i="1" s="1"/>
  <c r="AQ350" i="1" s="1"/>
  <c r="S352" i="1"/>
  <c r="S353" i="1" s="1"/>
  <c r="MU353" i="1" s="1"/>
  <c r="MU351" i="1"/>
  <c r="W351" i="1"/>
  <c r="KK349" i="1"/>
  <c r="KM351" i="1"/>
  <c r="KN351" i="1"/>
  <c r="Y352" i="1"/>
  <c r="Y353" i="1" s="1"/>
  <c r="CF349" i="1" a="1"/>
  <c r="CF349" i="1" s="1"/>
  <c r="CB349" i="1" a="1"/>
  <c r="CB349" i="1" s="1"/>
  <c r="EH349" i="1" a="1"/>
  <c r="EH349" i="1" s="1"/>
  <c r="CD349" i="1" a="1"/>
  <c r="CD349" i="1" s="1"/>
  <c r="BZ349" i="1" a="1"/>
  <c r="BZ349" i="1" s="1"/>
  <c r="CA349" i="1" a="1"/>
  <c r="CA349" i="1" s="1"/>
  <c r="BY349" i="1" a="1"/>
  <c r="BY349" i="1" s="1"/>
  <c r="FA349" i="1" a="1"/>
  <c r="FA349" i="1" s="1"/>
  <c r="CE349" i="1" a="1"/>
  <c r="CE349" i="1" s="1"/>
  <c r="BW349" i="1" a="1"/>
  <c r="BW349" i="1" s="1"/>
  <c r="EY349" i="1" a="1"/>
  <c r="EY349" i="1" s="1"/>
  <c r="CC349" i="1" a="1"/>
  <c r="CC349" i="1" s="1"/>
  <c r="V352" i="1"/>
  <c r="V353" i="1" s="1"/>
  <c r="KJ353" i="1" s="1"/>
  <c r="KJ351" i="1"/>
  <c r="KL349" i="1"/>
  <c r="X351" i="1"/>
  <c r="MZ351" i="1"/>
  <c r="Q352" i="1"/>
  <c r="Q353" i="1" s="1"/>
  <c r="MY351" i="1"/>
  <c r="JY349" i="1"/>
  <c r="O351" i="1"/>
  <c r="FT349" i="1"/>
  <c r="U351" i="1"/>
  <c r="FS349" i="1"/>
  <c r="FQ275" i="1"/>
  <c r="H276" i="1"/>
  <c r="BA276" i="1" s="1"/>
  <c r="FO275" i="1"/>
  <c r="FP275" i="1"/>
  <c r="H241" i="1"/>
  <c r="FO240" i="1"/>
  <c r="FQ240" i="1"/>
  <c r="FP240" i="1"/>
  <c r="AQ182" i="1"/>
  <c r="Y282" i="1"/>
  <c r="KM281" i="1"/>
  <c r="KN281" i="1"/>
  <c r="U310" i="1"/>
  <c r="FT309" i="1"/>
  <c r="FS309" i="1"/>
  <c r="KN309" i="1"/>
  <c r="Y310" i="1"/>
  <c r="KM309" i="1"/>
  <c r="L277" i="1"/>
  <c r="AQ276" i="1"/>
  <c r="MU275" i="1"/>
  <c r="S276" i="1"/>
  <c r="O277" i="1"/>
  <c r="JY276" i="1"/>
  <c r="KL310" i="1"/>
  <c r="X311" i="1"/>
  <c r="KK309" i="1"/>
  <c r="W310" i="1"/>
  <c r="L310" i="1"/>
  <c r="AQ309" i="1"/>
  <c r="MZ308" i="1"/>
  <c r="MY308" i="1"/>
  <c r="H309" i="1"/>
  <c r="BA309" i="1" s="1"/>
  <c r="FQ308" i="1"/>
  <c r="FP308" i="1"/>
  <c r="FO308" i="1"/>
  <c r="MU308" i="1"/>
  <c r="MZ276" i="1"/>
  <c r="MY276" i="1"/>
  <c r="Q277" i="1"/>
  <c r="U277" i="1"/>
  <c r="FT276" i="1"/>
  <c r="FS276" i="1"/>
  <c r="M310" i="1"/>
  <c r="MW309" i="1"/>
  <c r="NA309" i="1"/>
  <c r="R310" i="1"/>
  <c r="P309" i="1"/>
  <c r="JZ308" i="1"/>
  <c r="R276" i="1"/>
  <c r="NA275" i="1"/>
  <c r="N310" i="1"/>
  <c r="MV309" i="1"/>
  <c r="KL276" i="1"/>
  <c r="X277" i="1"/>
  <c r="V310" i="1"/>
  <c r="KJ309" i="1"/>
  <c r="CD308" i="1" a="1"/>
  <c r="CD308" i="1" s="1"/>
  <c r="BZ308" i="1" a="1"/>
  <c r="BZ308" i="1" s="1"/>
  <c r="FA308" i="1" a="1"/>
  <c r="FA308" i="1" s="1"/>
  <c r="CC308" i="1" a="1"/>
  <c r="CC308" i="1" s="1"/>
  <c r="BY308" i="1" a="1"/>
  <c r="BY308" i="1" s="1"/>
  <c r="CF308" i="1" a="1"/>
  <c r="CF308" i="1" s="1"/>
  <c r="CB308" i="1" a="1"/>
  <c r="CB308" i="1" s="1"/>
  <c r="BX308" i="1" a="1"/>
  <c r="BX308" i="1" s="1"/>
  <c r="CE308" i="1" a="1"/>
  <c r="CE308" i="1" s="1"/>
  <c r="CA308" i="1" a="1"/>
  <c r="CA308" i="1" s="1"/>
  <c r="BW308" i="1" a="1"/>
  <c r="BW308" i="1" s="1"/>
  <c r="K309" i="1"/>
  <c r="EY308" i="1" a="1"/>
  <c r="EY308" i="1" s="1"/>
  <c r="EH308" i="1" a="1"/>
  <c r="EH308" i="1" s="1"/>
  <c r="P278" i="1"/>
  <c r="JZ277" i="1"/>
  <c r="CF275" i="1" a="1"/>
  <c r="CF275" i="1" s="1"/>
  <c r="CB275" i="1" a="1"/>
  <c r="CB275" i="1" s="1"/>
  <c r="BX275" i="1" a="1"/>
  <c r="BX275" i="1" s="1"/>
  <c r="EY275" i="1" a="1"/>
  <c r="EY275" i="1" s="1"/>
  <c r="CE275" i="1" a="1"/>
  <c r="CE275" i="1" s="1"/>
  <c r="CA275" i="1" a="1"/>
  <c r="CA275" i="1" s="1"/>
  <c r="BW275" i="1" a="1"/>
  <c r="BW275" i="1" s="1"/>
  <c r="EH275" i="1" a="1"/>
  <c r="EH275" i="1" s="1"/>
  <c r="CD275" i="1" a="1"/>
  <c r="CD275" i="1" s="1"/>
  <c r="BZ275" i="1" a="1"/>
  <c r="BZ275" i="1" s="1"/>
  <c r="FA275" i="1" a="1"/>
  <c r="FA275" i="1" s="1"/>
  <c r="K276" i="1"/>
  <c r="CC275" i="1" a="1"/>
  <c r="CC275" i="1" s="1"/>
  <c r="BY275" i="1" a="1"/>
  <c r="BY275" i="1" s="1"/>
  <c r="O312" i="1"/>
  <c r="JY311" i="1"/>
  <c r="KJ276" i="1"/>
  <c r="V277" i="1"/>
  <c r="T309" i="1"/>
  <c r="KR308" i="1"/>
  <c r="KK276" i="1"/>
  <c r="W277" i="1"/>
  <c r="KR275" i="1"/>
  <c r="MV276" i="1"/>
  <c r="N277" i="1"/>
  <c r="MW241" i="1"/>
  <c r="M242" i="1"/>
  <c r="U243" i="1"/>
  <c r="FT242" i="1"/>
  <c r="FS242" i="1"/>
  <c r="KJ241" i="1"/>
  <c r="CF242" i="1" a="1"/>
  <c r="CF242" i="1" s="1"/>
  <c r="CB242" i="1" a="1"/>
  <c r="CB242" i="1" s="1"/>
  <c r="BX242" i="1" a="1"/>
  <c r="BX242" i="1" s="1"/>
  <c r="CE242" i="1" a="1"/>
  <c r="CE242" i="1" s="1"/>
  <c r="CA242" i="1" a="1"/>
  <c r="CA242" i="1" s="1"/>
  <c r="BW242" i="1" a="1"/>
  <c r="BW242" i="1" s="1"/>
  <c r="EH242" i="1" a="1"/>
  <c r="EH242" i="1" s="1"/>
  <c r="CD242" i="1" a="1"/>
  <c r="CD242" i="1" s="1"/>
  <c r="BZ242" i="1" a="1"/>
  <c r="BZ242" i="1" s="1"/>
  <c r="FA242" i="1" a="1"/>
  <c r="FA242" i="1" s="1"/>
  <c r="K243" i="1"/>
  <c r="BY242" i="1" a="1"/>
  <c r="BY242" i="1" s="1"/>
  <c r="EY242" i="1" a="1"/>
  <c r="EY242" i="1" s="1"/>
  <c r="CC242" i="1" a="1"/>
  <c r="CC242" i="1" s="1"/>
  <c r="Q243" i="1"/>
  <c r="MY242" i="1"/>
  <c r="MZ242" i="1"/>
  <c r="MV243" i="1"/>
  <c r="N244" i="1"/>
  <c r="T242" i="1"/>
  <c r="KR241" i="1"/>
  <c r="KK241" i="1"/>
  <c r="L243" i="1"/>
  <c r="AQ242" i="1"/>
  <c r="MU242" i="1"/>
  <c r="S243" i="1"/>
  <c r="KL241" i="1"/>
  <c r="NA243" i="1"/>
  <c r="R244" i="1"/>
  <c r="P243" i="1"/>
  <c r="JZ242" i="1"/>
  <c r="O243" i="1"/>
  <c r="JY242"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48" i="1"/>
  <c r="FP348" i="1"/>
  <c r="BA348" i="1"/>
  <c r="H349" i="1"/>
  <c r="H350" i="1" s="1"/>
  <c r="FQ350" i="1" s="1"/>
  <c r="R347" i="1"/>
  <c r="NA346" i="1"/>
  <c r="C366" i="1"/>
  <c r="C367" i="1" s="1"/>
  <c r="C365" i="1"/>
  <c r="MZ353" i="1"/>
  <c r="MY353" i="1"/>
  <c r="KN353" i="1"/>
  <c r="KM353" i="1"/>
  <c r="KR350" i="1"/>
  <c r="P352" i="1"/>
  <c r="P353" i="1" s="1"/>
  <c r="JZ353" i="1" s="1"/>
  <c r="JZ351" i="1"/>
  <c r="KR349" i="1"/>
  <c r="T351" i="1"/>
  <c r="N349" i="1"/>
  <c r="N350" i="1" s="1"/>
  <c r="MV350" i="1" s="1"/>
  <c r="MV348" i="1"/>
  <c r="M351" i="1"/>
  <c r="MW349" i="1"/>
  <c r="L351" i="1"/>
  <c r="AQ349" i="1"/>
  <c r="S354" i="1"/>
  <c r="MU352" i="1"/>
  <c r="KL351" i="1"/>
  <c r="X352" i="1"/>
  <c r="X353" i="1" s="1"/>
  <c r="KL353" i="1" s="1"/>
  <c r="MZ352" i="1"/>
  <c r="Q354" i="1"/>
  <c r="MY352" i="1"/>
  <c r="KM352" i="1"/>
  <c r="Y354" i="1"/>
  <c r="KN352" i="1"/>
  <c r="FT351" i="1"/>
  <c r="FS351" i="1"/>
  <c r="U352" i="1"/>
  <c r="U353" i="1" s="1"/>
  <c r="V354" i="1"/>
  <c r="KJ352" i="1"/>
  <c r="CD351" i="1" a="1"/>
  <c r="CD351" i="1" s="1"/>
  <c r="CF351" i="1" a="1"/>
  <c r="CF351" i="1" s="1"/>
  <c r="BZ351" i="1" a="1"/>
  <c r="BZ351" i="1" s="1"/>
  <c r="FA351" i="1" a="1"/>
  <c r="FA351" i="1" s="1"/>
  <c r="BY351" i="1" a="1"/>
  <c r="BY351" i="1" s="1"/>
  <c r="CC351" i="1" a="1"/>
  <c r="CC351" i="1" s="1"/>
  <c r="BW351" i="1" a="1"/>
  <c r="BW351" i="1" s="1"/>
  <c r="EH351" i="1" a="1"/>
  <c r="EH351" i="1" s="1"/>
  <c r="EY351" i="1" a="1"/>
  <c r="EY351" i="1" s="1"/>
  <c r="CB351" i="1" a="1"/>
  <c r="CB351" i="1" s="1"/>
  <c r="CA351" i="1" a="1"/>
  <c r="CA351" i="1" s="1"/>
  <c r="CE351" i="1" a="1"/>
  <c r="CE351" i="1" s="1"/>
  <c r="KK351" i="1"/>
  <c r="W352" i="1"/>
  <c r="W353" i="1" s="1"/>
  <c r="KK353" i="1" s="1"/>
  <c r="JY351" i="1"/>
  <c r="O352" i="1"/>
  <c r="O353" i="1" s="1"/>
  <c r="JY353" i="1" s="1"/>
  <c r="FO276" i="1"/>
  <c r="FP276" i="1"/>
  <c r="FQ276" i="1"/>
  <c r="H277" i="1"/>
  <c r="BA277" i="1" s="1"/>
  <c r="BA241" i="1"/>
  <c r="FQ241" i="1"/>
  <c r="FO241" i="1"/>
  <c r="FP241" i="1"/>
  <c r="H242" i="1"/>
  <c r="CF182" i="1" a="1"/>
  <c r="CF182" i="1" s="1"/>
  <c r="CB182" i="1" a="1"/>
  <c r="CB182" i="1" s="1"/>
  <c r="BX182" i="1" a="1"/>
  <c r="BX182" i="1" s="1"/>
  <c r="EY182" i="1" a="1"/>
  <c r="EY182" i="1" s="1"/>
  <c r="CE182" i="1" a="1"/>
  <c r="CE182" i="1" s="1"/>
  <c r="CA182" i="1" a="1"/>
  <c r="CA182" i="1" s="1"/>
  <c r="BW182" i="1" a="1"/>
  <c r="BW182" i="1" s="1"/>
  <c r="EH182" i="1" a="1"/>
  <c r="EH182" i="1" s="1"/>
  <c r="FA182" i="1" a="1"/>
  <c r="FA182" i="1" s="1"/>
  <c r="CC182" i="1" a="1"/>
  <c r="CC182" i="1" s="1"/>
  <c r="BY182" i="1" a="1"/>
  <c r="BY182" i="1" s="1"/>
  <c r="CD182" i="1" a="1"/>
  <c r="CD182" i="1" s="1"/>
  <c r="BZ182" i="1" a="1"/>
  <c r="BZ182" i="1" s="1"/>
  <c r="AP182" i="1"/>
  <c r="AX182" i="1"/>
  <c r="AO182" i="1"/>
  <c r="AN182" i="1"/>
  <c r="AM182" i="1"/>
  <c r="AL182" i="1"/>
  <c r="AK182" i="1"/>
  <c r="Y283" i="1"/>
  <c r="KN282" i="1"/>
  <c r="KM282" i="1"/>
  <c r="KN310" i="1"/>
  <c r="KM310" i="1"/>
  <c r="Y311" i="1"/>
  <c r="U311" i="1"/>
  <c r="FT310" i="1"/>
  <c r="FS310" i="1"/>
  <c r="KL311" i="1"/>
  <c r="X312" i="1"/>
  <c r="MV277" i="1"/>
  <c r="N278" i="1"/>
  <c r="CD276" i="1" a="1"/>
  <c r="CD276" i="1" s="1"/>
  <c r="BZ276" i="1" a="1"/>
  <c r="BZ276" i="1" s="1"/>
  <c r="K277" i="1"/>
  <c r="FA276" i="1" a="1"/>
  <c r="FA276" i="1" s="1"/>
  <c r="CC276" i="1" a="1"/>
  <c r="CC276" i="1" s="1"/>
  <c r="BY276" i="1" a="1"/>
  <c r="BY276" i="1" s="1"/>
  <c r="CF276" i="1" a="1"/>
  <c r="CF276" i="1" s="1"/>
  <c r="CB276" i="1" a="1"/>
  <c r="CB276" i="1" s="1"/>
  <c r="BX276" i="1" a="1"/>
  <c r="BX276" i="1" s="1"/>
  <c r="EY276" i="1" a="1"/>
  <c r="EY276" i="1" s="1"/>
  <c r="CE276" i="1" a="1"/>
  <c r="CE276" i="1" s="1"/>
  <c r="CA276" i="1" a="1"/>
  <c r="CA276" i="1" s="1"/>
  <c r="EH276" i="1" a="1"/>
  <c r="EH276" i="1" s="1"/>
  <c r="BW276" i="1" a="1"/>
  <c r="BW276" i="1" s="1"/>
  <c r="CE309" i="1" a="1"/>
  <c r="CE309" i="1" s="1"/>
  <c r="CA309" i="1" a="1"/>
  <c r="CA309" i="1" s="1"/>
  <c r="BW309" i="1" a="1"/>
  <c r="BW309" i="1" s="1"/>
  <c r="CD309" i="1" a="1"/>
  <c r="CD309" i="1" s="1"/>
  <c r="BZ309" i="1" a="1"/>
  <c r="BZ309" i="1" s="1"/>
  <c r="K310" i="1"/>
  <c r="FA309" i="1" a="1"/>
  <c r="FA309" i="1" s="1"/>
  <c r="CC309" i="1" a="1"/>
  <c r="CC309" i="1" s="1"/>
  <c r="BY309" i="1" a="1"/>
  <c r="BY309" i="1" s="1"/>
  <c r="CF309" i="1" a="1"/>
  <c r="CF309" i="1" s="1"/>
  <c r="CB309" i="1" a="1"/>
  <c r="CB309" i="1" s="1"/>
  <c r="BX309" i="1" a="1"/>
  <c r="BX309" i="1" s="1"/>
  <c r="EY309" i="1" a="1"/>
  <c r="EY309" i="1" s="1"/>
  <c r="EH309" i="1" a="1"/>
  <c r="EH309" i="1" s="1"/>
  <c r="NA276" i="1"/>
  <c r="R277" i="1"/>
  <c r="MU309" i="1"/>
  <c r="MZ309" i="1"/>
  <c r="MY309" i="1"/>
  <c r="T310" i="1"/>
  <c r="KR309" i="1"/>
  <c r="U278" i="1"/>
  <c r="FT277" i="1"/>
  <c r="FS277" i="1"/>
  <c r="O278" i="1"/>
  <c r="JY277" i="1"/>
  <c r="MV310" i="1"/>
  <c r="N311" i="1"/>
  <c r="KR276" i="1"/>
  <c r="V278" i="1"/>
  <c r="KJ277" i="1"/>
  <c r="KJ310" i="1"/>
  <c r="V311" i="1"/>
  <c r="P310" i="1"/>
  <c r="JZ309" i="1"/>
  <c r="Q278" i="1"/>
  <c r="MZ277" i="1"/>
  <c r="MY277" i="1"/>
  <c r="S277" i="1"/>
  <c r="MU276" i="1"/>
  <c r="X278" i="1"/>
  <c r="KL277" i="1"/>
  <c r="R311" i="1"/>
  <c r="NA310" i="1"/>
  <c r="L311" i="1"/>
  <c r="AQ310" i="1"/>
  <c r="M311" i="1"/>
  <c r="MW310" i="1"/>
  <c r="W311" i="1"/>
  <c r="KK310" i="1"/>
  <c r="H310" i="1"/>
  <c r="BA310" i="1" s="1"/>
  <c r="FQ309" i="1"/>
  <c r="FP309" i="1"/>
  <c r="FO309" i="1"/>
  <c r="W278" i="1"/>
  <c r="KK277" i="1"/>
  <c r="O313" i="1"/>
  <c r="JY312" i="1"/>
  <c r="P279" i="1"/>
  <c r="JZ278" i="1"/>
  <c r="L278" i="1"/>
  <c r="AQ277" i="1"/>
  <c r="JZ243" i="1"/>
  <c r="P244" i="1"/>
  <c r="KJ242" i="1"/>
  <c r="MU243" i="1"/>
  <c r="S244" i="1"/>
  <c r="NA244" i="1"/>
  <c r="R245" i="1"/>
  <c r="AQ243" i="1"/>
  <c r="L244" i="1"/>
  <c r="JY243" i="1"/>
  <c r="O244" i="1"/>
  <c r="KK242" i="1"/>
  <c r="MV244" i="1"/>
  <c r="N245" i="1"/>
  <c r="KL242" i="1"/>
  <c r="MZ243" i="1"/>
  <c r="MY243" i="1"/>
  <c r="Q244" i="1"/>
  <c r="FS243" i="1"/>
  <c r="FT243" i="1"/>
  <c r="U244" i="1"/>
  <c r="FA243" i="1" a="1"/>
  <c r="FA243" i="1" s="1"/>
  <c r="CF243" i="1" a="1"/>
  <c r="CF243" i="1" s="1"/>
  <c r="CB243" i="1" a="1"/>
  <c r="CB243" i="1" s="1"/>
  <c r="BX243" i="1" a="1"/>
  <c r="BX243" i="1" s="1"/>
  <c r="EY243" i="1" a="1"/>
  <c r="EY243" i="1" s="1"/>
  <c r="CE243" i="1" a="1"/>
  <c r="CE243" i="1" s="1"/>
  <c r="CA243" i="1" a="1"/>
  <c r="CA243" i="1" s="1"/>
  <c r="BW243" i="1" a="1"/>
  <c r="BW243" i="1" s="1"/>
  <c r="CD243" i="1" a="1"/>
  <c r="CD243" i="1" s="1"/>
  <c r="CC243" i="1" a="1"/>
  <c r="CC243" i="1" s="1"/>
  <c r="EH243" i="1" a="1"/>
  <c r="EH243" i="1" s="1"/>
  <c r="BZ243" i="1" a="1"/>
  <c r="BZ243" i="1" s="1"/>
  <c r="BY243" i="1" a="1"/>
  <c r="BY243" i="1" s="1"/>
  <c r="K244" i="1"/>
  <c r="MW242" i="1"/>
  <c r="M243" i="1"/>
  <c r="KR242" i="1"/>
  <c r="T243"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49" i="1"/>
  <c r="FO350" i="1"/>
  <c r="H351" i="1"/>
  <c r="FP351" i="1" s="1"/>
  <c r="FO349" i="1"/>
  <c r="BA349" i="1"/>
  <c r="FP350" i="1"/>
  <c r="BA350" i="1"/>
  <c r="FP349" i="1"/>
  <c r="NA347" i="1"/>
  <c r="R348" i="1"/>
  <c r="C369" i="1"/>
  <c r="C370" i="1" s="1"/>
  <c r="C368" i="1"/>
  <c r="FT353" i="1"/>
  <c r="FS353" i="1"/>
  <c r="M352" i="1"/>
  <c r="M353" i="1" s="1"/>
  <c r="MW353" i="1" s="1"/>
  <c r="MW351" i="1"/>
  <c r="T352" i="1"/>
  <c r="T353" i="1" s="1"/>
  <c r="KR351" i="1"/>
  <c r="N351" i="1"/>
  <c r="MV349" i="1"/>
  <c r="P354" i="1"/>
  <c r="JZ352" i="1"/>
  <c r="L352" i="1"/>
  <c r="L353" i="1" s="1"/>
  <c r="AQ353" i="1" s="1"/>
  <c r="AQ351" i="1"/>
  <c r="MU354" i="1"/>
  <c r="S355" i="1"/>
  <c r="S356" i="1" s="1"/>
  <c r="MU356" i="1" s="1"/>
  <c r="JY352" i="1"/>
  <c r="O354" i="1"/>
  <c r="Y355" i="1"/>
  <c r="Y356" i="1" s="1"/>
  <c r="KN354" i="1"/>
  <c r="KM354" i="1"/>
  <c r="W354" i="1"/>
  <c r="KK352" i="1"/>
  <c r="V355" i="1"/>
  <c r="V356" i="1" s="1"/>
  <c r="KJ356" i="1" s="1"/>
  <c r="KJ354" i="1"/>
  <c r="Q355" i="1"/>
  <c r="Q356" i="1" s="1"/>
  <c r="MY354" i="1"/>
  <c r="MZ354" i="1"/>
  <c r="FT352" i="1"/>
  <c r="FS352" i="1"/>
  <c r="U354" i="1"/>
  <c r="KL352" i="1"/>
  <c r="X354" i="1"/>
  <c r="CD352" i="1" a="1"/>
  <c r="CD352" i="1" s="1"/>
  <c r="BY352" i="1" a="1"/>
  <c r="BY352" i="1" s="1"/>
  <c r="FA352" i="1" a="1"/>
  <c r="FA352" i="1" s="1"/>
  <c r="CB352" i="1" a="1"/>
  <c r="CB352" i="1" s="1"/>
  <c r="CF352" i="1" a="1"/>
  <c r="CF352" i="1" s="1"/>
  <c r="BW352" i="1" a="1"/>
  <c r="BW352" i="1" s="1"/>
  <c r="EY352" i="1" a="1"/>
  <c r="EY352" i="1" s="1"/>
  <c r="CE352" i="1" a="1"/>
  <c r="CE352" i="1" s="1"/>
  <c r="CA352" i="1" a="1"/>
  <c r="CA352" i="1" s="1"/>
  <c r="BZ352" i="1" a="1"/>
  <c r="BZ352" i="1" s="1"/>
  <c r="EH352" i="1" a="1"/>
  <c r="EH352" i="1" s="1"/>
  <c r="CC352" i="1" a="1"/>
  <c r="CC352" i="1" s="1"/>
  <c r="FQ277" i="1"/>
  <c r="H278" i="1"/>
  <c r="BA278" i="1" s="1"/>
  <c r="FP277" i="1"/>
  <c r="FO277" i="1"/>
  <c r="BA242" i="1"/>
  <c r="FO242" i="1"/>
  <c r="FP242" i="1"/>
  <c r="H243" i="1"/>
  <c r="FQ242" i="1"/>
  <c r="AV182" i="1"/>
  <c r="AR182" i="1"/>
  <c r="AU182" i="1"/>
  <c r="AT182" i="1"/>
  <c r="AS182" i="1"/>
  <c r="Y284" i="1"/>
  <c r="KN283" i="1"/>
  <c r="KM283" i="1"/>
  <c r="U312" i="1"/>
  <c r="FT311" i="1"/>
  <c r="FS311" i="1"/>
  <c r="KN311" i="1"/>
  <c r="KM311" i="1"/>
  <c r="Y312" i="1"/>
  <c r="T311" i="1"/>
  <c r="KR310" i="1"/>
  <c r="KK278" i="1"/>
  <c r="W279" i="1"/>
  <c r="MV278" i="1"/>
  <c r="N279" i="1"/>
  <c r="KJ311" i="1"/>
  <c r="V312" i="1"/>
  <c r="M312" i="1"/>
  <c r="MW311" i="1"/>
  <c r="MU277" i="1"/>
  <c r="S278" i="1"/>
  <c r="O279" i="1"/>
  <c r="JY278" i="1"/>
  <c r="MY310" i="1"/>
  <c r="MZ310" i="1"/>
  <c r="AQ278" i="1"/>
  <c r="L279" i="1"/>
  <c r="KJ278" i="1"/>
  <c r="V279" i="1"/>
  <c r="L312" i="1"/>
  <c r="AQ311" i="1"/>
  <c r="MU310" i="1"/>
  <c r="KL278" i="1"/>
  <c r="X279" i="1"/>
  <c r="JZ279" i="1"/>
  <c r="P280" i="1"/>
  <c r="MZ278" i="1"/>
  <c r="MY278" i="1"/>
  <c r="Q279" i="1"/>
  <c r="FS278" i="1"/>
  <c r="FT278" i="1"/>
  <c r="U279" i="1"/>
  <c r="CF310" i="1" a="1"/>
  <c r="CF310" i="1" s="1"/>
  <c r="CB310" i="1" a="1"/>
  <c r="CB310" i="1" s="1"/>
  <c r="BX310" i="1" a="1"/>
  <c r="BX310" i="1" s="1"/>
  <c r="EY310" i="1" a="1"/>
  <c r="EY310" i="1" s="1"/>
  <c r="CE310" i="1" a="1"/>
  <c r="CE310" i="1" s="1"/>
  <c r="CA310" i="1" a="1"/>
  <c r="CA310" i="1" s="1"/>
  <c r="BW310" i="1" a="1"/>
  <c r="BW310" i="1" s="1"/>
  <c r="EH310" i="1" a="1"/>
  <c r="EH310" i="1" s="1"/>
  <c r="CD310" i="1" a="1"/>
  <c r="CD310" i="1" s="1"/>
  <c r="BZ310" i="1" a="1"/>
  <c r="BZ310" i="1" s="1"/>
  <c r="K311" i="1"/>
  <c r="FA310" i="1" a="1"/>
  <c r="FA310" i="1" s="1"/>
  <c r="CC310" i="1" a="1"/>
  <c r="CC310" i="1" s="1"/>
  <c r="BY310" i="1" a="1"/>
  <c r="BY310" i="1" s="1"/>
  <c r="W312" i="1"/>
  <c r="KK311" i="1"/>
  <c r="FP310" i="1"/>
  <c r="FO310" i="1"/>
  <c r="FQ310" i="1"/>
  <c r="H311" i="1"/>
  <c r="BA311" i="1" s="1"/>
  <c r="NA311" i="1"/>
  <c r="R312" i="1"/>
  <c r="KR277" i="1"/>
  <c r="NA277" i="1"/>
  <c r="R278" i="1"/>
  <c r="EY277" i="1" a="1"/>
  <c r="EY277" i="1" s="1"/>
  <c r="CE277" i="1" a="1"/>
  <c r="CE277" i="1" s="1"/>
  <c r="CA277" i="1" a="1"/>
  <c r="CA277" i="1" s="1"/>
  <c r="BW277" i="1" a="1"/>
  <c r="BW277" i="1" s="1"/>
  <c r="EH277" i="1" a="1"/>
  <c r="EH277" i="1" s="1"/>
  <c r="CD277" i="1" a="1"/>
  <c r="CD277" i="1" s="1"/>
  <c r="BZ277" i="1" a="1"/>
  <c r="BZ277" i="1" s="1"/>
  <c r="K278" i="1"/>
  <c r="FA277" i="1" a="1"/>
  <c r="FA277" i="1" s="1"/>
  <c r="CC277" i="1" a="1"/>
  <c r="CC277" i="1" s="1"/>
  <c r="BY277" i="1" a="1"/>
  <c r="BY277" i="1" s="1"/>
  <c r="CB277" i="1" a="1"/>
  <c r="CB277" i="1" s="1"/>
  <c r="CF277" i="1" a="1"/>
  <c r="CF277" i="1" s="1"/>
  <c r="BX277" i="1" a="1"/>
  <c r="BX277" i="1" s="1"/>
  <c r="KL312" i="1"/>
  <c r="X313" i="1"/>
  <c r="O314" i="1"/>
  <c r="JY313" i="1"/>
  <c r="JZ310" i="1"/>
  <c r="P311" i="1"/>
  <c r="MV311" i="1"/>
  <c r="N312" i="1"/>
  <c r="U245" i="1"/>
  <c r="FT244" i="1"/>
  <c r="FS244" i="1"/>
  <c r="K245" i="1"/>
  <c r="CF244" i="1" a="1"/>
  <c r="CF244" i="1" s="1"/>
  <c r="CB244" i="1" a="1"/>
  <c r="CB244" i="1" s="1"/>
  <c r="CD244" i="1" a="1"/>
  <c r="CD244" i="1" s="1"/>
  <c r="EY244" i="1" a="1"/>
  <c r="EY244" i="1" s="1"/>
  <c r="BZ244" i="1" a="1"/>
  <c r="BZ244" i="1" s="1"/>
  <c r="CE244" i="1" a="1"/>
  <c r="CE244" i="1" s="1"/>
  <c r="CC244" i="1" a="1"/>
  <c r="CC244" i="1" s="1"/>
  <c r="BX244" i="1" a="1"/>
  <c r="BX244" i="1" s="1"/>
  <c r="BY244" i="1" a="1"/>
  <c r="BY244" i="1" s="1"/>
  <c r="BW244" i="1" a="1"/>
  <c r="BW244" i="1" s="1"/>
  <c r="FA244" i="1" a="1"/>
  <c r="FA244" i="1" s="1"/>
  <c r="CA244" i="1" a="1"/>
  <c r="CA244" i="1" s="1"/>
  <c r="EH244" i="1" a="1"/>
  <c r="EH244" i="1" s="1"/>
  <c r="S245" i="1"/>
  <c r="MU244" i="1"/>
  <c r="MW243" i="1"/>
  <c r="M244" i="1"/>
  <c r="MV245" i="1"/>
  <c r="N246" i="1"/>
  <c r="Q245" i="1"/>
  <c r="MY244" i="1"/>
  <c r="MZ244" i="1"/>
  <c r="KK243" i="1"/>
  <c r="O245" i="1"/>
  <c r="JY244" i="1"/>
  <c r="KJ243" i="1"/>
  <c r="KL243" i="1"/>
  <c r="L245" i="1"/>
  <c r="AQ244" i="1"/>
  <c r="P245" i="1"/>
  <c r="JZ244" i="1"/>
  <c r="KR243" i="1"/>
  <c r="T244" i="1"/>
  <c r="R246" i="1"/>
  <c r="NA245"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51" i="1"/>
  <c r="FQ351" i="1"/>
  <c r="FO351" i="1"/>
  <c r="H352" i="1"/>
  <c r="H353" i="1" s="1"/>
  <c r="FQ353" i="1" s="1"/>
  <c r="NA348" i="1"/>
  <c r="R349" i="1"/>
  <c r="C372" i="1"/>
  <c r="C373" i="1" s="1"/>
  <c r="C371" i="1"/>
  <c r="MZ356" i="1"/>
  <c r="MY356" i="1"/>
  <c r="KN356" i="1"/>
  <c r="KM356" i="1"/>
  <c r="KR353" i="1"/>
  <c r="MV351" i="1"/>
  <c r="N352" i="1"/>
  <c r="N353" i="1" s="1"/>
  <c r="MV353" i="1" s="1"/>
  <c r="P355" i="1"/>
  <c r="P356" i="1" s="1"/>
  <c r="JZ356" i="1" s="1"/>
  <c r="JZ354" i="1"/>
  <c r="KR352" i="1"/>
  <c r="T354" i="1"/>
  <c r="MW352" i="1"/>
  <c r="M354" i="1"/>
  <c r="L354" i="1"/>
  <c r="AQ352" i="1"/>
  <c r="MU355" i="1"/>
  <c r="S357" i="1"/>
  <c r="MZ355" i="1"/>
  <c r="Q357" i="1"/>
  <c r="MY355" i="1"/>
  <c r="CE354" i="1" a="1"/>
  <c r="CE354" i="1" s="1"/>
  <c r="CA354" i="1" a="1"/>
  <c r="CA354" i="1" s="1"/>
  <c r="BW354" i="1" a="1"/>
  <c r="BW354" i="1" s="1"/>
  <c r="FA354" i="1" a="1"/>
  <c r="FA354" i="1" s="1"/>
  <c r="CC354" i="1" a="1"/>
  <c r="CC354" i="1" s="1"/>
  <c r="BY354" i="1" a="1"/>
  <c r="BY354" i="1" s="1"/>
  <c r="CD354" i="1" a="1"/>
  <c r="CD354" i="1" s="1"/>
  <c r="EY354" i="1" a="1"/>
  <c r="EY354" i="1" s="1"/>
  <c r="CB354" i="1" a="1"/>
  <c r="CB354" i="1" s="1"/>
  <c r="EH354" i="1" a="1"/>
  <c r="EH354" i="1" s="1"/>
  <c r="BZ354" i="1" a="1"/>
  <c r="BZ354" i="1" s="1"/>
  <c r="CF354" i="1" a="1"/>
  <c r="CF354" i="1" s="1"/>
  <c r="KL354" i="1"/>
  <c r="X355" i="1"/>
  <c r="X356" i="1" s="1"/>
  <c r="KL356" i="1" s="1"/>
  <c r="KJ355" i="1"/>
  <c r="V357" i="1"/>
  <c r="KN355" i="1"/>
  <c r="Y357" i="1"/>
  <c r="KM355" i="1"/>
  <c r="JY354" i="1"/>
  <c r="O355" i="1"/>
  <c r="O356" i="1" s="1"/>
  <c r="JY356" i="1" s="1"/>
  <c r="U355" i="1"/>
  <c r="U356" i="1" s="1"/>
  <c r="FS354" i="1"/>
  <c r="FT354" i="1"/>
  <c r="KK354" i="1"/>
  <c r="W355" i="1"/>
  <c r="W356" i="1" s="1"/>
  <c r="KK356" i="1" s="1"/>
  <c r="FO278" i="1"/>
  <c r="FP278" i="1"/>
  <c r="FQ278" i="1"/>
  <c r="H279" i="1"/>
  <c r="BA279" i="1" s="1"/>
  <c r="BA243" i="1"/>
  <c r="FQ243" i="1"/>
  <c r="FP243" i="1"/>
  <c r="H244" i="1"/>
  <c r="FO243" i="1"/>
  <c r="FP182" i="1"/>
  <c r="FO182" i="1"/>
  <c r="FQ182" i="1"/>
  <c r="Y285" i="1"/>
  <c r="KN284" i="1"/>
  <c r="KM284" i="1"/>
  <c r="KN312" i="1"/>
  <c r="KM312" i="1"/>
  <c r="Y313" i="1"/>
  <c r="FS312" i="1"/>
  <c r="U313" i="1"/>
  <c r="FT312" i="1"/>
  <c r="EY311" i="1" a="1"/>
  <c r="EY311" i="1" s="1"/>
  <c r="EH311" i="1" a="1"/>
  <c r="EH311" i="1" s="1"/>
  <c r="CD311" i="1" a="1"/>
  <c r="CD311" i="1" s="1"/>
  <c r="BZ311" i="1" a="1"/>
  <c r="BZ311" i="1" s="1"/>
  <c r="K312" i="1"/>
  <c r="CE311" i="1" a="1"/>
  <c r="CE311" i="1" s="1"/>
  <c r="CC311" i="1" a="1"/>
  <c r="CC311" i="1" s="1"/>
  <c r="CB311" i="1" a="1"/>
  <c r="CB311" i="1" s="1"/>
  <c r="FA311" i="1" a="1"/>
  <c r="FA311" i="1" s="1"/>
  <c r="CA311" i="1" a="1"/>
  <c r="CA311" i="1" s="1"/>
  <c r="BY311" i="1" a="1"/>
  <c r="BY311" i="1" s="1"/>
  <c r="BX311" i="1" a="1"/>
  <c r="BX311" i="1" s="1"/>
  <c r="BW311" i="1" a="1"/>
  <c r="BW311" i="1" s="1"/>
  <c r="CF311" i="1" a="1"/>
  <c r="CF311" i="1" s="1"/>
  <c r="N280" i="1"/>
  <c r="MV279" i="1"/>
  <c r="FO311" i="1"/>
  <c r="FQ311" i="1"/>
  <c r="H312" i="1"/>
  <c r="BA312" i="1" s="1"/>
  <c r="FP311" i="1"/>
  <c r="MZ279" i="1"/>
  <c r="MY279" i="1"/>
  <c r="Q280" i="1"/>
  <c r="K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MY311" i="1"/>
  <c r="MZ311" i="1"/>
  <c r="MV312" i="1"/>
  <c r="N313" i="1"/>
  <c r="P281" i="1"/>
  <c r="JZ280" i="1"/>
  <c r="MU311" i="1"/>
  <c r="V280" i="1"/>
  <c r="KJ279" i="1"/>
  <c r="O280" i="1"/>
  <c r="JY279" i="1"/>
  <c r="O315" i="1"/>
  <c r="JY314" i="1"/>
  <c r="NA278" i="1"/>
  <c r="R279" i="1"/>
  <c r="KR278" i="1"/>
  <c r="S279" i="1"/>
  <c r="MU278" i="1"/>
  <c r="W280" i="1"/>
  <c r="KK279" i="1"/>
  <c r="JZ311" i="1"/>
  <c r="P312" i="1"/>
  <c r="U280" i="1"/>
  <c r="FT279" i="1"/>
  <c r="FS279" i="1"/>
  <c r="KL279" i="1"/>
  <c r="X280" i="1"/>
  <c r="L313" i="1"/>
  <c r="AQ312" i="1"/>
  <c r="L280" i="1"/>
  <c r="AQ279" i="1"/>
  <c r="X314" i="1"/>
  <c r="KL313" i="1"/>
  <c r="NA312" i="1"/>
  <c r="R313" i="1"/>
  <c r="W313" i="1"/>
  <c r="KK312" i="1"/>
  <c r="M313" i="1"/>
  <c r="MW312" i="1"/>
  <c r="T312" i="1"/>
  <c r="KR311" i="1"/>
  <c r="V313" i="1"/>
  <c r="KJ312" i="1"/>
  <c r="T245" i="1"/>
  <c r="KR244" i="1"/>
  <c r="N247" i="1"/>
  <c r="N248" i="1" s="1"/>
  <c r="MV246" i="1"/>
  <c r="KJ244" i="1"/>
  <c r="MY245" i="1"/>
  <c r="MZ245" i="1"/>
  <c r="Q246" i="1"/>
  <c r="M245" i="1"/>
  <c r="MW244" i="1"/>
  <c r="CE245" i="1" a="1"/>
  <c r="CE245" i="1" s="1"/>
  <c r="CC245" i="1" a="1"/>
  <c r="CC245" i="1" s="1"/>
  <c r="BX245" i="1" a="1"/>
  <c r="BX245" i="1" s="1"/>
  <c r="CA245" i="1" a="1"/>
  <c r="CA245" i="1" s="1"/>
  <c r="EH245" i="1" a="1"/>
  <c r="EH245" i="1" s="1"/>
  <c r="K246" i="1"/>
  <c r="BW245" i="1" a="1"/>
  <c r="BW245" i="1" s="1"/>
  <c r="CD245" i="1" a="1"/>
  <c r="CD245" i="1" s="1"/>
  <c r="CF245" i="1" a="1"/>
  <c r="CF245" i="1" s="1"/>
  <c r="BZ245" i="1" a="1"/>
  <c r="BZ245" i="1" s="1"/>
  <c r="CB245" i="1" a="1"/>
  <c r="CB245" i="1" s="1"/>
  <c r="FA245" i="1" a="1"/>
  <c r="FA245" i="1" s="1"/>
  <c r="BY245" i="1" a="1"/>
  <c r="BY245" i="1" s="1"/>
  <c r="EY245" i="1" a="1"/>
  <c r="EY245" i="1" s="1"/>
  <c r="NA246" i="1"/>
  <c r="R247" i="1"/>
  <c r="R248" i="1" s="1"/>
  <c r="P246" i="1"/>
  <c r="JZ245" i="1"/>
  <c r="KL244" i="1"/>
  <c r="O246" i="1"/>
  <c r="JY245" i="1"/>
  <c r="S246" i="1"/>
  <c r="MU245" i="1"/>
  <c r="AQ245" i="1"/>
  <c r="L246" i="1"/>
  <c r="KK244" i="1"/>
  <c r="FS245" i="1"/>
  <c r="FT245" i="1"/>
  <c r="U246"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52" i="1"/>
  <c r="FP353" i="1"/>
  <c r="FO353" i="1"/>
  <c r="FQ352" i="1"/>
  <c r="BA352" i="1"/>
  <c r="BA353" i="1"/>
  <c r="FO352" i="1"/>
  <c r="H354" i="1"/>
  <c r="FQ354" i="1" s="1"/>
  <c r="C375" i="1"/>
  <c r="C376" i="1" s="1"/>
  <c r="C377" i="1" s="1"/>
  <c r="C374" i="1"/>
  <c r="R350" i="1"/>
  <c r="NA349" i="1"/>
  <c r="FT356" i="1"/>
  <c r="FS356" i="1"/>
  <c r="JZ355" i="1"/>
  <c r="P357" i="1"/>
  <c r="N354" i="1"/>
  <c r="MV352" i="1"/>
  <c r="MW354" i="1"/>
  <c r="M355" i="1"/>
  <c r="M356" i="1" s="1"/>
  <c r="MW356" i="1" s="1"/>
  <c r="KR354" i="1"/>
  <c r="T355" i="1"/>
  <c r="T356" i="1" s="1"/>
  <c r="L355" i="1"/>
  <c r="L356" i="1" s="1"/>
  <c r="AQ356" i="1" s="1"/>
  <c r="AQ354" i="1"/>
  <c r="MU357" i="1"/>
  <c r="S358" i="1"/>
  <c r="S359" i="1" s="1"/>
  <c r="MU359" i="1" s="1"/>
  <c r="EH355" i="1" a="1"/>
  <c r="EH355" i="1" s="1"/>
  <c r="FA355" i="1" a="1"/>
  <c r="FA355" i="1" s="1"/>
  <c r="CC355" i="1" a="1"/>
  <c r="CC355" i="1" s="1"/>
  <c r="BY355" i="1" a="1"/>
  <c r="BY355" i="1" s="1"/>
  <c r="CE355" i="1" a="1"/>
  <c r="CE355" i="1" s="1"/>
  <c r="EY355" i="1" a="1"/>
  <c r="EY355" i="1" s="1"/>
  <c r="BW355" i="1" a="1"/>
  <c r="BW355" i="1" s="1"/>
  <c r="CB355" i="1" a="1"/>
  <c r="CB355" i="1" s="1"/>
  <c r="CA355" i="1" a="1"/>
  <c r="CA355" i="1" s="1"/>
  <c r="CF355" i="1" a="1"/>
  <c r="CF355" i="1" s="1"/>
  <c r="BZ355" i="1" a="1"/>
  <c r="BZ355" i="1" s="1"/>
  <c r="CD355" i="1" a="1"/>
  <c r="CD355" i="1" s="1"/>
  <c r="V358" i="1"/>
  <c r="V359" i="1" s="1"/>
  <c r="KJ359" i="1" s="1"/>
  <c r="KJ357" i="1"/>
  <c r="U357" i="1"/>
  <c r="FT355" i="1"/>
  <c r="FS355" i="1"/>
  <c r="JY355" i="1"/>
  <c r="O357" i="1"/>
  <c r="X357" i="1"/>
  <c r="KL355" i="1"/>
  <c r="MZ357" i="1"/>
  <c r="Q358" i="1"/>
  <c r="Q359" i="1" s="1"/>
  <c r="MY357" i="1"/>
  <c r="W357" i="1"/>
  <c r="KK355" i="1"/>
  <c r="KM357" i="1"/>
  <c r="KN357" i="1"/>
  <c r="Y358" i="1"/>
  <c r="Y359" i="1" s="1"/>
  <c r="FO279" i="1"/>
  <c r="FP279" i="1"/>
  <c r="FQ279" i="1"/>
  <c r="H280" i="1"/>
  <c r="BA280" i="1" s="1"/>
  <c r="BA244" i="1"/>
  <c r="H245" i="1"/>
  <c r="FQ244" i="1"/>
  <c r="FO244" i="1"/>
  <c r="FP244" i="1"/>
  <c r="Y286" i="1"/>
  <c r="KM285" i="1"/>
  <c r="KN285" i="1"/>
  <c r="U314" i="1"/>
  <c r="FS313" i="1"/>
  <c r="FT313" i="1"/>
  <c r="KN313" i="1"/>
  <c r="KM313" i="1"/>
  <c r="Y314" i="1"/>
  <c r="KL314" i="1"/>
  <c r="X315" i="1"/>
  <c r="O281" i="1"/>
  <c r="JY280" i="1"/>
  <c r="KJ313" i="1"/>
  <c r="V314" i="1"/>
  <c r="L281" i="1"/>
  <c r="AQ280" i="1"/>
  <c r="JZ312" i="1"/>
  <c r="P313" i="1"/>
  <c r="KR279" i="1"/>
  <c r="KJ280" i="1"/>
  <c r="V281" i="1"/>
  <c r="MY280" i="1"/>
  <c r="Q281" i="1"/>
  <c r="MZ280" i="1"/>
  <c r="K313" i="1"/>
  <c r="EY312" i="1" a="1"/>
  <c r="EY312" i="1" s="1"/>
  <c r="BW312" i="1" a="1"/>
  <c r="BW312" i="1" s="1"/>
  <c r="CA312" i="1" a="1"/>
  <c r="CA312" i="1" s="1"/>
  <c r="FA312" i="1" a="1"/>
  <c r="FA312" i="1" s="1"/>
  <c r="EH312" i="1" a="1"/>
  <c r="EH312" i="1" s="1"/>
  <c r="CF312" i="1" a="1"/>
  <c r="CF312" i="1" s="1"/>
  <c r="CE312" i="1" a="1"/>
  <c r="CE312" i="1" s="1"/>
  <c r="BZ312" i="1" a="1"/>
  <c r="BZ312" i="1" s="1"/>
  <c r="CD312" i="1" a="1"/>
  <c r="CD312" i="1" s="1"/>
  <c r="CC312" i="1" a="1"/>
  <c r="CC312" i="1" s="1"/>
  <c r="CB312" i="1" a="1"/>
  <c r="CB312" i="1" s="1"/>
  <c r="BY312" i="1" a="1"/>
  <c r="BY312" i="1" s="1"/>
  <c r="BX312" i="1" a="1"/>
  <c r="BX312" i="1" s="1"/>
  <c r="NA279" i="1"/>
  <c r="R280" i="1"/>
  <c r="MZ312" i="1"/>
  <c r="MY312" i="1"/>
  <c r="MV280" i="1"/>
  <c r="N281" i="1"/>
  <c r="M314" i="1"/>
  <c r="MW313" i="1"/>
  <c r="MU279" i="1"/>
  <c r="S280" i="1"/>
  <c r="KR312" i="1"/>
  <c r="T313" i="1"/>
  <c r="KK313" i="1"/>
  <c r="W314" i="1"/>
  <c r="AQ313" i="1"/>
  <c r="L314" i="1"/>
  <c r="MU312" i="1"/>
  <c r="U281" i="1"/>
  <c r="FT280" i="1"/>
  <c r="FS280" i="1"/>
  <c r="CE279" i="1" a="1"/>
  <c r="CE279" i="1" s="1"/>
  <c r="CA279" i="1" a="1"/>
  <c r="CA279" i="1" s="1"/>
  <c r="BW279" i="1" a="1"/>
  <c r="BW279" i="1" s="1"/>
  <c r="EH279" i="1" a="1"/>
  <c r="EH279" i="1" s="1"/>
  <c r="CD279" i="1" a="1"/>
  <c r="CD279" i="1" s="1"/>
  <c r="BZ279" i="1" a="1"/>
  <c r="BZ279" i="1" s="1"/>
  <c r="K280" i="1"/>
  <c r="FA279" i="1" a="1"/>
  <c r="FA279" i="1" s="1"/>
  <c r="CC279" i="1" a="1"/>
  <c r="CC279" i="1" s="1"/>
  <c r="BY279" i="1" a="1"/>
  <c r="BY279" i="1" s="1"/>
  <c r="CF279" i="1" a="1"/>
  <c r="CF279" i="1" s="1"/>
  <c r="CB279" i="1" a="1"/>
  <c r="CB279" i="1" s="1"/>
  <c r="BX279" i="1" a="1"/>
  <c r="BX279" i="1" s="1"/>
  <c r="EY279" i="1" a="1"/>
  <c r="EY279" i="1" s="1"/>
  <c r="R314" i="1"/>
  <c r="NA313" i="1"/>
  <c r="X281" i="1"/>
  <c r="KL280" i="1"/>
  <c r="W281" i="1"/>
  <c r="KK280" i="1"/>
  <c r="MV313" i="1"/>
  <c r="N314" i="1"/>
  <c r="O316" i="1"/>
  <c r="JY315" i="1"/>
  <c r="P282" i="1"/>
  <c r="JZ281" i="1"/>
  <c r="FO312" i="1"/>
  <c r="FQ312" i="1"/>
  <c r="H313" i="1"/>
  <c r="BA313" i="1" s="1"/>
  <c r="FP312" i="1"/>
  <c r="R249" i="1"/>
  <c r="NA248" i="1"/>
  <c r="MV248" i="1"/>
  <c r="N249" i="1"/>
  <c r="MU246" i="1"/>
  <c r="S247" i="1"/>
  <c r="S248" i="1" s="1"/>
  <c r="U247" i="1"/>
  <c r="U248" i="1" s="1"/>
  <c r="FT246" i="1"/>
  <c r="FS246" i="1"/>
  <c r="O247" i="1"/>
  <c r="O248" i="1" s="1"/>
  <c r="JY246" i="1"/>
  <c r="KJ245" i="1"/>
  <c r="KK245" i="1"/>
  <c r="KL245" i="1"/>
  <c r="NA247" i="1"/>
  <c r="MV247" i="1"/>
  <c r="L247" i="1"/>
  <c r="L248" i="1" s="1"/>
  <c r="AQ246" i="1"/>
  <c r="MW245" i="1"/>
  <c r="M246" i="1"/>
  <c r="P247" i="1"/>
  <c r="P248" i="1" s="1"/>
  <c r="JZ246" i="1"/>
  <c r="CC246" i="1" a="1"/>
  <c r="CC246" i="1" s="1"/>
  <c r="BX246" i="1" a="1"/>
  <c r="BX246" i="1" s="1"/>
  <c r="CE246" i="1" a="1"/>
  <c r="CE246" i="1" s="1"/>
  <c r="CB246" i="1" a="1"/>
  <c r="CB246" i="1" s="1"/>
  <c r="BZ246" i="1" a="1"/>
  <c r="BZ246" i="1" s="1"/>
  <c r="CA246" i="1" a="1"/>
  <c r="CA246" i="1" s="1"/>
  <c r="FA246" i="1" a="1"/>
  <c r="FA246" i="1" s="1"/>
  <c r="BW246" i="1" a="1"/>
  <c r="BW246" i="1" s="1"/>
  <c r="K247" i="1"/>
  <c r="K248" i="1" s="1"/>
  <c r="EH246" i="1" a="1"/>
  <c r="EH246" i="1" s="1"/>
  <c r="BY246" i="1" a="1"/>
  <c r="BY246" i="1" s="1"/>
  <c r="CF246" i="1" a="1"/>
  <c r="CF246" i="1" s="1"/>
  <c r="CD246" i="1" a="1"/>
  <c r="CD246" i="1" s="1"/>
  <c r="EY246" i="1" a="1"/>
  <c r="EY246" i="1" s="1"/>
  <c r="MY246" i="1"/>
  <c r="MZ246" i="1"/>
  <c r="Q247" i="1"/>
  <c r="Q248" i="1" s="1"/>
  <c r="KR245" i="1"/>
  <c r="T246"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54" i="1"/>
  <c r="H355" i="1"/>
  <c r="H356" i="1" s="1"/>
  <c r="FO356" i="1" s="1"/>
  <c r="FP354" i="1"/>
  <c r="FO354" i="1"/>
  <c r="NA350" i="1"/>
  <c r="R351" i="1"/>
  <c r="MZ359" i="1"/>
  <c r="MY359" i="1"/>
  <c r="KN359" i="1"/>
  <c r="KM359" i="1"/>
  <c r="KR356" i="1"/>
  <c r="M357" i="1"/>
  <c r="MW355" i="1"/>
  <c r="MV354" i="1"/>
  <c r="N355" i="1"/>
  <c r="N356" i="1" s="1"/>
  <c r="MV356" i="1" s="1"/>
  <c r="P358" i="1"/>
  <c r="P359" i="1" s="1"/>
  <c r="JZ359" i="1" s="1"/>
  <c r="JZ357" i="1"/>
  <c r="T357" i="1"/>
  <c r="KR355" i="1"/>
  <c r="AQ355" i="1"/>
  <c r="L357" i="1"/>
  <c r="S360" i="1"/>
  <c r="MU358" i="1"/>
  <c r="Y360" i="1"/>
  <c r="KM358" i="1"/>
  <c r="KN358" i="1"/>
  <c r="W358" i="1"/>
  <c r="W359" i="1" s="1"/>
  <c r="KK359" i="1" s="1"/>
  <c r="KK357" i="1"/>
  <c r="KL357" i="1"/>
  <c r="X358" i="1"/>
  <c r="X359" i="1" s="1"/>
  <c r="KL359" i="1" s="1"/>
  <c r="FT357" i="1"/>
  <c r="FS357" i="1"/>
  <c r="U358" i="1"/>
  <c r="U359" i="1" s="1"/>
  <c r="V360" i="1"/>
  <c r="KJ358" i="1"/>
  <c r="EH357" i="1" a="1"/>
  <c r="EH357" i="1" s="1"/>
  <c r="BZ357" i="1" a="1"/>
  <c r="BZ357" i="1" s="1"/>
  <c r="CB357" i="1" a="1"/>
  <c r="CB357" i="1" s="1"/>
  <c r="CF357" i="1" a="1"/>
  <c r="CF357" i="1" s="1"/>
  <c r="BY357" i="1" a="1"/>
  <c r="BY357" i="1" s="1"/>
  <c r="FA357" i="1" a="1"/>
  <c r="FA357" i="1" s="1"/>
  <c r="CE357" i="1" a="1"/>
  <c r="CE357" i="1" s="1"/>
  <c r="BW357" i="1" a="1"/>
  <c r="BW357" i="1" s="1"/>
  <c r="CD357" i="1" a="1"/>
  <c r="CD357" i="1" s="1"/>
  <c r="EY357" i="1" a="1"/>
  <c r="EY357" i="1" s="1"/>
  <c r="CC357" i="1" a="1"/>
  <c r="CC357" i="1" s="1"/>
  <c r="CA357" i="1" a="1"/>
  <c r="CA357" i="1" s="1"/>
  <c r="Q360" i="1"/>
  <c r="MY358" i="1"/>
  <c r="MZ358" i="1"/>
  <c r="JY357" i="1"/>
  <c r="O358" i="1"/>
  <c r="O359" i="1" s="1"/>
  <c r="JY359" i="1" s="1"/>
  <c r="FP280" i="1"/>
  <c r="FQ280" i="1"/>
  <c r="H281" i="1"/>
  <c r="BA281" i="1" s="1"/>
  <c r="FO280" i="1"/>
  <c r="BA245" i="1"/>
  <c r="FQ245" i="1"/>
  <c r="FP245" i="1"/>
  <c r="H246" i="1"/>
  <c r="FO245" i="1"/>
  <c r="Y287" i="1"/>
  <c r="KN286" i="1"/>
  <c r="KM286" i="1"/>
  <c r="KN314" i="1"/>
  <c r="KM314" i="1"/>
  <c r="Y315" i="1"/>
  <c r="U315" i="1"/>
  <c r="FT314" i="1"/>
  <c r="FS314" i="1"/>
  <c r="M315" i="1"/>
  <c r="MW314" i="1"/>
  <c r="MV281" i="1"/>
  <c r="N282" i="1"/>
  <c r="KJ281" i="1"/>
  <c r="V282" i="1"/>
  <c r="L282" i="1"/>
  <c r="AQ281" i="1"/>
  <c r="KL281" i="1"/>
  <c r="X282" i="1"/>
  <c r="W315" i="1"/>
  <c r="KK314" i="1"/>
  <c r="O317" i="1"/>
  <c r="JY316" i="1"/>
  <c r="NA314" i="1"/>
  <c r="R315" i="1"/>
  <c r="CF280" i="1" a="1"/>
  <c r="CF280" i="1" s="1"/>
  <c r="CB280" i="1" a="1"/>
  <c r="CB280" i="1" s="1"/>
  <c r="BX280" i="1" a="1"/>
  <c r="BX280" i="1" s="1"/>
  <c r="EY280" i="1" a="1"/>
  <c r="EY280" i="1" s="1"/>
  <c r="CE280" i="1" a="1"/>
  <c r="CE280" i="1" s="1"/>
  <c r="CA280" i="1" a="1"/>
  <c r="CA280" i="1" s="1"/>
  <c r="BW280" i="1" a="1"/>
  <c r="BW280" i="1" s="1"/>
  <c r="EH280" i="1" a="1"/>
  <c r="EH280" i="1" s="1"/>
  <c r="CD280" i="1" a="1"/>
  <c r="CD280" i="1" s="1"/>
  <c r="BZ280" i="1" a="1"/>
  <c r="BZ280" i="1" s="1"/>
  <c r="K281" i="1"/>
  <c r="FA280" i="1" a="1"/>
  <c r="FA280" i="1" s="1"/>
  <c r="CC280" i="1" a="1"/>
  <c r="CC280" i="1" s="1"/>
  <c r="BY280" i="1" a="1"/>
  <c r="BY280" i="1" s="1"/>
  <c r="KR313" i="1"/>
  <c r="T314" i="1"/>
  <c r="H314" i="1"/>
  <c r="BA314" i="1" s="1"/>
  <c r="FQ313" i="1"/>
  <c r="FP313" i="1"/>
  <c r="FO313" i="1"/>
  <c r="MV314" i="1"/>
  <c r="N315" i="1"/>
  <c r="U282" i="1"/>
  <c r="FT281" i="1"/>
  <c r="FS281" i="1"/>
  <c r="MZ313" i="1"/>
  <c r="MY313" i="1"/>
  <c r="KR280" i="1"/>
  <c r="P283" i="1"/>
  <c r="JZ282" i="1"/>
  <c r="MU313" i="1"/>
  <c r="MU280" i="1"/>
  <c r="S281" i="1"/>
  <c r="EH313" i="1" a="1"/>
  <c r="EH313" i="1" s="1"/>
  <c r="CF313" i="1" a="1"/>
  <c r="CF313" i="1" s="1"/>
  <c r="CB313" i="1" a="1"/>
  <c r="CB313" i="1" s="1"/>
  <c r="BX313" i="1" a="1"/>
  <c r="BX313" i="1" s="1"/>
  <c r="EY313" i="1" a="1"/>
  <c r="EY313" i="1" s="1"/>
  <c r="K314" i="1"/>
  <c r="CA313" i="1" a="1"/>
  <c r="CA313" i="1" s="1"/>
  <c r="BZ313" i="1" a="1"/>
  <c r="BZ313" i="1" s="1"/>
  <c r="CE313" i="1" a="1"/>
  <c r="CE313" i="1" s="1"/>
  <c r="BW313" i="1" a="1"/>
  <c r="BW313" i="1" s="1"/>
  <c r="CD313" i="1" a="1"/>
  <c r="CD313" i="1" s="1"/>
  <c r="CC313" i="1" a="1"/>
  <c r="CC313" i="1" s="1"/>
  <c r="FA313" i="1" a="1"/>
  <c r="FA313" i="1" s="1"/>
  <c r="BY313" i="1" a="1"/>
  <c r="BY313" i="1" s="1"/>
  <c r="V315" i="1"/>
  <c r="KJ314" i="1"/>
  <c r="O282" i="1"/>
  <c r="JY281" i="1"/>
  <c r="AV19" i="1"/>
  <c r="AT19" i="1"/>
  <c r="AU19" i="1"/>
  <c r="AS19" i="1"/>
  <c r="AR19" i="1"/>
  <c r="KK281" i="1"/>
  <c r="W282" i="1"/>
  <c r="L315" i="1"/>
  <c r="AQ314" i="1"/>
  <c r="R281" i="1"/>
  <c r="NA280" i="1"/>
  <c r="P314" i="1"/>
  <c r="JZ313" i="1"/>
  <c r="KL315" i="1"/>
  <c r="X316" i="1"/>
  <c r="MZ281" i="1"/>
  <c r="MY281" i="1"/>
  <c r="Q282" i="1"/>
  <c r="P249" i="1"/>
  <c r="JZ248" i="1"/>
  <c r="U249" i="1"/>
  <c r="FS248" i="1"/>
  <c r="FT248" i="1"/>
  <c r="S249" i="1"/>
  <c r="MU248" i="1"/>
  <c r="N250" i="1"/>
  <c r="MV249" i="1"/>
  <c r="AQ248" i="1"/>
  <c r="L249" i="1"/>
  <c r="O249" i="1"/>
  <c r="JY248" i="1"/>
  <c r="MZ248" i="1"/>
  <c r="MY248" i="1"/>
  <c r="Q249" i="1"/>
  <c r="K249" i="1"/>
  <c r="CF248" i="1" a="1"/>
  <c r="CF248" i="1" s="1"/>
  <c r="CB248" i="1" a="1"/>
  <c r="CB248" i="1" s="1"/>
  <c r="CC248" i="1" a="1"/>
  <c r="CC248" i="1" s="1"/>
  <c r="BW248" i="1" a="1"/>
  <c r="BW248" i="1" s="1"/>
  <c r="CA248" i="1" a="1"/>
  <c r="CA248" i="1" s="1"/>
  <c r="FA248" i="1" a="1"/>
  <c r="FA248" i="1" s="1"/>
  <c r="EY248" i="1" a="1"/>
  <c r="EY248" i="1" s="1"/>
  <c r="CE248" i="1" a="1"/>
  <c r="CE248" i="1" s="1"/>
  <c r="BZ248" i="1" a="1"/>
  <c r="BZ248" i="1" s="1"/>
  <c r="BX248" i="1" a="1"/>
  <c r="BX248" i="1" s="1"/>
  <c r="CD248" i="1" a="1"/>
  <c r="CD248" i="1" s="1"/>
  <c r="BY248" i="1" a="1"/>
  <c r="BY248" i="1" s="1"/>
  <c r="EH248" i="1" a="1"/>
  <c r="EH248" i="1" s="1"/>
  <c r="NA249" i="1"/>
  <c r="R250" i="1"/>
  <c r="T247" i="1"/>
  <c r="T248" i="1" s="1"/>
  <c r="KR246" i="1"/>
  <c r="AQ247" i="1"/>
  <c r="KJ246" i="1"/>
  <c r="JY247" i="1"/>
  <c r="MY247" i="1"/>
  <c r="MZ247" i="1"/>
  <c r="BY247" i="1" a="1"/>
  <c r="BY247" i="1" s="1"/>
  <c r="EH247" i="1" a="1"/>
  <c r="EH247" i="1" s="1"/>
  <c r="FA247" i="1" a="1"/>
  <c r="FA247" i="1" s="1"/>
  <c r="CF247" i="1" a="1"/>
  <c r="CF247" i="1" s="1"/>
  <c r="CA247" i="1" a="1"/>
  <c r="CA247" i="1" s="1"/>
  <c r="BW247" i="1" a="1"/>
  <c r="BW247" i="1" s="1"/>
  <c r="CB247" i="1" a="1"/>
  <c r="CB247" i="1" s="1"/>
  <c r="CC247" i="1" a="1"/>
  <c r="CC247" i="1" s="1"/>
  <c r="BX247" i="1" a="1"/>
  <c r="BX247" i="1" s="1"/>
  <c r="CD247" i="1" a="1"/>
  <c r="CD247" i="1" s="1"/>
  <c r="EY247" i="1" a="1"/>
  <c r="EY247" i="1" s="1"/>
  <c r="BZ247" i="1" a="1"/>
  <c r="BZ247" i="1" s="1"/>
  <c r="CE247" i="1" a="1"/>
  <c r="CE247" i="1" s="1"/>
  <c r="KK246" i="1"/>
  <c r="JZ247" i="1"/>
  <c r="FT247" i="1"/>
  <c r="FS247" i="1"/>
  <c r="M247" i="1"/>
  <c r="M248" i="1" s="1"/>
  <c r="MW246" i="1"/>
  <c r="MU247" i="1"/>
  <c r="KL246"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56" i="1"/>
  <c r="BA355" i="1"/>
  <c r="H357" i="1"/>
  <c r="FP357" i="1" s="1"/>
  <c r="FP355" i="1"/>
  <c r="FP356" i="1"/>
  <c r="FO355" i="1"/>
  <c r="BA356" i="1"/>
  <c r="FQ355" i="1"/>
  <c r="R352" i="1"/>
  <c r="NA351" i="1"/>
  <c r="FT359" i="1"/>
  <c r="FS359" i="1"/>
  <c r="T358" i="1"/>
  <c r="T359" i="1" s="1"/>
  <c r="KR357" i="1"/>
  <c r="P360" i="1"/>
  <c r="JZ358" i="1"/>
  <c r="MV355" i="1"/>
  <c r="N357" i="1"/>
  <c r="M358" i="1"/>
  <c r="M359" i="1" s="1"/>
  <c r="MW359" i="1" s="1"/>
  <c r="MW357" i="1"/>
  <c r="L358" i="1"/>
  <c r="L359" i="1" s="1"/>
  <c r="AQ359" i="1" s="1"/>
  <c r="AQ357" i="1"/>
  <c r="FQ281" i="1"/>
  <c r="H282" i="1"/>
  <c r="BA282" i="1" s="1"/>
  <c r="S361" i="1"/>
  <c r="S362" i="1" s="1"/>
  <c r="MU362" i="1" s="1"/>
  <c r="MU360" i="1"/>
  <c r="KN360" i="1"/>
  <c r="KM360" i="1"/>
  <c r="Y361" i="1"/>
  <c r="Y362" i="1" s="1"/>
  <c r="JY358" i="1"/>
  <c r="O360" i="1"/>
  <c r="U360" i="1"/>
  <c r="FS358" i="1"/>
  <c r="FT358" i="1"/>
  <c r="KK358" i="1"/>
  <c r="W360" i="1"/>
  <c r="Q361" i="1"/>
  <c r="Q362" i="1" s="1"/>
  <c r="MZ360" i="1"/>
  <c r="MY360" i="1"/>
  <c r="CE358" i="1" a="1"/>
  <c r="CE358" i="1" s="1"/>
  <c r="CA358" i="1" a="1"/>
  <c r="CA358" i="1" s="1"/>
  <c r="BW358" i="1" a="1"/>
  <c r="BW358" i="1" s="1"/>
  <c r="FA358" i="1" a="1"/>
  <c r="FA358" i="1" s="1"/>
  <c r="CC358" i="1" a="1"/>
  <c r="CC358" i="1" s="1"/>
  <c r="BY358" i="1" a="1"/>
  <c r="BY358" i="1" s="1"/>
  <c r="EH358" i="1" a="1"/>
  <c r="EH358" i="1" s="1"/>
  <c r="EY358" i="1" a="1"/>
  <c r="EY358" i="1" s="1"/>
  <c r="CB358" i="1" a="1"/>
  <c r="CB358" i="1" s="1"/>
  <c r="BZ358" i="1" a="1"/>
  <c r="BZ358" i="1" s="1"/>
  <c r="CF358" i="1" a="1"/>
  <c r="CF358" i="1" s="1"/>
  <c r="CD358" i="1" a="1"/>
  <c r="CD358" i="1" s="1"/>
  <c r="KL358" i="1"/>
  <c r="X360" i="1"/>
  <c r="V361" i="1"/>
  <c r="V362" i="1" s="1"/>
  <c r="KJ362" i="1" s="1"/>
  <c r="KJ360" i="1"/>
  <c r="FO281" i="1"/>
  <c r="FP281" i="1"/>
  <c r="BA246" i="1"/>
  <c r="FP246" i="1"/>
  <c r="FQ246" i="1"/>
  <c r="FO246" i="1"/>
  <c r="H247" i="1"/>
  <c r="Y288" i="1"/>
  <c r="KM287" i="1"/>
  <c r="KN287" i="1"/>
  <c r="U316" i="1"/>
  <c r="FT315" i="1"/>
  <c r="FS315" i="1"/>
  <c r="KN315" i="1"/>
  <c r="KM315" i="1"/>
  <c r="Y316" i="1"/>
  <c r="JZ314" i="1"/>
  <c r="P315" i="1"/>
  <c r="MU314" i="1"/>
  <c r="L283" i="1"/>
  <c r="AQ282" i="1"/>
  <c r="EY314" i="1" a="1"/>
  <c r="EY314" i="1" s="1"/>
  <c r="CD314" i="1" a="1"/>
  <c r="CD314" i="1" s="1"/>
  <c r="BZ314" i="1" a="1"/>
  <c r="BZ314" i="1" s="1"/>
  <c r="K315" i="1"/>
  <c r="FA314" i="1" a="1"/>
  <c r="FA314" i="1" s="1"/>
  <c r="CC314" i="1" a="1"/>
  <c r="CC314" i="1" s="1"/>
  <c r="BY314" i="1" a="1"/>
  <c r="BY314" i="1" s="1"/>
  <c r="CE314" i="1" a="1"/>
  <c r="CE314" i="1" s="1"/>
  <c r="CB314" i="1" a="1"/>
  <c r="CB314" i="1" s="1"/>
  <c r="CA314" i="1" a="1"/>
  <c r="CA314" i="1" s="1"/>
  <c r="EH314" i="1" a="1"/>
  <c r="EH314" i="1" s="1"/>
  <c r="BW314" i="1" a="1"/>
  <c r="BW314" i="1" s="1"/>
  <c r="CF314" i="1" a="1"/>
  <c r="CF314" i="1" s="1"/>
  <c r="BX314" i="1" a="1"/>
  <c r="BX314" i="1" s="1"/>
  <c r="MV315" i="1"/>
  <c r="N316" i="1"/>
  <c r="NA315" i="1"/>
  <c r="R316" i="1"/>
  <c r="MZ282" i="1"/>
  <c r="MY282" i="1"/>
  <c r="Q283" i="1"/>
  <c r="NA281" i="1"/>
  <c r="R282" i="1"/>
  <c r="V283" i="1"/>
  <c r="KJ282" i="1"/>
  <c r="P284" i="1"/>
  <c r="JZ283" i="1"/>
  <c r="MZ314" i="1"/>
  <c r="MY314" i="1"/>
  <c r="O318" i="1"/>
  <c r="JY317" i="1"/>
  <c r="MV282" i="1"/>
  <c r="N283" i="1"/>
  <c r="L316" i="1"/>
  <c r="AQ315" i="1"/>
  <c r="X317" i="1"/>
  <c r="KL316" i="1"/>
  <c r="W283" i="1"/>
  <c r="KK282" i="1"/>
  <c r="O283" i="1"/>
  <c r="JY282" i="1"/>
  <c r="CD281" i="1" a="1"/>
  <c r="CD281" i="1" s="1"/>
  <c r="BZ281" i="1" a="1"/>
  <c r="BZ281" i="1" s="1"/>
  <c r="K282" i="1"/>
  <c r="FA281" i="1" a="1"/>
  <c r="FA281" i="1" s="1"/>
  <c r="CC281" i="1" a="1"/>
  <c r="CC281" i="1" s="1"/>
  <c r="BY281" i="1" a="1"/>
  <c r="BY281" i="1" s="1"/>
  <c r="CF281" i="1" a="1"/>
  <c r="CF281" i="1" s="1"/>
  <c r="CB281" i="1" a="1"/>
  <c r="CB281" i="1" s="1"/>
  <c r="BX281" i="1" a="1"/>
  <c r="BX281" i="1" s="1"/>
  <c r="EY281" i="1" a="1"/>
  <c r="EY281" i="1" s="1"/>
  <c r="CE281" i="1" a="1"/>
  <c r="CE281" i="1" s="1"/>
  <c r="CA281" i="1" a="1"/>
  <c r="CA281" i="1" s="1"/>
  <c r="BW281" i="1" a="1"/>
  <c r="BW281" i="1" s="1"/>
  <c r="EH281" i="1" a="1"/>
  <c r="EH281" i="1" s="1"/>
  <c r="W316" i="1"/>
  <c r="KK315" i="1"/>
  <c r="S282" i="1"/>
  <c r="MU281" i="1"/>
  <c r="FO314" i="1"/>
  <c r="H315" i="1"/>
  <c r="BA315" i="1" s="1"/>
  <c r="FQ314" i="1"/>
  <c r="FP314" i="1"/>
  <c r="X283" i="1"/>
  <c r="KL282" i="1"/>
  <c r="V316" i="1"/>
  <c r="KJ315" i="1"/>
  <c r="KR281" i="1"/>
  <c r="U283" i="1"/>
  <c r="FT282" i="1"/>
  <c r="FS282" i="1"/>
  <c r="T315" i="1"/>
  <c r="KR314" i="1"/>
  <c r="MW315" i="1"/>
  <c r="M316" i="1"/>
  <c r="MW248" i="1"/>
  <c r="M249" i="1"/>
  <c r="KR248" i="1"/>
  <c r="T249" i="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S250" i="1"/>
  <c r="MU249" i="1"/>
  <c r="R251" i="1"/>
  <c r="NA250" i="1"/>
  <c r="MZ249" i="1"/>
  <c r="MY249" i="1"/>
  <c r="Q250" i="1"/>
  <c r="O250" i="1"/>
  <c r="JY249" i="1"/>
  <c r="KJ248" i="1"/>
  <c r="L250" i="1"/>
  <c r="AQ249" i="1"/>
  <c r="U250" i="1"/>
  <c r="FT249" i="1"/>
  <c r="FS249" i="1"/>
  <c r="MV250" i="1"/>
  <c r="N251" i="1"/>
  <c r="KL248" i="1"/>
  <c r="KK248" i="1"/>
  <c r="P250" i="1"/>
  <c r="JZ249" i="1"/>
  <c r="KJ247" i="1"/>
  <c r="KK247" i="1"/>
  <c r="KL247" i="1"/>
  <c r="MW247" i="1"/>
  <c r="KR247"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57" i="1"/>
  <c r="H358" i="1"/>
  <c r="H359" i="1" s="1"/>
  <c r="BA359" i="1" s="1"/>
  <c r="BA357" i="1"/>
  <c r="FO357" i="1"/>
  <c r="FP282" i="1"/>
  <c r="FQ282" i="1"/>
  <c r="H283" i="1"/>
  <c r="BA283" i="1" s="1"/>
  <c r="FO282" i="1"/>
  <c r="R353" i="1"/>
  <c r="NA352" i="1"/>
  <c r="MZ362" i="1"/>
  <c r="MY362" i="1"/>
  <c r="KN362" i="1"/>
  <c r="KM362" i="1"/>
  <c r="KR359" i="1"/>
  <c r="KR358" i="1"/>
  <c r="T360" i="1"/>
  <c r="MW358" i="1"/>
  <c r="M360" i="1"/>
  <c r="N358" i="1"/>
  <c r="N359" i="1" s="1"/>
  <c r="MV359" i="1" s="1"/>
  <c r="MV357" i="1"/>
  <c r="JZ360" i="1"/>
  <c r="P361" i="1"/>
  <c r="P362" i="1" s="1"/>
  <c r="JZ362" i="1" s="1"/>
  <c r="L360" i="1"/>
  <c r="AQ358" i="1"/>
  <c r="S363" i="1"/>
  <c r="MU361" i="1"/>
  <c r="V363" i="1"/>
  <c r="KJ361" i="1"/>
  <c r="FS360" i="1"/>
  <c r="FT360" i="1"/>
  <c r="U361" i="1"/>
  <c r="U362" i="1" s="1"/>
  <c r="MZ361" i="1"/>
  <c r="MY361" i="1"/>
  <c r="Q363" i="1"/>
  <c r="O361" i="1"/>
  <c r="O362" i="1" s="1"/>
  <c r="JY362" i="1" s="1"/>
  <c r="JY360" i="1"/>
  <c r="W361" i="1"/>
  <c r="W362" i="1" s="1"/>
  <c r="KK362" i="1" s="1"/>
  <c r="KK360" i="1"/>
  <c r="EY360" i="1" a="1"/>
  <c r="EY360" i="1" s="1"/>
  <c r="EH360" i="1" a="1"/>
  <c r="EH360" i="1" s="1"/>
  <c r="CC360" i="1" a="1"/>
  <c r="CC360" i="1" s="1"/>
  <c r="BY360" i="1" a="1"/>
  <c r="BY360" i="1" s="1"/>
  <c r="CF360" i="1" a="1"/>
  <c r="CF360" i="1" s="1"/>
  <c r="BZ360" i="1" a="1"/>
  <c r="BZ360" i="1" s="1"/>
  <c r="CE360" i="1" a="1"/>
  <c r="CE360" i="1" s="1"/>
  <c r="BW360" i="1" a="1"/>
  <c r="BW360" i="1" s="1"/>
  <c r="CB360" i="1" a="1"/>
  <c r="CB360" i="1" s="1"/>
  <c r="FA360" i="1" a="1"/>
  <c r="FA360" i="1" s="1"/>
  <c r="CD360" i="1" a="1"/>
  <c r="CD360" i="1" s="1"/>
  <c r="CA360" i="1" a="1"/>
  <c r="CA360" i="1" s="1"/>
  <c r="KN361" i="1"/>
  <c r="KM361" i="1"/>
  <c r="Y363" i="1"/>
  <c r="X361" i="1"/>
  <c r="X362" i="1" s="1"/>
  <c r="KL362" i="1" s="1"/>
  <c r="KL360" i="1"/>
  <c r="FQ247" i="1"/>
  <c r="BA247" i="1"/>
  <c r="H248" i="1"/>
  <c r="FO247" i="1"/>
  <c r="FP247" i="1"/>
  <c r="Y289" i="1"/>
  <c r="KM288" i="1"/>
  <c r="KN288" i="1"/>
  <c r="Y317" i="1"/>
  <c r="KN316" i="1"/>
  <c r="KM316" i="1"/>
  <c r="FS316" i="1"/>
  <c r="FT316" i="1"/>
  <c r="U317" i="1"/>
  <c r="KL317" i="1"/>
  <c r="X318" i="1"/>
  <c r="U284" i="1"/>
  <c r="FT283" i="1"/>
  <c r="FS283" i="1"/>
  <c r="K316" i="1"/>
  <c r="CF315" i="1" a="1"/>
  <c r="CF315" i="1" s="1"/>
  <c r="CB315" i="1" a="1"/>
  <c r="CB315" i="1" s="1"/>
  <c r="BX315" i="1" a="1"/>
  <c r="BX315" i="1" s="1"/>
  <c r="EY315" i="1" a="1"/>
  <c r="EY315" i="1" s="1"/>
  <c r="CE315" i="1" a="1"/>
  <c r="CE315" i="1" s="1"/>
  <c r="CA315" i="1" a="1"/>
  <c r="CA315" i="1" s="1"/>
  <c r="BW315" i="1" a="1"/>
  <c r="BW315" i="1" s="1"/>
  <c r="EH315" i="1" a="1"/>
  <c r="EH315" i="1" s="1"/>
  <c r="CD315" i="1" a="1"/>
  <c r="CD315" i="1" s="1"/>
  <c r="BZ315" i="1" a="1"/>
  <c r="BZ315" i="1" s="1"/>
  <c r="FA315" i="1" a="1"/>
  <c r="FA315" i="1" s="1"/>
  <c r="CC315" i="1" a="1"/>
  <c r="CC315" i="1" s="1"/>
  <c r="BY315" i="1" a="1"/>
  <c r="BY315" i="1" s="1"/>
  <c r="EY282" i="1" a="1"/>
  <c r="EY282" i="1" s="1"/>
  <c r="CE282" i="1" a="1"/>
  <c r="CE282" i="1" s="1"/>
  <c r="CA282" i="1" a="1"/>
  <c r="CA282" i="1" s="1"/>
  <c r="BW282" i="1" a="1"/>
  <c r="BW282" i="1" s="1"/>
  <c r="EH282" i="1" a="1"/>
  <c r="EH282" i="1" s="1"/>
  <c r="CD282" i="1" a="1"/>
  <c r="CD282" i="1" s="1"/>
  <c r="BZ282" i="1" a="1"/>
  <c r="BZ282" i="1" s="1"/>
  <c r="K283" i="1"/>
  <c r="FA282" i="1" a="1"/>
  <c r="FA282" i="1" s="1"/>
  <c r="CC282" i="1" a="1"/>
  <c r="CC282" i="1" s="1"/>
  <c r="BY282" i="1" a="1"/>
  <c r="BY282" i="1" s="1"/>
  <c r="CF282" i="1" a="1"/>
  <c r="CF282" i="1" s="1"/>
  <c r="CB282" i="1" a="1"/>
  <c r="CB282" i="1" s="1"/>
  <c r="BX282" i="1" a="1"/>
  <c r="BX282" i="1" s="1"/>
  <c r="Q284" i="1"/>
  <c r="MZ283" i="1"/>
  <c r="MY283" i="1"/>
  <c r="M317" i="1"/>
  <c r="MW316" i="1"/>
  <c r="MU282" i="1"/>
  <c r="S283" i="1"/>
  <c r="AQ316" i="1"/>
  <c r="L317" i="1"/>
  <c r="MV283" i="1"/>
  <c r="N284" i="1"/>
  <c r="P285" i="1"/>
  <c r="JZ284" i="1"/>
  <c r="R317" i="1"/>
  <c r="NA316" i="1"/>
  <c r="X284" i="1"/>
  <c r="KL283" i="1"/>
  <c r="MZ315" i="1"/>
  <c r="MY315" i="1"/>
  <c r="KR282" i="1"/>
  <c r="FO315" i="1"/>
  <c r="H316" i="1"/>
  <c r="BA316" i="1" s="1"/>
  <c r="FQ315" i="1"/>
  <c r="FP315" i="1"/>
  <c r="KK316" i="1"/>
  <c r="W317" i="1"/>
  <c r="O284" i="1"/>
  <c r="JY283" i="1"/>
  <c r="V284" i="1"/>
  <c r="KJ283" i="1"/>
  <c r="MV316" i="1"/>
  <c r="N317" i="1"/>
  <c r="MU315" i="1"/>
  <c r="KR315" i="1"/>
  <c r="T316" i="1"/>
  <c r="KJ316" i="1"/>
  <c r="V317" i="1"/>
  <c r="W284" i="1"/>
  <c r="KK283" i="1"/>
  <c r="JY318" i="1"/>
  <c r="O319" i="1"/>
  <c r="NA282" i="1"/>
  <c r="R283" i="1"/>
  <c r="L284" i="1"/>
  <c r="AQ283" i="1"/>
  <c r="JZ315" i="1"/>
  <c r="P316" i="1"/>
  <c r="MY250" i="1"/>
  <c r="Q251" i="1"/>
  <c r="MZ250" i="1"/>
  <c r="JY250" i="1"/>
  <c r="O251" i="1"/>
  <c r="KK249" i="1"/>
  <c r="U251" i="1"/>
  <c r="FT250" i="1"/>
  <c r="FS250" i="1"/>
  <c r="T250" i="1"/>
  <c r="KR249" i="1"/>
  <c r="L251" i="1"/>
  <c r="AQ250" i="1"/>
  <c r="P251" i="1"/>
  <c r="JZ250" i="1"/>
  <c r="KL249" i="1"/>
  <c r="KJ249" i="1"/>
  <c r="NA251" i="1"/>
  <c r="R252" i="1"/>
  <c r="MV251" i="1"/>
  <c r="N252" i="1"/>
  <c r="M250" i="1"/>
  <c r="MW249" i="1"/>
  <c r="S251" i="1"/>
  <c r="MU250" i="1"/>
  <c r="CF250" i="1" a="1"/>
  <c r="CF250" i="1" s="1"/>
  <c r="CB250" i="1" a="1"/>
  <c r="CB250" i="1" s="1"/>
  <c r="BX250" i="1" a="1"/>
  <c r="BX250" i="1" s="1"/>
  <c r="EY250" i="1" a="1"/>
  <c r="EY250" i="1" s="1"/>
  <c r="CE250" i="1" a="1"/>
  <c r="CE250" i="1" s="1"/>
  <c r="CA250" i="1" a="1"/>
  <c r="CA250" i="1" s="1"/>
  <c r="BW250" i="1" a="1"/>
  <c r="BW250" i="1" s="1"/>
  <c r="K251" i="1"/>
  <c r="EH250" i="1" a="1"/>
  <c r="EH250" i="1" s="1"/>
  <c r="CD250" i="1" a="1"/>
  <c r="CD250" i="1" s="1"/>
  <c r="BZ250" i="1" a="1"/>
  <c r="BZ250" i="1" s="1"/>
  <c r="FA250" i="1" a="1"/>
  <c r="FA250" i="1" s="1"/>
  <c r="CC250" i="1" a="1"/>
  <c r="CC250" i="1" s="1"/>
  <c r="BY250" i="1" a="1"/>
  <c r="BY250"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81" i="1" s="1"/>
  <c r="MY5" i="1"/>
  <c r="MY381" i="1" s="1"/>
  <c r="JZ45" i="1"/>
  <c r="JY45" i="1"/>
  <c r="JZ24" i="1"/>
  <c r="JY24" i="1"/>
  <c r="JY18" i="1"/>
  <c r="JZ18" i="1"/>
  <c r="P25" i="1"/>
  <c r="JZ25" i="1" s="1"/>
  <c r="O25" i="1"/>
  <c r="JY25" i="1" s="1"/>
  <c r="JZ5" i="1"/>
  <c r="JZ6" i="1" s="1"/>
  <c r="JZ9" i="1" s="1"/>
  <c r="JY5" i="1"/>
  <c r="JY381" i="1" s="1"/>
  <c r="KA5" i="1"/>
  <c r="KA381" i="1" s="1"/>
  <c r="N25" i="1"/>
  <c r="MV5" i="1"/>
  <c r="MV381"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59" i="1"/>
  <c r="H360" i="1"/>
  <c r="H361" i="1" s="1"/>
  <c r="H362" i="1" s="1"/>
  <c r="FO358" i="1"/>
  <c r="BA358" i="1"/>
  <c r="FQ359" i="1"/>
  <c r="FP359" i="1"/>
  <c r="FQ358" i="1"/>
  <c r="FP358" i="1"/>
  <c r="FO283" i="1"/>
  <c r="FQ283" i="1"/>
  <c r="FP283" i="1"/>
  <c r="H284" i="1"/>
  <c r="BA284" i="1" s="1"/>
  <c r="NA353" i="1"/>
  <c r="R354" i="1"/>
  <c r="FT362" i="1"/>
  <c r="FS362" i="1"/>
  <c r="P363" i="1"/>
  <c r="JZ361" i="1"/>
  <c r="N360" i="1"/>
  <c r="MV358" i="1"/>
  <c r="MW360" i="1"/>
  <c r="M361" i="1"/>
  <c r="M362" i="1" s="1"/>
  <c r="MW362" i="1" s="1"/>
  <c r="KR360" i="1"/>
  <c r="T361" i="1"/>
  <c r="T362" i="1" s="1"/>
  <c r="AQ360" i="1"/>
  <c r="L361" i="1"/>
  <c r="L362" i="1" s="1"/>
  <c r="AQ362" i="1" s="1"/>
  <c r="S364" i="1"/>
  <c r="S365" i="1" s="1"/>
  <c r="MU365" i="1" s="1"/>
  <c r="MU363" i="1"/>
  <c r="X363" i="1"/>
  <c r="KL361" i="1"/>
  <c r="MZ363" i="1"/>
  <c r="Q364" i="1"/>
  <c r="Q365" i="1" s="1"/>
  <c r="MY363" i="1"/>
  <c r="KM363" i="1"/>
  <c r="Y364" i="1"/>
  <c r="Y365" i="1" s="1"/>
  <c r="KN363" i="1"/>
  <c r="CF361" i="1" a="1"/>
  <c r="CF361" i="1" s="1"/>
  <c r="CB361" i="1" a="1"/>
  <c r="CB361" i="1" s="1"/>
  <c r="EH361" i="1" a="1"/>
  <c r="EH361" i="1" s="1"/>
  <c r="CD361" i="1" a="1"/>
  <c r="CD361" i="1" s="1"/>
  <c r="BZ361" i="1" a="1"/>
  <c r="BZ361" i="1" s="1"/>
  <c r="EY361" i="1" a="1"/>
  <c r="EY361" i="1" s="1"/>
  <c r="CC361" i="1" a="1"/>
  <c r="CC361" i="1" s="1"/>
  <c r="BW361" i="1" a="1"/>
  <c r="BW361" i="1" s="1"/>
  <c r="CE361" i="1" a="1"/>
  <c r="CE361" i="1" s="1"/>
  <c r="FA361" i="1" a="1"/>
  <c r="FA361" i="1" s="1"/>
  <c r="BY361" i="1" a="1"/>
  <c r="BY361" i="1" s="1"/>
  <c r="CA361" i="1" a="1"/>
  <c r="CA361" i="1" s="1"/>
  <c r="FT361" i="1"/>
  <c r="U363" i="1"/>
  <c r="FS361" i="1"/>
  <c r="W363" i="1"/>
  <c r="KK361" i="1"/>
  <c r="O363" i="1"/>
  <c r="JY361" i="1"/>
  <c r="V364" i="1"/>
  <c r="V365" i="1" s="1"/>
  <c r="KJ365" i="1" s="1"/>
  <c r="KJ363" i="1"/>
  <c r="BA248" i="1"/>
  <c r="FQ248" i="1"/>
  <c r="FP248" i="1"/>
  <c r="H249" i="1"/>
  <c r="FO248" i="1"/>
  <c r="Y290" i="1"/>
  <c r="KN289" i="1"/>
  <c r="KM289" i="1"/>
  <c r="FT317" i="1"/>
  <c r="FS317" i="1"/>
  <c r="U318" i="1"/>
  <c r="KN317" i="1"/>
  <c r="Y318" i="1"/>
  <c r="KM317" i="1"/>
  <c r="H317" i="1"/>
  <c r="BA317" i="1" s="1"/>
  <c r="FQ316" i="1"/>
  <c r="FP316" i="1"/>
  <c r="FO316" i="1"/>
  <c r="KJ284" i="1"/>
  <c r="V285" i="1"/>
  <c r="P317" i="1"/>
  <c r="JZ316" i="1"/>
  <c r="KR316" i="1"/>
  <c r="T317" i="1"/>
  <c r="KL284" i="1"/>
  <c r="X285" i="1"/>
  <c r="EH316" i="1" a="1"/>
  <c r="EH316" i="1" s="1"/>
  <c r="CF316" i="1" a="1"/>
  <c r="CF316" i="1" s="1"/>
  <c r="CB316" i="1" a="1"/>
  <c r="CB316" i="1" s="1"/>
  <c r="BX316" i="1" a="1"/>
  <c r="BX316" i="1" s="1"/>
  <c r="EY316" i="1" a="1"/>
  <c r="EY316" i="1" s="1"/>
  <c r="K317" i="1"/>
  <c r="CD316" i="1" a="1"/>
  <c r="CD316" i="1" s="1"/>
  <c r="FA316" i="1" a="1"/>
  <c r="FA316" i="1" s="1"/>
  <c r="CC316" i="1" a="1"/>
  <c r="CC316" i="1" s="1"/>
  <c r="CA316" i="1" a="1"/>
  <c r="CA316" i="1" s="1"/>
  <c r="BZ316" i="1" a="1"/>
  <c r="BZ316" i="1" s="1"/>
  <c r="BY316" i="1" a="1"/>
  <c r="BY316" i="1" s="1"/>
  <c r="CE316" i="1" a="1"/>
  <c r="CE316" i="1" s="1"/>
  <c r="BW316" i="1" a="1"/>
  <c r="BW316" i="1" s="1"/>
  <c r="KK284" i="1"/>
  <c r="W285" i="1"/>
  <c r="O285" i="1"/>
  <c r="JY284" i="1"/>
  <c r="MW317" i="1"/>
  <c r="M318" i="1"/>
  <c r="O320" i="1"/>
  <c r="JY319" i="1"/>
  <c r="W318" i="1"/>
  <c r="KK317" i="1"/>
  <c r="KR283" i="1"/>
  <c r="NA317" i="1"/>
  <c r="R318" i="1"/>
  <c r="MU283" i="1"/>
  <c r="S284" i="1"/>
  <c r="AQ284" i="1"/>
  <c r="L285" i="1"/>
  <c r="MU316" i="1"/>
  <c r="CF283" i="1" a="1"/>
  <c r="CF283" i="1" s="1"/>
  <c r="CB283" i="1" a="1"/>
  <c r="CB283" i="1" s="1"/>
  <c r="BX283" i="1" a="1"/>
  <c r="BX283" i="1" s="1"/>
  <c r="EY283" i="1" a="1"/>
  <c r="EY283" i="1" s="1"/>
  <c r="CE283" i="1" a="1"/>
  <c r="CE283" i="1" s="1"/>
  <c r="CA283" i="1" a="1"/>
  <c r="CA283" i="1" s="1"/>
  <c r="BW283" i="1" a="1"/>
  <c r="BW283" i="1" s="1"/>
  <c r="CD283" i="1" a="1"/>
  <c r="CD283" i="1" s="1"/>
  <c r="K284" i="1"/>
  <c r="BZ283" i="1" a="1"/>
  <c r="BZ283" i="1" s="1"/>
  <c r="BY283" i="1" a="1"/>
  <c r="BY283" i="1" s="1"/>
  <c r="FA283" i="1" a="1"/>
  <c r="FA283" i="1" s="1"/>
  <c r="EH283" i="1" a="1"/>
  <c r="EH283" i="1" s="1"/>
  <c r="CC283" i="1" a="1"/>
  <c r="CC283" i="1" s="1"/>
  <c r="FS284" i="1"/>
  <c r="FT284" i="1"/>
  <c r="U285" i="1"/>
  <c r="NA283" i="1"/>
  <c r="R284" i="1"/>
  <c r="MV317" i="1"/>
  <c r="N318" i="1"/>
  <c r="MZ316" i="1"/>
  <c r="MY316" i="1"/>
  <c r="P286" i="1"/>
  <c r="JZ285" i="1"/>
  <c r="L318" i="1"/>
  <c r="AQ317" i="1"/>
  <c r="MZ284" i="1"/>
  <c r="MY284" i="1"/>
  <c r="Q285" i="1"/>
  <c r="KL318" i="1"/>
  <c r="X319" i="1"/>
  <c r="KJ317" i="1"/>
  <c r="V318" i="1"/>
  <c r="MV284" i="1"/>
  <c r="N285" i="1"/>
  <c r="KL250" i="1"/>
  <c r="U252" i="1"/>
  <c r="FT251" i="1"/>
  <c r="FS251" i="1"/>
  <c r="MW250" i="1"/>
  <c r="M251" i="1"/>
  <c r="KK250" i="1"/>
  <c r="MV252" i="1"/>
  <c r="N253" i="1"/>
  <c r="L252" i="1"/>
  <c r="AQ251" i="1"/>
  <c r="P252" i="1"/>
  <c r="JZ251" i="1"/>
  <c r="O252" i="1"/>
  <c r="JY251" i="1"/>
  <c r="NA252" i="1"/>
  <c r="R253" i="1"/>
  <c r="KR250" i="1"/>
  <c r="T251" i="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MZ251" i="1"/>
  <c r="MY251" i="1"/>
  <c r="Q252" i="1"/>
  <c r="S252" i="1"/>
  <c r="MU251" i="1"/>
  <c r="KJ250"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81"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60" i="1"/>
  <c r="FQ360" i="1"/>
  <c r="FO360" i="1"/>
  <c r="FP360" i="1"/>
  <c r="FO284" i="1"/>
  <c r="FP284" i="1"/>
  <c r="FQ284" i="1"/>
  <c r="H285" i="1"/>
  <c r="BA285" i="1" s="1"/>
  <c r="NA354" i="1"/>
  <c r="R355" i="1"/>
  <c r="MZ365" i="1"/>
  <c r="MY365" i="1"/>
  <c r="KN365" i="1"/>
  <c r="KM365" i="1"/>
  <c r="KR362" i="1"/>
  <c r="FQ362" i="1"/>
  <c r="BA362" i="1"/>
  <c r="FP362" i="1"/>
  <c r="FO362" i="1"/>
  <c r="MV360" i="1"/>
  <c r="N361" i="1"/>
  <c r="N362" i="1" s="1"/>
  <c r="MV362" i="1" s="1"/>
  <c r="KR361" i="1"/>
  <c r="T363" i="1"/>
  <c r="JZ363" i="1"/>
  <c r="P364" i="1"/>
  <c r="P365" i="1" s="1"/>
  <c r="JZ365" i="1" s="1"/>
  <c r="MW361" i="1"/>
  <c r="M363" i="1"/>
  <c r="H363" i="1"/>
  <c r="FQ361" i="1"/>
  <c r="FO361" i="1"/>
  <c r="BA361" i="1"/>
  <c r="FP361" i="1"/>
  <c r="AQ361" i="1"/>
  <c r="L363" i="1"/>
  <c r="S366" i="1"/>
  <c r="MU364" i="1"/>
  <c r="V366" i="1"/>
  <c r="KJ364" i="1"/>
  <c r="Y366" i="1"/>
  <c r="KM364" i="1"/>
  <c r="KN364" i="1"/>
  <c r="O364" i="1"/>
  <c r="O365" i="1" s="1"/>
  <c r="JY365" i="1" s="1"/>
  <c r="JY363" i="1"/>
  <c r="FT363" i="1"/>
  <c r="FS363" i="1"/>
  <c r="U364" i="1"/>
  <c r="U365" i="1" s="1"/>
  <c r="EY363" i="1" a="1"/>
  <c r="EY363" i="1" s="1"/>
  <c r="CD363" i="1" a="1"/>
  <c r="CD363" i="1" s="1"/>
  <c r="BZ363" i="1" a="1"/>
  <c r="BZ363" i="1" s="1"/>
  <c r="CB363" i="1" a="1"/>
  <c r="CB363" i="1" s="1"/>
  <c r="CA363" i="1" a="1"/>
  <c r="CA363" i="1" s="1"/>
  <c r="CF363" i="1" a="1"/>
  <c r="CF363" i="1" s="1"/>
  <c r="CC363" i="1" a="1"/>
  <c r="CC363" i="1" s="1"/>
  <c r="FA363" i="1" a="1"/>
  <c r="FA363" i="1" s="1"/>
  <c r="EH363" i="1" a="1"/>
  <c r="EH363" i="1" s="1"/>
  <c r="BW363" i="1" a="1"/>
  <c r="BW363" i="1" s="1"/>
  <c r="CE363" i="1" a="1"/>
  <c r="CE363" i="1" s="1"/>
  <c r="BY363" i="1" a="1"/>
  <c r="BY363" i="1" s="1"/>
  <c r="Q366" i="1"/>
  <c r="MY364" i="1"/>
  <c r="MZ364" i="1"/>
  <c r="W364" i="1"/>
  <c r="W365" i="1" s="1"/>
  <c r="KK365" i="1" s="1"/>
  <c r="KK363" i="1"/>
  <c r="KL363" i="1"/>
  <c r="X364" i="1"/>
  <c r="X365" i="1" s="1"/>
  <c r="KL365" i="1" s="1"/>
  <c r="BA249" i="1"/>
  <c r="FQ249" i="1"/>
  <c r="FO249" i="1"/>
  <c r="H250" i="1"/>
  <c r="FP249" i="1"/>
  <c r="Y291" i="1"/>
  <c r="KM290" i="1"/>
  <c r="KN290" i="1"/>
  <c r="KN318" i="1"/>
  <c r="KM318" i="1"/>
  <c r="Y319" i="1"/>
  <c r="FS318" i="1"/>
  <c r="FT318" i="1"/>
  <c r="U319" i="1"/>
  <c r="NA318" i="1"/>
  <c r="R319" i="1"/>
  <c r="O321" i="1"/>
  <c r="JY320" i="1"/>
  <c r="JZ317" i="1"/>
  <c r="P318" i="1"/>
  <c r="U286" i="1"/>
  <c r="FT285" i="1"/>
  <c r="FS285" i="1"/>
  <c r="K285" i="1"/>
  <c r="FA284" i="1" a="1"/>
  <c r="FA284" i="1" s="1"/>
  <c r="CC284" i="1" a="1"/>
  <c r="CC284" i="1" s="1"/>
  <c r="BY284" i="1" a="1"/>
  <c r="BY284" i="1" s="1"/>
  <c r="CF284" i="1" a="1"/>
  <c r="CF284" i="1" s="1"/>
  <c r="CB284" i="1" a="1"/>
  <c r="CB284" i="1" s="1"/>
  <c r="BX284" i="1" a="1"/>
  <c r="BX284" i="1" s="1"/>
  <c r="EY284" i="1" a="1"/>
  <c r="EY284" i="1" s="1"/>
  <c r="CE284" i="1" a="1"/>
  <c r="CE284" i="1" s="1"/>
  <c r="CA284" i="1" a="1"/>
  <c r="CA284" i="1" s="1"/>
  <c r="BW284" i="1" a="1"/>
  <c r="BW284" i="1" s="1"/>
  <c r="EH284" i="1" a="1"/>
  <c r="EH284" i="1" s="1"/>
  <c r="CD284" i="1" a="1"/>
  <c r="CD284" i="1" s="1"/>
  <c r="BZ284" i="1" a="1"/>
  <c r="BZ284" i="1" s="1"/>
  <c r="M319" i="1"/>
  <c r="MW318" i="1"/>
  <c r="O286" i="1"/>
  <c r="JY285" i="1"/>
  <c r="V286" i="1"/>
  <c r="KJ285" i="1"/>
  <c r="N286" i="1"/>
  <c r="MV285" i="1"/>
  <c r="N319" i="1"/>
  <c r="MV318" i="1"/>
  <c r="MU317" i="1"/>
  <c r="MZ317" i="1"/>
  <c r="MY317" i="1"/>
  <c r="KL285" i="1"/>
  <c r="X286" i="1"/>
  <c r="KJ318" i="1"/>
  <c r="V319" i="1"/>
  <c r="L319" i="1"/>
  <c r="AQ318" i="1"/>
  <c r="L286" i="1"/>
  <c r="AQ285" i="1"/>
  <c r="EY317" i="1" a="1"/>
  <c r="EY317" i="1" s="1"/>
  <c r="CD317" i="1" a="1"/>
  <c r="CD317" i="1" s="1"/>
  <c r="BZ317" i="1" a="1"/>
  <c r="BZ317" i="1" s="1"/>
  <c r="K318" i="1"/>
  <c r="FA317" i="1" a="1"/>
  <c r="FA317" i="1" s="1"/>
  <c r="CC317" i="1" a="1"/>
  <c r="CC317" i="1" s="1"/>
  <c r="BY317" i="1" a="1"/>
  <c r="BY317" i="1" s="1"/>
  <c r="CB317" i="1" a="1"/>
  <c r="CB317" i="1" s="1"/>
  <c r="CA317" i="1" a="1"/>
  <c r="CA317" i="1" s="1"/>
  <c r="EH317" i="1" a="1"/>
  <c r="EH317" i="1" s="1"/>
  <c r="BX317" i="1" a="1"/>
  <c r="BX317" i="1" s="1"/>
  <c r="BW317" i="1" a="1"/>
  <c r="BW317" i="1" s="1"/>
  <c r="CF317" i="1" a="1"/>
  <c r="CF317" i="1" s="1"/>
  <c r="CE317" i="1" a="1"/>
  <c r="CE317" i="1" s="1"/>
  <c r="T318" i="1"/>
  <c r="KR317" i="1"/>
  <c r="MZ285" i="1"/>
  <c r="MY285" i="1"/>
  <c r="Q286" i="1"/>
  <c r="KL319" i="1"/>
  <c r="X320" i="1"/>
  <c r="P287" i="1"/>
  <c r="JZ286" i="1"/>
  <c r="S285" i="1"/>
  <c r="MU284" i="1"/>
  <c r="W319" i="1"/>
  <c r="KK318" i="1"/>
  <c r="KR284" i="1"/>
  <c r="W286" i="1"/>
  <c r="KK285" i="1"/>
  <c r="NA284" i="1"/>
  <c r="R285" i="1"/>
  <c r="FO317" i="1"/>
  <c r="H318" i="1"/>
  <c r="BA318" i="1" s="1"/>
  <c r="FQ317" i="1"/>
  <c r="FP317" i="1"/>
  <c r="MV253" i="1"/>
  <c r="N254" i="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M252" i="1"/>
  <c r="MW251" i="1"/>
  <c r="NA253" i="1"/>
  <c r="R254" i="1"/>
  <c r="MU252" i="1"/>
  <c r="S253" i="1"/>
  <c r="MZ252" i="1"/>
  <c r="MY252" i="1"/>
  <c r="Q253" i="1"/>
  <c r="O253" i="1"/>
  <c r="JY252" i="1"/>
  <c r="T252" i="1"/>
  <c r="KR251" i="1"/>
  <c r="KK251" i="1"/>
  <c r="P253" i="1"/>
  <c r="JZ252" i="1"/>
  <c r="U253" i="1"/>
  <c r="FT252" i="1"/>
  <c r="FS252" i="1"/>
  <c r="KJ251" i="1"/>
  <c r="L253" i="1"/>
  <c r="AQ252" i="1"/>
  <c r="KL251"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286" i="1" l="1"/>
  <c r="BA286"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85" i="1"/>
  <c r="FP285" i="1"/>
  <c r="FQ285" i="1"/>
  <c r="R356" i="1"/>
  <c r="NA355" i="1"/>
  <c r="FT365" i="1"/>
  <c r="FS365" i="1"/>
  <c r="P366" i="1"/>
  <c r="JZ364" i="1"/>
  <c r="T364" i="1"/>
  <c r="T365" i="1" s="1"/>
  <c r="KR363" i="1"/>
  <c r="FO363" i="1"/>
  <c r="H364" i="1"/>
  <c r="H365" i="1" s="1"/>
  <c r="FP363" i="1"/>
  <c r="FQ363" i="1"/>
  <c r="BA363" i="1"/>
  <c r="N363" i="1"/>
  <c r="MV361" i="1"/>
  <c r="M364" i="1"/>
  <c r="M365" i="1" s="1"/>
  <c r="MW365" i="1" s="1"/>
  <c r="MW363" i="1"/>
  <c r="L364" i="1"/>
  <c r="L365" i="1" s="1"/>
  <c r="AQ365" i="1" s="1"/>
  <c r="AQ363" i="1"/>
  <c r="MU366" i="1"/>
  <c r="S367" i="1"/>
  <c r="S368" i="1" s="1"/>
  <c r="MU368" i="1" s="1"/>
  <c r="KK364" i="1"/>
  <c r="W366" i="1"/>
  <c r="CE364" i="1" a="1"/>
  <c r="CE364" i="1" s="1"/>
  <c r="CA364" i="1" a="1"/>
  <c r="CA364" i="1" s="1"/>
  <c r="BW364" i="1" a="1"/>
  <c r="BW364" i="1" s="1"/>
  <c r="FA364" i="1" a="1"/>
  <c r="FA364" i="1" s="1"/>
  <c r="CC364" i="1" a="1"/>
  <c r="CC364" i="1" s="1"/>
  <c r="BY364" i="1" a="1"/>
  <c r="BY364" i="1" s="1"/>
  <c r="EY364" i="1" a="1"/>
  <c r="EY364" i="1" s="1"/>
  <c r="EH364" i="1" a="1"/>
  <c r="EH364" i="1" s="1"/>
  <c r="CF364" i="1" a="1"/>
  <c r="CF364" i="1" s="1"/>
  <c r="BZ364" i="1" a="1"/>
  <c r="BZ364" i="1" s="1"/>
  <c r="CD364" i="1" a="1"/>
  <c r="CD364" i="1" s="1"/>
  <c r="CB364" i="1" a="1"/>
  <c r="CB364" i="1" s="1"/>
  <c r="JY364" i="1"/>
  <c r="O366" i="1"/>
  <c r="U366" i="1"/>
  <c r="FS364" i="1"/>
  <c r="FT364" i="1"/>
  <c r="KL364" i="1"/>
  <c r="X366" i="1"/>
  <c r="MY366" i="1"/>
  <c r="Q367" i="1"/>
  <c r="Q368" i="1" s="1"/>
  <c r="MZ366" i="1"/>
  <c r="Y367" i="1"/>
  <c r="Y368" i="1" s="1"/>
  <c r="KN366" i="1"/>
  <c r="KM366" i="1"/>
  <c r="V367" i="1"/>
  <c r="V368" i="1" s="1"/>
  <c r="KJ368" i="1" s="1"/>
  <c r="KJ366" i="1"/>
  <c r="BA250" i="1"/>
  <c r="FP250" i="1"/>
  <c r="FO250" i="1"/>
  <c r="FQ250" i="1"/>
  <c r="H251" i="1"/>
  <c r="Y292" i="1"/>
  <c r="KM291" i="1"/>
  <c r="KN291" i="1"/>
  <c r="U320" i="1"/>
  <c r="FT319" i="1"/>
  <c r="FS319" i="1"/>
  <c r="KN319" i="1"/>
  <c r="KM319" i="1"/>
  <c r="Y320" i="1"/>
  <c r="X287" i="1"/>
  <c r="KL286" i="1"/>
  <c r="KL320" i="1"/>
  <c r="X321" i="1"/>
  <c r="U287" i="1"/>
  <c r="FT286" i="1"/>
  <c r="FS286" i="1"/>
  <c r="KR285" i="1"/>
  <c r="MV286" i="1"/>
  <c r="N287" i="1"/>
  <c r="P319" i="1"/>
  <c r="JZ318" i="1"/>
  <c r="FQ286" i="1"/>
  <c r="MY286" i="1"/>
  <c r="Q287" i="1"/>
  <c r="MZ286" i="1"/>
  <c r="T319" i="1"/>
  <c r="KR318" i="1"/>
  <c r="L287" i="1"/>
  <c r="AQ286" i="1"/>
  <c r="MY318" i="1"/>
  <c r="MZ318" i="1"/>
  <c r="NA285" i="1"/>
  <c r="R286" i="1"/>
  <c r="W320" i="1"/>
  <c r="KK319" i="1"/>
  <c r="KJ286" i="1"/>
  <c r="V287" i="1"/>
  <c r="P288" i="1"/>
  <c r="JZ287" i="1"/>
  <c r="MW319" i="1"/>
  <c r="M320" i="1"/>
  <c r="FQ318" i="1"/>
  <c r="H319" i="1"/>
  <c r="BA319" i="1" s="1"/>
  <c r="FP318" i="1"/>
  <c r="FO318" i="1"/>
  <c r="L320" i="1"/>
  <c r="AQ319" i="1"/>
  <c r="O322" i="1"/>
  <c r="JY321" i="1"/>
  <c r="MU285" i="1"/>
  <c r="S286" i="1"/>
  <c r="CE318" i="1" a="1"/>
  <c r="CE318" i="1" s="1"/>
  <c r="CA318" i="1" a="1"/>
  <c r="CA318" i="1" s="1"/>
  <c r="BW318" i="1" a="1"/>
  <c r="BW318" i="1" s="1"/>
  <c r="EH318" i="1" a="1"/>
  <c r="EH318" i="1" s="1"/>
  <c r="CD318" i="1" a="1"/>
  <c r="CD318" i="1" s="1"/>
  <c r="BZ318" i="1" a="1"/>
  <c r="BZ318" i="1" s="1"/>
  <c r="K319" i="1"/>
  <c r="CC318" i="1" a="1"/>
  <c r="CC318" i="1" s="1"/>
  <c r="CB318" i="1" a="1"/>
  <c r="CB318" i="1" s="1"/>
  <c r="FA318" i="1" a="1"/>
  <c r="FA318" i="1" s="1"/>
  <c r="BY318" i="1" a="1"/>
  <c r="BY318" i="1" s="1"/>
  <c r="EY318" i="1" a="1"/>
  <c r="EY318" i="1" s="1"/>
  <c r="BX318" i="1" a="1"/>
  <c r="BX318" i="1" s="1"/>
  <c r="CF318" i="1" a="1"/>
  <c r="CF318" i="1" s="1"/>
  <c r="V320" i="1"/>
  <c r="KJ319" i="1"/>
  <c r="MU318" i="1"/>
  <c r="O287" i="1"/>
  <c r="JY286" i="1"/>
  <c r="CE285" i="1" a="1"/>
  <c r="CE285" i="1" s="1"/>
  <c r="CA285" i="1" a="1"/>
  <c r="CA285" i="1" s="1"/>
  <c r="BW285" i="1" a="1"/>
  <c r="BW285" i="1" s="1"/>
  <c r="EH285" i="1" a="1"/>
  <c r="EH285" i="1" s="1"/>
  <c r="CD285" i="1" a="1"/>
  <c r="CD285" i="1" s="1"/>
  <c r="BZ285" i="1" a="1"/>
  <c r="BZ285" i="1" s="1"/>
  <c r="K286" i="1"/>
  <c r="FA285" i="1" a="1"/>
  <c r="FA285" i="1" s="1"/>
  <c r="CC285" i="1" a="1"/>
  <c r="CC285" i="1" s="1"/>
  <c r="BY285" i="1" a="1"/>
  <c r="BY285" i="1" s="1"/>
  <c r="CF285" i="1" a="1"/>
  <c r="CF285" i="1" s="1"/>
  <c r="CB285" i="1" a="1"/>
  <c r="CB285" i="1" s="1"/>
  <c r="BX285" i="1" a="1"/>
  <c r="BX285" i="1" s="1"/>
  <c r="EY285" i="1" a="1"/>
  <c r="EY285" i="1" s="1"/>
  <c r="NA319" i="1"/>
  <c r="R320" i="1"/>
  <c r="MV319" i="1"/>
  <c r="N320" i="1"/>
  <c r="W287" i="1"/>
  <c r="KK286" i="1"/>
  <c r="KK252" i="1"/>
  <c r="MU253" i="1"/>
  <c r="S254" i="1"/>
  <c r="AQ253" i="1"/>
  <c r="L254" i="1"/>
  <c r="KJ252" i="1"/>
  <c r="T253" i="1"/>
  <c r="KR252" i="1"/>
  <c r="R255" i="1"/>
  <c r="NA254" i="1"/>
  <c r="KL252" i="1"/>
  <c r="FT253" i="1"/>
  <c r="FS253" i="1"/>
  <c r="U254" i="1"/>
  <c r="JY253" i="1"/>
  <c r="O254" i="1"/>
  <c r="CF253" i="1" a="1"/>
  <c r="CF253" i="1" s="1"/>
  <c r="CB253" i="1" a="1"/>
  <c r="CB253" i="1" s="1"/>
  <c r="EY253" i="1" a="1"/>
  <c r="EY253" i="1" s="1"/>
  <c r="CE253" i="1" a="1"/>
  <c r="CE253" i="1" s="1"/>
  <c r="CA253" i="1" a="1"/>
  <c r="CA253" i="1" s="1"/>
  <c r="BW253" i="1" a="1"/>
  <c r="BW253" i="1" s="1"/>
  <c r="CD253" i="1" a="1"/>
  <c r="CD253" i="1" s="1"/>
  <c r="BZ253" i="1" a="1"/>
  <c r="BZ253" i="1" s="1"/>
  <c r="FA253" i="1" a="1"/>
  <c r="FA253" i="1" s="1"/>
  <c r="CC253" i="1" a="1"/>
  <c r="CC253" i="1" s="1"/>
  <c r="EH253" i="1" a="1"/>
  <c r="EH253" i="1" s="1"/>
  <c r="BY253" i="1" a="1"/>
  <c r="BY253" i="1" s="1"/>
  <c r="BX253" i="1" a="1"/>
  <c r="BX253" i="1" s="1"/>
  <c r="K254" i="1"/>
  <c r="N255" i="1"/>
  <c r="MV254" i="1"/>
  <c r="JZ253" i="1"/>
  <c r="P254" i="1"/>
  <c r="MZ253" i="1"/>
  <c r="MY253" i="1"/>
  <c r="Q254" i="1"/>
  <c r="M253" i="1"/>
  <c r="MW252" i="1"/>
  <c r="AT39" i="1"/>
  <c r="AS39" i="1"/>
  <c r="AR39" i="1"/>
  <c r="AV39" i="1"/>
  <c r="AU39" i="1"/>
  <c r="J40" i="1"/>
  <c r="U39" i="1"/>
  <c r="FT38" i="1"/>
  <c r="FS38" i="1"/>
  <c r="S39" i="1"/>
  <c r="MU38" i="1"/>
  <c r="N28" i="1"/>
  <c r="MV27" i="1"/>
  <c r="Q28" i="1"/>
  <c r="MY28" i="1" s="1"/>
  <c r="NA39" i="1"/>
  <c r="R40" i="1"/>
  <c r="MY27" i="1"/>
  <c r="P30" i="1"/>
  <c r="JZ29" i="1"/>
  <c r="KN27" i="1"/>
  <c r="Y28" i="1"/>
  <c r="KM28" i="1" s="1"/>
  <c r="JY27" i="1"/>
  <c r="O28" i="1"/>
  <c r="H287" i="1" l="1"/>
  <c r="BA287" i="1" s="1"/>
  <c r="FO286" i="1"/>
  <c r="FP286"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56" i="1"/>
  <c r="R357" i="1"/>
  <c r="KN368" i="1"/>
  <c r="KM368" i="1"/>
  <c r="MZ368" i="1"/>
  <c r="MY368" i="1"/>
  <c r="KR365" i="1"/>
  <c r="FO365" i="1"/>
  <c r="FQ365" i="1"/>
  <c r="BA365" i="1"/>
  <c r="FP365" i="1"/>
  <c r="BA364" i="1"/>
  <c r="FO364" i="1"/>
  <c r="H366" i="1"/>
  <c r="FP364" i="1"/>
  <c r="FQ364" i="1"/>
  <c r="MW364" i="1"/>
  <c r="M366" i="1"/>
  <c r="T366" i="1"/>
  <c r="KR364" i="1"/>
  <c r="N364" i="1"/>
  <c r="N365" i="1" s="1"/>
  <c r="MV365" i="1" s="1"/>
  <c r="MV363" i="1"/>
  <c r="JZ366" i="1"/>
  <c r="P367" i="1"/>
  <c r="P368" i="1" s="1"/>
  <c r="JZ368" i="1" s="1"/>
  <c r="L366" i="1"/>
  <c r="AQ364" i="1"/>
  <c r="S369" i="1"/>
  <c r="MU367" i="1"/>
  <c r="V369" i="1"/>
  <c r="KJ367" i="1"/>
  <c r="KK366" i="1"/>
  <c r="W367" i="1"/>
  <c r="W368" i="1" s="1"/>
  <c r="KK368" i="1" s="1"/>
  <c r="Y369" i="1"/>
  <c r="KM367" i="1"/>
  <c r="KN367" i="1"/>
  <c r="U367" i="1"/>
  <c r="U368" i="1" s="1"/>
  <c r="FT366" i="1"/>
  <c r="FS366" i="1"/>
  <c r="FA366" i="1" a="1"/>
  <c r="FA366" i="1" s="1"/>
  <c r="EY366" i="1" a="1"/>
  <c r="EY366" i="1" s="1"/>
  <c r="CC366" i="1" a="1"/>
  <c r="CC366" i="1" s="1"/>
  <c r="BY366" i="1" a="1"/>
  <c r="BY366" i="1" s="1"/>
  <c r="CB366" i="1" a="1"/>
  <c r="CB366" i="1" s="1"/>
  <c r="CA366" i="1" a="1"/>
  <c r="CA366" i="1" s="1"/>
  <c r="CF366" i="1" a="1"/>
  <c r="CF366" i="1" s="1"/>
  <c r="BZ366" i="1" a="1"/>
  <c r="BZ366" i="1" s="1"/>
  <c r="EH366" i="1" a="1"/>
  <c r="EH366" i="1" s="1"/>
  <c r="BW366" i="1" a="1"/>
  <c r="BW366" i="1" s="1"/>
  <c r="CE366" i="1" a="1"/>
  <c r="CE366" i="1" s="1"/>
  <c r="CD366" i="1" a="1"/>
  <c r="CD366" i="1" s="1"/>
  <c r="MZ367" i="1"/>
  <c r="Q369" i="1"/>
  <c r="MY367" i="1"/>
  <c r="JY366" i="1"/>
  <c r="O367" i="1"/>
  <c r="O368" i="1" s="1"/>
  <c r="JY368" i="1" s="1"/>
  <c r="KL366" i="1"/>
  <c r="X367" i="1"/>
  <c r="X368" i="1" s="1"/>
  <c r="KL368" i="1" s="1"/>
  <c r="BA251" i="1"/>
  <c r="FQ251" i="1"/>
  <c r="FP251" i="1"/>
  <c r="FO251" i="1"/>
  <c r="H252" i="1"/>
  <c r="Y293" i="1"/>
  <c r="KN292" i="1"/>
  <c r="KM292" i="1"/>
  <c r="KN320" i="1"/>
  <c r="KM320" i="1"/>
  <c r="Y321" i="1"/>
  <c r="FS320" i="1"/>
  <c r="U321" i="1"/>
  <c r="FT320" i="1"/>
  <c r="NA320" i="1"/>
  <c r="R321" i="1"/>
  <c r="O323" i="1"/>
  <c r="JY322"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K287" i="1"/>
  <c r="FA286" i="1" a="1"/>
  <c r="FA286" i="1" s="1"/>
  <c r="CC286" i="1" a="1"/>
  <c r="CC286" i="1" s="1"/>
  <c r="BY286" i="1" a="1"/>
  <c r="BY286" i="1" s="1"/>
  <c r="O288" i="1"/>
  <c r="JY287" i="1"/>
  <c r="L321" i="1"/>
  <c r="AQ320" i="1"/>
  <c r="R287" i="1"/>
  <c r="NA286" i="1"/>
  <c r="MU319" i="1"/>
  <c r="P289" i="1"/>
  <c r="JZ288" i="1"/>
  <c r="Q288" i="1"/>
  <c r="MY287" i="1"/>
  <c r="MZ287" i="1"/>
  <c r="P320" i="1"/>
  <c r="JZ319" i="1"/>
  <c r="U288" i="1"/>
  <c r="FT287" i="1"/>
  <c r="FS287" i="1"/>
  <c r="KR319" i="1"/>
  <c r="T320" i="1"/>
  <c r="KJ287" i="1"/>
  <c r="V288" i="1"/>
  <c r="MZ319" i="1"/>
  <c r="MY319" i="1"/>
  <c r="MV287" i="1"/>
  <c r="N288" i="1"/>
  <c r="X322" i="1"/>
  <c r="KL321" i="1"/>
  <c r="MW320" i="1"/>
  <c r="M321" i="1"/>
  <c r="MU286" i="1"/>
  <c r="S287" i="1"/>
  <c r="FP319" i="1"/>
  <c r="FO319" i="1"/>
  <c r="H320" i="1"/>
  <c r="BA320" i="1" s="1"/>
  <c r="FQ319" i="1"/>
  <c r="FO287" i="1"/>
  <c r="H288" i="1"/>
  <c r="BA288" i="1" s="1"/>
  <c r="FQ287" i="1"/>
  <c r="FP287" i="1"/>
  <c r="W288" i="1"/>
  <c r="KK287" i="1"/>
  <c r="V321" i="1"/>
  <c r="KJ320" i="1"/>
  <c r="K320" i="1"/>
  <c r="CF319" i="1" a="1"/>
  <c r="CF319" i="1" s="1"/>
  <c r="CB319" i="1" a="1"/>
  <c r="CB319" i="1" s="1"/>
  <c r="BX319" i="1" a="1"/>
  <c r="BX319" i="1" s="1"/>
  <c r="EY319" i="1" a="1"/>
  <c r="EY319" i="1" s="1"/>
  <c r="CE319" i="1" a="1"/>
  <c r="CE319" i="1" s="1"/>
  <c r="CA319" i="1" a="1"/>
  <c r="CA319" i="1" s="1"/>
  <c r="BW319" i="1" a="1"/>
  <c r="BW319" i="1" s="1"/>
  <c r="EH319" i="1" a="1"/>
  <c r="EH319" i="1" s="1"/>
  <c r="CD319" i="1" a="1"/>
  <c r="CD319" i="1" s="1"/>
  <c r="CC319" i="1" a="1"/>
  <c r="CC319" i="1" s="1"/>
  <c r="FA319" i="1" a="1"/>
  <c r="FA319" i="1" s="1"/>
  <c r="BZ319" i="1" a="1"/>
  <c r="BZ319" i="1" s="1"/>
  <c r="BY319" i="1" a="1"/>
  <c r="BY319" i="1" s="1"/>
  <c r="L288" i="1"/>
  <c r="AQ287" i="1"/>
  <c r="MV320" i="1"/>
  <c r="N321" i="1"/>
  <c r="W321" i="1"/>
  <c r="KK320" i="1"/>
  <c r="KR286" i="1"/>
  <c r="X288" i="1"/>
  <c r="KL287" i="1"/>
  <c r="MW253" i="1"/>
  <c r="M254" i="1"/>
  <c r="BZ254" i="1" a="1"/>
  <c r="BZ254" i="1" s="1"/>
  <c r="FA254" i="1" a="1"/>
  <c r="FA254" i="1" s="1"/>
  <c r="EH254" i="1" a="1"/>
  <c r="EH254" i="1" s="1"/>
  <c r="BX254" i="1" a="1"/>
  <c r="BX254" i="1" s="1"/>
  <c r="CF254" i="1" a="1"/>
  <c r="CF254" i="1" s="1"/>
  <c r="CC254" i="1" a="1"/>
  <c r="CC254" i="1" s="1"/>
  <c r="K255" i="1"/>
  <c r="CD254" i="1" a="1"/>
  <c r="CD254" i="1" s="1"/>
  <c r="EY254" i="1" a="1"/>
  <c r="EY254" i="1" s="1"/>
  <c r="CA254" i="1" a="1"/>
  <c r="CA254" i="1" s="1"/>
  <c r="BY254" i="1" a="1"/>
  <c r="BY254" i="1" s="1"/>
  <c r="CB254" i="1" a="1"/>
  <c r="CB254" i="1" s="1"/>
  <c r="BW254" i="1" a="1"/>
  <c r="BW254" i="1" s="1"/>
  <c r="CE254" i="1" a="1"/>
  <c r="CE254" i="1" s="1"/>
  <c r="FS254" i="1"/>
  <c r="U255" i="1"/>
  <c r="FT254" i="1"/>
  <c r="KR253" i="1"/>
  <c r="T254" i="1"/>
  <c r="MY254" i="1"/>
  <c r="Q255" i="1"/>
  <c r="MZ254" i="1"/>
  <c r="N256" i="1"/>
  <c r="MV255" i="1"/>
  <c r="KJ253" i="1"/>
  <c r="P255" i="1"/>
  <c r="JZ254" i="1"/>
  <c r="KL253" i="1"/>
  <c r="AQ254" i="1"/>
  <c r="L255" i="1"/>
  <c r="O255" i="1"/>
  <c r="JY254" i="1"/>
  <c r="NA255" i="1"/>
  <c r="R256" i="1"/>
  <c r="MU254" i="1"/>
  <c r="S255" i="1"/>
  <c r="KK253"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57" i="1"/>
  <c r="R358" i="1"/>
  <c r="FT368" i="1"/>
  <c r="FS368" i="1"/>
  <c r="T367" i="1"/>
  <c r="T368" i="1" s="1"/>
  <c r="KR366" i="1"/>
  <c r="MW366" i="1"/>
  <c r="M367" i="1"/>
  <c r="M368" i="1" s="1"/>
  <c r="MW368" i="1" s="1"/>
  <c r="P369" i="1"/>
  <c r="JZ367" i="1"/>
  <c r="N366" i="1"/>
  <c r="MV364" i="1"/>
  <c r="FP366" i="1"/>
  <c r="FO366" i="1"/>
  <c r="FQ366" i="1"/>
  <c r="H367" i="1"/>
  <c r="H368" i="1" s="1"/>
  <c r="BA366" i="1"/>
  <c r="L367" i="1"/>
  <c r="L368" i="1" s="1"/>
  <c r="AQ368" i="1" s="1"/>
  <c r="AQ366" i="1"/>
  <c r="MU369" i="1"/>
  <c r="S370" i="1"/>
  <c r="S371" i="1" s="1"/>
  <c r="MU371" i="1" s="1"/>
  <c r="X369" i="1"/>
  <c r="KL367" i="1"/>
  <c r="FS367" i="1"/>
  <c r="U369" i="1"/>
  <c r="FT367" i="1"/>
  <c r="O369" i="1"/>
  <c r="JY367" i="1"/>
  <c r="FA367" i="1" a="1"/>
  <c r="FA367" i="1" s="1"/>
  <c r="CE367" i="1" a="1"/>
  <c r="CE367" i="1" s="1"/>
  <c r="CA367" i="1" a="1"/>
  <c r="CA367" i="1" s="1"/>
  <c r="BW367" i="1" a="1"/>
  <c r="BW367" i="1" s="1"/>
  <c r="BZ367" i="1" a="1"/>
  <c r="BZ367" i="1" s="1"/>
  <c r="EH367" i="1" a="1"/>
  <c r="EH367" i="1" s="1"/>
  <c r="CD367" i="1" a="1"/>
  <c r="CD367" i="1" s="1"/>
  <c r="EY367" i="1" a="1"/>
  <c r="EY367" i="1" s="1"/>
  <c r="CC367" i="1" a="1"/>
  <c r="CC367" i="1" s="1"/>
  <c r="CB367" i="1" a="1"/>
  <c r="CB367" i="1" s="1"/>
  <c r="CF367" i="1" a="1"/>
  <c r="CF367" i="1" s="1"/>
  <c r="BY367" i="1" a="1"/>
  <c r="BY367" i="1" s="1"/>
  <c r="KM369" i="1"/>
  <c r="Y370" i="1"/>
  <c r="Y371" i="1" s="1"/>
  <c r="KN369" i="1"/>
  <c r="KK367" i="1"/>
  <c r="W369" i="1"/>
  <c r="MZ369" i="1"/>
  <c r="Q370" i="1"/>
  <c r="Q371" i="1" s="1"/>
  <c r="MY369" i="1"/>
  <c r="V370" i="1"/>
  <c r="V371" i="1" s="1"/>
  <c r="KJ371" i="1" s="1"/>
  <c r="KJ369" i="1"/>
  <c r="BA252" i="1"/>
  <c r="FQ252" i="1"/>
  <c r="FO252" i="1"/>
  <c r="FP252" i="1"/>
  <c r="H253" i="1"/>
  <c r="Y294" i="1"/>
  <c r="KM293" i="1"/>
  <c r="KN293" i="1"/>
  <c r="U322" i="1"/>
  <c r="FT321" i="1"/>
  <c r="FS321" i="1"/>
  <c r="KN321" i="1"/>
  <c r="KM321" i="1"/>
  <c r="Y322" i="1"/>
  <c r="P321" i="1"/>
  <c r="JZ320" i="1"/>
  <c r="MV321" i="1"/>
  <c r="N322" i="1"/>
  <c r="MU287" i="1"/>
  <c r="S288" i="1"/>
  <c r="KR320" i="1"/>
  <c r="T321" i="1"/>
  <c r="NA287" i="1"/>
  <c r="R288" i="1"/>
  <c r="EY287" i="1" a="1"/>
  <c r="EY287" i="1" s="1"/>
  <c r="CE287" i="1" a="1"/>
  <c r="CE287" i="1" s="1"/>
  <c r="CA287" i="1" a="1"/>
  <c r="CA287" i="1" s="1"/>
  <c r="BW287" i="1" a="1"/>
  <c r="BW287" i="1" s="1"/>
  <c r="CD287" i="1" a="1"/>
  <c r="CD287" i="1" s="1"/>
  <c r="K288" i="1"/>
  <c r="BZ287" i="1" a="1"/>
  <c r="BZ287" i="1" s="1"/>
  <c r="BY287" i="1" a="1"/>
  <c r="BY287" i="1" s="1"/>
  <c r="CF287" i="1" a="1"/>
  <c r="CF287" i="1" s="1"/>
  <c r="BX287" i="1" a="1"/>
  <c r="BX287" i="1" s="1"/>
  <c r="FA287" i="1" a="1"/>
  <c r="FA287" i="1" s="1"/>
  <c r="CC287" i="1" a="1"/>
  <c r="CC287" i="1" s="1"/>
  <c r="CB287" i="1" a="1"/>
  <c r="CB287" i="1" s="1"/>
  <c r="EH287" i="1" a="1"/>
  <c r="EH287" i="1" s="1"/>
  <c r="K321" i="1"/>
  <c r="EY320" i="1" a="1"/>
  <c r="EY320" i="1" s="1"/>
  <c r="EH320" i="1" a="1"/>
  <c r="EH320" i="1" s="1"/>
  <c r="BY320" i="1" a="1"/>
  <c r="BY320" i="1" s="1"/>
  <c r="CD320" i="1" a="1"/>
  <c r="CD320" i="1" s="1"/>
  <c r="FA320" i="1" a="1"/>
  <c r="FA320" i="1" s="1"/>
  <c r="BW320" i="1" a="1"/>
  <c r="BW320" i="1" s="1"/>
  <c r="CB320" i="1" a="1"/>
  <c r="CB320" i="1" s="1"/>
  <c r="CA320" i="1" a="1"/>
  <c r="CA320" i="1" s="1"/>
  <c r="CF320" i="1" a="1"/>
  <c r="CF320" i="1" s="1"/>
  <c r="CE320" i="1" a="1"/>
  <c r="CE320" i="1" s="1"/>
  <c r="CC320" i="1" a="1"/>
  <c r="CC320" i="1" s="1"/>
  <c r="BZ320" i="1" a="1"/>
  <c r="BZ320" i="1" s="1"/>
  <c r="BX320" i="1" a="1"/>
  <c r="BX320" i="1" s="1"/>
  <c r="H289" i="1"/>
  <c r="BA289" i="1" s="1"/>
  <c r="FQ288" i="1"/>
  <c r="FO288" i="1"/>
  <c r="FP288" i="1"/>
  <c r="MY320" i="1"/>
  <c r="MZ320" i="1"/>
  <c r="X289" i="1"/>
  <c r="KL288" i="1"/>
  <c r="M322" i="1"/>
  <c r="MW321" i="1"/>
  <c r="MZ288" i="1"/>
  <c r="MY288" i="1"/>
  <c r="Q289" i="1"/>
  <c r="AQ321" i="1"/>
  <c r="L322" i="1"/>
  <c r="KR287" i="1"/>
  <c r="AQ288" i="1"/>
  <c r="L289" i="1"/>
  <c r="KJ321" i="1"/>
  <c r="V322" i="1"/>
  <c r="KJ288" i="1"/>
  <c r="V289" i="1"/>
  <c r="P290" i="1"/>
  <c r="JZ289" i="1"/>
  <c r="O289" i="1"/>
  <c r="JY288" i="1"/>
  <c r="JY323" i="1"/>
  <c r="O324" i="1"/>
  <c r="KK288" i="1"/>
  <c r="W289" i="1"/>
  <c r="FP320" i="1"/>
  <c r="FO320" i="1"/>
  <c r="H321" i="1"/>
  <c r="BA321" i="1" s="1"/>
  <c r="FQ320" i="1"/>
  <c r="KL322" i="1"/>
  <c r="X323" i="1"/>
  <c r="FT288" i="1"/>
  <c r="FS288" i="1"/>
  <c r="U289" i="1"/>
  <c r="R322" i="1"/>
  <c r="NA321" i="1"/>
  <c r="KK321" i="1"/>
  <c r="W322" i="1"/>
  <c r="MV288" i="1"/>
  <c r="N289" i="1"/>
  <c r="MU320" i="1"/>
  <c r="AQ255" i="1"/>
  <c r="L256" i="1"/>
  <c r="N257" i="1"/>
  <c r="MV256" i="1"/>
  <c r="KK254" i="1"/>
  <c r="S256" i="1"/>
  <c r="MU255" i="1"/>
  <c r="KL254" i="1"/>
  <c r="KR254" i="1"/>
  <c r="T255" i="1"/>
  <c r="NA256" i="1"/>
  <c r="R257" i="1"/>
  <c r="MY255" i="1"/>
  <c r="Q256" i="1"/>
  <c r="MZ255" i="1"/>
  <c r="P256" i="1"/>
  <c r="JZ255" i="1"/>
  <c r="KJ254" i="1"/>
  <c r="U256" i="1"/>
  <c r="FT255" i="1"/>
  <c r="FS255" i="1"/>
  <c r="MW254" i="1"/>
  <c r="M255" i="1"/>
  <c r="O256" i="1"/>
  <c r="JY255" i="1"/>
  <c r="EH255" i="1" a="1"/>
  <c r="EH255" i="1" s="1"/>
  <c r="BY255" i="1" a="1"/>
  <c r="BY255" i="1" s="1"/>
  <c r="CA255" i="1" a="1"/>
  <c r="CA255" i="1" s="1"/>
  <c r="CB255" i="1" a="1"/>
  <c r="CB255" i="1" s="1"/>
  <c r="CD255" i="1" a="1"/>
  <c r="CD255" i="1" s="1"/>
  <c r="FA255" i="1" a="1"/>
  <c r="FA255" i="1" s="1"/>
  <c r="BW255" i="1" a="1"/>
  <c r="BW255" i="1" s="1"/>
  <c r="BX255" i="1" a="1"/>
  <c r="BX255" i="1" s="1"/>
  <c r="K256" i="1"/>
  <c r="CC255" i="1" a="1"/>
  <c r="CC255" i="1" s="1"/>
  <c r="CE255" i="1" a="1"/>
  <c r="CE255" i="1" s="1"/>
  <c r="CF255" i="1" a="1"/>
  <c r="CF255" i="1" s="1"/>
  <c r="EY255" i="1" a="1"/>
  <c r="EY255" i="1" s="1"/>
  <c r="BZ255" i="1" a="1"/>
  <c r="BZ255"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59" i="1"/>
  <c r="NA358" i="1"/>
  <c r="KN371" i="1"/>
  <c r="KM371" i="1"/>
  <c r="MZ371" i="1"/>
  <c r="MY371" i="1"/>
  <c r="FQ368" i="1"/>
  <c r="BA368" i="1"/>
  <c r="FP368" i="1"/>
  <c r="FO368" i="1"/>
  <c r="KR368" i="1"/>
  <c r="N367" i="1"/>
  <c r="N368" i="1" s="1"/>
  <c r="MV368" i="1" s="1"/>
  <c r="MV366" i="1"/>
  <c r="JZ369" i="1"/>
  <c r="P370" i="1"/>
  <c r="P371" i="1" s="1"/>
  <c r="JZ371" i="1" s="1"/>
  <c r="BA367" i="1"/>
  <c r="FO367" i="1"/>
  <c r="H369" i="1"/>
  <c r="FP367" i="1"/>
  <c r="FQ367" i="1"/>
  <c r="MW367" i="1"/>
  <c r="M369" i="1"/>
  <c r="T369" i="1"/>
  <c r="KR367" i="1"/>
  <c r="AQ367" i="1"/>
  <c r="L369" i="1"/>
  <c r="S372" i="1"/>
  <c r="MU370" i="1"/>
  <c r="V372" i="1"/>
  <c r="KJ370" i="1"/>
  <c r="JY369" i="1"/>
  <c r="O370" i="1"/>
  <c r="O371" i="1" s="1"/>
  <c r="JY371" i="1" s="1"/>
  <c r="KL369" i="1"/>
  <c r="X370" i="1"/>
  <c r="X371" i="1" s="1"/>
  <c r="KL371" i="1" s="1"/>
  <c r="Q372" i="1"/>
  <c r="MZ370" i="1"/>
  <c r="MY370" i="1"/>
  <c r="Y372" i="1"/>
  <c r="KN370" i="1"/>
  <c r="KM370" i="1"/>
  <c r="KK369" i="1"/>
  <c r="W370" i="1"/>
  <c r="W371" i="1" s="1"/>
  <c r="KK371" i="1" s="1"/>
  <c r="FT369" i="1"/>
  <c r="FS369" i="1"/>
  <c r="U370" i="1"/>
  <c r="U371" i="1" s="1"/>
  <c r="FA369" i="1" a="1"/>
  <c r="FA369" i="1" s="1"/>
  <c r="CD369" i="1" a="1"/>
  <c r="CD369" i="1" s="1"/>
  <c r="BZ369" i="1" a="1"/>
  <c r="BZ369" i="1" s="1"/>
  <c r="EY369" i="1" a="1"/>
  <c r="EY369" i="1" s="1"/>
  <c r="CF369" i="1" a="1"/>
  <c r="CF369" i="1" s="1"/>
  <c r="CB369" i="1" a="1"/>
  <c r="CB369" i="1" s="1"/>
  <c r="EH369" i="1" a="1"/>
  <c r="EH369" i="1" s="1"/>
  <c r="CE369" i="1" a="1"/>
  <c r="CE369" i="1" s="1"/>
  <c r="BY369" i="1" a="1"/>
  <c r="BY369" i="1" s="1"/>
  <c r="CA369" i="1" a="1"/>
  <c r="CA369" i="1" s="1"/>
  <c r="BW369" i="1" a="1"/>
  <c r="BW369" i="1" s="1"/>
  <c r="CC369" i="1" a="1"/>
  <c r="CC369" i="1" s="1"/>
  <c r="BA253" i="1"/>
  <c r="FP253" i="1"/>
  <c r="FO253" i="1"/>
  <c r="H254" i="1"/>
  <c r="FQ253" i="1"/>
  <c r="Y295" i="1"/>
  <c r="KN294" i="1"/>
  <c r="KM294" i="1"/>
  <c r="KN322" i="1"/>
  <c r="KM322" i="1"/>
  <c r="Y323" i="1"/>
  <c r="U323" i="1"/>
  <c r="FT322" i="1"/>
  <c r="FS322" i="1"/>
  <c r="R323" i="1"/>
  <c r="NA322" i="1"/>
  <c r="O290" i="1"/>
  <c r="JY289" i="1"/>
  <c r="V323" i="1"/>
  <c r="KJ322" i="1"/>
  <c r="U290" i="1"/>
  <c r="FT289" i="1"/>
  <c r="FS289" i="1"/>
  <c r="MZ289" i="1"/>
  <c r="MY289" i="1"/>
  <c r="Q290" i="1"/>
  <c r="S289" i="1"/>
  <c r="MU288" i="1"/>
  <c r="H322" i="1"/>
  <c r="BA322" i="1" s="1"/>
  <c r="FQ321" i="1"/>
  <c r="FP321" i="1"/>
  <c r="FO321" i="1"/>
  <c r="MU321" i="1"/>
  <c r="P291" i="1"/>
  <c r="JZ290" i="1"/>
  <c r="L290" i="1"/>
  <c r="AQ289" i="1"/>
  <c r="MZ321" i="1"/>
  <c r="MY321" i="1"/>
  <c r="L323" i="1"/>
  <c r="AQ322" i="1"/>
  <c r="H290" i="1"/>
  <c r="BA290" i="1" s="1"/>
  <c r="FQ289" i="1"/>
  <c r="FP289" i="1"/>
  <c r="FO289" i="1"/>
  <c r="N290" i="1"/>
  <c r="MV289" i="1"/>
  <c r="W290" i="1"/>
  <c r="KK289" i="1"/>
  <c r="MV322" i="1"/>
  <c r="N323" i="1"/>
  <c r="KL289" i="1"/>
  <c r="X290" i="1"/>
  <c r="KL323" i="1"/>
  <c r="X324" i="1"/>
  <c r="R289" i="1"/>
  <c r="NA288" i="1"/>
  <c r="KK322" i="1"/>
  <c r="W323" i="1"/>
  <c r="O325" i="1"/>
  <c r="JY324" i="1"/>
  <c r="M323" i="1"/>
  <c r="MW322" i="1"/>
  <c r="EH321" i="1" a="1"/>
  <c r="EH321" i="1" s="1"/>
  <c r="FA321" i="1" a="1"/>
  <c r="FA321" i="1" s="1"/>
  <c r="CC321" i="1" a="1"/>
  <c r="CC321" i="1" s="1"/>
  <c r="BY321" i="1" a="1"/>
  <c r="BY321" i="1" s="1"/>
  <c r="CF321" i="1" a="1"/>
  <c r="CF321" i="1" s="1"/>
  <c r="CB321" i="1" a="1"/>
  <c r="CB321" i="1" s="1"/>
  <c r="BX321" i="1" a="1"/>
  <c r="BX321" i="1" s="1"/>
  <c r="EY321" i="1" a="1"/>
  <c r="EY321" i="1" s="1"/>
  <c r="CD321" i="1" a="1"/>
  <c r="CD321" i="1" s="1"/>
  <c r="CA321" i="1" a="1"/>
  <c r="CA321" i="1" s="1"/>
  <c r="BZ321" i="1" a="1"/>
  <c r="BZ321" i="1" s="1"/>
  <c r="K322" i="1"/>
  <c r="BW321" i="1" a="1"/>
  <c r="BW321" i="1" s="1"/>
  <c r="CE321" i="1" a="1"/>
  <c r="CE321" i="1" s="1"/>
  <c r="V290" i="1"/>
  <c r="KJ289" i="1"/>
  <c r="KR288" i="1"/>
  <c r="FA288" i="1" a="1"/>
  <c r="FA288" i="1" s="1"/>
  <c r="CC288" i="1" a="1"/>
  <c r="CC288" i="1" s="1"/>
  <c r="BY288" i="1" a="1"/>
  <c r="BY288" i="1" s="1"/>
  <c r="EY288" i="1" a="1"/>
  <c r="EY288" i="1" s="1"/>
  <c r="CE288" i="1" a="1"/>
  <c r="CE288" i="1" s="1"/>
  <c r="CA288" i="1" a="1"/>
  <c r="CA288" i="1" s="1"/>
  <c r="BW288" i="1" a="1"/>
  <c r="BW288" i="1" s="1"/>
  <c r="CF288" i="1" a="1"/>
  <c r="CF288" i="1" s="1"/>
  <c r="BX288" i="1" a="1"/>
  <c r="BX288" i="1" s="1"/>
  <c r="K289" i="1"/>
  <c r="CD288" i="1" a="1"/>
  <c r="CD288" i="1" s="1"/>
  <c r="CB288" i="1" a="1"/>
  <c r="CB288" i="1" s="1"/>
  <c r="EH288" i="1" a="1"/>
  <c r="EH288" i="1" s="1"/>
  <c r="BZ288" i="1" a="1"/>
  <c r="BZ288" i="1" s="1"/>
  <c r="KR321" i="1"/>
  <c r="T322" i="1"/>
  <c r="P322" i="1"/>
  <c r="JZ321" i="1"/>
  <c r="NA257" i="1"/>
  <c r="R258" i="1"/>
  <c r="MU256" i="1"/>
  <c r="S257" i="1"/>
  <c r="MW255" i="1"/>
  <c r="M256" i="1"/>
  <c r="KJ255" i="1"/>
  <c r="T256" i="1"/>
  <c r="KR255" i="1"/>
  <c r="KK255" i="1"/>
  <c r="CF256" i="1" a="1"/>
  <c r="CF256" i="1" s="1"/>
  <c r="CA256" i="1" a="1"/>
  <c r="CA256" i="1" s="1"/>
  <c r="CC256" i="1" a="1"/>
  <c r="CC256" i="1" s="1"/>
  <c r="EY256" i="1" a="1"/>
  <c r="EY256" i="1" s="1"/>
  <c r="CE256" i="1" a="1"/>
  <c r="CE256" i="1" s="1"/>
  <c r="EH256" i="1" a="1"/>
  <c r="EH256" i="1" s="1"/>
  <c r="BX256" i="1" a="1"/>
  <c r="BX256" i="1" s="1"/>
  <c r="BY256" i="1" a="1"/>
  <c r="BY256" i="1" s="1"/>
  <c r="BZ256" i="1" a="1"/>
  <c r="BZ256" i="1" s="1"/>
  <c r="BW256" i="1" a="1"/>
  <c r="BW256" i="1" s="1"/>
  <c r="K257" i="1"/>
  <c r="CD256" i="1" a="1"/>
  <c r="CD256" i="1" s="1"/>
  <c r="FA256" i="1" a="1"/>
  <c r="FA256" i="1" s="1"/>
  <c r="CB256" i="1" a="1"/>
  <c r="CB256" i="1" s="1"/>
  <c r="FT256" i="1"/>
  <c r="FS256" i="1"/>
  <c r="U257" i="1"/>
  <c r="JZ256" i="1"/>
  <c r="P257" i="1"/>
  <c r="MV257" i="1"/>
  <c r="N258" i="1"/>
  <c r="AQ256" i="1"/>
  <c r="L257" i="1"/>
  <c r="O257" i="1"/>
  <c r="JY256" i="1"/>
  <c r="MY256" i="1"/>
  <c r="Q257" i="1"/>
  <c r="MZ256" i="1"/>
  <c r="KL255"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59" i="1"/>
  <c r="R360" i="1"/>
  <c r="FT371" i="1"/>
  <c r="FS371" i="1"/>
  <c r="FO369" i="1"/>
  <c r="FQ369" i="1"/>
  <c r="FP369" i="1"/>
  <c r="H370" i="1"/>
  <c r="H371" i="1" s="1"/>
  <c r="BA369" i="1"/>
  <c r="T370" i="1"/>
  <c r="T371" i="1" s="1"/>
  <c r="KR369" i="1"/>
  <c r="P372" i="1"/>
  <c r="JZ370" i="1"/>
  <c r="M370" i="1"/>
  <c r="M371" i="1" s="1"/>
  <c r="MW371" i="1" s="1"/>
  <c r="MW369" i="1"/>
  <c r="N369" i="1"/>
  <c r="MV367" i="1"/>
  <c r="L370" i="1"/>
  <c r="L371" i="1" s="1"/>
  <c r="AQ371" i="1" s="1"/>
  <c r="AQ369" i="1"/>
  <c r="S373" i="1"/>
  <c r="S374" i="1" s="1"/>
  <c r="MU374" i="1" s="1"/>
  <c r="MU372" i="1"/>
  <c r="FA370" i="1" a="1"/>
  <c r="FA370" i="1" s="1"/>
  <c r="CE370" i="1" a="1"/>
  <c r="CE370" i="1" s="1"/>
  <c r="CA370" i="1" a="1"/>
  <c r="CA370" i="1" s="1"/>
  <c r="BW370" i="1" a="1"/>
  <c r="BW370" i="1" s="1"/>
  <c r="CC370" i="1" a="1"/>
  <c r="CC370" i="1" s="1"/>
  <c r="BY370" i="1" a="1"/>
  <c r="BY370" i="1" s="1"/>
  <c r="CF370" i="1" a="1"/>
  <c r="CF370" i="1" s="1"/>
  <c r="BZ370" i="1" a="1"/>
  <c r="BZ370" i="1" s="1"/>
  <c r="CB370" i="1" a="1"/>
  <c r="CB370" i="1" s="1"/>
  <c r="EH370" i="1" a="1"/>
  <c r="EH370" i="1" s="1"/>
  <c r="EY370" i="1" a="1"/>
  <c r="EY370" i="1" s="1"/>
  <c r="CD370" i="1" a="1"/>
  <c r="CD370" i="1" s="1"/>
  <c r="KK370" i="1"/>
  <c r="W372" i="1"/>
  <c r="Y373" i="1"/>
  <c r="Y374" i="1" s="1"/>
  <c r="KN372" i="1"/>
  <c r="KM372" i="1"/>
  <c r="MY372" i="1"/>
  <c r="MZ372" i="1"/>
  <c r="Q373" i="1"/>
  <c r="Q374" i="1" s="1"/>
  <c r="X372" i="1"/>
  <c r="KL370" i="1"/>
  <c r="FS370" i="1"/>
  <c r="FT370" i="1"/>
  <c r="U372" i="1"/>
  <c r="JY370" i="1"/>
  <c r="O372" i="1"/>
  <c r="KJ372" i="1"/>
  <c r="V373" i="1"/>
  <c r="V374" i="1" s="1"/>
  <c r="KJ374" i="1" s="1"/>
  <c r="BA254" i="1"/>
  <c r="H255" i="1"/>
  <c r="FO254" i="1"/>
  <c r="FP254" i="1"/>
  <c r="FQ254" i="1"/>
  <c r="Y296" i="1"/>
  <c r="KM295" i="1"/>
  <c r="KN295" i="1"/>
  <c r="FS323" i="1"/>
  <c r="FT323" i="1"/>
  <c r="U324" i="1"/>
  <c r="KN323" i="1"/>
  <c r="KM323" i="1"/>
  <c r="Y324" i="1"/>
  <c r="KJ290" i="1"/>
  <c r="V291" i="1"/>
  <c r="M324" i="1"/>
  <c r="MW323" i="1"/>
  <c r="FQ290" i="1"/>
  <c r="FP290" i="1"/>
  <c r="FO290" i="1"/>
  <c r="H291" i="1"/>
  <c r="BA291" i="1" s="1"/>
  <c r="H323" i="1"/>
  <c r="BA323" i="1" s="1"/>
  <c r="FO322" i="1"/>
  <c r="FQ322" i="1"/>
  <c r="FP322" i="1"/>
  <c r="U291" i="1"/>
  <c r="FT290" i="1"/>
  <c r="FS290" i="1"/>
  <c r="R290" i="1"/>
  <c r="NA289" i="1"/>
  <c r="W291" i="1"/>
  <c r="KK290" i="1"/>
  <c r="P292" i="1"/>
  <c r="JZ291" i="1"/>
  <c r="JZ322" i="1"/>
  <c r="P323" i="1"/>
  <c r="EH289" i="1" a="1"/>
  <c r="EH289" i="1" s="1"/>
  <c r="CD289" i="1" a="1"/>
  <c r="CD289" i="1" s="1"/>
  <c r="BZ289" i="1" a="1"/>
  <c r="BZ289" i="1" s="1"/>
  <c r="K290" i="1"/>
  <c r="FA289" i="1" a="1"/>
  <c r="FA289" i="1" s="1"/>
  <c r="CC289" i="1" a="1"/>
  <c r="CC289" i="1" s="1"/>
  <c r="BY289" i="1" a="1"/>
  <c r="BY289" i="1" s="1"/>
  <c r="CE289" i="1" a="1"/>
  <c r="CE289" i="1" s="1"/>
  <c r="BW289" i="1" a="1"/>
  <c r="BW289" i="1" s="1"/>
  <c r="CB289" i="1" a="1"/>
  <c r="CB289" i="1" s="1"/>
  <c r="EY289" i="1" a="1"/>
  <c r="EY289" i="1" s="1"/>
  <c r="CA289" i="1" a="1"/>
  <c r="CA289" i="1" s="1"/>
  <c r="CF289" i="1" a="1"/>
  <c r="CF289" i="1" s="1"/>
  <c r="BX289" i="1" a="1"/>
  <c r="BX289" i="1" s="1"/>
  <c r="KL324" i="1"/>
  <c r="X325" i="1"/>
  <c r="L324" i="1"/>
  <c r="AQ323" i="1"/>
  <c r="MU289" i="1"/>
  <c r="S290" i="1"/>
  <c r="V324" i="1"/>
  <c r="KJ323" i="1"/>
  <c r="T323" i="1"/>
  <c r="KR322" i="1"/>
  <c r="FA322" i="1" a="1"/>
  <c r="FA322" i="1" s="1"/>
  <c r="CC322" i="1" a="1"/>
  <c r="CC322" i="1" s="1"/>
  <c r="BY322" i="1" a="1"/>
  <c r="BY322" i="1" s="1"/>
  <c r="EY322" i="1" a="1"/>
  <c r="EY322" i="1" s="1"/>
  <c r="CE322" i="1" a="1"/>
  <c r="CE322" i="1" s="1"/>
  <c r="CA322" i="1" a="1"/>
  <c r="CA322" i="1" s="1"/>
  <c r="BW322" i="1" a="1"/>
  <c r="BW322" i="1" s="1"/>
  <c r="CD322" i="1" a="1"/>
  <c r="CD322" i="1" s="1"/>
  <c r="K323" i="1"/>
  <c r="CB322" i="1" a="1"/>
  <c r="CB322" i="1" s="1"/>
  <c r="EH322" i="1" a="1"/>
  <c r="EH322" i="1" s="1"/>
  <c r="BX322" i="1" a="1"/>
  <c r="BX322" i="1" s="1"/>
  <c r="CF322" i="1" a="1"/>
  <c r="CF322" i="1" s="1"/>
  <c r="BZ322" i="1" a="1"/>
  <c r="BZ322" i="1" s="1"/>
  <c r="MV290" i="1"/>
  <c r="N291" i="1"/>
  <c r="MU322" i="1"/>
  <c r="MY290" i="1"/>
  <c r="Q291" i="1"/>
  <c r="MZ290" i="1"/>
  <c r="KR289" i="1"/>
  <c r="X291" i="1"/>
  <c r="KL290" i="1"/>
  <c r="MZ322" i="1"/>
  <c r="MY322" i="1"/>
  <c r="O291" i="1"/>
  <c r="JY290" i="1"/>
  <c r="JY325" i="1"/>
  <c r="O326" i="1"/>
  <c r="L291" i="1"/>
  <c r="AQ290" i="1"/>
  <c r="KK323" i="1"/>
  <c r="W324" i="1"/>
  <c r="MV323" i="1"/>
  <c r="N324" i="1"/>
  <c r="NA323" i="1"/>
  <c r="R324" i="1"/>
  <c r="U258" i="1"/>
  <c r="FS257" i="1"/>
  <c r="FT257" i="1"/>
  <c r="M257" i="1"/>
  <c r="MW256" i="1"/>
  <c r="Q258" i="1"/>
  <c r="MZ257" i="1"/>
  <c r="MY257" i="1"/>
  <c r="KK256" i="1"/>
  <c r="MU257" i="1"/>
  <c r="S258" i="1"/>
  <c r="MV258" i="1"/>
  <c r="N259" i="1"/>
  <c r="KL256" i="1"/>
  <c r="JY257" i="1"/>
  <c r="O258" i="1"/>
  <c r="KR256" i="1"/>
  <c r="T257" i="1"/>
  <c r="NA258" i="1"/>
  <c r="R259" i="1"/>
  <c r="AQ257" i="1"/>
  <c r="L258" i="1"/>
  <c r="JZ257" i="1"/>
  <c r="P258" i="1"/>
  <c r="K258" i="1"/>
  <c r="BW257" i="1" a="1"/>
  <c r="BW257" i="1" s="1"/>
  <c r="EY257" i="1" a="1"/>
  <c r="EY257" i="1" s="1"/>
  <c r="BX257" i="1" a="1"/>
  <c r="BX257" i="1" s="1"/>
  <c r="BY257" i="1" a="1"/>
  <c r="BY257" i="1" s="1"/>
  <c r="BZ257" i="1" a="1"/>
  <c r="BZ257" i="1" s="1"/>
  <c r="CD257" i="1" a="1"/>
  <c r="CD257" i="1" s="1"/>
  <c r="CC257" i="1" a="1"/>
  <c r="CC257" i="1" s="1"/>
  <c r="CE257" i="1" a="1"/>
  <c r="CE257" i="1" s="1"/>
  <c r="EH257" i="1" a="1"/>
  <c r="EH257" i="1" s="1"/>
  <c r="FA257" i="1" a="1"/>
  <c r="FA257" i="1" s="1"/>
  <c r="CF257" i="1" a="1"/>
  <c r="CF257" i="1" s="1"/>
  <c r="CA257" i="1" a="1"/>
  <c r="CA257" i="1" s="1"/>
  <c r="CB257" i="1" a="1"/>
  <c r="CB257" i="1" s="1"/>
  <c r="KJ256"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74" i="1"/>
  <c r="KM374" i="1"/>
  <c r="MZ374" i="1"/>
  <c r="MY374" i="1"/>
  <c r="NA360" i="1"/>
  <c r="R361" i="1"/>
  <c r="FQ371" i="1"/>
  <c r="BA371" i="1"/>
  <c r="FP371" i="1"/>
  <c r="FO371" i="1"/>
  <c r="KR371" i="1"/>
  <c r="KR370" i="1"/>
  <c r="T372" i="1"/>
  <c r="N370" i="1"/>
  <c r="N371" i="1" s="1"/>
  <c r="MV371" i="1" s="1"/>
  <c r="MV369" i="1"/>
  <c r="FP370" i="1"/>
  <c r="FO370" i="1"/>
  <c r="FQ370" i="1"/>
  <c r="BA370" i="1"/>
  <c r="H372" i="1"/>
  <c r="M372" i="1"/>
  <c r="MW370" i="1"/>
  <c r="P373" i="1"/>
  <c r="P374" i="1" s="1"/>
  <c r="JZ374" i="1" s="1"/>
  <c r="JZ372" i="1"/>
  <c r="AQ370" i="1"/>
  <c r="L372" i="1"/>
  <c r="S375" i="1"/>
  <c r="MU373" i="1"/>
  <c r="O373" i="1"/>
  <c r="O374" i="1" s="1"/>
  <c r="JY374" i="1" s="1"/>
  <c r="JY372" i="1"/>
  <c r="Q375" i="1"/>
  <c r="MY373" i="1"/>
  <c r="MZ373" i="1"/>
  <c r="X373" i="1"/>
  <c r="X374" i="1" s="1"/>
  <c r="KL374" i="1" s="1"/>
  <c r="KL372" i="1"/>
  <c r="FA372" i="1" a="1"/>
  <c r="FA372" i="1" s="1"/>
  <c r="CC372" i="1" a="1"/>
  <c r="CC372" i="1" s="1"/>
  <c r="BY372" i="1" a="1"/>
  <c r="BY372" i="1" s="1"/>
  <c r="CE372" i="1" a="1"/>
  <c r="CE372" i="1" s="1"/>
  <c r="CA372" i="1" a="1"/>
  <c r="CA372" i="1" s="1"/>
  <c r="BW372" i="1" a="1"/>
  <c r="BW372" i="1" s="1"/>
  <c r="CD372" i="1" a="1"/>
  <c r="CD372" i="1" s="1"/>
  <c r="EH372" i="1" a="1"/>
  <c r="EH372" i="1" s="1"/>
  <c r="BZ372" i="1" a="1"/>
  <c r="BZ372" i="1" s="1"/>
  <c r="CF372" i="1" a="1"/>
  <c r="CF372" i="1" s="1"/>
  <c r="EY372" i="1" a="1"/>
  <c r="EY372" i="1" s="1"/>
  <c r="CB372" i="1" a="1"/>
  <c r="CB372" i="1" s="1"/>
  <c r="U373" i="1"/>
  <c r="U374" i="1" s="1"/>
  <c r="FT372" i="1"/>
  <c r="FS372" i="1"/>
  <c r="KN373" i="1"/>
  <c r="Y375" i="1"/>
  <c r="KM373" i="1"/>
  <c r="KK372" i="1"/>
  <c r="W373" i="1"/>
  <c r="W374" i="1" s="1"/>
  <c r="KK374" i="1" s="1"/>
  <c r="V375" i="1"/>
  <c r="KJ373" i="1"/>
  <c r="BA255" i="1"/>
  <c r="FQ255" i="1"/>
  <c r="H256" i="1"/>
  <c r="FP255" i="1"/>
  <c r="FO255" i="1"/>
  <c r="KN296" i="1"/>
  <c r="KM296" i="1"/>
  <c r="Y325" i="1"/>
  <c r="KN324" i="1"/>
  <c r="KM324" i="1"/>
  <c r="U325" i="1"/>
  <c r="FT324" i="1"/>
  <c r="FS324" i="1"/>
  <c r="L292" i="1"/>
  <c r="AQ291" i="1"/>
  <c r="MU323" i="1"/>
  <c r="U292" i="1"/>
  <c r="FT291" i="1"/>
  <c r="FS291" i="1"/>
  <c r="R325" i="1"/>
  <c r="NA324" i="1"/>
  <c r="O327" i="1"/>
  <c r="JY326" i="1"/>
  <c r="X292" i="1"/>
  <c r="KL291" i="1"/>
  <c r="V325" i="1"/>
  <c r="KJ324" i="1"/>
  <c r="P293" i="1"/>
  <c r="JZ292" i="1"/>
  <c r="MV291" i="1"/>
  <c r="N292" i="1"/>
  <c r="MU290" i="1"/>
  <c r="S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BZ290" i="1" a="1"/>
  <c r="BZ290" i="1" s="1"/>
  <c r="CC290" i="1" a="1"/>
  <c r="CC290" i="1" s="1"/>
  <c r="BY290" i="1" a="1"/>
  <c r="BY290" i="1" s="1"/>
  <c r="FA290" i="1" a="1"/>
  <c r="FA290" i="1" s="1"/>
  <c r="K291" i="1"/>
  <c r="MV324" i="1"/>
  <c r="N325" i="1"/>
  <c r="KR290" i="1"/>
  <c r="KK291" i="1"/>
  <c r="W292" i="1"/>
  <c r="O292" i="1"/>
  <c r="JY291" i="1"/>
  <c r="K324" i="1"/>
  <c r="CD323" i="1" a="1"/>
  <c r="CD323" i="1" s="1"/>
  <c r="BZ323" i="1" a="1"/>
  <c r="BZ323" i="1" s="1"/>
  <c r="CF323" i="1" a="1"/>
  <c r="CF323" i="1" s="1"/>
  <c r="CB323" i="1" a="1"/>
  <c r="CB323" i="1" s="1"/>
  <c r="BX323" i="1" a="1"/>
  <c r="BX323" i="1" s="1"/>
  <c r="EY323" i="1" a="1"/>
  <c r="EY323" i="1" s="1"/>
  <c r="CE323" i="1" a="1"/>
  <c r="CE323" i="1" s="1"/>
  <c r="CA323" i="1" a="1"/>
  <c r="CA323" i="1" s="1"/>
  <c r="BW323" i="1" a="1"/>
  <c r="BW323" i="1" s="1"/>
  <c r="FA323" i="1" a="1"/>
  <c r="FA323" i="1" s="1"/>
  <c r="BY323" i="1" a="1"/>
  <c r="BY323" i="1" s="1"/>
  <c r="EH323" i="1" a="1"/>
  <c r="EH323" i="1" s="1"/>
  <c r="CC323" i="1" a="1"/>
  <c r="CC323" i="1" s="1"/>
  <c r="M325" i="1"/>
  <c r="MW324" i="1"/>
  <c r="KK324" i="1"/>
  <c r="W325" i="1"/>
  <c r="L325" i="1"/>
  <c r="AQ324" i="1"/>
  <c r="R291" i="1"/>
  <c r="NA290" i="1"/>
  <c r="H324" i="1"/>
  <c r="BA324" i="1" s="1"/>
  <c r="FQ323" i="1"/>
  <c r="FP323" i="1"/>
  <c r="FO323" i="1"/>
  <c r="KJ291" i="1"/>
  <c r="V292" i="1"/>
  <c r="MZ323" i="1"/>
  <c r="MY323" i="1"/>
  <c r="MZ291" i="1"/>
  <c r="Q292" i="1"/>
  <c r="MY291" i="1"/>
  <c r="KR323" i="1"/>
  <c r="T324" i="1"/>
  <c r="X326" i="1"/>
  <c r="KL325" i="1"/>
  <c r="P324" i="1"/>
  <c r="JZ323" i="1"/>
  <c r="FO291" i="1"/>
  <c r="H292" i="1"/>
  <c r="BA292" i="1" s="1"/>
  <c r="FQ291" i="1"/>
  <c r="FP291" i="1"/>
  <c r="L259" i="1"/>
  <c r="AQ258" i="1"/>
  <c r="R260" i="1"/>
  <c r="NA259" i="1"/>
  <c r="KL257" i="1"/>
  <c r="MW257" i="1"/>
  <c r="M258" i="1"/>
  <c r="O259" i="1"/>
  <c r="JY258" i="1"/>
  <c r="N260" i="1"/>
  <c r="MV259" i="1"/>
  <c r="MZ258" i="1"/>
  <c r="MY258" i="1"/>
  <c r="Q259" i="1"/>
  <c r="KJ257" i="1"/>
  <c r="T258" i="1"/>
  <c r="KR257" i="1"/>
  <c r="KK257" i="1"/>
  <c r="K259"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S259" i="1"/>
  <c r="MU258" i="1"/>
  <c r="P259" i="1"/>
  <c r="JZ258" i="1"/>
  <c r="FS258" i="1"/>
  <c r="U259" i="1"/>
  <c r="FT258"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62" i="1"/>
  <c r="NA361" i="1"/>
  <c r="FT374" i="1"/>
  <c r="FS374" i="1"/>
  <c r="JZ373" i="1"/>
  <c r="P375" i="1"/>
  <c r="MV370" i="1"/>
  <c r="N372" i="1"/>
  <c r="MW372" i="1"/>
  <c r="M373" i="1"/>
  <c r="M374" i="1" s="1"/>
  <c r="MW374" i="1" s="1"/>
  <c r="T373" i="1"/>
  <c r="T374" i="1" s="1"/>
  <c r="KR372" i="1"/>
  <c r="FP372" i="1"/>
  <c r="FO372" i="1"/>
  <c r="H373" i="1"/>
  <c r="H374" i="1" s="1"/>
  <c r="FQ372" i="1"/>
  <c r="BA372" i="1"/>
  <c r="AQ372" i="1"/>
  <c r="L373" i="1"/>
  <c r="L374" i="1" s="1"/>
  <c r="AQ374" i="1" s="1"/>
  <c r="S376" i="1"/>
  <c r="MU375" i="1"/>
  <c r="V376" i="1"/>
  <c r="KJ375" i="1"/>
  <c r="W375" i="1"/>
  <c r="KK373" i="1"/>
  <c r="MZ375" i="1"/>
  <c r="Q376" i="1"/>
  <c r="Q377" i="1" s="1"/>
  <c r="MY375" i="1"/>
  <c r="FS373" i="1"/>
  <c r="U375" i="1"/>
  <c r="FT373" i="1"/>
  <c r="CD373" i="1" a="1"/>
  <c r="CD373" i="1" s="1"/>
  <c r="BY373" i="1" a="1"/>
  <c r="BY373" i="1" s="1"/>
  <c r="CC373" i="1" a="1"/>
  <c r="CC373" i="1" s="1"/>
  <c r="CF373" i="1" a="1"/>
  <c r="CF373" i="1" s="1"/>
  <c r="BW373" i="1" a="1"/>
  <c r="BW373" i="1" s="1"/>
  <c r="EH373" i="1" a="1"/>
  <c r="EH373" i="1" s="1"/>
  <c r="CB373" i="1" a="1"/>
  <c r="CB373" i="1" s="1"/>
  <c r="BZ373" i="1" a="1"/>
  <c r="BZ373" i="1" s="1"/>
  <c r="CA373" i="1" a="1"/>
  <c r="CA373" i="1" s="1"/>
  <c r="CE373" i="1" a="1"/>
  <c r="CE373" i="1" s="1"/>
  <c r="FA373" i="1" a="1"/>
  <c r="FA373" i="1" s="1"/>
  <c r="EY373" i="1" a="1"/>
  <c r="EY373" i="1" s="1"/>
  <c r="O375" i="1"/>
  <c r="JY373" i="1"/>
  <c r="Y376" i="1"/>
  <c r="Y377" i="1" s="1"/>
  <c r="KN375" i="1"/>
  <c r="KM375" i="1"/>
  <c r="KL373" i="1"/>
  <c r="X375" i="1"/>
  <c r="BA256" i="1"/>
  <c r="FO256" i="1"/>
  <c r="FP256" i="1"/>
  <c r="H257" i="1"/>
  <c r="FQ256" i="1"/>
  <c r="U326" i="1"/>
  <c r="FT325" i="1"/>
  <c r="FS325" i="1"/>
  <c r="KN325" i="1"/>
  <c r="Y326" i="1"/>
  <c r="KM325" i="1"/>
  <c r="KR291" i="1"/>
  <c r="MZ324" i="1"/>
  <c r="MY324" i="1"/>
  <c r="KL326" i="1"/>
  <c r="X327" i="1"/>
  <c r="H325" i="1"/>
  <c r="BA325" i="1" s="1"/>
  <c r="FO324" i="1"/>
  <c r="FQ324" i="1"/>
  <c r="FP324" i="1"/>
  <c r="MW325" i="1"/>
  <c r="M326" i="1"/>
  <c r="V326" i="1"/>
  <c r="KJ325" i="1"/>
  <c r="T325" i="1"/>
  <c r="KR324" i="1"/>
  <c r="N326" i="1"/>
  <c r="MV325" i="1"/>
  <c r="S292" i="1"/>
  <c r="MU291" i="1"/>
  <c r="FT292" i="1"/>
  <c r="FS292" i="1"/>
  <c r="U293" i="1"/>
  <c r="JZ324" i="1"/>
  <c r="P325" i="1"/>
  <c r="P294" i="1"/>
  <c r="JZ293" i="1"/>
  <c r="V293" i="1"/>
  <c r="KJ292" i="1"/>
  <c r="NA291" i="1"/>
  <c r="R292" i="1"/>
  <c r="X293" i="1"/>
  <c r="KL292" i="1"/>
  <c r="R326" i="1"/>
  <c r="NA325" i="1"/>
  <c r="H293" i="1"/>
  <c r="BA293" i="1" s="1"/>
  <c r="FP292" i="1"/>
  <c r="FO292" i="1"/>
  <c r="FQ292" i="1"/>
  <c r="O293" i="1"/>
  <c r="JY292" i="1"/>
  <c r="EY291" i="1" a="1"/>
  <c r="EY291" i="1" s="1"/>
  <c r="K292" i="1"/>
  <c r="FA291" i="1" a="1"/>
  <c r="FA291" i="1" s="1"/>
  <c r="CD291" i="1" a="1"/>
  <c r="CD291" i="1" s="1"/>
  <c r="BZ291" i="1" a="1"/>
  <c r="BZ291" i="1" s="1"/>
  <c r="CC291" i="1" a="1"/>
  <c r="CC291" i="1" s="1"/>
  <c r="BY291" i="1" a="1"/>
  <c r="BY291" i="1" s="1"/>
  <c r="CF291" i="1" a="1"/>
  <c r="CF291" i="1" s="1"/>
  <c r="CB291" i="1" a="1"/>
  <c r="CB291" i="1" s="1"/>
  <c r="BX291" i="1" a="1"/>
  <c r="BX291" i="1" s="1"/>
  <c r="BW291" i="1" a="1"/>
  <c r="BW291" i="1" s="1"/>
  <c r="EH291" i="1" a="1"/>
  <c r="EH291" i="1" s="1"/>
  <c r="CE291" i="1" a="1"/>
  <c r="CE291" i="1" s="1"/>
  <c r="CA291" i="1" a="1"/>
  <c r="CA291" i="1" s="1"/>
  <c r="MV292" i="1"/>
  <c r="N293" i="1"/>
  <c r="MU324" i="1"/>
  <c r="FA324" i="1" a="1"/>
  <c r="FA324" i="1" s="1"/>
  <c r="CC324" i="1" a="1"/>
  <c r="CC324" i="1" s="1"/>
  <c r="EY324" i="1" a="1"/>
  <c r="EY324" i="1" s="1"/>
  <c r="EH324" i="1" a="1"/>
  <c r="EH324" i="1" s="1"/>
  <c r="CD324" i="1" a="1"/>
  <c r="CD324" i="1" s="1"/>
  <c r="BZ324" i="1" a="1"/>
  <c r="BZ324" i="1" s="1"/>
  <c r="CF324" i="1" a="1"/>
  <c r="CF324" i="1" s="1"/>
  <c r="K325" i="1"/>
  <c r="CB324" i="1" a="1"/>
  <c r="CB324" i="1" s="1"/>
  <c r="CA324" i="1" a="1"/>
  <c r="CA324" i="1" s="1"/>
  <c r="BW324" i="1" a="1"/>
  <c r="BW324" i="1" s="1"/>
  <c r="CE324" i="1" a="1"/>
  <c r="CE324" i="1" s="1"/>
  <c r="BY324" i="1" a="1"/>
  <c r="BY324" i="1" s="1"/>
  <c r="BX324" i="1" a="1"/>
  <c r="BX324" i="1" s="1"/>
  <c r="L326" i="1"/>
  <c r="AQ325" i="1"/>
  <c r="KK292" i="1"/>
  <c r="W293" i="1"/>
  <c r="O328" i="1"/>
  <c r="JY327" i="1"/>
  <c r="MZ292" i="1"/>
  <c r="Q293" i="1"/>
  <c r="MY292" i="1"/>
  <c r="W326" i="1"/>
  <c r="KK325" i="1"/>
  <c r="AQ292" i="1"/>
  <c r="L293" i="1"/>
  <c r="T259" i="1"/>
  <c r="KR258" i="1"/>
  <c r="KJ258" i="1"/>
  <c r="O260" i="1"/>
  <c r="JY259" i="1"/>
  <c r="R261" i="1"/>
  <c r="NA260" i="1"/>
  <c r="JZ259" i="1"/>
  <c r="P260" i="1"/>
  <c r="CE259" i="1" a="1"/>
  <c r="CE259" i="1" s="1"/>
  <c r="CA259" i="1" a="1"/>
  <c r="CA259" i="1" s="1"/>
  <c r="K260" i="1"/>
  <c r="CF259" i="1" a="1"/>
  <c r="CF259" i="1" s="1"/>
  <c r="BW259" i="1" a="1"/>
  <c r="BW259" i="1" s="1"/>
  <c r="EH259" i="1" a="1"/>
  <c r="EH259" i="1" s="1"/>
  <c r="EY259" i="1" a="1"/>
  <c r="EY259" i="1" s="1"/>
  <c r="BZ259" i="1" a="1"/>
  <c r="BZ259" i="1" s="1"/>
  <c r="CD259" i="1" a="1"/>
  <c r="CD259" i="1" s="1"/>
  <c r="BY259" i="1" a="1"/>
  <c r="BY259" i="1" s="1"/>
  <c r="CC259" i="1" a="1"/>
  <c r="CC259" i="1" s="1"/>
  <c r="BX259" i="1" a="1"/>
  <c r="BX259" i="1" s="1"/>
  <c r="CB259" i="1" a="1"/>
  <c r="CB259" i="1" s="1"/>
  <c r="FA259" i="1" a="1"/>
  <c r="FA259" i="1" s="1"/>
  <c r="MW258" i="1"/>
  <c r="M259" i="1"/>
  <c r="U260" i="1"/>
  <c r="FT259" i="1"/>
  <c r="FS259" i="1"/>
  <c r="KK258" i="1"/>
  <c r="MZ259" i="1"/>
  <c r="MY259" i="1"/>
  <c r="Q260" i="1"/>
  <c r="MU259" i="1"/>
  <c r="S260" i="1"/>
  <c r="KL258" i="1"/>
  <c r="MV260" i="1"/>
  <c r="N261" i="1"/>
  <c r="AQ259" i="1"/>
  <c r="L260"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77" i="1"/>
  <c r="KM377" i="1"/>
  <c r="KJ376" i="1"/>
  <c r="V377" i="1"/>
  <c r="KJ377" i="1" s="1"/>
  <c r="MZ377" i="1"/>
  <c r="MY377" i="1"/>
  <c r="MU376" i="1"/>
  <c r="S377" i="1"/>
  <c r="MU377" i="1" s="1"/>
  <c r="FQ374" i="1"/>
  <c r="BA374" i="1"/>
  <c r="FP374" i="1"/>
  <c r="FO374" i="1"/>
  <c r="KR374" i="1"/>
  <c r="NA362" i="1"/>
  <c r="R363" i="1"/>
  <c r="KR373" i="1"/>
  <c r="T375" i="1"/>
  <c r="M375" i="1"/>
  <c r="MW373" i="1"/>
  <c r="FQ373" i="1"/>
  <c r="H375" i="1"/>
  <c r="FO373" i="1"/>
  <c r="FP373" i="1"/>
  <c r="BA373" i="1"/>
  <c r="MV372" i="1"/>
  <c r="N373" i="1"/>
  <c r="N374" i="1" s="1"/>
  <c r="MV374" i="1" s="1"/>
  <c r="P376" i="1"/>
  <c r="JZ375" i="1"/>
  <c r="AQ373" i="1"/>
  <c r="L375" i="1"/>
  <c r="MZ376" i="1"/>
  <c r="MY376" i="1"/>
  <c r="KN376" i="1"/>
  <c r="KM376" i="1"/>
  <c r="FA375" i="1" a="1"/>
  <c r="FA375" i="1" s="1"/>
  <c r="CC375" i="1" a="1"/>
  <c r="CC375" i="1" s="1"/>
  <c r="BY375" i="1" a="1"/>
  <c r="BY375" i="1" s="1"/>
  <c r="CF375" i="1" a="1"/>
  <c r="CF375" i="1" s="1"/>
  <c r="CB375" i="1" a="1"/>
  <c r="CB375" i="1" s="1"/>
  <c r="EY375" i="1" a="1"/>
  <c r="EY375" i="1" s="1"/>
  <c r="CE375" i="1" a="1"/>
  <c r="CE375" i="1" s="1"/>
  <c r="CA375" i="1" a="1"/>
  <c r="CA375" i="1" s="1"/>
  <c r="BW375" i="1" a="1"/>
  <c r="BW375" i="1" s="1"/>
  <c r="EH375" i="1" a="1"/>
  <c r="EH375" i="1" s="1"/>
  <c r="CD375" i="1" a="1"/>
  <c r="CD375" i="1" s="1"/>
  <c r="BZ375" i="1" a="1"/>
  <c r="BZ375" i="1" s="1"/>
  <c r="KK375" i="1"/>
  <c r="W376" i="1"/>
  <c r="JY375" i="1"/>
  <c r="O376" i="1"/>
  <c r="U376" i="1"/>
  <c r="U377" i="1" s="1"/>
  <c r="FT375" i="1"/>
  <c r="FS375" i="1"/>
  <c r="X376" i="1"/>
  <c r="KL375" i="1"/>
  <c r="BA257" i="1"/>
  <c r="FO257" i="1"/>
  <c r="H258" i="1"/>
  <c r="FQ257" i="1"/>
  <c r="FP257" i="1"/>
  <c r="KN326" i="1"/>
  <c r="KM326" i="1"/>
  <c r="Y327" i="1"/>
  <c r="U327" i="1"/>
  <c r="FT326" i="1"/>
  <c r="FS326" i="1"/>
  <c r="KJ326" i="1"/>
  <c r="V327" i="1"/>
  <c r="KL293" i="1"/>
  <c r="X294" i="1"/>
  <c r="M327" i="1"/>
  <c r="MW326" i="1"/>
  <c r="O294" i="1"/>
  <c r="JY293" i="1"/>
  <c r="X328" i="1"/>
  <c r="KL327" i="1"/>
  <c r="AQ293" i="1"/>
  <c r="L294" i="1"/>
  <c r="O329" i="1"/>
  <c r="JY329" i="1" s="1"/>
  <c r="JY328" i="1"/>
  <c r="NA292" i="1"/>
  <c r="R293" i="1"/>
  <c r="FS293" i="1"/>
  <c r="U294" i="1"/>
  <c r="FT293" i="1"/>
  <c r="MZ325" i="1"/>
  <c r="MY325" i="1"/>
  <c r="W294" i="1"/>
  <c r="KK293" i="1"/>
  <c r="P326" i="1"/>
  <c r="JZ325" i="1"/>
  <c r="MV326" i="1"/>
  <c r="N327" i="1"/>
  <c r="KK326" i="1"/>
  <c r="W327" i="1"/>
  <c r="K326" i="1"/>
  <c r="CD325" i="1" a="1"/>
  <c r="CD325" i="1" s="1"/>
  <c r="BZ325" i="1" a="1"/>
  <c r="BZ325" i="1" s="1"/>
  <c r="CF325" i="1" a="1"/>
  <c r="CF325" i="1" s="1"/>
  <c r="CB325" i="1" a="1"/>
  <c r="CB325" i="1" s="1"/>
  <c r="BX325" i="1" a="1"/>
  <c r="BX325" i="1" s="1"/>
  <c r="EY325" i="1" a="1"/>
  <c r="EY325" i="1" s="1"/>
  <c r="CE325" i="1" a="1"/>
  <c r="CE325" i="1" s="1"/>
  <c r="CA325" i="1" a="1"/>
  <c r="CA325" i="1" s="1"/>
  <c r="BW325" i="1" a="1"/>
  <c r="BW325" i="1" s="1"/>
  <c r="FA325" i="1" a="1"/>
  <c r="FA325" i="1" s="1"/>
  <c r="BY325" i="1" a="1"/>
  <c r="BY325" i="1" s="1"/>
  <c r="EH325" i="1" a="1"/>
  <c r="EH325" i="1" s="1"/>
  <c r="CC325" i="1" a="1"/>
  <c r="CC325" i="1" s="1"/>
  <c r="MU325" i="1"/>
  <c r="FA292" i="1" a="1"/>
  <c r="FA292" i="1" s="1"/>
  <c r="CC292" i="1" a="1"/>
  <c r="CC292" i="1" s="1"/>
  <c r="BY292" i="1" a="1"/>
  <c r="BY292" i="1" s="1"/>
  <c r="CF292" i="1" a="1"/>
  <c r="CF292" i="1" s="1"/>
  <c r="CB292" i="1" a="1"/>
  <c r="CB292" i="1" s="1"/>
  <c r="BX292" i="1" a="1"/>
  <c r="BX292" i="1" s="1"/>
  <c r="EY292" i="1" a="1"/>
  <c r="EY292" i="1" s="1"/>
  <c r="CE292" i="1" a="1"/>
  <c r="CE292" i="1" s="1"/>
  <c r="CA292" i="1" a="1"/>
  <c r="CA292" i="1" s="1"/>
  <c r="BW292" i="1" a="1"/>
  <c r="BW292" i="1" s="1"/>
  <c r="EH292" i="1" a="1"/>
  <c r="EH292" i="1" s="1"/>
  <c r="CD292" i="1" a="1"/>
  <c r="CD292" i="1" s="1"/>
  <c r="K293" i="1"/>
  <c r="BZ292" i="1" a="1"/>
  <c r="BZ292" i="1" s="1"/>
  <c r="H294" i="1"/>
  <c r="BA294" i="1" s="1"/>
  <c r="FQ293" i="1"/>
  <c r="FP293" i="1"/>
  <c r="FO293" i="1"/>
  <c r="V294" i="1"/>
  <c r="KJ293" i="1"/>
  <c r="KR325" i="1"/>
  <c r="T326" i="1"/>
  <c r="MZ293" i="1"/>
  <c r="MY293" i="1"/>
  <c r="Q294" i="1"/>
  <c r="AQ326" i="1"/>
  <c r="L327" i="1"/>
  <c r="S293" i="1"/>
  <c r="MU292" i="1"/>
  <c r="N294" i="1"/>
  <c r="MV293" i="1"/>
  <c r="R327" i="1"/>
  <c r="NA326" i="1"/>
  <c r="P295" i="1"/>
  <c r="JZ294" i="1"/>
  <c r="FQ325" i="1"/>
  <c r="FP325" i="1"/>
  <c r="FO325" i="1"/>
  <c r="H326" i="1"/>
  <c r="BA326" i="1" s="1"/>
  <c r="KR292" i="1"/>
  <c r="KL259" i="1"/>
  <c r="S261" i="1"/>
  <c r="MU260"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O261" i="1"/>
  <c r="JY260" i="1"/>
  <c r="FT260" i="1"/>
  <c r="U261" i="1"/>
  <c r="FS260" i="1"/>
  <c r="KJ259" i="1"/>
  <c r="NA261" i="1"/>
  <c r="R262" i="1"/>
  <c r="MV261" i="1"/>
  <c r="N262" i="1"/>
  <c r="M260" i="1"/>
  <c r="MW259" i="1"/>
  <c r="P261" i="1"/>
  <c r="JZ260" i="1"/>
  <c r="MY260" i="1"/>
  <c r="Q261" i="1"/>
  <c r="MZ260" i="1"/>
  <c r="L261" i="1"/>
  <c r="AQ260" i="1"/>
  <c r="KK259" i="1"/>
  <c r="T260" i="1"/>
  <c r="KR259"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77" i="1"/>
  <c r="FS377" i="1"/>
  <c r="JY376" i="1"/>
  <c r="O377" i="1"/>
  <c r="JY377" i="1" s="1"/>
  <c r="JZ376" i="1"/>
  <c r="P377" i="1"/>
  <c r="JZ377" i="1" s="1"/>
  <c r="KK376" i="1"/>
  <c r="W377" i="1"/>
  <c r="KK377" i="1" s="1"/>
  <c r="KL376" i="1"/>
  <c r="X377" i="1"/>
  <c r="KL377" i="1" s="1"/>
  <c r="R364" i="1"/>
  <c r="NA363" i="1"/>
  <c r="FQ375" i="1"/>
  <c r="BA375" i="1"/>
  <c r="FP375" i="1"/>
  <c r="FO375" i="1"/>
  <c r="H376" i="1"/>
  <c r="H377" i="1" s="1"/>
  <c r="MV373" i="1"/>
  <c r="N375" i="1"/>
  <c r="MW375" i="1"/>
  <c r="M376" i="1"/>
  <c r="KR375" i="1"/>
  <c r="T376" i="1"/>
  <c r="T377" i="1" s="1"/>
  <c r="L376" i="1"/>
  <c r="AQ375" i="1"/>
  <c r="FT376" i="1"/>
  <c r="FS376" i="1"/>
  <c r="CF376" i="1" a="1"/>
  <c r="CF376" i="1" s="1"/>
  <c r="CB376" i="1" a="1"/>
  <c r="CB376" i="1" s="1"/>
  <c r="EY376" i="1" a="1"/>
  <c r="EY376" i="1" s="1"/>
  <c r="CE376" i="1" a="1"/>
  <c r="CE376" i="1" s="1"/>
  <c r="CA376" i="1" a="1"/>
  <c r="CA376" i="1" s="1"/>
  <c r="BW376" i="1" a="1"/>
  <c r="BW376" i="1" s="1"/>
  <c r="EH376" i="1" a="1"/>
  <c r="EH376" i="1" s="1"/>
  <c r="CD376" i="1" a="1"/>
  <c r="CD376" i="1" s="1"/>
  <c r="BZ376" i="1" a="1"/>
  <c r="BZ376" i="1" s="1"/>
  <c r="FA376" i="1" a="1"/>
  <c r="FA376" i="1" s="1"/>
  <c r="CC376" i="1" a="1"/>
  <c r="CC376" i="1" s="1"/>
  <c r="BY376" i="1" a="1"/>
  <c r="BY376" i="1" s="1"/>
  <c r="BA258" i="1"/>
  <c r="FQ258" i="1"/>
  <c r="FP258" i="1"/>
  <c r="H259" i="1"/>
  <c r="FO258" i="1"/>
  <c r="U328" i="1"/>
  <c r="FT327" i="1"/>
  <c r="FS327" i="1"/>
  <c r="KN327" i="1"/>
  <c r="KM327" i="1"/>
  <c r="Y328" i="1"/>
  <c r="MV327" i="1"/>
  <c r="N328" i="1"/>
  <c r="W295" i="1"/>
  <c r="KK294" i="1"/>
  <c r="O295" i="1"/>
  <c r="JY294" i="1"/>
  <c r="P296" i="1"/>
  <c r="JZ296" i="1" s="1"/>
  <c r="JZ295" i="1"/>
  <c r="KJ294" i="1"/>
  <c r="V295" i="1"/>
  <c r="MZ326" i="1"/>
  <c r="MY326" i="1"/>
  <c r="M328" i="1"/>
  <c r="MW327" i="1"/>
  <c r="S294" i="1"/>
  <c r="MU293" i="1"/>
  <c r="MY294" i="1"/>
  <c r="Q295" i="1"/>
  <c r="MZ294" i="1"/>
  <c r="JZ326" i="1"/>
  <c r="P327" i="1"/>
  <c r="L295" i="1"/>
  <c r="AQ294" i="1"/>
  <c r="X295" i="1"/>
  <c r="KL294" i="1"/>
  <c r="T327" i="1"/>
  <c r="KR326" i="1"/>
  <c r="H327" i="1"/>
  <c r="BA327" i="1" s="1"/>
  <c r="FQ326" i="1"/>
  <c r="FO326" i="1"/>
  <c r="FP326" i="1"/>
  <c r="R328" i="1"/>
  <c r="NA327" i="1"/>
  <c r="FQ294" i="1"/>
  <c r="FP294" i="1"/>
  <c r="FO294" i="1"/>
  <c r="H295" i="1"/>
  <c r="BA295" i="1" s="1"/>
  <c r="KR293" i="1"/>
  <c r="L328" i="1"/>
  <c r="AQ327" i="1"/>
  <c r="FA326" i="1" a="1"/>
  <c r="FA326" i="1" s="1"/>
  <c r="CC326" i="1" a="1"/>
  <c r="CC326" i="1" s="1"/>
  <c r="BY326" i="1" a="1"/>
  <c r="BY326" i="1" s="1"/>
  <c r="EY326" i="1" a="1"/>
  <c r="EY326" i="1" s="1"/>
  <c r="CE326" i="1" a="1"/>
  <c r="CE326" i="1" s="1"/>
  <c r="CA326" i="1" a="1"/>
  <c r="CA326" i="1" s="1"/>
  <c r="BW326" i="1" a="1"/>
  <c r="BW326" i="1" s="1"/>
  <c r="BZ326" i="1" a="1"/>
  <c r="BZ326" i="1" s="1"/>
  <c r="K327" i="1"/>
  <c r="CF326" i="1" a="1"/>
  <c r="CF326" i="1" s="1"/>
  <c r="EH326" i="1" a="1"/>
  <c r="EH326" i="1" s="1"/>
  <c r="CD326" i="1" a="1"/>
  <c r="CD326" i="1" s="1"/>
  <c r="BX326" i="1" a="1"/>
  <c r="BX326" i="1" s="1"/>
  <c r="CB326" i="1" a="1"/>
  <c r="CB326" i="1" s="1"/>
  <c r="U295" i="1"/>
  <c r="FT294" i="1"/>
  <c r="FS294" i="1"/>
  <c r="V328" i="1"/>
  <c r="KJ327" i="1"/>
  <c r="NA293" i="1"/>
  <c r="R294" i="1"/>
  <c r="EH293" i="1" a="1"/>
  <c r="EH293" i="1" s="1"/>
  <c r="K294" i="1"/>
  <c r="FA293" i="1" a="1"/>
  <c r="FA293" i="1" s="1"/>
  <c r="CC293" i="1" a="1"/>
  <c r="CC293" i="1" s="1"/>
  <c r="BY293" i="1" a="1"/>
  <c r="BY293" i="1" s="1"/>
  <c r="CF293" i="1" a="1"/>
  <c r="CF293" i="1" s="1"/>
  <c r="CB293" i="1" a="1"/>
  <c r="CB293" i="1" s="1"/>
  <c r="BX293" i="1" a="1"/>
  <c r="BX293" i="1" s="1"/>
  <c r="CA293" i="1" a="1"/>
  <c r="CA293" i="1" s="1"/>
  <c r="EY293" i="1" a="1"/>
  <c r="EY293" i="1" s="1"/>
  <c r="BZ293" i="1" a="1"/>
  <c r="BZ293" i="1" s="1"/>
  <c r="BW293" i="1" a="1"/>
  <c r="BW293" i="1" s="1"/>
  <c r="CE293" i="1" a="1"/>
  <c r="CE293" i="1" s="1"/>
  <c r="CD293" i="1" a="1"/>
  <c r="CD293" i="1" s="1"/>
  <c r="MV294" i="1"/>
  <c r="N295" i="1"/>
  <c r="MU326" i="1"/>
  <c r="W328" i="1"/>
  <c r="KK327" i="1"/>
  <c r="KL328" i="1"/>
  <c r="X329" i="1"/>
  <c r="KL329" i="1" s="1"/>
  <c r="CE261" i="1" a="1"/>
  <c r="CE261" i="1" s="1"/>
  <c r="CA261" i="1" a="1"/>
  <c r="CA261" i="1" s="1"/>
  <c r="BW261" i="1" a="1"/>
  <c r="BW261" i="1" s="1"/>
  <c r="CD261" i="1" a="1"/>
  <c r="CD261" i="1" s="1"/>
  <c r="BZ261" i="1" a="1"/>
  <c r="BZ261" i="1" s="1"/>
  <c r="K262" i="1"/>
  <c r="FA261" i="1" a="1"/>
  <c r="FA261" i="1" s="1"/>
  <c r="CC261" i="1" a="1"/>
  <c r="CC261" i="1" s="1"/>
  <c r="BY261" i="1" a="1"/>
  <c r="BY261" i="1" s="1"/>
  <c r="CF261" i="1" a="1"/>
  <c r="CF261" i="1" s="1"/>
  <c r="CB261" i="1" a="1"/>
  <c r="CB261" i="1" s="1"/>
  <c r="BX261" i="1" a="1"/>
  <c r="BX261" i="1" s="1"/>
  <c r="EH261" i="1" a="1"/>
  <c r="EH261" i="1" s="1"/>
  <c r="EY261" i="1" a="1"/>
  <c r="EY261" i="1" s="1"/>
  <c r="KR260" i="1"/>
  <c r="T261" i="1"/>
  <c r="MW260" i="1"/>
  <c r="M261" i="1"/>
  <c r="U262" i="1"/>
  <c r="FT261" i="1"/>
  <c r="FS261" i="1"/>
  <c r="P262" i="1"/>
  <c r="JZ261" i="1"/>
  <c r="L262" i="1"/>
  <c r="AQ261" i="1"/>
  <c r="MV262" i="1"/>
  <c r="N263" i="1"/>
  <c r="MV263" i="1" s="1"/>
  <c r="KK260" i="1"/>
  <c r="MZ261" i="1"/>
  <c r="Q262" i="1"/>
  <c r="MY261" i="1"/>
  <c r="R263" i="1"/>
  <c r="NA263" i="1" s="1"/>
  <c r="NA262" i="1"/>
  <c r="O262" i="1"/>
  <c r="JY261" i="1"/>
  <c r="MU261" i="1"/>
  <c r="S262" i="1"/>
  <c r="KJ260" i="1"/>
  <c r="KL260"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77" i="1"/>
  <c r="MW376" i="1"/>
  <c r="M377" i="1"/>
  <c r="MW377" i="1" s="1"/>
  <c r="AQ376" i="1"/>
  <c r="L377" i="1"/>
  <c r="AQ377" i="1" s="1"/>
  <c r="FO377" i="1"/>
  <c r="FQ377" i="1"/>
  <c r="BA377" i="1"/>
  <c r="FP377" i="1"/>
  <c r="R365" i="1"/>
  <c r="NA364" i="1"/>
  <c r="N376" i="1"/>
  <c r="MV375" i="1"/>
  <c r="FQ376" i="1"/>
  <c r="BA376" i="1"/>
  <c r="FP376" i="1"/>
  <c r="FO376" i="1"/>
  <c r="KR376" i="1"/>
  <c r="BA259" i="1"/>
  <c r="FQ259" i="1"/>
  <c r="FO259" i="1"/>
  <c r="H260" i="1"/>
  <c r="FP259" i="1"/>
  <c r="KN328" i="1"/>
  <c r="KM328" i="1"/>
  <c r="Y329" i="1"/>
  <c r="FT328" i="1"/>
  <c r="FS328" i="1"/>
  <c r="U329" i="1"/>
  <c r="MU327"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K295" i="1"/>
  <c r="FA294" i="1" a="1"/>
  <c r="FA294" i="1" s="1"/>
  <c r="CC294" i="1" a="1"/>
  <c r="CC294" i="1" s="1"/>
  <c r="BY294" i="1" a="1"/>
  <c r="BY294" i="1" s="1"/>
  <c r="U296" i="1"/>
  <c r="FT295" i="1"/>
  <c r="FS295" i="1"/>
  <c r="L329" i="1"/>
  <c r="AQ329" i="1" s="1"/>
  <c r="AQ328" i="1"/>
  <c r="L296" i="1"/>
  <c r="AQ296" i="1" s="1"/>
  <c r="AQ295" i="1"/>
  <c r="MU294" i="1"/>
  <c r="S295" i="1"/>
  <c r="FO327" i="1"/>
  <c r="FQ327" i="1"/>
  <c r="FP327" i="1"/>
  <c r="H328" i="1"/>
  <c r="BA328" i="1" s="1"/>
  <c r="P328" i="1"/>
  <c r="JZ327" i="1"/>
  <c r="MW328" i="1"/>
  <c r="M329" i="1"/>
  <c r="MW329" i="1" s="1"/>
  <c r="N296" i="1"/>
  <c r="MV296" i="1" s="1"/>
  <c r="MV295" i="1"/>
  <c r="R295" i="1"/>
  <c r="NA294" i="1"/>
  <c r="KR294" i="1"/>
  <c r="O296" i="1"/>
  <c r="JY296" i="1" s="1"/>
  <c r="JY295" i="1"/>
  <c r="KR327" i="1"/>
  <c r="T328" i="1"/>
  <c r="MZ327" i="1"/>
  <c r="MY327" i="1"/>
  <c r="W329" i="1"/>
  <c r="KK329" i="1" s="1"/>
  <c r="KK328" i="1"/>
  <c r="H296" i="1"/>
  <c r="BA296" i="1" s="1"/>
  <c r="FQ295" i="1"/>
  <c r="FP295" i="1"/>
  <c r="FO295" i="1"/>
  <c r="NA328" i="1"/>
  <c r="R329" i="1"/>
  <c r="NA329" i="1" s="1"/>
  <c r="MZ295" i="1"/>
  <c r="Q296" i="1"/>
  <c r="MY295" i="1"/>
  <c r="KK295" i="1"/>
  <c r="W296" i="1"/>
  <c r="KK296" i="1" s="1"/>
  <c r="KJ328" i="1"/>
  <c r="V329" i="1"/>
  <c r="KJ329" i="1" s="1"/>
  <c r="KJ295" i="1"/>
  <c r="V296" i="1"/>
  <c r="KJ296" i="1" s="1"/>
  <c r="MV328" i="1"/>
  <c r="N329" i="1"/>
  <c r="MV329" i="1" s="1"/>
  <c r="EY327" i="1" a="1"/>
  <c r="EY327" i="1" s="1"/>
  <c r="EH327" i="1" a="1"/>
  <c r="EH327" i="1" s="1"/>
  <c r="CE327" i="1" a="1"/>
  <c r="CE327" i="1" s="1"/>
  <c r="BZ327" i="1" a="1"/>
  <c r="BZ327" i="1" s="1"/>
  <c r="CD327" i="1" a="1"/>
  <c r="CD327" i="1" s="1"/>
  <c r="BY327" i="1" a="1"/>
  <c r="BY327" i="1" s="1"/>
  <c r="K328" i="1"/>
  <c r="CC327" i="1" a="1"/>
  <c r="CC327" i="1" s="1"/>
  <c r="BX327" i="1" a="1"/>
  <c r="BX327" i="1" s="1"/>
  <c r="FA327" i="1" a="1"/>
  <c r="FA327" i="1" s="1"/>
  <c r="CB327" i="1" a="1"/>
  <c r="CB327" i="1" s="1"/>
  <c r="BW327" i="1" a="1"/>
  <c r="BW327" i="1" s="1"/>
  <c r="CF327" i="1" a="1"/>
  <c r="CF327" i="1" s="1"/>
  <c r="CA327" i="1" a="1"/>
  <c r="CA327" i="1" s="1"/>
  <c r="KL295" i="1"/>
  <c r="X296" i="1"/>
  <c r="KL296" i="1" s="1"/>
  <c r="L263" i="1"/>
  <c r="AQ263" i="1" s="1"/>
  <c r="AQ262" i="1"/>
  <c r="T262" i="1"/>
  <c r="KR261" i="1"/>
  <c r="KJ261" i="1"/>
  <c r="MY262" i="1"/>
  <c r="MZ262" i="1"/>
  <c r="Q263" i="1"/>
  <c r="M262" i="1"/>
  <c r="MW261" i="1"/>
  <c r="MU262" i="1"/>
  <c r="S263" i="1"/>
  <c r="MU263" i="1" s="1"/>
  <c r="P263" i="1"/>
  <c r="JZ263" i="1" s="1"/>
  <c r="JZ262" i="1"/>
  <c r="KL261" i="1"/>
  <c r="EY262" i="1" a="1"/>
  <c r="EY262" i="1" s="1"/>
  <c r="CE262" i="1" a="1"/>
  <c r="CE262" i="1" s="1"/>
  <c r="CA262" i="1" a="1"/>
  <c r="CA262" i="1" s="1"/>
  <c r="BW262" i="1" a="1"/>
  <c r="BW262" i="1" s="1"/>
  <c r="EH262" i="1" a="1"/>
  <c r="EH262" i="1" s="1"/>
  <c r="CF262" i="1" a="1"/>
  <c r="CF262" i="1" s="1"/>
  <c r="CD262" i="1" a="1"/>
  <c r="CD262" i="1" s="1"/>
  <c r="CC262" i="1" a="1"/>
  <c r="CC262" i="1" s="1"/>
  <c r="CB262" i="1" a="1"/>
  <c r="CB262" i="1" s="1"/>
  <c r="FA262" i="1" a="1"/>
  <c r="FA262" i="1" s="1"/>
  <c r="BZ262" i="1" a="1"/>
  <c r="BZ262" i="1" s="1"/>
  <c r="K263" i="1"/>
  <c r="BY262" i="1" a="1"/>
  <c r="BY262" i="1" s="1"/>
  <c r="BX262" i="1" a="1"/>
  <c r="BX262" i="1" s="1"/>
  <c r="KK261" i="1"/>
  <c r="O263" i="1"/>
  <c r="JY263" i="1" s="1"/>
  <c r="JY262" i="1"/>
  <c r="FS262" i="1"/>
  <c r="U263" i="1"/>
  <c r="FT262"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76" i="1"/>
  <c r="N377" i="1"/>
  <c r="MV377" i="1" s="1"/>
  <c r="NA365" i="1"/>
  <c r="R366" i="1"/>
  <c r="BA260" i="1"/>
  <c r="H261" i="1"/>
  <c r="FP260" i="1"/>
  <c r="FQ260" i="1"/>
  <c r="FO260" i="1"/>
  <c r="FT329" i="1"/>
  <c r="FS329" i="1"/>
  <c r="KN329" i="1"/>
  <c r="KM329" i="1"/>
  <c r="MZ328" i="1"/>
  <c r="MY328" i="1"/>
  <c r="JZ328" i="1"/>
  <c r="P329" i="1"/>
  <c r="JZ329" i="1" s="1"/>
  <c r="T329" i="1"/>
  <c r="KR328" i="1"/>
  <c r="FO328" i="1"/>
  <c r="H329" i="1"/>
  <c r="BA329" i="1" s="1"/>
  <c r="FQ328" i="1"/>
  <c r="FP328" i="1"/>
  <c r="NA295" i="1"/>
  <c r="R296" i="1"/>
  <c r="NA296" i="1" s="1"/>
  <c r="CD295" i="1" a="1"/>
  <c r="CD295" i="1" s="1"/>
  <c r="BZ295" i="1" a="1"/>
  <c r="BZ295" i="1" s="1"/>
  <c r="K296" i="1"/>
  <c r="FA295" i="1" a="1"/>
  <c r="FA295" i="1" s="1"/>
  <c r="CC295" i="1" a="1"/>
  <c r="CC295" i="1" s="1"/>
  <c r="BY295" i="1" a="1"/>
  <c r="BY295" i="1" s="1"/>
  <c r="EH295" i="1" a="1"/>
  <c r="EH295" i="1" s="1"/>
  <c r="CF295" i="1" a="1"/>
  <c r="CF295" i="1" s="1"/>
  <c r="CE295" i="1" a="1"/>
  <c r="CE295" i="1" s="1"/>
  <c r="BX295" i="1" a="1"/>
  <c r="BX295" i="1" s="1"/>
  <c r="EY295" i="1" a="1"/>
  <c r="EY295" i="1" s="1"/>
  <c r="BW295" i="1" a="1"/>
  <c r="BW295" i="1" s="1"/>
  <c r="CB295" i="1" a="1"/>
  <c r="CB295" i="1" s="1"/>
  <c r="CA295" i="1" a="1"/>
  <c r="CA295" i="1" s="1"/>
  <c r="EY328" i="1" a="1"/>
  <c r="EY328" i="1" s="1"/>
  <c r="CD328" i="1" a="1"/>
  <c r="CD328" i="1" s="1"/>
  <c r="BZ328" i="1" a="1"/>
  <c r="BZ328" i="1" s="1"/>
  <c r="K329" i="1"/>
  <c r="FA328" i="1" a="1"/>
  <c r="FA328" i="1" s="1"/>
  <c r="CC328" i="1" a="1"/>
  <c r="CC328" i="1" s="1"/>
  <c r="BY328" i="1" a="1"/>
  <c r="BY328" i="1" s="1"/>
  <c r="BW328" i="1" a="1"/>
  <c r="BW328" i="1" s="1"/>
  <c r="CF328" i="1" a="1"/>
  <c r="CF328" i="1" s="1"/>
  <c r="CE328" i="1" a="1"/>
  <c r="CE328" i="1" s="1"/>
  <c r="CB328" i="1" a="1"/>
  <c r="CB328" i="1" s="1"/>
  <c r="CA328" i="1" a="1"/>
  <c r="CA328" i="1" s="1"/>
  <c r="EH328" i="1" a="1"/>
  <c r="EH328" i="1" s="1"/>
  <c r="BX328" i="1" a="1"/>
  <c r="BX328" i="1" s="1"/>
  <c r="MZ296" i="1"/>
  <c r="MY296" i="1"/>
  <c r="FO296" i="1"/>
  <c r="FQ296" i="1"/>
  <c r="FP296" i="1"/>
  <c r="KR295" i="1"/>
  <c r="S296" i="1"/>
  <c r="MU296" i="1" s="1"/>
  <c r="MU295" i="1"/>
  <c r="FT296" i="1"/>
  <c r="FS296" i="1"/>
  <c r="MU329" i="1"/>
  <c r="MU328" i="1"/>
  <c r="KK263" i="1"/>
  <c r="KK262" i="1"/>
  <c r="KL263" i="1"/>
  <c r="KL262" i="1"/>
  <c r="KJ262" i="1"/>
  <c r="KJ263" i="1"/>
  <c r="CD263" i="1" a="1"/>
  <c r="CD263" i="1" s="1"/>
  <c r="BZ263" i="1" a="1"/>
  <c r="BZ263" i="1" s="1"/>
  <c r="FA263" i="1" a="1"/>
  <c r="FA263" i="1" s="1"/>
  <c r="CC263" i="1" a="1"/>
  <c r="CC263" i="1" s="1"/>
  <c r="BY263" i="1" a="1"/>
  <c r="BY263" i="1" s="1"/>
  <c r="CF263" i="1" a="1"/>
  <c r="CF263" i="1" s="1"/>
  <c r="CB263" i="1" a="1"/>
  <c r="CB263" i="1" s="1"/>
  <c r="BX263" i="1" a="1"/>
  <c r="BX263" i="1" s="1"/>
  <c r="CE263" i="1" a="1"/>
  <c r="CE263" i="1" s="1"/>
  <c r="CA263" i="1" a="1"/>
  <c r="CA263" i="1" s="1"/>
  <c r="BW263" i="1" a="1"/>
  <c r="BW263" i="1" s="1"/>
  <c r="EH263" i="1" a="1"/>
  <c r="EH263" i="1" s="1"/>
  <c r="EY263" i="1" a="1"/>
  <c r="EY263" i="1" s="1"/>
  <c r="MW262" i="1"/>
  <c r="M263" i="1"/>
  <c r="MW263" i="1" s="1"/>
  <c r="T263" i="1"/>
  <c r="KR262" i="1"/>
  <c r="MZ263" i="1"/>
  <c r="MY263" i="1"/>
  <c r="FT263" i="1"/>
  <c r="FS263"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67" i="1"/>
  <c r="NA366" i="1"/>
  <c r="BA261" i="1"/>
  <c r="FP261" i="1"/>
  <c r="H262" i="1"/>
  <c r="FQ261" i="1"/>
  <c r="FO261" i="1"/>
  <c r="KR329" i="1"/>
  <c r="KR296" i="1"/>
  <c r="EY296" i="1" a="1"/>
  <c r="EY296" i="1" s="1"/>
  <c r="CE296" i="1" a="1"/>
  <c r="CE296" i="1" s="1"/>
  <c r="CA296" i="1" a="1"/>
  <c r="CA296" i="1" s="1"/>
  <c r="BW296" i="1" a="1"/>
  <c r="BW296" i="1" s="1"/>
  <c r="EH296" i="1" a="1"/>
  <c r="EH296" i="1" s="1"/>
  <c r="CF296" i="1" a="1"/>
  <c r="CF296" i="1" s="1"/>
  <c r="BY296" i="1" a="1"/>
  <c r="BY296" i="1" s="1"/>
  <c r="FA296" i="1" a="1"/>
  <c r="FA296" i="1" s="1"/>
  <c r="CD296" i="1" a="1"/>
  <c r="CD296" i="1" s="1"/>
  <c r="BX296" i="1" a="1"/>
  <c r="BX296" i="1" s="1"/>
  <c r="CC296" i="1" a="1"/>
  <c r="CC296" i="1" s="1"/>
  <c r="CB296" i="1" a="1"/>
  <c r="CB296" i="1" s="1"/>
  <c r="BZ296" i="1" a="1"/>
  <c r="BZ296" i="1" s="1"/>
  <c r="FQ329" i="1"/>
  <c r="FP329" i="1"/>
  <c r="FO329" i="1"/>
  <c r="MY329" i="1"/>
  <c r="MZ329" i="1"/>
  <c r="CE329" i="1" a="1"/>
  <c r="CE329" i="1" s="1"/>
  <c r="CA329" i="1" a="1"/>
  <c r="CA329" i="1" s="1"/>
  <c r="BW329" i="1" a="1"/>
  <c r="BW329" i="1" s="1"/>
  <c r="EH329" i="1" a="1"/>
  <c r="EH329" i="1" s="1"/>
  <c r="CD329" i="1" a="1"/>
  <c r="CD329" i="1" s="1"/>
  <c r="BZ329" i="1" a="1"/>
  <c r="BZ329" i="1" s="1"/>
  <c r="BY329" i="1" a="1"/>
  <c r="BY329" i="1" s="1"/>
  <c r="EY329" i="1" a="1"/>
  <c r="EY329" i="1" s="1"/>
  <c r="BX329" i="1" a="1"/>
  <c r="BX329" i="1" s="1"/>
  <c r="CF329" i="1" a="1"/>
  <c r="CF329" i="1" s="1"/>
  <c r="CC329" i="1" a="1"/>
  <c r="CC329" i="1" s="1"/>
  <c r="CB329" i="1" a="1"/>
  <c r="CB329" i="1" s="1"/>
  <c r="FA329" i="1" a="1"/>
  <c r="FA329" i="1" s="1"/>
  <c r="KR263"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68" i="1"/>
  <c r="NA367" i="1"/>
  <c r="BA262" i="1"/>
  <c r="FP262" i="1"/>
  <c r="H263" i="1"/>
  <c r="FQ262" i="1"/>
  <c r="FO262"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68" i="1"/>
  <c r="R369" i="1"/>
  <c r="BA263" i="1"/>
  <c r="FO263" i="1"/>
  <c r="FQ263" i="1"/>
  <c r="FP263"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70" i="1"/>
  <c r="NA369"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71" i="1"/>
  <c r="NA370"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71" i="1"/>
  <c r="R372" i="1"/>
  <c r="KN5" i="1"/>
  <c r="KN381" i="1" s="1"/>
  <c r="KM5" i="1"/>
  <c r="KM381"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73" i="1"/>
  <c r="NA372"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74" i="1"/>
  <c r="NA373"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74" i="1"/>
  <c r="R375" i="1"/>
  <c r="JW5" i="1"/>
  <c r="JW381" i="1" s="1"/>
  <c r="JV5" i="1"/>
  <c r="JV381" i="1" s="1"/>
  <c r="JU5" i="1"/>
  <c r="JU6" i="1" s="1"/>
  <c r="JU9" i="1" s="1"/>
  <c r="JT5" i="1"/>
  <c r="JT381" i="1" s="1"/>
  <c r="JS5" i="1"/>
  <c r="JS381" i="1" s="1"/>
  <c r="JR5" i="1"/>
  <c r="JR381" i="1" s="1"/>
  <c r="JQ5" i="1"/>
  <c r="JQ381" i="1" s="1"/>
  <c r="JP5" i="1"/>
  <c r="JP6" i="1" s="1"/>
  <c r="JP9" i="1" s="1"/>
  <c r="JO5" i="1"/>
  <c r="JO381" i="1" s="1"/>
  <c r="JN5" i="1"/>
  <c r="JN381"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75" i="1"/>
  <c r="R376" i="1"/>
  <c r="JT6" i="1"/>
  <c r="JT9" i="1" s="1"/>
  <c r="JQ6" i="1"/>
  <c r="JQ9" i="1" s="1"/>
  <c r="JR6" i="1"/>
  <c r="JR9" i="1" s="1"/>
  <c r="JV6" i="1"/>
  <c r="JV9" i="1" s="1"/>
  <c r="JS6" i="1"/>
  <c r="JS9" i="1" s="1"/>
  <c r="HW381" i="1"/>
  <c r="JN6" i="1"/>
  <c r="JN9" i="1" s="1"/>
  <c r="JW6" i="1"/>
  <c r="JW9" i="1" s="1"/>
  <c r="JP381" i="1"/>
  <c r="JO6" i="1"/>
  <c r="JO9" i="1" s="1"/>
  <c r="JU381" i="1"/>
  <c r="AP18" i="1"/>
  <c r="AP5" i="1"/>
  <c r="AP381"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76" i="1"/>
  <c r="R377" i="1"/>
  <c r="NA377"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81" i="1"/>
  <c r="JX381" i="1"/>
  <c r="FI381" i="1"/>
  <c r="DX381" i="1"/>
  <c r="CG381" i="1"/>
  <c r="BK381" i="1"/>
  <c r="AW381" i="1"/>
  <c r="AJ381" i="1"/>
  <c r="AC3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81"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81" i="1"/>
  <c r="AL6" i="1"/>
  <c r="AM381" i="1"/>
  <c r="AN381"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81"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81" i="1" s="1"/>
  <c r="DG5" i="1"/>
  <c r="DG381"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81"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81" i="1"/>
  <c r="BB6" i="1"/>
  <c r="BF5" i="1"/>
  <c r="BF381"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81" i="1" s="1"/>
  <c r="A32" i="1"/>
  <c r="A31" i="1"/>
  <c r="A30" i="1"/>
  <c r="A29" i="1"/>
  <c r="A28" i="1"/>
  <c r="A27" i="1"/>
  <c r="A26" i="1"/>
  <c r="A25" i="1"/>
  <c r="AA42" i="1"/>
  <c r="A42" i="1"/>
  <c r="A34" i="1"/>
  <c r="A33" i="1"/>
  <c r="KL24" i="1"/>
  <c r="KK24" i="1"/>
  <c r="KJ24" i="1"/>
  <c r="FZ24" i="1"/>
  <c r="FQ24" i="1"/>
  <c r="FP24" i="1"/>
  <c r="FO24" i="1"/>
  <c r="A24" i="1"/>
  <c r="AA23" i="1" a="1"/>
  <c r="AA23" i="1" s="1"/>
  <c r="A23" i="1"/>
  <c r="A22" i="1"/>
  <c r="GW5" i="1"/>
  <c r="GW381" i="1" s="1"/>
  <c r="AA17" i="1" a="1"/>
  <c r="AA17" i="1" s="1"/>
  <c r="AA21" i="1"/>
  <c r="A21" i="1"/>
  <c r="G39" i="3"/>
  <c r="G38" i="3"/>
  <c r="G37" i="3"/>
  <c r="G36" i="3"/>
  <c r="G35" i="3"/>
  <c r="G34" i="3"/>
  <c r="FF5" i="1"/>
  <c r="FF381"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81" i="1" s="1"/>
  <c r="GL5" i="1"/>
  <c r="GL381" i="1" s="1"/>
  <c r="GK5" i="1"/>
  <c r="GK381"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81" i="1" s="1"/>
  <c r="FW5" i="1"/>
  <c r="FW381"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81" i="1"/>
  <c r="FY381"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81" i="1" s="1"/>
  <c r="GX5" i="1"/>
  <c r="GX381"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81" i="1" l="1"/>
  <c r="GI6" i="1"/>
  <c r="GI9" i="1" s="1"/>
  <c r="A19" i="1"/>
  <c r="D54" i="3"/>
  <c r="D53" i="3"/>
  <c r="D52" i="3"/>
  <c r="D38" i="3"/>
  <c r="D37" i="3"/>
  <c r="D36" i="3"/>
  <c r="D34" i="3"/>
  <c r="A11" i="1"/>
  <c r="DP5" i="1" l="1"/>
  <c r="DP6" i="1" s="1"/>
  <c r="DP9" i="1" s="1"/>
  <c r="DO5" i="1"/>
  <c r="DO381" i="1" s="1"/>
  <c r="DP381" i="1" l="1"/>
  <c r="DO6" i="1"/>
  <c r="DO9" i="1" s="1"/>
  <c r="KL18" i="1" l="1"/>
  <c r="KK18" i="1"/>
  <c r="KJ18" i="1"/>
  <c r="KI7" i="1"/>
  <c r="KH7" i="1"/>
  <c r="KG7" i="1"/>
  <c r="KF7" i="1"/>
  <c r="KL5" i="1" l="1"/>
  <c r="KL6" i="1" s="1"/>
  <c r="KL9" i="1" s="1"/>
  <c r="KK5" i="1"/>
  <c r="KK6" i="1" s="1"/>
  <c r="KK9" i="1" s="1"/>
  <c r="KJ5" i="1"/>
  <c r="KJ6" i="1" s="1"/>
  <c r="KJ9" i="1" s="1"/>
  <c r="FC5" i="1"/>
  <c r="FC6" i="1" s="1"/>
  <c r="FC9" i="1" s="1"/>
  <c r="FS9" i="1"/>
  <c r="FS5" i="1"/>
  <c r="FS381" i="1" s="1"/>
  <c r="FQ18" i="1"/>
  <c r="FP18" i="1"/>
  <c r="FO18" i="1"/>
  <c r="KL381" i="1" l="1"/>
  <c r="KJ381" i="1"/>
  <c r="KK381" i="1"/>
  <c r="FC381" i="1"/>
  <c r="A14" i="1" l="1"/>
  <c r="A15" i="1"/>
  <c r="A18" i="1"/>
  <c r="A16" i="1"/>
  <c r="A380" i="1"/>
  <c r="A379"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30" i="1"/>
  <c r="B229" i="1"/>
  <c r="B228" i="1"/>
  <c r="B227" i="1"/>
  <c r="B226" i="1"/>
  <c r="B225" i="1"/>
  <c r="B224" i="1"/>
  <c r="B223" i="1"/>
  <c r="B221" i="1"/>
  <c r="B220" i="1"/>
  <c r="B219" i="1"/>
  <c r="B217" i="1"/>
  <c r="B216" i="1"/>
  <c r="B215" i="1"/>
  <c r="B214" i="1"/>
  <c r="B218" i="1"/>
  <c r="B212" i="1"/>
  <c r="B211" i="1"/>
  <c r="B209" i="1"/>
  <c r="B210" i="1"/>
  <c r="B208" i="1"/>
  <c r="B207" i="1"/>
  <c r="B205" i="1"/>
  <c r="B206" i="1"/>
  <c r="B190" i="1"/>
  <c r="B191" i="1"/>
  <c r="B201" i="1"/>
  <c r="B202" i="1"/>
  <c r="B199" i="1"/>
  <c r="B197" i="1"/>
  <c r="B198" i="1"/>
  <c r="B200" i="1"/>
  <c r="B377" i="1"/>
  <c r="B203" i="1"/>
  <c r="B196" i="1"/>
  <c r="B371" i="1"/>
  <c r="B374" i="1"/>
  <c r="B365" i="1"/>
  <c r="B368" i="1"/>
  <c r="B359" i="1"/>
  <c r="B362" i="1"/>
  <c r="B353" i="1"/>
  <c r="B356" i="1"/>
  <c r="B347" i="1"/>
  <c r="B350" i="1"/>
  <c r="B341" i="1"/>
  <c r="B344" i="1"/>
  <c r="B335" i="1"/>
  <c r="B338" i="1"/>
  <c r="B376" i="1"/>
  <c r="B375" i="1"/>
  <c r="B373" i="1"/>
  <c r="B370" i="1"/>
  <c r="B369" i="1"/>
  <c r="B363" i="1"/>
  <c r="B372" i="1"/>
  <c r="B367" i="1"/>
  <c r="B366" i="1"/>
  <c r="B361" i="1"/>
  <c r="B364" i="1"/>
  <c r="B360" i="1"/>
  <c r="B351" i="1"/>
  <c r="B346" i="1"/>
  <c r="B357" i="1"/>
  <c r="B355" i="1"/>
  <c r="B354" i="1"/>
  <c r="B352" i="1"/>
  <c r="B358" i="1"/>
  <c r="B345" i="1"/>
  <c r="B343" i="1"/>
  <c r="B349" i="1"/>
  <c r="B340" i="1"/>
  <c r="B339" i="1"/>
  <c r="B342" i="1"/>
  <c r="B334" i="1"/>
  <c r="B337" i="1"/>
  <c r="B348" i="1"/>
  <c r="B336" i="1"/>
  <c r="B184" i="1"/>
  <c r="B183" i="1"/>
  <c r="B185" i="1"/>
  <c r="B182" i="1"/>
  <c r="B329" i="1"/>
  <c r="B327" i="1"/>
  <c r="B326" i="1"/>
  <c r="B325" i="1"/>
  <c r="B323" i="1"/>
  <c r="B324" i="1"/>
  <c r="B328" i="1"/>
  <c r="B321" i="1"/>
  <c r="B319" i="1"/>
  <c r="B320" i="1"/>
  <c r="B322" i="1"/>
  <c r="B315" i="1"/>
  <c r="B317" i="1"/>
  <c r="B316" i="1"/>
  <c r="B313" i="1"/>
  <c r="B318" i="1"/>
  <c r="B314" i="1"/>
  <c r="B310" i="1"/>
  <c r="B311" i="1"/>
  <c r="B307" i="1"/>
  <c r="B308" i="1"/>
  <c r="B312" i="1"/>
  <c r="B309" i="1"/>
  <c r="B305" i="1"/>
  <c r="B306" i="1"/>
  <c r="B304" i="1"/>
  <c r="B303" i="1"/>
  <c r="B301" i="1"/>
  <c r="B302" i="1"/>
  <c r="B296" i="1"/>
  <c r="B295" i="1"/>
  <c r="B293" i="1"/>
  <c r="B290" i="1"/>
  <c r="B288" i="1"/>
  <c r="B291" i="1"/>
  <c r="B294" i="1"/>
  <c r="B292" i="1"/>
  <c r="B289" i="1"/>
  <c r="B286" i="1"/>
  <c r="B284" i="1"/>
  <c r="B287" i="1"/>
  <c r="B285" i="1"/>
  <c r="B280" i="1"/>
  <c r="B283" i="1"/>
  <c r="B275" i="1"/>
  <c r="B278" i="1"/>
  <c r="B281" i="1"/>
  <c r="B273" i="1"/>
  <c r="B276" i="1"/>
  <c r="B279" i="1"/>
  <c r="B282" i="1"/>
  <c r="B274" i="1"/>
  <c r="B269" i="1"/>
  <c r="B272" i="1"/>
  <c r="B271" i="1"/>
  <c r="B270" i="1"/>
  <c r="B277" i="1"/>
  <c r="B268" i="1"/>
  <c r="B262" i="1"/>
  <c r="B263" i="1"/>
  <c r="B260" i="1"/>
  <c r="B261" i="1"/>
  <c r="B258" i="1"/>
  <c r="B259" i="1"/>
  <c r="B253" i="1"/>
  <c r="B252" i="1"/>
  <c r="B249" i="1"/>
  <c r="B251" i="1"/>
  <c r="B250" i="1"/>
  <c r="B248" i="1"/>
  <c r="B243" i="1"/>
  <c r="B240" i="1"/>
  <c r="B241" i="1"/>
  <c r="B242" i="1"/>
  <c r="B238" i="1"/>
  <c r="B239" i="1"/>
  <c r="B256" i="1"/>
  <c r="B257" i="1"/>
  <c r="B255" i="1"/>
  <c r="B254" i="1"/>
  <c r="B247" i="1"/>
  <c r="B246" i="1"/>
  <c r="B245" i="1"/>
  <c r="B237" i="1"/>
  <c r="B236" i="1"/>
  <c r="B235" i="1"/>
  <c r="B244" i="1"/>
  <c r="B20" i="1"/>
  <c r="B19" i="1"/>
  <c r="GJ5" i="1"/>
  <c r="GJ381" i="1" s="1"/>
  <c r="GH5" i="1"/>
  <c r="GG5" i="1"/>
  <c r="GG6" i="1" s="1"/>
  <c r="GF5" i="1"/>
  <c r="GF6" i="1" s="1"/>
  <c r="GC5" i="1"/>
  <c r="GC381" i="1" s="1"/>
  <c r="GE5" i="1"/>
  <c r="GE381" i="1" s="1"/>
  <c r="GH381" i="1" l="1"/>
  <c r="GH6" i="1"/>
  <c r="GH9" i="1" s="1"/>
  <c r="GG9" i="1"/>
  <c r="GF9" i="1"/>
  <c r="GF381" i="1"/>
  <c r="GJ6" i="1"/>
  <c r="GG381" i="1"/>
  <c r="GC6" i="1"/>
  <c r="GC9" i="1" s="1"/>
  <c r="GE6" i="1"/>
  <c r="B34" i="1" l="1"/>
  <c r="GJ9" i="1"/>
  <c r="AX5" i="1"/>
  <c r="AX381" i="1" s="1"/>
  <c r="AG34" i="1" l="1"/>
  <c r="AF34" i="1"/>
  <c r="AD34" i="1"/>
  <c r="BB34" i="1"/>
  <c r="AX34" i="1"/>
  <c r="AX6" i="1"/>
  <c r="B35" i="1" l="1"/>
  <c r="BA5" i="1"/>
  <c r="BA381" i="1" s="1"/>
  <c r="AZ5" i="1"/>
  <c r="AZ381" i="1" s="1"/>
  <c r="BD5" i="1"/>
  <c r="BD6" i="1" s="1"/>
  <c r="B36" i="1" l="1"/>
  <c r="AF35" i="1"/>
  <c r="AG35" i="1"/>
  <c r="AD35" i="1"/>
  <c r="BD381" i="1"/>
  <c r="AZ6" i="1"/>
  <c r="BA6" i="1"/>
  <c r="AQ5" i="1"/>
  <c r="AQ9" i="1" s="1"/>
  <c r="ET5" i="1"/>
  <c r="ET381" i="1" s="1"/>
  <c r="MU5" i="1"/>
  <c r="AQ381" i="1" l="1"/>
  <c r="B37" i="1"/>
  <c r="AG36" i="1"/>
  <c r="AF36" i="1"/>
  <c r="AD36" i="1"/>
  <c r="BB36" i="1"/>
  <c r="MU381" i="1"/>
  <c r="MU6" i="1"/>
  <c r="MU9" i="1" s="1"/>
  <c r="AQ6" i="1"/>
  <c r="ET6" i="1"/>
  <c r="ES5" i="1"/>
  <c r="ES381" i="1" s="1"/>
  <c r="KW5" i="1"/>
  <c r="KW381" i="1" s="1"/>
  <c r="KT5" i="1"/>
  <c r="KT381" i="1" s="1"/>
  <c r="KS5" i="1"/>
  <c r="KS381" i="1" s="1"/>
  <c r="B38" i="1" l="1"/>
  <c r="BB37" i="1"/>
  <c r="ET9" i="1"/>
  <c r="ES6" i="1"/>
  <c r="KS9" i="1"/>
  <c r="KT9" i="1"/>
  <c r="KW9" i="1"/>
  <c r="B39" i="1" l="1"/>
  <c r="ES9" i="1"/>
  <c r="B40" i="1" l="1"/>
  <c r="A12" i="1"/>
  <c r="GC33" i="1" l="1"/>
  <c r="B41" i="1"/>
  <c r="B13" i="1"/>
  <c r="BU5" i="1"/>
  <c r="BU381" i="1" s="1"/>
  <c r="BQ5" i="1"/>
  <c r="BQ381" i="1" s="1"/>
  <c r="BO5" i="1"/>
  <c r="BO381" i="1" s="1"/>
  <c r="BL5" i="1"/>
  <c r="BL381"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81" i="1" s="1"/>
  <c r="DK5" i="1"/>
  <c r="DK381" i="1" s="1"/>
  <c r="AO5" i="1"/>
  <c r="AO9" i="1" s="1"/>
  <c r="AO381"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81" i="1" s="1"/>
  <c r="DM5" i="1"/>
  <c r="DM381" i="1" s="1"/>
  <c r="DW5" i="1"/>
  <c r="DW381" i="1" s="1"/>
  <c r="DV5" i="1"/>
  <c r="DV381" i="1" s="1"/>
  <c r="CO5" i="1"/>
  <c r="CO381" i="1" s="1"/>
  <c r="KK41" i="1" l="1"/>
  <c r="KJ41" i="1"/>
  <c r="KL41" i="1"/>
  <c r="DM6" i="1"/>
  <c r="DN6" i="1"/>
  <c r="DV6" i="1"/>
  <c r="DW6" i="1"/>
  <c r="CO6" i="1"/>
  <c r="DN9" i="1" l="1"/>
  <c r="DM9" i="1"/>
  <c r="DW9" i="1"/>
  <c r="DV9" i="1"/>
  <c r="CO9" i="1"/>
  <c r="KC5" i="1" l="1"/>
  <c r="KC381" i="1" s="1"/>
  <c r="KC6" i="1" l="1"/>
  <c r="KC9" i="1" l="1"/>
  <c r="GP5" i="1" l="1"/>
  <c r="GP381" i="1" s="1"/>
  <c r="GP6" i="1" l="1"/>
  <c r="FD5" i="1"/>
  <c r="FD381" i="1" s="1"/>
  <c r="GP9" i="1" l="1"/>
  <c r="FD6" i="1"/>
  <c r="GB5" i="1"/>
  <c r="GB381" i="1" s="1"/>
  <c r="CI5" i="1"/>
  <c r="CI381" i="1" s="1"/>
  <c r="GB6" i="1" l="1"/>
  <c r="GB9" i="1" s="1"/>
  <c r="CI6" i="1"/>
  <c r="CI9" i="1" l="1"/>
  <c r="NB5" i="1" l="1"/>
  <c r="NB381" i="1" s="1"/>
  <c r="NB9" i="1" l="1"/>
  <c r="DU5" i="1"/>
  <c r="DU381" i="1" s="1"/>
  <c r="DS5" i="1"/>
  <c r="DS381" i="1" s="1"/>
  <c r="DR5" i="1"/>
  <c r="DR381" i="1" s="1"/>
  <c r="DU6" i="1" l="1"/>
  <c r="DR6" i="1"/>
  <c r="DS6" i="1"/>
  <c r="A10" i="1"/>
  <c r="FH5" i="1"/>
  <c r="FH381" i="1" s="1"/>
  <c r="FG5" i="1"/>
  <c r="FG381" i="1" s="1"/>
  <c r="FE5" i="1"/>
  <c r="DT5" i="1"/>
  <c r="DT381" i="1" s="1"/>
  <c r="KO5" i="1"/>
  <c r="KO6" i="1" s="1"/>
  <c r="KD5" i="1"/>
  <c r="KD381" i="1" s="1"/>
  <c r="FE381" i="1" l="1"/>
  <c r="FE6" i="1"/>
  <c r="DU9" i="1"/>
  <c r="DS9" i="1"/>
  <c r="DR9" i="1"/>
  <c r="FH6" i="1"/>
  <c r="FG6" i="1"/>
  <c r="DT6" i="1"/>
  <c r="KO381" i="1"/>
  <c r="KO9" i="1"/>
  <c r="KD6" i="1"/>
  <c r="FH9" i="1" l="1"/>
  <c r="FG9" i="1"/>
  <c r="DT9" i="1"/>
  <c r="KD9" i="1"/>
  <c r="GR5" i="1" l="1"/>
  <c r="GR381" i="1" s="1"/>
  <c r="GN5" i="1"/>
  <c r="GN381" i="1" s="1"/>
  <c r="DF5" i="1"/>
  <c r="DF381" i="1" s="1"/>
  <c r="DQ5" i="1"/>
  <c r="DQ381" i="1" s="1"/>
  <c r="GR6" i="1" l="1"/>
  <c r="GN6" i="1"/>
  <c r="DF6" i="1"/>
  <c r="DQ6" i="1"/>
  <c r="GR9" i="1" l="1"/>
  <c r="GN9" i="1"/>
  <c r="DF9" i="1"/>
  <c r="DQ9" i="1"/>
  <c r="BJ5" i="1" l="1"/>
  <c r="BJ381" i="1" s="1"/>
  <c r="BI5" i="1"/>
  <c r="BI381" i="1" s="1"/>
  <c r="BI6" i="1" l="1"/>
  <c r="BJ6" i="1"/>
  <c r="BJ9" i="1" l="1"/>
  <c r="BI9" i="1"/>
  <c r="BR5" i="1" l="1"/>
  <c r="BR381" i="1" s="1"/>
  <c r="BP5" i="1"/>
  <c r="BP381" i="1" s="1"/>
  <c r="BT5" i="1"/>
  <c r="BT381" i="1" s="1"/>
  <c r="BM5" i="1"/>
  <c r="BM381" i="1" s="1"/>
  <c r="A7" i="1"/>
  <c r="GT9" i="1"/>
  <c r="GS9" i="1"/>
  <c r="GO9" i="1"/>
  <c r="FT9" i="1"/>
  <c r="FQ9" i="1"/>
  <c r="FP9" i="1"/>
  <c r="FO9" i="1"/>
  <c r="A9" i="1"/>
  <c r="B167" i="1" l="1"/>
  <c r="B165" i="1"/>
  <c r="B166" i="1"/>
  <c r="B164" i="1"/>
  <c r="B163" i="1"/>
  <c r="B162" i="1"/>
  <c r="B160" i="1"/>
  <c r="B161" i="1"/>
  <c r="B159" i="1"/>
  <c r="B157" i="1"/>
  <c r="B158" i="1"/>
  <c r="B156" i="1"/>
  <c r="B149" i="1"/>
  <c r="GT149" i="1" s="1"/>
  <c r="B171" i="1"/>
  <c r="KH149" i="1"/>
  <c r="GI149" i="1"/>
  <c r="B169" i="1"/>
  <c r="GO169" i="1" s="1"/>
  <c r="B147" i="1"/>
  <c r="KF169" i="1"/>
  <c r="B154" i="1"/>
  <c r="B155" i="1"/>
  <c r="B168" i="1"/>
  <c r="AZ168" i="1" s="1"/>
  <c r="B177" i="1"/>
  <c r="B176" i="1"/>
  <c r="B170" i="1"/>
  <c r="CZ170" i="1" s="1"/>
  <c r="B148" i="1"/>
  <c r="B146" i="1"/>
  <c r="B145" i="1"/>
  <c r="B172" i="1"/>
  <c r="B173" i="1"/>
  <c r="B152" i="1"/>
  <c r="B153" i="1"/>
  <c r="B151" i="1"/>
  <c r="B175" i="1"/>
  <c r="B174" i="1"/>
  <c r="B150" i="1"/>
  <c r="B222" i="1"/>
  <c r="AZ222" i="1" s="1"/>
  <c r="B141" i="1"/>
  <c r="B204" i="1"/>
  <c r="B213" i="1"/>
  <c r="B195" i="1"/>
  <c r="B189" i="1"/>
  <c r="B181" i="1"/>
  <c r="B333" i="1"/>
  <c r="B267" i="1"/>
  <c r="B300" i="1"/>
  <c r="B45" i="1"/>
  <c r="B234" i="1"/>
  <c r="B24" i="1"/>
  <c r="B18" i="1"/>
  <c r="H9" i="1"/>
  <c r="B11" i="1"/>
  <c r="B10" i="1"/>
  <c r="B12" i="1"/>
  <c r="BR6" i="1"/>
  <c r="BP6" i="1"/>
  <c r="BT6" i="1"/>
  <c r="BM6" i="1"/>
  <c r="KH162" i="1" l="1"/>
  <c r="GI162" i="1"/>
  <c r="CZ162" i="1"/>
  <c r="CR162" i="1"/>
  <c r="KG162" i="1"/>
  <c r="GH162" i="1"/>
  <c r="CQ162" i="1"/>
  <c r="KF162" i="1"/>
  <c r="GO162" i="1"/>
  <c r="CP162" i="1"/>
  <c r="GT162" i="1"/>
  <c r="KI162" i="1"/>
  <c r="ED162" i="1"/>
  <c r="GS162" i="1"/>
  <c r="AZ162" i="1"/>
  <c r="AY162" i="1"/>
  <c r="KH163" i="1"/>
  <c r="GI163" i="1"/>
  <c r="CZ163" i="1"/>
  <c r="CR163" i="1"/>
  <c r="KG163" i="1"/>
  <c r="GH163" i="1"/>
  <c r="CQ163" i="1"/>
  <c r="KF163" i="1"/>
  <c r="GO163" i="1"/>
  <c r="CP163" i="1"/>
  <c r="ED163" i="1"/>
  <c r="AZ163" i="1"/>
  <c r="GT163" i="1"/>
  <c r="AY163" i="1"/>
  <c r="GS163" i="1"/>
  <c r="KI163" i="1"/>
  <c r="ED149" i="1"/>
  <c r="GT164" i="1"/>
  <c r="AY164" i="1"/>
  <c r="GS164" i="1"/>
  <c r="KI164" i="1"/>
  <c r="GI164" i="1"/>
  <c r="KH164" i="1"/>
  <c r="GH164" i="1"/>
  <c r="CR164" i="1"/>
  <c r="KG164" i="1"/>
  <c r="CQ164" i="1"/>
  <c r="KF164" i="1"/>
  <c r="CZ164" i="1"/>
  <c r="CP164" i="1"/>
  <c r="GO164" i="1"/>
  <c r="AZ164" i="1"/>
  <c r="ED164" i="1"/>
  <c r="CP149" i="1"/>
  <c r="KG166" i="1"/>
  <c r="GH166" i="1"/>
  <c r="CQ166" i="1"/>
  <c r="KF166" i="1"/>
  <c r="GO166" i="1"/>
  <c r="GI166" i="1"/>
  <c r="ED166" i="1"/>
  <c r="AZ166" i="1"/>
  <c r="GT166" i="1"/>
  <c r="AY166" i="1"/>
  <c r="KI166" i="1"/>
  <c r="GS166" i="1"/>
  <c r="KH166" i="1"/>
  <c r="CZ166" i="1"/>
  <c r="CR166" i="1"/>
  <c r="CP166" i="1"/>
  <c r="GO149" i="1"/>
  <c r="KG165" i="1"/>
  <c r="GH165" i="1"/>
  <c r="CQ165" i="1"/>
  <c r="GT165" i="1"/>
  <c r="AZ165" i="1"/>
  <c r="GS165" i="1"/>
  <c r="AY165" i="1"/>
  <c r="GI165" i="1"/>
  <c r="KI165" i="1"/>
  <c r="KH165" i="1"/>
  <c r="GO165" i="1"/>
  <c r="KF165" i="1"/>
  <c r="CZ165" i="1"/>
  <c r="CR165" i="1"/>
  <c r="CP165" i="1"/>
  <c r="ED165" i="1"/>
  <c r="CZ149" i="1"/>
  <c r="KG167" i="1"/>
  <c r="GH167" i="1"/>
  <c r="CQ167" i="1"/>
  <c r="KF167" i="1"/>
  <c r="GO167" i="1"/>
  <c r="CP167" i="1"/>
  <c r="ED167" i="1"/>
  <c r="AZ167" i="1"/>
  <c r="KI167" i="1"/>
  <c r="GS167" i="1"/>
  <c r="KH167" i="1"/>
  <c r="AY167" i="1"/>
  <c r="CR167" i="1"/>
  <c r="GI167" i="1"/>
  <c r="CZ167" i="1"/>
  <c r="GT167" i="1"/>
  <c r="KF149" i="1"/>
  <c r="AZ149" i="1"/>
  <c r="CQ149" i="1"/>
  <c r="KI149" i="1"/>
  <c r="GH149" i="1"/>
  <c r="GS149" i="1"/>
  <c r="KF159" i="1"/>
  <c r="GO159" i="1"/>
  <c r="GT159" i="1"/>
  <c r="AZ159" i="1"/>
  <c r="ED159" i="1"/>
  <c r="CR159" i="1"/>
  <c r="KI159" i="1"/>
  <c r="CZ159" i="1"/>
  <c r="CQ159" i="1"/>
  <c r="KH159" i="1"/>
  <c r="CP159" i="1"/>
  <c r="AY159" i="1"/>
  <c r="GS159" i="1"/>
  <c r="GH159" i="1"/>
  <c r="KG159" i="1"/>
  <c r="GI159" i="1"/>
  <c r="KG149" i="1"/>
  <c r="AY149" i="1"/>
  <c r="KF161" i="1"/>
  <c r="GO161" i="1"/>
  <c r="CP161" i="1"/>
  <c r="ED161" i="1"/>
  <c r="GT161" i="1"/>
  <c r="AY161" i="1"/>
  <c r="GS161" i="1"/>
  <c r="KH161" i="1"/>
  <c r="GI161" i="1"/>
  <c r="CZ161" i="1"/>
  <c r="CR161" i="1"/>
  <c r="KG161" i="1"/>
  <c r="AZ161" i="1"/>
  <c r="GH161" i="1"/>
  <c r="KI161" i="1"/>
  <c r="CQ161" i="1"/>
  <c r="CR149" i="1"/>
  <c r="KF160" i="1"/>
  <c r="GO160" i="1"/>
  <c r="CP160" i="1"/>
  <c r="ED160" i="1"/>
  <c r="GT160" i="1"/>
  <c r="AY160" i="1"/>
  <c r="GS160" i="1"/>
  <c r="KI160" i="1"/>
  <c r="GI160" i="1"/>
  <c r="KH160" i="1"/>
  <c r="CR160" i="1"/>
  <c r="AZ160" i="1"/>
  <c r="KG160" i="1"/>
  <c r="CQ160" i="1"/>
  <c r="GH160" i="1"/>
  <c r="CZ160" i="1"/>
  <c r="KG156" i="1"/>
  <c r="GH156" i="1"/>
  <c r="CQ156" i="1"/>
  <c r="KH156" i="1"/>
  <c r="GO156" i="1"/>
  <c r="CP156" i="1"/>
  <c r="KF156" i="1"/>
  <c r="ED156" i="1"/>
  <c r="CR156" i="1"/>
  <c r="CZ156" i="1"/>
  <c r="GT156" i="1"/>
  <c r="AZ156" i="1"/>
  <c r="GS156" i="1"/>
  <c r="AY156" i="1"/>
  <c r="GI156" i="1"/>
  <c r="KI156" i="1"/>
  <c r="KG158" i="1"/>
  <c r="GH158" i="1"/>
  <c r="CQ158" i="1"/>
  <c r="KF158" i="1"/>
  <c r="GO158" i="1"/>
  <c r="CP158" i="1"/>
  <c r="ED158" i="1"/>
  <c r="GS158" i="1"/>
  <c r="KH158" i="1"/>
  <c r="AZ158" i="1"/>
  <c r="AY158" i="1"/>
  <c r="GI158" i="1"/>
  <c r="CR158" i="1"/>
  <c r="GT158" i="1"/>
  <c r="KI158" i="1"/>
  <c r="CZ158" i="1"/>
  <c r="KG157" i="1"/>
  <c r="GH157" i="1"/>
  <c r="CQ157" i="1"/>
  <c r="CR157" i="1"/>
  <c r="GO157" i="1"/>
  <c r="CZ157" i="1"/>
  <c r="CP157" i="1"/>
  <c r="KI157" i="1"/>
  <c r="KH157" i="1"/>
  <c r="KF157" i="1"/>
  <c r="GS157" i="1"/>
  <c r="GT157" i="1"/>
  <c r="AZ157" i="1"/>
  <c r="GI157" i="1"/>
  <c r="AY157" i="1"/>
  <c r="ED157" i="1"/>
  <c r="KG171" i="1"/>
  <c r="GH171" i="1"/>
  <c r="CP171" i="1"/>
  <c r="KF171" i="1"/>
  <c r="GO171" i="1"/>
  <c r="ED171" i="1"/>
  <c r="AZ171" i="1"/>
  <c r="AY171" i="1"/>
  <c r="GS171" i="1"/>
  <c r="KI171" i="1"/>
  <c r="CZ171" i="1"/>
  <c r="CR171" i="1"/>
  <c r="GT171" i="1"/>
  <c r="KH171" i="1"/>
  <c r="GI171" i="1"/>
  <c r="CQ171" i="1"/>
  <c r="AY169" i="1"/>
  <c r="KG169" i="1"/>
  <c r="CP169" i="1"/>
  <c r="AZ169" i="1"/>
  <c r="CQ169" i="1"/>
  <c r="KH169" i="1"/>
  <c r="CR169" i="1"/>
  <c r="ED169" i="1"/>
  <c r="CZ169" i="1"/>
  <c r="KI169" i="1"/>
  <c r="KG147" i="1"/>
  <c r="GH147" i="1"/>
  <c r="CQ147" i="1"/>
  <c r="CP147" i="1"/>
  <c r="KF147" i="1"/>
  <c r="GO147" i="1"/>
  <c r="KH147" i="1"/>
  <c r="ED147" i="1"/>
  <c r="AZ147" i="1"/>
  <c r="GT147" i="1"/>
  <c r="AY147" i="1"/>
  <c r="CR147" i="1"/>
  <c r="GS147" i="1"/>
  <c r="CZ147" i="1"/>
  <c r="KI147" i="1"/>
  <c r="GI147" i="1"/>
  <c r="AY168" i="1"/>
  <c r="GH168" i="1"/>
  <c r="GI168" i="1"/>
  <c r="GH169" i="1"/>
  <c r="GI169" i="1"/>
  <c r="GO168" i="1"/>
  <c r="KF168" i="1"/>
  <c r="KH168" i="1"/>
  <c r="CQ168" i="1"/>
  <c r="CP168" i="1"/>
  <c r="KI168" i="1"/>
  <c r="ED168" i="1"/>
  <c r="CR168" i="1"/>
  <c r="KG168" i="1"/>
  <c r="CZ168" i="1"/>
  <c r="KG155" i="1"/>
  <c r="CP155" i="1"/>
  <c r="KF155" i="1"/>
  <c r="GO155" i="1"/>
  <c r="ED155" i="1"/>
  <c r="AZ155" i="1"/>
  <c r="AY155" i="1"/>
  <c r="CZ155" i="1"/>
  <c r="KI155" i="1"/>
  <c r="KH155" i="1"/>
  <c r="CQ155" i="1"/>
  <c r="CR155" i="1"/>
  <c r="AZ154" i="1"/>
  <c r="AY154" i="1"/>
  <c r="CQ154" i="1"/>
  <c r="KH154" i="1"/>
  <c r="KI154" i="1"/>
  <c r="CZ154" i="1"/>
  <c r="CR154" i="1"/>
  <c r="KG154" i="1"/>
  <c r="CP154" i="1"/>
  <c r="KF154" i="1"/>
  <c r="GO154" i="1"/>
  <c r="ED154" i="1"/>
  <c r="KH176" i="1"/>
  <c r="KG176" i="1"/>
  <c r="CP176" i="1"/>
  <c r="KF176" i="1"/>
  <c r="GO176" i="1"/>
  <c r="ED176" i="1"/>
  <c r="AZ176" i="1"/>
  <c r="CQ176" i="1"/>
  <c r="AY176" i="1"/>
  <c r="CR176" i="1"/>
  <c r="KI176" i="1"/>
  <c r="CZ176" i="1"/>
  <c r="ED170" i="1"/>
  <c r="KI177" i="1"/>
  <c r="CZ177" i="1"/>
  <c r="CR177" i="1"/>
  <c r="KH177" i="1"/>
  <c r="CQ177" i="1"/>
  <c r="KG177" i="1"/>
  <c r="CP177" i="1"/>
  <c r="KF177" i="1"/>
  <c r="GO177" i="1"/>
  <c r="ED177" i="1"/>
  <c r="AZ177" i="1"/>
  <c r="AY177" i="1"/>
  <c r="GO170" i="1"/>
  <c r="KH170" i="1"/>
  <c r="CP170" i="1"/>
  <c r="KI170" i="1"/>
  <c r="KF170" i="1"/>
  <c r="CQ170" i="1"/>
  <c r="KG170" i="1"/>
  <c r="AY170" i="1"/>
  <c r="CR170" i="1"/>
  <c r="AZ170"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73" i="1"/>
  <c r="GO173" i="1"/>
  <c r="ED173" i="1"/>
  <c r="AZ173" i="1"/>
  <c r="AY173" i="1"/>
  <c r="CP173" i="1"/>
  <c r="KG173" i="1"/>
  <c r="KI173" i="1"/>
  <c r="CZ173" i="1"/>
  <c r="CR173" i="1"/>
  <c r="KH173" i="1"/>
  <c r="CQ173" i="1"/>
  <c r="AY172" i="1"/>
  <c r="KI172" i="1"/>
  <c r="CZ172" i="1"/>
  <c r="CR172" i="1"/>
  <c r="KH172" i="1"/>
  <c r="CQ172" i="1"/>
  <c r="KG172" i="1"/>
  <c r="CP172" i="1"/>
  <c r="AZ172" i="1"/>
  <c r="KF172" i="1"/>
  <c r="GO172" i="1"/>
  <c r="ED172"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22" i="1"/>
  <c r="G222" i="1" s="1"/>
  <c r="HB10" i="1"/>
  <c r="HF10" i="1"/>
  <c r="HA10" i="1"/>
  <c r="HD10" i="1"/>
  <c r="HC10" i="1"/>
  <c r="GY10" i="1"/>
  <c r="HG10" i="1"/>
  <c r="HE10" i="1"/>
  <c r="GZ10" i="1"/>
  <c r="CQ222" i="1"/>
  <c r="HB11" i="1"/>
  <c r="HF11" i="1"/>
  <c r="HA11" i="1"/>
  <c r="HD11" i="1"/>
  <c r="HC11" i="1"/>
  <c r="GY11" i="1"/>
  <c r="HE11" i="1"/>
  <c r="GZ11" i="1"/>
  <c r="HG11" i="1"/>
  <c r="CR222" i="1"/>
  <c r="CP222" i="1"/>
  <c r="KF222" i="1"/>
  <c r="KI222" i="1"/>
  <c r="AI222" i="1"/>
  <c r="AY222" i="1"/>
  <c r="KG174" i="1"/>
  <c r="ED174" i="1"/>
  <c r="CZ174" i="1"/>
  <c r="KI174" i="1"/>
  <c r="KH174" i="1"/>
  <c r="KF174" i="1"/>
  <c r="GO174" i="1"/>
  <c r="CR174" i="1"/>
  <c r="AZ174" i="1"/>
  <c r="CQ174" i="1"/>
  <c r="AY174" i="1"/>
  <c r="CP174" i="1"/>
  <c r="KF150" i="1"/>
  <c r="GO150" i="1"/>
  <c r="AZ150" i="1"/>
  <c r="AY150" i="1"/>
  <c r="CZ150" i="1"/>
  <c r="CR150" i="1"/>
  <c r="KH150" i="1"/>
  <c r="CQ150" i="1"/>
  <c r="CP150" i="1"/>
  <c r="ED150" i="1"/>
  <c r="KG150" i="1"/>
  <c r="KI150" i="1"/>
  <c r="KH222" i="1"/>
  <c r="CZ222" i="1"/>
  <c r="CZ175" i="1"/>
  <c r="CR175" i="1"/>
  <c r="KF175" i="1"/>
  <c r="GO175" i="1"/>
  <c r="AZ175" i="1"/>
  <c r="AY175" i="1"/>
  <c r="KI175" i="1"/>
  <c r="CQ175" i="1"/>
  <c r="KH175" i="1"/>
  <c r="CP175" i="1"/>
  <c r="KG175" i="1"/>
  <c r="ED175" i="1"/>
  <c r="KG222"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04" i="1"/>
  <c r="G204" i="1" s="1"/>
  <c r="CP204"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13" i="1"/>
  <c r="AY195" i="1"/>
  <c r="AY234" i="1"/>
  <c r="AY12" i="1"/>
  <c r="AY13" i="1" s="1"/>
  <c r="FN12" i="1"/>
  <c r="FN13" i="1" s="1"/>
  <c r="AY10" i="1"/>
  <c r="FN10" i="1"/>
  <c r="AY267" i="1"/>
  <c r="AY333" i="1"/>
  <c r="AY45" i="1"/>
  <c r="AY300" i="1"/>
  <c r="AY181" i="1"/>
  <c r="AY18" i="1"/>
  <c r="AY189" i="1"/>
  <c r="CZ204" i="1"/>
  <c r="AY204" i="1"/>
  <c r="KF267" i="1"/>
  <c r="CQ204" i="1"/>
  <c r="KF181" i="1"/>
  <c r="KG204" i="1"/>
  <c r="KF204" i="1"/>
  <c r="AZ204" i="1"/>
  <c r="KI204" i="1"/>
  <c r="KG195" i="1"/>
  <c r="CR204" i="1"/>
  <c r="AI204" i="1"/>
  <c r="KH204" i="1"/>
  <c r="ED195" i="1"/>
  <c r="AZ195" i="1"/>
  <c r="CP195" i="1"/>
  <c r="KI213" i="1"/>
  <c r="KH213" i="1"/>
  <c r="KG213" i="1"/>
  <c r="KF213" i="1"/>
  <c r="CQ213" i="1"/>
  <c r="AZ213" i="1"/>
  <c r="CP213" i="1"/>
  <c r="CZ213" i="1"/>
  <c r="AI213" i="1"/>
  <c r="CR213" i="1"/>
  <c r="ED213" i="1"/>
  <c r="G213" i="1" s="1"/>
  <c r="KF195" i="1"/>
  <c r="CQ195" i="1"/>
  <c r="CR195" i="1"/>
  <c r="CZ195" i="1"/>
  <c r="KH181" i="1"/>
  <c r="KI181" i="1"/>
  <c r="KI195" i="1"/>
  <c r="KG181" i="1"/>
  <c r="KH195" i="1"/>
  <c r="AI195" i="1"/>
  <c r="ED189" i="1"/>
  <c r="G189" i="1" s="1"/>
  <c r="KI189" i="1"/>
  <c r="AZ189" i="1"/>
  <c r="KH189" i="1"/>
  <c r="KG189" i="1"/>
  <c r="KF189" i="1"/>
  <c r="CR189" i="1"/>
  <c r="CQ189" i="1"/>
  <c r="CP189" i="1"/>
  <c r="CZ189" i="1"/>
  <c r="AI189" i="1"/>
  <c r="ED267" i="1"/>
  <c r="CP45" i="1"/>
  <c r="CQ45" i="1"/>
  <c r="CP181" i="1"/>
  <c r="CQ181" i="1"/>
  <c r="CR181" i="1"/>
  <c r="ED181" i="1"/>
  <c r="CZ181" i="1"/>
  <c r="AZ181" i="1"/>
  <c r="AI181" i="1"/>
  <c r="AI267" i="1"/>
  <c r="CQ267" i="1"/>
  <c r="CR267" i="1"/>
  <c r="CP267" i="1"/>
  <c r="AZ300" i="1"/>
  <c r="AZ267" i="1"/>
  <c r="CZ267" i="1"/>
  <c r="AZ234" i="1"/>
  <c r="KH267" i="1"/>
  <c r="KF333" i="1"/>
  <c r="CQ333" i="1"/>
  <c r="KG333" i="1"/>
  <c r="CP333" i="1"/>
  <c r="AI333" i="1"/>
  <c r="ED333" i="1"/>
  <c r="AZ333" i="1"/>
  <c r="CR333" i="1"/>
  <c r="CZ333" i="1"/>
  <c r="KI333" i="1"/>
  <c r="KH333" i="1"/>
  <c r="KH45" i="1"/>
  <c r="KI267" i="1"/>
  <c r="ED45" i="1"/>
  <c r="KG267" i="1"/>
  <c r="KF45" i="1"/>
  <c r="AZ45" i="1"/>
  <c r="KG45" i="1"/>
  <c r="KI45" i="1"/>
  <c r="CR45" i="1"/>
  <c r="KH300" i="1"/>
  <c r="KG300" i="1"/>
  <c r="KF300" i="1"/>
  <c r="AI300" i="1"/>
  <c r="CZ300" i="1"/>
  <c r="CR300" i="1"/>
  <c r="CQ300" i="1"/>
  <c r="CP300" i="1"/>
  <c r="ED300" i="1"/>
  <c r="KI300" i="1"/>
  <c r="CZ234" i="1"/>
  <c r="CR234" i="1"/>
  <c r="CP234" i="1"/>
  <c r="ED234" i="1"/>
  <c r="G234" i="1" s="1"/>
  <c r="KI234" i="1"/>
  <c r="KH234" i="1"/>
  <c r="KG234" i="1"/>
  <c r="KF234" i="1"/>
  <c r="AI234" i="1"/>
  <c r="CQ234"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37" i="1"/>
  <c r="AY350" i="1"/>
  <c r="AY309" i="1"/>
  <c r="AY343" i="1"/>
  <c r="AY262" i="1"/>
  <c r="AY345" i="1"/>
  <c r="AY290" i="1"/>
  <c r="AY20" i="1"/>
  <c r="AY240" i="1"/>
  <c r="AY375" i="1"/>
  <c r="AY308" i="1"/>
  <c r="AY227" i="1"/>
  <c r="AY221" i="1"/>
  <c r="AY196" i="1"/>
  <c r="AY315" i="1"/>
  <c r="AY245" i="1"/>
  <c r="AY369" i="1"/>
  <c r="AY247" i="1"/>
  <c r="AY322" i="1"/>
  <c r="AY225" i="1"/>
  <c r="AY365" i="1"/>
  <c r="AY19" i="1"/>
  <c r="AY205" i="1"/>
  <c r="AY367" i="1"/>
  <c r="AY289" i="1"/>
  <c r="AY219" i="1"/>
  <c r="AY376" i="1"/>
  <c r="AY374" i="1"/>
  <c r="AY307" i="1"/>
  <c r="AY237" i="1"/>
  <c r="AY326" i="1"/>
  <c r="AY220" i="1"/>
  <c r="AY314" i="1"/>
  <c r="AY217" i="1"/>
  <c r="AY66" i="1"/>
  <c r="AY360" i="1"/>
  <c r="AY359" i="1"/>
  <c r="AY281" i="1"/>
  <c r="AY211" i="1"/>
  <c r="AY352" i="1"/>
  <c r="AY366" i="1"/>
  <c r="AY296" i="1"/>
  <c r="AY226" i="1"/>
  <c r="AY302" i="1"/>
  <c r="AY182" i="1"/>
  <c r="AY306" i="1"/>
  <c r="AY356" i="1"/>
  <c r="AY89" i="1"/>
  <c r="AY260" i="1"/>
  <c r="AY336" i="1"/>
  <c r="AY351" i="1"/>
  <c r="AY273" i="1"/>
  <c r="AY203" i="1"/>
  <c r="AY317" i="1"/>
  <c r="AY358" i="1"/>
  <c r="AY288" i="1"/>
  <c r="AY218" i="1"/>
  <c r="AY368" i="1"/>
  <c r="AY373" i="1"/>
  <c r="AY295" i="1"/>
  <c r="AY329" i="1"/>
  <c r="AY210" i="1"/>
  <c r="AY353" i="1"/>
  <c r="AY282" i="1"/>
  <c r="AY335" i="1"/>
  <c r="AY254" i="1"/>
  <c r="AY310" i="1"/>
  <c r="AY274" i="1"/>
  <c r="AY342" i="1"/>
  <c r="AY272" i="1"/>
  <c r="AY202" i="1"/>
  <c r="AY325" i="1"/>
  <c r="AY357" i="1"/>
  <c r="AY252" i="1"/>
  <c r="AY286" i="1"/>
  <c r="AY280" i="1"/>
  <c r="AY318" i="1"/>
  <c r="AY255" i="1"/>
  <c r="AY324" i="1"/>
  <c r="AY246" i="1"/>
  <c r="AY275" i="1"/>
  <c r="AY239" i="1"/>
  <c r="AY334" i="1"/>
  <c r="AY261" i="1"/>
  <c r="AY191" i="1"/>
  <c r="AY301" i="1"/>
  <c r="AY349" i="1"/>
  <c r="AY244" i="1"/>
  <c r="AY259" i="1"/>
  <c r="AY344" i="1"/>
  <c r="AY283" i="1"/>
  <c r="AY228" i="1"/>
  <c r="AY316" i="1"/>
  <c r="AY238" i="1"/>
  <c r="AY248" i="1"/>
  <c r="AY212" i="1"/>
  <c r="AY323" i="1"/>
  <c r="AY253" i="1"/>
  <c r="AY263" i="1"/>
  <c r="AY341" i="1"/>
  <c r="AY236" i="1"/>
  <c r="AY371" i="1"/>
  <c r="AY190" i="1"/>
  <c r="AY355" i="1"/>
  <c r="AY287" i="1"/>
  <c r="AY361" i="1"/>
  <c r="AY305" i="1"/>
  <c r="AY363" i="1"/>
  <c r="AY372" i="1"/>
  <c r="AY293" i="1"/>
  <c r="AY348" i="1"/>
  <c r="AY285" i="1"/>
  <c r="AY313" i="1"/>
  <c r="AY347" i="1"/>
  <c r="AY279" i="1"/>
  <c r="AY209" i="1"/>
  <c r="AY270" i="1"/>
  <c r="AY243" i="1"/>
  <c r="AY269" i="1"/>
  <c r="AY271" i="1"/>
  <c r="AY201" i="1"/>
  <c r="AY235" i="1"/>
  <c r="AY200" i="1"/>
  <c r="AY223" i="1"/>
  <c r="AY199" i="1"/>
  <c r="AY339" i="1"/>
  <c r="AY185" i="1"/>
  <c r="AY320" i="1"/>
  <c r="AY321" i="1"/>
  <c r="AY216" i="1"/>
  <c r="AY304" i="1"/>
  <c r="AY294" i="1"/>
  <c r="AY278" i="1"/>
  <c r="AY277" i="1"/>
  <c r="AY327" i="1"/>
  <c r="AY319" i="1"/>
  <c r="AY215" i="1"/>
  <c r="AY303" i="1"/>
  <c r="AY230" i="1"/>
  <c r="AY249" i="1"/>
  <c r="AY251" i="1"/>
  <c r="AY377" i="1"/>
  <c r="AY224" i="1"/>
  <c r="AY291" i="1"/>
  <c r="AY207" i="1"/>
  <c r="AY338" i="1"/>
  <c r="AY81" i="1"/>
  <c r="AY311" i="1"/>
  <c r="AY58" i="1"/>
  <c r="AY59" i="1"/>
  <c r="AY328" i="1"/>
  <c r="AY258" i="1"/>
  <c r="AY208" i="1"/>
  <c r="AY276" i="1"/>
  <c r="AY183" i="1"/>
  <c r="CZ59" i="1"/>
  <c r="CZ58" i="1"/>
  <c r="AY250" i="1"/>
  <c r="AY364" i="1"/>
  <c r="AY370" i="1"/>
  <c r="AY268" i="1"/>
  <c r="AY312" i="1"/>
  <c r="AY242" i="1"/>
  <c r="AY340" i="1"/>
  <c r="AY346" i="1"/>
  <c r="AY257" i="1"/>
  <c r="CZ52" i="1"/>
  <c r="CZ57" i="1"/>
  <c r="CZ55" i="1"/>
  <c r="CZ56" i="1"/>
  <c r="CZ54" i="1"/>
  <c r="CZ53" i="1"/>
  <c r="AY54" i="1"/>
  <c r="AY52" i="1"/>
  <c r="AY56" i="1"/>
  <c r="AY53" i="1"/>
  <c r="AY55" i="1"/>
  <c r="AY57" i="1"/>
  <c r="AY63" i="1"/>
  <c r="AY241"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98"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84" i="1"/>
  <c r="AY64" i="1"/>
  <c r="AY67" i="1"/>
  <c r="AY90" i="1"/>
  <c r="AY68" i="1"/>
  <c r="AY82" i="1"/>
  <c r="AY62" i="1"/>
  <c r="AY69" i="1"/>
  <c r="AY256" i="1"/>
  <c r="AY60" i="1"/>
  <c r="AY95" i="1"/>
  <c r="AY362" i="1"/>
  <c r="AY292" i="1"/>
  <c r="AY214" i="1"/>
  <c r="AY229" i="1"/>
  <c r="AY88" i="1"/>
  <c r="AY354" i="1"/>
  <c r="AY284" i="1"/>
  <c r="AY206" i="1"/>
  <c r="AY197"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81" i="1"/>
  <c r="BH381" i="1"/>
  <c r="CX381" i="1"/>
  <c r="CY381" i="1"/>
  <c r="EW381" i="1"/>
  <c r="EX381" i="1"/>
  <c r="EX6" i="1"/>
  <c r="EW6" i="1"/>
  <c r="BG6" i="1"/>
  <c r="BG9" i="1" s="1"/>
  <c r="BH6" i="1"/>
  <c r="BH9" i="1" s="1"/>
  <c r="CX6" i="1"/>
  <c r="CX9" i="1" s="1"/>
  <c r="CY6" i="1"/>
  <c r="CY9" i="1" s="1"/>
  <c r="EX9" i="1" l="1"/>
  <c r="EW9" i="1"/>
  <c r="BH11" i="1" l="1"/>
  <c r="BG11" i="1"/>
  <c r="BG12" i="1"/>
  <c r="BH12" i="1"/>
  <c r="KI5" i="1" l="1"/>
  <c r="KI381" i="1" l="1"/>
  <c r="KI6" i="1"/>
  <c r="KI9" i="1" s="1"/>
  <c r="KQ5" i="1"/>
  <c r="GD5" i="1"/>
  <c r="KQ381" i="1" l="1"/>
  <c r="GD381" i="1"/>
  <c r="KQ6" i="1"/>
  <c r="GA5" i="1"/>
  <c r="FZ5" i="1"/>
  <c r="KQ9" i="1" l="1"/>
  <c r="FZ381" i="1"/>
  <c r="GA381" i="1"/>
  <c r="GD9" i="1"/>
  <c r="FZ6" i="1"/>
  <c r="GA6" i="1"/>
  <c r="GA9" i="1" l="1"/>
  <c r="FZ9" i="1"/>
  <c r="FB5" i="1" l="1"/>
  <c r="FA5" i="1"/>
  <c r="FA381" i="1" l="1"/>
  <c r="FB381" i="1"/>
  <c r="FB6" i="1"/>
  <c r="FB9" i="1" s="1"/>
  <c r="FA6" i="1"/>
  <c r="FA9" i="1" l="1"/>
  <c r="GS5" i="1"/>
  <c r="GS381" i="1" s="1"/>
  <c r="EE5" i="1"/>
  <c r="EE381" i="1" l="1"/>
  <c r="EE6" i="1"/>
  <c r="CQ5" i="1"/>
  <c r="CP5" i="1"/>
  <c r="EE9" i="1" l="1"/>
  <c r="FP5" i="1" l="1"/>
  <c r="FP381" i="1" s="1"/>
  <c r="CN5" i="1" l="1"/>
  <c r="CM5" i="1"/>
  <c r="CW5" i="1"/>
  <c r="CM381" i="1" l="1"/>
  <c r="CN381" i="1"/>
  <c r="CW381" i="1"/>
  <c r="CM6" i="1"/>
  <c r="CN6" i="1"/>
  <c r="CW6" i="1"/>
  <c r="CW9" i="1" s="1"/>
  <c r="GO5" i="1"/>
  <c r="DJ5" i="1"/>
  <c r="F36" i="3"/>
  <c r="E36" i="3"/>
  <c r="B36" i="3"/>
  <c r="CN9" i="1" l="1"/>
  <c r="CM9" i="1"/>
  <c r="DJ381" i="1"/>
  <c r="GO381" i="1"/>
  <c r="DJ6" i="1"/>
  <c r="GT5" i="1"/>
  <c r="DJ9" i="1" l="1"/>
  <c r="GT381" i="1"/>
  <c r="GU5" i="1"/>
  <c r="GV5" i="1"/>
  <c r="FL5" i="1"/>
  <c r="GU381" i="1" l="1"/>
  <c r="FL381" i="1"/>
  <c r="GV381" i="1"/>
  <c r="GU6" i="1"/>
  <c r="GV6" i="1"/>
  <c r="FL6" i="1"/>
  <c r="FM5" i="1"/>
  <c r="GV9" i="1" l="1"/>
  <c r="GU9" i="1"/>
  <c r="FL9" i="1"/>
  <c r="FM381" i="1"/>
  <c r="FM6" i="1"/>
  <c r="CF5" i="1"/>
  <c r="F54" i="3"/>
  <c r="F53" i="3"/>
  <c r="F52" i="3"/>
  <c r="F39" i="3"/>
  <c r="F38" i="3"/>
  <c r="F37" i="3"/>
  <c r="F35" i="3"/>
  <c r="F34" i="3"/>
  <c r="E54" i="3"/>
  <c r="E53" i="3"/>
  <c r="E52" i="3"/>
  <c r="E39" i="3"/>
  <c r="E38" i="3"/>
  <c r="E37" i="3"/>
  <c r="E35" i="3"/>
  <c r="E34" i="3"/>
  <c r="FM9" i="1" l="1"/>
  <c r="CF381" i="1"/>
  <c r="CF6" i="1"/>
  <c r="A381"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22"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62" i="1" l="1"/>
  <c r="LW163" i="1"/>
  <c r="LW164" i="1"/>
  <c r="LW167" i="1"/>
  <c r="LW165" i="1"/>
  <c r="LW166" i="1"/>
  <c r="LB162" i="1"/>
  <c r="LB163" i="1"/>
  <c r="LB164" i="1"/>
  <c r="LB167" i="1"/>
  <c r="LB165" i="1"/>
  <c r="LB166" i="1"/>
  <c r="MA162" i="1"/>
  <c r="MA164" i="1"/>
  <c r="MA166" i="1"/>
  <c r="MA167" i="1"/>
  <c r="MA163" i="1"/>
  <c r="MA165" i="1"/>
  <c r="MH164" i="1"/>
  <c r="MH162" i="1"/>
  <c r="MH163" i="1"/>
  <c r="MH166" i="1"/>
  <c r="MH165" i="1"/>
  <c r="MH167" i="1"/>
  <c r="MF166" i="1"/>
  <c r="MF163" i="1"/>
  <c r="MF162" i="1"/>
  <c r="MF165" i="1"/>
  <c r="MF164" i="1"/>
  <c r="MF167" i="1"/>
  <c r="MR164" i="1"/>
  <c r="MR163" i="1"/>
  <c r="MR162" i="1"/>
  <c r="MR165" i="1"/>
  <c r="MR166" i="1"/>
  <c r="MR167" i="1"/>
  <c r="LC166" i="1"/>
  <c r="LC163" i="1"/>
  <c r="LC162" i="1"/>
  <c r="LC164" i="1"/>
  <c r="LC165" i="1"/>
  <c r="LC167" i="1"/>
  <c r="LS163" i="1"/>
  <c r="LS162" i="1"/>
  <c r="LS164" i="1"/>
  <c r="LS166" i="1"/>
  <c r="LS165" i="1"/>
  <c r="LS167" i="1"/>
  <c r="MS162" i="1"/>
  <c r="MS164" i="1"/>
  <c r="MS166" i="1"/>
  <c r="MS163" i="1"/>
  <c r="MS167" i="1"/>
  <c r="MS165" i="1"/>
  <c r="LH162" i="1"/>
  <c r="LH164" i="1"/>
  <c r="LH163" i="1"/>
  <c r="LH165" i="1"/>
  <c r="LH166" i="1"/>
  <c r="LH167" i="1"/>
  <c r="LP164" i="1"/>
  <c r="LP166" i="1"/>
  <c r="LP162" i="1"/>
  <c r="LP163" i="1"/>
  <c r="LP165" i="1"/>
  <c r="LP167" i="1"/>
  <c r="MM162" i="1"/>
  <c r="MM163" i="1"/>
  <c r="MM164" i="1"/>
  <c r="MM166" i="1"/>
  <c r="MM165" i="1"/>
  <c r="MM167" i="1"/>
  <c r="LX164" i="1"/>
  <c r="LX162" i="1"/>
  <c r="LX163" i="1"/>
  <c r="LX166" i="1"/>
  <c r="LX165" i="1"/>
  <c r="LX167" i="1"/>
  <c r="LR163" i="1"/>
  <c r="LR164" i="1"/>
  <c r="LR162" i="1"/>
  <c r="LR167" i="1"/>
  <c r="LR166" i="1"/>
  <c r="LR165" i="1"/>
  <c r="LN164" i="1"/>
  <c r="LN162" i="1"/>
  <c r="LN166" i="1"/>
  <c r="LN163" i="1"/>
  <c r="LN165" i="1"/>
  <c r="LN167" i="1"/>
  <c r="MO164" i="1"/>
  <c r="MO162" i="1"/>
  <c r="MO163" i="1"/>
  <c r="MO166" i="1"/>
  <c r="MO165" i="1"/>
  <c r="MO167" i="1"/>
  <c r="LJ163" i="1"/>
  <c r="LJ164" i="1"/>
  <c r="LJ166" i="1"/>
  <c r="LJ165" i="1"/>
  <c r="LJ162" i="1"/>
  <c r="LJ167" i="1"/>
  <c r="MQ166" i="1"/>
  <c r="MQ163" i="1"/>
  <c r="MQ162" i="1"/>
  <c r="MQ165" i="1"/>
  <c r="MQ164" i="1"/>
  <c r="MQ167" i="1"/>
  <c r="ML162" i="1"/>
  <c r="ML166" i="1"/>
  <c r="ML163" i="1"/>
  <c r="ML164" i="1"/>
  <c r="ML165" i="1"/>
  <c r="ML167" i="1"/>
  <c r="LG162" i="1"/>
  <c r="LG163" i="1"/>
  <c r="LG164" i="1"/>
  <c r="LG166" i="1"/>
  <c r="LG165" i="1"/>
  <c r="LG167" i="1"/>
  <c r="LD163" i="1"/>
  <c r="LD162" i="1"/>
  <c r="LD166" i="1"/>
  <c r="LD164" i="1"/>
  <c r="LD167" i="1"/>
  <c r="LD165" i="1"/>
  <c r="MD162" i="1"/>
  <c r="MD164" i="1"/>
  <c r="MD166" i="1"/>
  <c r="MD163" i="1"/>
  <c r="MD165" i="1"/>
  <c r="MD167" i="1"/>
  <c r="LA163" i="1"/>
  <c r="LA164" i="1"/>
  <c r="LA162" i="1"/>
  <c r="LA165" i="1"/>
  <c r="LA166" i="1"/>
  <c r="LA167" i="1"/>
  <c r="KZ166" i="1"/>
  <c r="KZ163" i="1"/>
  <c r="KZ164" i="1"/>
  <c r="KZ162" i="1"/>
  <c r="KZ167" i="1"/>
  <c r="KZ165" i="1"/>
  <c r="MX162" i="1"/>
  <c r="MX164" i="1"/>
  <c r="MX166" i="1"/>
  <c r="MX165" i="1"/>
  <c r="MX163" i="1"/>
  <c r="MX167" i="1"/>
  <c r="MJ162" i="1"/>
  <c r="MJ166" i="1"/>
  <c r="MJ164" i="1"/>
  <c r="MJ163" i="1"/>
  <c r="MJ167" i="1"/>
  <c r="MJ165" i="1"/>
  <c r="KX164" i="1"/>
  <c r="KX162" i="1"/>
  <c r="KX166" i="1"/>
  <c r="KX165" i="1"/>
  <c r="KX167" i="1"/>
  <c r="KX163" i="1"/>
  <c r="LU162" i="1"/>
  <c r="LU164" i="1"/>
  <c r="LU166" i="1"/>
  <c r="LU165" i="1"/>
  <c r="LU167" i="1"/>
  <c r="LU163" i="1"/>
  <c r="KY162" i="1"/>
  <c r="KY163" i="1"/>
  <c r="KY166" i="1"/>
  <c r="KY167" i="1"/>
  <c r="KY164" i="1"/>
  <c r="KY165" i="1"/>
  <c r="LK163" i="1"/>
  <c r="LK162" i="1"/>
  <c r="LK164" i="1"/>
  <c r="LK167" i="1"/>
  <c r="LK165" i="1"/>
  <c r="LK166" i="1"/>
  <c r="LO162" i="1"/>
  <c r="LO163" i="1"/>
  <c r="LO164" i="1"/>
  <c r="LO166" i="1"/>
  <c r="LO167" i="1"/>
  <c r="LO165" i="1"/>
  <c r="FN163" i="1"/>
  <c r="FN164" i="1"/>
  <c r="FN166" i="1"/>
  <c r="FN165" i="1"/>
  <c r="FN167" i="1"/>
  <c r="FN162" i="1"/>
  <c r="MN162" i="1"/>
  <c r="MN163" i="1"/>
  <c r="MN164" i="1"/>
  <c r="MN166" i="1"/>
  <c r="MN167" i="1"/>
  <c r="MN165" i="1"/>
  <c r="LQ163" i="1"/>
  <c r="LQ164" i="1"/>
  <c r="LQ162" i="1"/>
  <c r="LQ165" i="1"/>
  <c r="LQ166" i="1"/>
  <c r="LQ167" i="1"/>
  <c r="ME162" i="1"/>
  <c r="ME163" i="1"/>
  <c r="ME164" i="1"/>
  <c r="ME166" i="1"/>
  <c r="ME165" i="1"/>
  <c r="ME167" i="1"/>
  <c r="LT163" i="1"/>
  <c r="LT162" i="1"/>
  <c r="LT166" i="1"/>
  <c r="LT164" i="1"/>
  <c r="LT167" i="1"/>
  <c r="LT165" i="1"/>
  <c r="MC164" i="1"/>
  <c r="MC162" i="1"/>
  <c r="MC166" i="1"/>
  <c r="MC163" i="1"/>
  <c r="MC167" i="1"/>
  <c r="MC165" i="1"/>
  <c r="MG164" i="1"/>
  <c r="MG162" i="1"/>
  <c r="MG166" i="1"/>
  <c r="MG167" i="1"/>
  <c r="MG165" i="1"/>
  <c r="MG163" i="1"/>
  <c r="LI163" i="1"/>
  <c r="LI164" i="1"/>
  <c r="LI162" i="1"/>
  <c r="LI165" i="1"/>
  <c r="LI167" i="1"/>
  <c r="LI166" i="1"/>
  <c r="MP162" i="1"/>
  <c r="MP166" i="1"/>
  <c r="MP163" i="1"/>
  <c r="MP165" i="1"/>
  <c r="MP167" i="1"/>
  <c r="MP164" i="1"/>
  <c r="LF162" i="1"/>
  <c r="LF164" i="1"/>
  <c r="LF166" i="1"/>
  <c r="LF163" i="1"/>
  <c r="LF165" i="1"/>
  <c r="LF167" i="1"/>
  <c r="MB162" i="1"/>
  <c r="MB166" i="1"/>
  <c r="MB164" i="1"/>
  <c r="MB165" i="1"/>
  <c r="MB163" i="1"/>
  <c r="MB167" i="1"/>
  <c r="MI164" i="1"/>
  <c r="MI166" i="1"/>
  <c r="MI163" i="1"/>
  <c r="MI167" i="1"/>
  <c r="MI162" i="1"/>
  <c r="MI165" i="1"/>
  <c r="LZ164" i="1"/>
  <c r="LZ162" i="1"/>
  <c r="LZ166" i="1"/>
  <c r="LZ163" i="1"/>
  <c r="LZ167" i="1"/>
  <c r="LZ165" i="1"/>
  <c r="LL163" i="1"/>
  <c r="LL162" i="1"/>
  <c r="LL164" i="1"/>
  <c r="LL166" i="1"/>
  <c r="LL165" i="1"/>
  <c r="LL167" i="1"/>
  <c r="LE163" i="1"/>
  <c r="LE164" i="1"/>
  <c r="LE162" i="1"/>
  <c r="LE166" i="1"/>
  <c r="LE167" i="1"/>
  <c r="LE165" i="1"/>
  <c r="MK162" i="1"/>
  <c r="MK164" i="1"/>
  <c r="MK166" i="1"/>
  <c r="MK163" i="1"/>
  <c r="MK165" i="1"/>
  <c r="MK167" i="1"/>
  <c r="LM163" i="1"/>
  <c r="LM164" i="1"/>
  <c r="LM162" i="1"/>
  <c r="LM166" i="1"/>
  <c r="LM167" i="1"/>
  <c r="LM165" i="1"/>
  <c r="LY163" i="1"/>
  <c r="LY164" i="1"/>
  <c r="LY162" i="1"/>
  <c r="LY166" i="1"/>
  <c r="LY167" i="1"/>
  <c r="LY165" i="1"/>
  <c r="LV162" i="1"/>
  <c r="LV166" i="1"/>
  <c r="LV163" i="1"/>
  <c r="LV164" i="1"/>
  <c r="LV165" i="1"/>
  <c r="LV167" i="1"/>
  <c r="KU166" i="1"/>
  <c r="KU163" i="1"/>
  <c r="KU162" i="1"/>
  <c r="KU164" i="1"/>
  <c r="KU167" i="1"/>
  <c r="KU165" i="1"/>
  <c r="LW159" i="1"/>
  <c r="LW160" i="1"/>
  <c r="LW161" i="1"/>
  <c r="LB161" i="1"/>
  <c r="LB160" i="1"/>
  <c r="LB159" i="1"/>
  <c r="MA159" i="1"/>
  <c r="MA160" i="1"/>
  <c r="MA161" i="1"/>
  <c r="MH160" i="1"/>
  <c r="MH159" i="1"/>
  <c r="MH161" i="1"/>
  <c r="MF161" i="1"/>
  <c r="MF159" i="1"/>
  <c r="MF160" i="1"/>
  <c r="MR159" i="1"/>
  <c r="MR160" i="1"/>
  <c r="MR161" i="1"/>
  <c r="LC161" i="1"/>
  <c r="LC160" i="1"/>
  <c r="LC159" i="1"/>
  <c r="LS160" i="1"/>
  <c r="LS161" i="1"/>
  <c r="LS159" i="1"/>
  <c r="MS161" i="1"/>
  <c r="MS159" i="1"/>
  <c r="MS160" i="1"/>
  <c r="LH159" i="1"/>
  <c r="LH161" i="1"/>
  <c r="LH160" i="1"/>
  <c r="LP160" i="1"/>
  <c r="LP159" i="1"/>
  <c r="LP161" i="1"/>
  <c r="MM159" i="1"/>
  <c r="MM160" i="1"/>
  <c r="MM161" i="1"/>
  <c r="LX160" i="1"/>
  <c r="LX159" i="1"/>
  <c r="LX161" i="1"/>
  <c r="ML161" i="1"/>
  <c r="ML159" i="1"/>
  <c r="ML160" i="1"/>
  <c r="LG161" i="1"/>
  <c r="LG159" i="1"/>
  <c r="LG160" i="1"/>
  <c r="LD159" i="1"/>
  <c r="LD160" i="1"/>
  <c r="LD161" i="1"/>
  <c r="MD159" i="1"/>
  <c r="MD161" i="1"/>
  <c r="MD160" i="1"/>
  <c r="LA161" i="1"/>
  <c r="LA159" i="1"/>
  <c r="LA160" i="1"/>
  <c r="KZ160" i="1"/>
  <c r="KZ161" i="1"/>
  <c r="KZ159" i="1"/>
  <c r="LR159" i="1"/>
  <c r="LR160" i="1"/>
  <c r="LR161" i="1"/>
  <c r="MX160" i="1"/>
  <c r="MX159" i="1"/>
  <c r="MX161" i="1"/>
  <c r="MJ160" i="1"/>
  <c r="MJ161" i="1"/>
  <c r="MJ159" i="1"/>
  <c r="KX159" i="1"/>
  <c r="KX160" i="1"/>
  <c r="KX161" i="1"/>
  <c r="LU159" i="1"/>
  <c r="LU160" i="1"/>
  <c r="LU161" i="1"/>
  <c r="KY161" i="1"/>
  <c r="KY160" i="1"/>
  <c r="KY159" i="1"/>
  <c r="LK160" i="1"/>
  <c r="LK161" i="1"/>
  <c r="LK159" i="1"/>
  <c r="LO161" i="1"/>
  <c r="LO159" i="1"/>
  <c r="LO160" i="1"/>
  <c r="MO160" i="1"/>
  <c r="MO159" i="1"/>
  <c r="MO161" i="1"/>
  <c r="FN160" i="1"/>
  <c r="FN159" i="1"/>
  <c r="FN161" i="1"/>
  <c r="MN161" i="1"/>
  <c r="MN160" i="1"/>
  <c r="MN159" i="1"/>
  <c r="LQ159" i="1"/>
  <c r="LQ160" i="1"/>
  <c r="LQ161" i="1"/>
  <c r="ME160" i="1"/>
  <c r="ME159" i="1"/>
  <c r="ME161" i="1"/>
  <c r="LT160" i="1"/>
  <c r="LT161" i="1"/>
  <c r="LT159" i="1"/>
  <c r="MC159" i="1"/>
  <c r="MC160" i="1"/>
  <c r="MC161" i="1"/>
  <c r="MG159" i="1"/>
  <c r="MG161" i="1"/>
  <c r="MG160" i="1"/>
  <c r="LN160" i="1"/>
  <c r="LN159" i="1"/>
  <c r="LN161" i="1"/>
  <c r="MQ161" i="1"/>
  <c r="MQ159" i="1"/>
  <c r="MQ160" i="1"/>
  <c r="LI161" i="1"/>
  <c r="LI160" i="1"/>
  <c r="LI159" i="1"/>
  <c r="MP160" i="1"/>
  <c r="MP159" i="1"/>
  <c r="MP161" i="1"/>
  <c r="LF160" i="1"/>
  <c r="LF159" i="1"/>
  <c r="LF161" i="1"/>
  <c r="MB159" i="1"/>
  <c r="MB160" i="1"/>
  <c r="MB161" i="1"/>
  <c r="MI160" i="1"/>
  <c r="MI159" i="1"/>
  <c r="MI161" i="1"/>
  <c r="LZ160" i="1"/>
  <c r="LZ159" i="1"/>
  <c r="LZ161" i="1"/>
  <c r="LJ160" i="1"/>
  <c r="LJ159" i="1"/>
  <c r="LJ161" i="1"/>
  <c r="LL161" i="1"/>
  <c r="LL159" i="1"/>
  <c r="LL160" i="1"/>
  <c r="LE159" i="1"/>
  <c r="LE160" i="1"/>
  <c r="LE161" i="1"/>
  <c r="MK160" i="1"/>
  <c r="MK161" i="1"/>
  <c r="MK159" i="1"/>
  <c r="LM159" i="1"/>
  <c r="LM160" i="1"/>
  <c r="LM161" i="1"/>
  <c r="LY160" i="1"/>
  <c r="LY159" i="1"/>
  <c r="LY161" i="1"/>
  <c r="LV160" i="1"/>
  <c r="LV161" i="1"/>
  <c r="LV159" i="1"/>
  <c r="KU161" i="1"/>
  <c r="KU159" i="1"/>
  <c r="KU160" i="1"/>
  <c r="LW156" i="1"/>
  <c r="LW158" i="1"/>
  <c r="LW157" i="1"/>
  <c r="MH158" i="1"/>
  <c r="MH156" i="1"/>
  <c r="MH157" i="1"/>
  <c r="LC158" i="1"/>
  <c r="LC157" i="1"/>
  <c r="LC156" i="1"/>
  <c r="LS156" i="1"/>
  <c r="LS157" i="1"/>
  <c r="LS158" i="1"/>
  <c r="MS157" i="1"/>
  <c r="MS158" i="1"/>
  <c r="MS156" i="1"/>
  <c r="LH158" i="1"/>
  <c r="LH156" i="1"/>
  <c r="LH157" i="1"/>
  <c r="LP156" i="1"/>
  <c r="LP157" i="1"/>
  <c r="LP158" i="1"/>
  <c r="MM158" i="1"/>
  <c r="MM157" i="1"/>
  <c r="MM156" i="1"/>
  <c r="MA156" i="1"/>
  <c r="MA157" i="1"/>
  <c r="MA158" i="1"/>
  <c r="LX158" i="1"/>
  <c r="LX156" i="1"/>
  <c r="LX157" i="1"/>
  <c r="LR156" i="1"/>
  <c r="LR158" i="1"/>
  <c r="LR157" i="1"/>
  <c r="LN157" i="1"/>
  <c r="LN158" i="1"/>
  <c r="LN156" i="1"/>
  <c r="MO158" i="1"/>
  <c r="MO156" i="1"/>
  <c r="MO157" i="1"/>
  <c r="LJ156" i="1"/>
  <c r="LJ157" i="1"/>
  <c r="LJ158" i="1"/>
  <c r="MQ158" i="1"/>
  <c r="MQ157" i="1"/>
  <c r="MQ156" i="1"/>
  <c r="ML157" i="1"/>
  <c r="ML158" i="1"/>
  <c r="ML156" i="1"/>
  <c r="LG158" i="1"/>
  <c r="LG157" i="1"/>
  <c r="LG156" i="1"/>
  <c r="LD158" i="1"/>
  <c r="LD156" i="1"/>
  <c r="LD157" i="1"/>
  <c r="MD157" i="1"/>
  <c r="MD158" i="1"/>
  <c r="MD156" i="1"/>
  <c r="LA156" i="1"/>
  <c r="LA158" i="1"/>
  <c r="LA157" i="1"/>
  <c r="KZ158" i="1"/>
  <c r="KZ157" i="1"/>
  <c r="KZ156" i="1"/>
  <c r="MR157" i="1"/>
  <c r="MR158" i="1"/>
  <c r="MR156" i="1"/>
  <c r="MX156" i="1"/>
  <c r="MX158" i="1"/>
  <c r="MX157" i="1"/>
  <c r="MJ157" i="1"/>
  <c r="MJ156" i="1"/>
  <c r="MJ158" i="1"/>
  <c r="KX157" i="1"/>
  <c r="KX158" i="1"/>
  <c r="KX156" i="1"/>
  <c r="LU156" i="1"/>
  <c r="LU157" i="1"/>
  <c r="LU158" i="1"/>
  <c r="KY157" i="1"/>
  <c r="KY156" i="1"/>
  <c r="KY158" i="1"/>
  <c r="LK157" i="1"/>
  <c r="LK156" i="1"/>
  <c r="LK158" i="1"/>
  <c r="LO158" i="1"/>
  <c r="LO157" i="1"/>
  <c r="LO156" i="1"/>
  <c r="FN156" i="1"/>
  <c r="FN158" i="1"/>
  <c r="FN157" i="1"/>
  <c r="MN158" i="1"/>
  <c r="MN156" i="1"/>
  <c r="MN157" i="1"/>
  <c r="LQ157" i="1"/>
  <c r="LQ156" i="1"/>
  <c r="LQ158" i="1"/>
  <c r="ME157" i="1"/>
  <c r="ME156" i="1"/>
  <c r="ME158" i="1"/>
  <c r="LT157" i="1"/>
  <c r="LT156" i="1"/>
  <c r="LT158" i="1"/>
  <c r="MC156" i="1"/>
  <c r="MC157" i="1"/>
  <c r="MC158" i="1"/>
  <c r="MG158" i="1"/>
  <c r="MG157" i="1"/>
  <c r="MG156" i="1"/>
  <c r="LB158" i="1"/>
  <c r="LB157" i="1"/>
  <c r="LB156" i="1"/>
  <c r="MF158" i="1"/>
  <c r="MF156" i="1"/>
  <c r="MF157" i="1"/>
  <c r="LI157" i="1"/>
  <c r="LI156" i="1"/>
  <c r="LI158" i="1"/>
  <c r="MP157" i="1"/>
  <c r="MP156" i="1"/>
  <c r="MP158" i="1"/>
  <c r="LF157" i="1"/>
  <c r="LF158" i="1"/>
  <c r="LF156" i="1"/>
  <c r="MB156" i="1"/>
  <c r="MB157" i="1"/>
  <c r="MB158" i="1"/>
  <c r="MI156" i="1"/>
  <c r="MI158" i="1"/>
  <c r="MI157" i="1"/>
  <c r="LZ156" i="1"/>
  <c r="LZ157" i="1"/>
  <c r="LZ158" i="1"/>
  <c r="LL156" i="1"/>
  <c r="LL157" i="1"/>
  <c r="LL158" i="1"/>
  <c r="LE156" i="1"/>
  <c r="LE158" i="1"/>
  <c r="LE157" i="1"/>
  <c r="MK156" i="1"/>
  <c r="MK157" i="1"/>
  <c r="MK158" i="1"/>
  <c r="LM156" i="1"/>
  <c r="LM157" i="1"/>
  <c r="LM158" i="1"/>
  <c r="LY156" i="1"/>
  <c r="LY158" i="1"/>
  <c r="LY157" i="1"/>
  <c r="LV157" i="1"/>
  <c r="LV158" i="1"/>
  <c r="LV156" i="1"/>
  <c r="KU158" i="1"/>
  <c r="KU157" i="1"/>
  <c r="KU156" i="1"/>
  <c r="LW149" i="1"/>
  <c r="LW171" i="1"/>
  <c r="LB149" i="1"/>
  <c r="LB171" i="1"/>
  <c r="MA149" i="1"/>
  <c r="MA171" i="1"/>
  <c r="MH149" i="1"/>
  <c r="MH171" i="1"/>
  <c r="MF149" i="1"/>
  <c r="MF171" i="1"/>
  <c r="MR149" i="1"/>
  <c r="MR171" i="1"/>
  <c r="LC149" i="1"/>
  <c r="LC171" i="1"/>
  <c r="LS149" i="1"/>
  <c r="LS171" i="1"/>
  <c r="MS149" i="1"/>
  <c r="MS171" i="1"/>
  <c r="LH149" i="1"/>
  <c r="LH171" i="1"/>
  <c r="LP149" i="1"/>
  <c r="LP171" i="1"/>
  <c r="MM149" i="1"/>
  <c r="MM171" i="1"/>
  <c r="LX149" i="1"/>
  <c r="LX171" i="1"/>
  <c r="LR149" i="1"/>
  <c r="LR171" i="1"/>
  <c r="LN149" i="1"/>
  <c r="LN171" i="1"/>
  <c r="MO149" i="1"/>
  <c r="MO171" i="1"/>
  <c r="LJ149" i="1"/>
  <c r="LJ171" i="1"/>
  <c r="MQ149" i="1"/>
  <c r="MQ171" i="1"/>
  <c r="ML149" i="1"/>
  <c r="ML171" i="1"/>
  <c r="LG149" i="1"/>
  <c r="LG171" i="1"/>
  <c r="LD149" i="1"/>
  <c r="LD171" i="1"/>
  <c r="MD149" i="1"/>
  <c r="MD171" i="1"/>
  <c r="LA149" i="1"/>
  <c r="LA171" i="1"/>
  <c r="KZ149" i="1"/>
  <c r="KZ171" i="1"/>
  <c r="MX149" i="1"/>
  <c r="MX171" i="1"/>
  <c r="MJ149" i="1"/>
  <c r="MJ171" i="1"/>
  <c r="KX149" i="1"/>
  <c r="KX171" i="1"/>
  <c r="LU149" i="1"/>
  <c r="LU171" i="1"/>
  <c r="KY149" i="1"/>
  <c r="KY171" i="1"/>
  <c r="LK149" i="1"/>
  <c r="LK171" i="1"/>
  <c r="LO149" i="1"/>
  <c r="LO171" i="1"/>
  <c r="FN149" i="1"/>
  <c r="FN171" i="1"/>
  <c r="MN149" i="1"/>
  <c r="MN171" i="1"/>
  <c r="LQ149" i="1"/>
  <c r="LQ171" i="1"/>
  <c r="ME149" i="1"/>
  <c r="ME171" i="1"/>
  <c r="LT149" i="1"/>
  <c r="LT171" i="1"/>
  <c r="MC149" i="1"/>
  <c r="MC171" i="1"/>
  <c r="MG149" i="1"/>
  <c r="MG171" i="1"/>
  <c r="LI149" i="1"/>
  <c r="LI171" i="1"/>
  <c r="MP149" i="1"/>
  <c r="MP171" i="1"/>
  <c r="LF149" i="1"/>
  <c r="LF171" i="1"/>
  <c r="MB149" i="1"/>
  <c r="MB171" i="1"/>
  <c r="MI149" i="1"/>
  <c r="MI171" i="1"/>
  <c r="LZ149" i="1"/>
  <c r="LZ171" i="1"/>
  <c r="LL149" i="1"/>
  <c r="LL171" i="1"/>
  <c r="LE149" i="1"/>
  <c r="LE171" i="1"/>
  <c r="MK149" i="1"/>
  <c r="MK171" i="1"/>
  <c r="LM149" i="1"/>
  <c r="LM171" i="1"/>
  <c r="LY149" i="1"/>
  <c r="LY171" i="1"/>
  <c r="LV149" i="1"/>
  <c r="LV171" i="1"/>
  <c r="KU149" i="1"/>
  <c r="KU171" i="1"/>
  <c r="LW169" i="1"/>
  <c r="LW147" i="1"/>
  <c r="LB169" i="1"/>
  <c r="LB147" i="1"/>
  <c r="MA169" i="1"/>
  <c r="MA147" i="1"/>
  <c r="MH169" i="1"/>
  <c r="MH147" i="1"/>
  <c r="MF169" i="1"/>
  <c r="MF147" i="1"/>
  <c r="MR169" i="1"/>
  <c r="MR147" i="1"/>
  <c r="LC169" i="1"/>
  <c r="LC147" i="1"/>
  <c r="LS169" i="1"/>
  <c r="LS147" i="1"/>
  <c r="MS169" i="1"/>
  <c r="MS147" i="1"/>
  <c r="LH169" i="1"/>
  <c r="LH147" i="1"/>
  <c r="LP169" i="1"/>
  <c r="LP147" i="1"/>
  <c r="MM169" i="1"/>
  <c r="MM147" i="1"/>
  <c r="LX169" i="1"/>
  <c r="LX147" i="1"/>
  <c r="LR169" i="1"/>
  <c r="LR147" i="1"/>
  <c r="LN169" i="1"/>
  <c r="LN147" i="1"/>
  <c r="MO169" i="1"/>
  <c r="MO147" i="1"/>
  <c r="LJ169" i="1"/>
  <c r="LJ147" i="1"/>
  <c r="MQ169" i="1"/>
  <c r="MQ147" i="1"/>
  <c r="ML169" i="1"/>
  <c r="ML147" i="1"/>
  <c r="LG169" i="1"/>
  <c r="LG147" i="1"/>
  <c r="LD169" i="1"/>
  <c r="LD147" i="1"/>
  <c r="MD169" i="1"/>
  <c r="MD147" i="1"/>
  <c r="LA169" i="1"/>
  <c r="LA147" i="1"/>
  <c r="KZ169" i="1"/>
  <c r="KZ147" i="1"/>
  <c r="MX169" i="1"/>
  <c r="MX147" i="1"/>
  <c r="MJ169" i="1"/>
  <c r="MJ147" i="1"/>
  <c r="KX169" i="1"/>
  <c r="KX147" i="1"/>
  <c r="LU169" i="1"/>
  <c r="LU147" i="1"/>
  <c r="KY169" i="1"/>
  <c r="KY147" i="1"/>
  <c r="LK169" i="1"/>
  <c r="LK147" i="1"/>
  <c r="LO169" i="1"/>
  <c r="LO147" i="1"/>
  <c r="FN169" i="1"/>
  <c r="FN147" i="1"/>
  <c r="MN169" i="1"/>
  <c r="MN147" i="1"/>
  <c r="LQ169" i="1"/>
  <c r="LQ147" i="1"/>
  <c r="ME169" i="1"/>
  <c r="ME147" i="1"/>
  <c r="LT169" i="1"/>
  <c r="LT147" i="1"/>
  <c r="MC169" i="1"/>
  <c r="MC147" i="1"/>
  <c r="MG169" i="1"/>
  <c r="MG147" i="1"/>
  <c r="LI169" i="1"/>
  <c r="LI147" i="1"/>
  <c r="MP169" i="1"/>
  <c r="MP147" i="1"/>
  <c r="LF169" i="1"/>
  <c r="LF147" i="1"/>
  <c r="MB169" i="1"/>
  <c r="MB147" i="1"/>
  <c r="MI169" i="1"/>
  <c r="MI147" i="1"/>
  <c r="LZ169" i="1"/>
  <c r="LZ147" i="1"/>
  <c r="LL169" i="1"/>
  <c r="LL147" i="1"/>
  <c r="LE169" i="1"/>
  <c r="LE147" i="1"/>
  <c r="MK169" i="1"/>
  <c r="MK147" i="1"/>
  <c r="LM169" i="1"/>
  <c r="LM147" i="1"/>
  <c r="LY169" i="1"/>
  <c r="LY147" i="1"/>
  <c r="LV169" i="1"/>
  <c r="LV147" i="1"/>
  <c r="KU169" i="1"/>
  <c r="KU147" i="1"/>
  <c r="LX154" i="1"/>
  <c r="LX155" i="1"/>
  <c r="MQ154" i="1"/>
  <c r="MQ155" i="1"/>
  <c r="ML155" i="1"/>
  <c r="ML154" i="1"/>
  <c r="KZ154" i="1"/>
  <c r="KZ155" i="1"/>
  <c r="LW155" i="1"/>
  <c r="LW154" i="1"/>
  <c r="LB154" i="1"/>
  <c r="LB155" i="1"/>
  <c r="MA154" i="1"/>
  <c r="MA155" i="1"/>
  <c r="MH155" i="1"/>
  <c r="MH154" i="1"/>
  <c r="MF154" i="1"/>
  <c r="MF155" i="1"/>
  <c r="MR155" i="1"/>
  <c r="MR154" i="1"/>
  <c r="LN155" i="1"/>
  <c r="LN154" i="1"/>
  <c r="LC155" i="1"/>
  <c r="LC154" i="1"/>
  <c r="LS155" i="1"/>
  <c r="LS154" i="1"/>
  <c r="MS155" i="1"/>
  <c r="MS154" i="1"/>
  <c r="LH154" i="1"/>
  <c r="LH155" i="1"/>
  <c r="LP154" i="1"/>
  <c r="LP155" i="1"/>
  <c r="MM154" i="1"/>
  <c r="MM155" i="1"/>
  <c r="MD155" i="1"/>
  <c r="MD154" i="1"/>
  <c r="MX155" i="1"/>
  <c r="MX154" i="1"/>
  <c r="MJ155" i="1"/>
  <c r="MJ154" i="1"/>
  <c r="KX155" i="1"/>
  <c r="KX154" i="1"/>
  <c r="LU154" i="1"/>
  <c r="LU155" i="1"/>
  <c r="KY155" i="1"/>
  <c r="KY154" i="1"/>
  <c r="LK155" i="1"/>
  <c r="LK154" i="1"/>
  <c r="LO155" i="1"/>
  <c r="LO154" i="1"/>
  <c r="LR154" i="1"/>
  <c r="LR155" i="1"/>
  <c r="LJ154" i="1"/>
  <c r="LJ155" i="1"/>
  <c r="LG154" i="1"/>
  <c r="LG155" i="1"/>
  <c r="FN154" i="1"/>
  <c r="FN155" i="1"/>
  <c r="MN154" i="1"/>
  <c r="MN155" i="1"/>
  <c r="LQ154" i="1"/>
  <c r="LQ155" i="1"/>
  <c r="ME154" i="1"/>
  <c r="ME155" i="1"/>
  <c r="LT154" i="1"/>
  <c r="LT155" i="1"/>
  <c r="MC154" i="1"/>
  <c r="MC155" i="1"/>
  <c r="MG154" i="1"/>
  <c r="MG155" i="1"/>
  <c r="LD155" i="1"/>
  <c r="LD154" i="1"/>
  <c r="LA155" i="1"/>
  <c r="LA154" i="1"/>
  <c r="LI154" i="1"/>
  <c r="LI155" i="1"/>
  <c r="MP155" i="1"/>
  <c r="MP154" i="1"/>
  <c r="LF155" i="1"/>
  <c r="LF154" i="1"/>
  <c r="MB154" i="1"/>
  <c r="MB155" i="1"/>
  <c r="MI154" i="1"/>
  <c r="MI155" i="1"/>
  <c r="LZ154" i="1"/>
  <c r="LZ155" i="1"/>
  <c r="MO154" i="1"/>
  <c r="MO155" i="1"/>
  <c r="LL155" i="1"/>
  <c r="LL154" i="1"/>
  <c r="LE155" i="1"/>
  <c r="LE154" i="1"/>
  <c r="MK155" i="1"/>
  <c r="MK154" i="1"/>
  <c r="LM155" i="1"/>
  <c r="LM154" i="1"/>
  <c r="LY154" i="1"/>
  <c r="LY155" i="1"/>
  <c r="LV155" i="1"/>
  <c r="LV154" i="1"/>
  <c r="KU181" i="1"/>
  <c r="KU155" i="1"/>
  <c r="KU154" i="1"/>
  <c r="KU45" i="1"/>
  <c r="KU195" i="1"/>
  <c r="KU18" i="1"/>
  <c r="KU305" i="1" s="1"/>
  <c r="KU213" i="1"/>
  <c r="MA168" i="1"/>
  <c r="MA176" i="1"/>
  <c r="MA177" i="1"/>
  <c r="MH168" i="1"/>
  <c r="MH177" i="1"/>
  <c r="MH176" i="1"/>
  <c r="MF168" i="1"/>
  <c r="MF176" i="1"/>
  <c r="MF177" i="1"/>
  <c r="MR168" i="1"/>
  <c r="MR176" i="1"/>
  <c r="MR177" i="1"/>
  <c r="LC168" i="1"/>
  <c r="LC176" i="1"/>
  <c r="LC177" i="1"/>
  <c r="LS168" i="1"/>
  <c r="LS176" i="1"/>
  <c r="LS177" i="1"/>
  <c r="MS168" i="1"/>
  <c r="MS177" i="1"/>
  <c r="MS176" i="1"/>
  <c r="LH168" i="1"/>
  <c r="LH176" i="1"/>
  <c r="LH177" i="1"/>
  <c r="LP168" i="1"/>
  <c r="LP177" i="1"/>
  <c r="LP176" i="1"/>
  <c r="MM168" i="1"/>
  <c r="MM176" i="1"/>
  <c r="MM177" i="1"/>
  <c r="LX168" i="1"/>
  <c r="LX176" i="1"/>
  <c r="LX177" i="1"/>
  <c r="LR168" i="1"/>
  <c r="LR177" i="1"/>
  <c r="LR176" i="1"/>
  <c r="LN168" i="1"/>
  <c r="LN177" i="1"/>
  <c r="LN176" i="1"/>
  <c r="MO168" i="1"/>
  <c r="MO177" i="1"/>
  <c r="MO176" i="1"/>
  <c r="LJ168" i="1"/>
  <c r="LJ177" i="1"/>
  <c r="LJ176" i="1"/>
  <c r="MQ168" i="1"/>
  <c r="MQ176" i="1"/>
  <c r="MQ177" i="1"/>
  <c r="LB168" i="1"/>
  <c r="LB176" i="1"/>
  <c r="LB177" i="1"/>
  <c r="LW168" i="1"/>
  <c r="LW177" i="1"/>
  <c r="LW176" i="1"/>
  <c r="LD168" i="1"/>
  <c r="LD176" i="1"/>
  <c r="LD177" i="1"/>
  <c r="MJ168" i="1"/>
  <c r="MJ176" i="1"/>
  <c r="MJ177" i="1"/>
  <c r="KX168" i="1"/>
  <c r="KX177" i="1"/>
  <c r="KX176" i="1"/>
  <c r="LU168" i="1"/>
  <c r="LU177" i="1"/>
  <c r="LU176" i="1"/>
  <c r="KY168" i="1"/>
  <c r="KY176" i="1"/>
  <c r="KY177" i="1"/>
  <c r="LK168" i="1"/>
  <c r="LK176" i="1"/>
  <c r="LK177" i="1"/>
  <c r="LO168" i="1"/>
  <c r="LO177" i="1"/>
  <c r="LO176" i="1"/>
  <c r="FN168" i="1"/>
  <c r="FN177" i="1"/>
  <c r="FN176" i="1"/>
  <c r="LG168" i="1"/>
  <c r="LG177" i="1"/>
  <c r="LG176" i="1"/>
  <c r="LA168" i="1"/>
  <c r="LA176" i="1"/>
  <c r="LA177" i="1"/>
  <c r="KZ168" i="1"/>
  <c r="KZ176" i="1"/>
  <c r="KZ177" i="1"/>
  <c r="MN168" i="1"/>
  <c r="MN177" i="1"/>
  <c r="MN176" i="1"/>
  <c r="LQ168" i="1"/>
  <c r="LQ176" i="1"/>
  <c r="LQ177" i="1"/>
  <c r="ME168" i="1"/>
  <c r="ME177" i="1"/>
  <c r="ME176" i="1"/>
  <c r="LT168" i="1"/>
  <c r="LT176" i="1"/>
  <c r="LT177" i="1"/>
  <c r="MC168" i="1"/>
  <c r="MC177" i="1"/>
  <c r="MC176" i="1"/>
  <c r="MG168" i="1"/>
  <c r="MG177" i="1"/>
  <c r="MG176" i="1"/>
  <c r="ML168" i="1"/>
  <c r="ML177" i="1"/>
  <c r="ML176" i="1"/>
  <c r="MD168" i="1"/>
  <c r="MD177" i="1"/>
  <c r="MD176" i="1"/>
  <c r="LI168" i="1"/>
  <c r="LI176" i="1"/>
  <c r="LI177" i="1"/>
  <c r="MP168" i="1"/>
  <c r="MP176" i="1"/>
  <c r="MP177" i="1"/>
  <c r="LF168" i="1"/>
  <c r="LF177" i="1"/>
  <c r="LF176" i="1"/>
  <c r="MB168" i="1"/>
  <c r="MB176" i="1"/>
  <c r="MB177" i="1"/>
  <c r="MI168" i="1"/>
  <c r="MI176" i="1"/>
  <c r="MI177" i="1"/>
  <c r="LZ168" i="1"/>
  <c r="LZ177" i="1"/>
  <c r="LZ176" i="1"/>
  <c r="MX168" i="1"/>
  <c r="MX176" i="1"/>
  <c r="MX177" i="1"/>
  <c r="LL168" i="1"/>
  <c r="LL176" i="1"/>
  <c r="LL177" i="1"/>
  <c r="LE168" i="1"/>
  <c r="LE176" i="1"/>
  <c r="LE177" i="1"/>
  <c r="MK168" i="1"/>
  <c r="MK177" i="1"/>
  <c r="MK176" i="1"/>
  <c r="LM168" i="1"/>
  <c r="LM177" i="1"/>
  <c r="LM176" i="1"/>
  <c r="LY168" i="1"/>
  <c r="LY176" i="1"/>
  <c r="LY177" i="1"/>
  <c r="LV168" i="1"/>
  <c r="LV177" i="1"/>
  <c r="LV176" i="1"/>
  <c r="KU177" i="1"/>
  <c r="KU176" i="1"/>
  <c r="KU333" i="1"/>
  <c r="KU168" i="1"/>
  <c r="KU24" i="1"/>
  <c r="KU25" i="1" s="1"/>
  <c r="KU34" i="1" s="1"/>
  <c r="KU234" i="1"/>
  <c r="KU189" i="1"/>
  <c r="LW170" i="1"/>
  <c r="LB170" i="1"/>
  <c r="MA170" i="1"/>
  <c r="MH170" i="1"/>
  <c r="MF170" i="1"/>
  <c r="MR170" i="1"/>
  <c r="LC170" i="1"/>
  <c r="LS170" i="1"/>
  <c r="MS170" i="1"/>
  <c r="LH170" i="1"/>
  <c r="LP170" i="1"/>
  <c r="MM170" i="1"/>
  <c r="LX170" i="1"/>
  <c r="LR170" i="1"/>
  <c r="LN170" i="1"/>
  <c r="MO170" i="1"/>
  <c r="LJ170" i="1"/>
  <c r="MQ170" i="1"/>
  <c r="ML170" i="1"/>
  <c r="LG170" i="1"/>
  <c r="LD170" i="1"/>
  <c r="MD170" i="1"/>
  <c r="LA170" i="1"/>
  <c r="KZ170" i="1"/>
  <c r="FN170" i="1"/>
  <c r="MJ170" i="1"/>
  <c r="KX170" i="1"/>
  <c r="LU170" i="1"/>
  <c r="KY170" i="1"/>
  <c r="LK170" i="1"/>
  <c r="LO170" i="1"/>
  <c r="MN170" i="1"/>
  <c r="LQ170" i="1"/>
  <c r="ME170" i="1"/>
  <c r="LT170" i="1"/>
  <c r="MC170" i="1"/>
  <c r="MG170" i="1"/>
  <c r="LI170" i="1"/>
  <c r="MP170" i="1"/>
  <c r="LF170" i="1"/>
  <c r="MB170" i="1"/>
  <c r="MI170" i="1"/>
  <c r="LZ170" i="1"/>
  <c r="LL170" i="1"/>
  <c r="LE170" i="1"/>
  <c r="MK170" i="1"/>
  <c r="LM170" i="1"/>
  <c r="LY170" i="1"/>
  <c r="LV170" i="1"/>
  <c r="KU170" i="1"/>
  <c r="MX170" i="1"/>
  <c r="MX151" i="1"/>
  <c r="MX150" i="1"/>
  <c r="MX175" i="1"/>
  <c r="MX153" i="1"/>
  <c r="MX152" i="1"/>
  <c r="MX173" i="1"/>
  <c r="MX172" i="1"/>
  <c r="MX174"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33" i="1"/>
  <c r="HJ213" i="1"/>
  <c r="HJ222" i="1"/>
  <c r="HJ181" i="1"/>
  <c r="HJ204" i="1"/>
  <c r="HJ24" i="1"/>
  <c r="HJ189" i="1"/>
  <c r="HJ267" i="1"/>
  <c r="HJ195" i="1"/>
  <c r="HJ234" i="1"/>
  <c r="HJ300" i="1"/>
  <c r="HJ18" i="1"/>
  <c r="HO213" i="1"/>
  <c r="HO267" i="1"/>
  <c r="HO195" i="1"/>
  <c r="HO181" i="1"/>
  <c r="HO234" i="1"/>
  <c r="HO204" i="1"/>
  <c r="HO18" i="1"/>
  <c r="HO300" i="1"/>
  <c r="HO333" i="1"/>
  <c r="HO222" i="1"/>
  <c r="HO189" i="1"/>
  <c r="HO24" i="1"/>
  <c r="HR24" i="1"/>
  <c r="HR234" i="1"/>
  <c r="HR18" i="1"/>
  <c r="HR300" i="1"/>
  <c r="HR213" i="1"/>
  <c r="HR222" i="1"/>
  <c r="HR195" i="1"/>
  <c r="HR189" i="1"/>
  <c r="HR204" i="1"/>
  <c r="HR267" i="1"/>
  <c r="HR333" i="1"/>
  <c r="HR181" i="1"/>
  <c r="HT189" i="1"/>
  <c r="HT204" i="1"/>
  <c r="HT181" i="1"/>
  <c r="HT18" i="1"/>
  <c r="HT195" i="1"/>
  <c r="HT234" i="1"/>
  <c r="HT24" i="1"/>
  <c r="HT300" i="1"/>
  <c r="HT333" i="1"/>
  <c r="HT213" i="1"/>
  <c r="HT267" i="1"/>
  <c r="HT222" i="1"/>
  <c r="HK222" i="1"/>
  <c r="HK181" i="1"/>
  <c r="HK300" i="1"/>
  <c r="HK213" i="1"/>
  <c r="HK267" i="1"/>
  <c r="HK333" i="1"/>
  <c r="HK189" i="1"/>
  <c r="HK24" i="1"/>
  <c r="HK195" i="1"/>
  <c r="HK204" i="1"/>
  <c r="HK234" i="1"/>
  <c r="HK18" i="1"/>
  <c r="HI195" i="1"/>
  <c r="HI213" i="1"/>
  <c r="HI300" i="1"/>
  <c r="HI24" i="1"/>
  <c r="HI18" i="1"/>
  <c r="HI189" i="1"/>
  <c r="HI267" i="1"/>
  <c r="HI222" i="1"/>
  <c r="HI181" i="1"/>
  <c r="HI234" i="1"/>
  <c r="HI204" i="1"/>
  <c r="HI333" i="1"/>
  <c r="HP204" i="1"/>
  <c r="HP333" i="1"/>
  <c r="HP24" i="1"/>
  <c r="HP222" i="1"/>
  <c r="HP213" i="1"/>
  <c r="HP267" i="1"/>
  <c r="HP300" i="1"/>
  <c r="HP189" i="1"/>
  <c r="HP234" i="1"/>
  <c r="HP18" i="1"/>
  <c r="HP195" i="1"/>
  <c r="HP181" i="1"/>
  <c r="HH213" i="1"/>
  <c r="HH181" i="1"/>
  <c r="HH24" i="1"/>
  <c r="HH195" i="1"/>
  <c r="HH18" i="1"/>
  <c r="HH300" i="1"/>
  <c r="HH189" i="1"/>
  <c r="HH267" i="1"/>
  <c r="HH204" i="1"/>
  <c r="HH333" i="1"/>
  <c r="HH222" i="1"/>
  <c r="HH234" i="1"/>
  <c r="HQ300" i="1"/>
  <c r="HQ234" i="1"/>
  <c r="HQ204" i="1"/>
  <c r="HQ267" i="1"/>
  <c r="HQ213" i="1"/>
  <c r="HQ24" i="1"/>
  <c r="HQ181" i="1"/>
  <c r="HQ18" i="1"/>
  <c r="HQ189" i="1"/>
  <c r="HQ195" i="1"/>
  <c r="HQ333" i="1"/>
  <c r="HQ222" i="1"/>
  <c r="HM195" i="1"/>
  <c r="HM181" i="1"/>
  <c r="HM204" i="1"/>
  <c r="HM189" i="1"/>
  <c r="HM222" i="1"/>
  <c r="HM333" i="1"/>
  <c r="HM24" i="1"/>
  <c r="HM234" i="1"/>
  <c r="HM18" i="1"/>
  <c r="HM300" i="1"/>
  <c r="HM213" i="1"/>
  <c r="HM267" i="1"/>
  <c r="HV333" i="1"/>
  <c r="HV222" i="1"/>
  <c r="HV189" i="1"/>
  <c r="HV204" i="1"/>
  <c r="HV267" i="1"/>
  <c r="HV24" i="1"/>
  <c r="HV18" i="1"/>
  <c r="HV181" i="1"/>
  <c r="HV234" i="1"/>
  <c r="HV300" i="1"/>
  <c r="HV195" i="1"/>
  <c r="HV213" i="1"/>
  <c r="HN234" i="1"/>
  <c r="HN333" i="1"/>
  <c r="HN24" i="1"/>
  <c r="HN18" i="1"/>
  <c r="HN189" i="1"/>
  <c r="HN181" i="1"/>
  <c r="HN300" i="1"/>
  <c r="HN222" i="1"/>
  <c r="HN195" i="1"/>
  <c r="HN213" i="1"/>
  <c r="HN267" i="1"/>
  <c r="HN204" i="1"/>
  <c r="HU189" i="1"/>
  <c r="HU24" i="1"/>
  <c r="HU300" i="1"/>
  <c r="HU267" i="1"/>
  <c r="HU18" i="1"/>
  <c r="HU195" i="1"/>
  <c r="HU333" i="1"/>
  <c r="HU222" i="1"/>
  <c r="HU204" i="1"/>
  <c r="HU213" i="1"/>
  <c r="HU181" i="1"/>
  <c r="HU234" i="1"/>
  <c r="HS195" i="1"/>
  <c r="HS234" i="1"/>
  <c r="HS267" i="1"/>
  <c r="HS300" i="1"/>
  <c r="HS213" i="1"/>
  <c r="HS18" i="1"/>
  <c r="HS181" i="1"/>
  <c r="HS204" i="1"/>
  <c r="HS333" i="1"/>
  <c r="HS24" i="1"/>
  <c r="HS222" i="1"/>
  <c r="HS189" i="1"/>
  <c r="HL195" i="1"/>
  <c r="HL267" i="1"/>
  <c r="HL18" i="1"/>
  <c r="HL189" i="1"/>
  <c r="HL24" i="1"/>
  <c r="HL222" i="1"/>
  <c r="HL234" i="1"/>
  <c r="HL204" i="1"/>
  <c r="HL333" i="1"/>
  <c r="HL213" i="1"/>
  <c r="HL181" i="1"/>
  <c r="HL300" i="1"/>
  <c r="LC173" i="1"/>
  <c r="LC172" i="1"/>
  <c r="LS173" i="1"/>
  <c r="LS172" i="1"/>
  <c r="MS173" i="1"/>
  <c r="MS172" i="1"/>
  <c r="LH173" i="1"/>
  <c r="LH172" i="1"/>
  <c r="LP173" i="1"/>
  <c r="LP172" i="1"/>
  <c r="MM173" i="1"/>
  <c r="MM172" i="1"/>
  <c r="LX173" i="1"/>
  <c r="LX172" i="1"/>
  <c r="LR173" i="1"/>
  <c r="LR172" i="1"/>
  <c r="LN173" i="1"/>
  <c r="LN172" i="1"/>
  <c r="MO173" i="1"/>
  <c r="MO172" i="1"/>
  <c r="LJ173" i="1"/>
  <c r="LJ172" i="1"/>
  <c r="MQ173" i="1"/>
  <c r="MQ172" i="1"/>
  <c r="ML173" i="1"/>
  <c r="ML172" i="1"/>
  <c r="LG173" i="1"/>
  <c r="LG172" i="1"/>
  <c r="LD173" i="1"/>
  <c r="LD172" i="1"/>
  <c r="MD172" i="1"/>
  <c r="MD173" i="1"/>
  <c r="LA172" i="1"/>
  <c r="LA173" i="1"/>
  <c r="KZ172" i="1"/>
  <c r="KZ173" i="1"/>
  <c r="FN173" i="1"/>
  <c r="FN172" i="1"/>
  <c r="MJ172" i="1"/>
  <c r="MJ173" i="1"/>
  <c r="KX173" i="1"/>
  <c r="KX172" i="1"/>
  <c r="LU172" i="1"/>
  <c r="LU173" i="1"/>
  <c r="KY173" i="1"/>
  <c r="KY172" i="1"/>
  <c r="LK172" i="1"/>
  <c r="LK173" i="1"/>
  <c r="LO172" i="1"/>
  <c r="LO173" i="1"/>
  <c r="MN172" i="1"/>
  <c r="MN173" i="1"/>
  <c r="LQ172" i="1"/>
  <c r="LQ173" i="1"/>
  <c r="ME173" i="1"/>
  <c r="ME172" i="1"/>
  <c r="LT173" i="1"/>
  <c r="LT172" i="1"/>
  <c r="MC172" i="1"/>
  <c r="MC173" i="1"/>
  <c r="MG173" i="1"/>
  <c r="MG172" i="1"/>
  <c r="LI172" i="1"/>
  <c r="LI173" i="1"/>
  <c r="MP173" i="1"/>
  <c r="MP172" i="1"/>
  <c r="LF172" i="1"/>
  <c r="LF173" i="1"/>
  <c r="MB173" i="1"/>
  <c r="MB172" i="1"/>
  <c r="MI173" i="1"/>
  <c r="MI172" i="1"/>
  <c r="LZ173" i="1"/>
  <c r="LZ172" i="1"/>
  <c r="LL172" i="1"/>
  <c r="LL173" i="1"/>
  <c r="LE172" i="1"/>
  <c r="LE173" i="1"/>
  <c r="MK172" i="1"/>
  <c r="MK173" i="1"/>
  <c r="LM172" i="1"/>
  <c r="LM173" i="1"/>
  <c r="LY173" i="1"/>
  <c r="LY172" i="1"/>
  <c r="LV172" i="1"/>
  <c r="LV173" i="1"/>
  <c r="KU173" i="1"/>
  <c r="KU172" i="1"/>
  <c r="LW173" i="1"/>
  <c r="LW172" i="1"/>
  <c r="LB173" i="1"/>
  <c r="LB172" i="1"/>
  <c r="MA173" i="1"/>
  <c r="MA172" i="1"/>
  <c r="MH173" i="1"/>
  <c r="MH172" i="1"/>
  <c r="MF172" i="1"/>
  <c r="MF173" i="1"/>
  <c r="MR173" i="1"/>
  <c r="MR172"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267" i="1"/>
  <c r="HE333" i="1"/>
  <c r="HE24" i="1"/>
  <c r="HE222" i="1"/>
  <c r="HE300" i="1"/>
  <c r="HE189" i="1"/>
  <c r="HE195" i="1"/>
  <c r="HE234" i="1"/>
  <c r="HE213" i="1"/>
  <c r="HE204" i="1"/>
  <c r="HE181" i="1"/>
  <c r="HE18" i="1"/>
  <c r="GZ18" i="1"/>
  <c r="GZ181" i="1"/>
  <c r="GZ333" i="1"/>
  <c r="GZ24" i="1"/>
  <c r="GZ300" i="1"/>
  <c r="GZ222" i="1"/>
  <c r="GZ234" i="1"/>
  <c r="GZ213" i="1"/>
  <c r="GZ189" i="1"/>
  <c r="GZ267" i="1"/>
  <c r="GZ195" i="1"/>
  <c r="GZ204" i="1"/>
  <c r="HD234" i="1"/>
  <c r="HD195" i="1"/>
  <c r="HD222" i="1"/>
  <c r="HD189" i="1"/>
  <c r="HD300" i="1"/>
  <c r="HD181" i="1"/>
  <c r="HD24" i="1"/>
  <c r="HD204" i="1"/>
  <c r="HD333" i="1"/>
  <c r="HD18" i="1"/>
  <c r="HD267" i="1"/>
  <c r="HD213" i="1"/>
  <c r="HG181" i="1"/>
  <c r="HG333" i="1"/>
  <c r="HG234" i="1"/>
  <c r="HG18" i="1"/>
  <c r="HG195" i="1"/>
  <c r="HG204" i="1"/>
  <c r="HG300" i="1"/>
  <c r="HG222" i="1"/>
  <c r="HG267" i="1"/>
  <c r="HG189" i="1"/>
  <c r="HG24" i="1"/>
  <c r="HG213" i="1"/>
  <c r="HC24" i="1"/>
  <c r="HC18" i="1"/>
  <c r="HC204" i="1"/>
  <c r="HC181" i="1"/>
  <c r="HC189" i="1"/>
  <c r="HC333" i="1"/>
  <c r="HC234" i="1"/>
  <c r="HC213" i="1"/>
  <c r="HC267" i="1"/>
  <c r="HC222" i="1"/>
  <c r="HC195" i="1"/>
  <c r="HC300" i="1"/>
  <c r="GY222" i="1"/>
  <c r="GY195" i="1"/>
  <c r="GY204" i="1"/>
  <c r="GY189" i="1"/>
  <c r="GY267" i="1"/>
  <c r="GY18" i="1"/>
  <c r="GY213" i="1"/>
  <c r="GY300" i="1"/>
  <c r="GY333" i="1"/>
  <c r="GY234" i="1"/>
  <c r="GY181" i="1"/>
  <c r="GY24" i="1"/>
  <c r="HF189" i="1"/>
  <c r="HF300" i="1"/>
  <c r="HF267" i="1"/>
  <c r="HF18" i="1"/>
  <c r="HF195" i="1"/>
  <c r="HF222" i="1"/>
  <c r="HF24" i="1"/>
  <c r="HF204" i="1"/>
  <c r="HF181" i="1"/>
  <c r="HF333" i="1"/>
  <c r="HF234" i="1"/>
  <c r="HF213" i="1"/>
  <c r="HA300" i="1"/>
  <c r="HA267" i="1"/>
  <c r="HA204" i="1"/>
  <c r="HA234" i="1"/>
  <c r="HA213" i="1"/>
  <c r="HA195" i="1"/>
  <c r="HA181" i="1"/>
  <c r="HA189" i="1"/>
  <c r="HA24" i="1"/>
  <c r="HA333" i="1"/>
  <c r="HA18" i="1"/>
  <c r="HA222" i="1"/>
  <c r="HB300" i="1"/>
  <c r="HB213" i="1"/>
  <c r="HB267" i="1"/>
  <c r="HB18" i="1"/>
  <c r="HB24" i="1"/>
  <c r="HB195" i="1"/>
  <c r="HB204" i="1"/>
  <c r="HB222" i="1"/>
  <c r="HB181" i="1"/>
  <c r="HB234" i="1"/>
  <c r="HB333" i="1"/>
  <c r="HB189" i="1"/>
  <c r="MA151" i="1"/>
  <c r="MA150" i="1"/>
  <c r="MA175" i="1"/>
  <c r="MA174" i="1"/>
  <c r="LC150" i="1"/>
  <c r="LC174" i="1"/>
  <c r="LC175" i="1"/>
  <c r="LC151" i="1"/>
  <c r="LS151" i="1"/>
  <c r="LS150" i="1"/>
  <c r="LS175" i="1"/>
  <c r="LS174" i="1"/>
  <c r="MS150" i="1"/>
  <c r="MS175" i="1"/>
  <c r="MS151" i="1"/>
  <c r="MS174" i="1"/>
  <c r="LH150" i="1"/>
  <c r="LH175" i="1"/>
  <c r="LH151" i="1"/>
  <c r="LH174" i="1"/>
  <c r="LP151" i="1"/>
  <c r="LP174" i="1"/>
  <c r="LP175" i="1"/>
  <c r="LP150" i="1"/>
  <c r="MM175" i="1"/>
  <c r="MM174" i="1"/>
  <c r="MM150" i="1"/>
  <c r="MM151" i="1"/>
  <c r="MH174" i="1"/>
  <c r="MH150" i="1"/>
  <c r="MH175" i="1"/>
  <c r="MH151" i="1"/>
  <c r="LX175" i="1"/>
  <c r="LX174" i="1"/>
  <c r="LX151" i="1"/>
  <c r="LX150" i="1"/>
  <c r="LR151" i="1"/>
  <c r="LR150" i="1"/>
  <c r="LR174" i="1"/>
  <c r="LR175" i="1"/>
  <c r="LN175" i="1"/>
  <c r="LN174" i="1"/>
  <c r="LN151" i="1"/>
  <c r="LN150" i="1"/>
  <c r="MO151" i="1"/>
  <c r="MO174" i="1"/>
  <c r="MO175" i="1"/>
  <c r="MO150" i="1"/>
  <c r="LJ150" i="1"/>
  <c r="LJ174" i="1"/>
  <c r="LJ175" i="1"/>
  <c r="LJ151" i="1"/>
  <c r="MQ175" i="1"/>
  <c r="MQ150" i="1"/>
  <c r="MQ174" i="1"/>
  <c r="MQ151" i="1"/>
  <c r="MF174" i="1"/>
  <c r="MF175" i="1"/>
  <c r="MF150" i="1"/>
  <c r="MF151" i="1"/>
  <c r="ML174" i="1"/>
  <c r="ML150" i="1"/>
  <c r="ML175" i="1"/>
  <c r="ML151" i="1"/>
  <c r="LG174" i="1"/>
  <c r="LG150" i="1"/>
  <c r="LG151" i="1"/>
  <c r="LG175" i="1"/>
  <c r="LD150" i="1"/>
  <c r="LD151" i="1"/>
  <c r="LD175" i="1"/>
  <c r="LD174" i="1"/>
  <c r="MD150" i="1"/>
  <c r="MD175" i="1"/>
  <c r="MD174" i="1"/>
  <c r="MD151" i="1"/>
  <c r="LA150" i="1"/>
  <c r="LA174" i="1"/>
  <c r="LA175" i="1"/>
  <c r="LA151" i="1"/>
  <c r="KZ150" i="1"/>
  <c r="KZ175" i="1"/>
  <c r="KZ151" i="1"/>
  <c r="KZ174" i="1"/>
  <c r="LB150" i="1"/>
  <c r="LB174" i="1"/>
  <c r="LB175" i="1"/>
  <c r="LB151" i="1"/>
  <c r="FN151" i="1"/>
  <c r="FN150" i="1"/>
  <c r="FN174" i="1"/>
  <c r="FN175" i="1"/>
  <c r="MJ150" i="1"/>
  <c r="MJ175" i="1"/>
  <c r="MJ174" i="1"/>
  <c r="MJ151" i="1"/>
  <c r="KX150" i="1"/>
  <c r="KX175" i="1"/>
  <c r="KX151" i="1"/>
  <c r="KX174" i="1"/>
  <c r="LU150" i="1"/>
  <c r="LU175" i="1"/>
  <c r="LU151" i="1"/>
  <c r="LU174" i="1"/>
  <c r="KY175" i="1"/>
  <c r="KY174" i="1"/>
  <c r="KY151" i="1"/>
  <c r="KY150" i="1"/>
  <c r="LK150" i="1"/>
  <c r="LK151" i="1"/>
  <c r="LK175" i="1"/>
  <c r="LK174" i="1"/>
  <c r="LO174" i="1"/>
  <c r="LO150" i="1"/>
  <c r="LO151" i="1"/>
  <c r="LO175" i="1"/>
  <c r="MR174" i="1"/>
  <c r="MR175" i="1"/>
  <c r="MR150" i="1"/>
  <c r="MR151" i="1"/>
  <c r="MN150" i="1"/>
  <c r="MN175" i="1"/>
  <c r="MN174" i="1"/>
  <c r="MN151" i="1"/>
  <c r="LQ151" i="1"/>
  <c r="LQ150" i="1"/>
  <c r="LQ174" i="1"/>
  <c r="LQ175" i="1"/>
  <c r="ME174" i="1"/>
  <c r="ME150" i="1"/>
  <c r="ME175" i="1"/>
  <c r="ME151" i="1"/>
  <c r="LT150" i="1"/>
  <c r="LT175" i="1"/>
  <c r="LT174" i="1"/>
  <c r="LT151" i="1"/>
  <c r="MC174" i="1"/>
  <c r="MC175" i="1"/>
  <c r="MC150" i="1"/>
  <c r="MC151" i="1"/>
  <c r="MG174" i="1"/>
  <c r="MG175" i="1"/>
  <c r="MG150" i="1"/>
  <c r="MG151" i="1"/>
  <c r="LI151" i="1"/>
  <c r="LI150" i="1"/>
  <c r="LI174" i="1"/>
  <c r="LI175" i="1"/>
  <c r="MP174" i="1"/>
  <c r="MP151" i="1"/>
  <c r="MP150" i="1"/>
  <c r="MP175" i="1"/>
  <c r="LF175" i="1"/>
  <c r="LF174" i="1"/>
  <c r="LF150" i="1"/>
  <c r="LF151" i="1"/>
  <c r="MB151" i="1"/>
  <c r="MB174" i="1"/>
  <c r="MB175" i="1"/>
  <c r="MB150" i="1"/>
  <c r="MI151" i="1"/>
  <c r="MI175" i="1"/>
  <c r="MI150" i="1"/>
  <c r="MI174" i="1"/>
  <c r="LZ151" i="1"/>
  <c r="LZ174" i="1"/>
  <c r="LZ175" i="1"/>
  <c r="LZ150" i="1"/>
  <c r="LW175" i="1"/>
  <c r="LW151" i="1"/>
  <c r="LW150" i="1"/>
  <c r="LW174" i="1"/>
  <c r="LL150" i="1"/>
  <c r="LL175" i="1"/>
  <c r="LL174" i="1"/>
  <c r="LL151" i="1"/>
  <c r="LE174" i="1"/>
  <c r="LE150" i="1"/>
  <c r="LE175" i="1"/>
  <c r="LE151" i="1"/>
  <c r="MK175" i="1"/>
  <c r="MK150" i="1"/>
  <c r="MK174" i="1"/>
  <c r="MK151" i="1"/>
  <c r="LM174" i="1"/>
  <c r="LM150" i="1"/>
  <c r="LM175" i="1"/>
  <c r="LM151" i="1"/>
  <c r="LY151" i="1"/>
  <c r="LY174" i="1"/>
  <c r="LY150" i="1"/>
  <c r="LY175" i="1"/>
  <c r="LV174" i="1"/>
  <c r="LV150" i="1"/>
  <c r="LV175" i="1"/>
  <c r="LV151" i="1"/>
  <c r="KU267" i="1"/>
  <c r="KU174" i="1"/>
  <c r="KU150" i="1"/>
  <c r="KU151" i="1"/>
  <c r="KU175" i="1"/>
  <c r="KU300" i="1"/>
  <c r="KU204"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00" i="1"/>
  <c r="LB213" i="1"/>
  <c r="LB45" i="1"/>
  <c r="LB18" i="1"/>
  <c r="LB24" i="1"/>
  <c r="LB195" i="1"/>
  <c r="LB204" i="1"/>
  <c r="LB333" i="1"/>
  <c r="LB267" i="1"/>
  <c r="LB181" i="1"/>
  <c r="LB222" i="1"/>
  <c r="LB189" i="1"/>
  <c r="LB234" i="1"/>
  <c r="MH45" i="1"/>
  <c r="MH204" i="1"/>
  <c r="MH222" i="1"/>
  <c r="MH267" i="1"/>
  <c r="MH181" i="1"/>
  <c r="MH18" i="1"/>
  <c r="MH189" i="1"/>
  <c r="MH213" i="1"/>
  <c r="MH24" i="1"/>
  <c r="MH234" i="1"/>
  <c r="MH300" i="1"/>
  <c r="MH333" i="1"/>
  <c r="MH195" i="1"/>
  <c r="MF234" i="1"/>
  <c r="MF204" i="1"/>
  <c r="MF300" i="1"/>
  <c r="MF24" i="1"/>
  <c r="MF195" i="1"/>
  <c r="MF222" i="1"/>
  <c r="MF181" i="1"/>
  <c r="MF189" i="1"/>
  <c r="MF18" i="1"/>
  <c r="MF213" i="1"/>
  <c r="MF333" i="1"/>
  <c r="MF267" i="1"/>
  <c r="MF45" i="1"/>
  <c r="LC267" i="1"/>
  <c r="LC181" i="1"/>
  <c r="LC18" i="1"/>
  <c r="LC45" i="1"/>
  <c r="LC234" i="1"/>
  <c r="LC213" i="1"/>
  <c r="LC195" i="1"/>
  <c r="LC333" i="1"/>
  <c r="LC300" i="1"/>
  <c r="LC189" i="1"/>
  <c r="LC204" i="1"/>
  <c r="LC222" i="1"/>
  <c r="LC24" i="1"/>
  <c r="LS333" i="1"/>
  <c r="LS300" i="1"/>
  <c r="LS267" i="1"/>
  <c r="LS181" i="1"/>
  <c r="LS189" i="1"/>
  <c r="LS195" i="1"/>
  <c r="LS24" i="1"/>
  <c r="LS213" i="1"/>
  <c r="LS18" i="1"/>
  <c r="LS204" i="1"/>
  <c r="LS222" i="1"/>
  <c r="LS234" i="1"/>
  <c r="LS45" i="1"/>
  <c r="MS189" i="1"/>
  <c r="MS181" i="1"/>
  <c r="MS333" i="1"/>
  <c r="MS204" i="1"/>
  <c r="MS222" i="1"/>
  <c r="MS234" i="1"/>
  <c r="MS300" i="1"/>
  <c r="MS24" i="1"/>
  <c r="MS195" i="1"/>
  <c r="MS213" i="1"/>
  <c r="MS18" i="1"/>
  <c r="MS45" i="1"/>
  <c r="MS267" i="1"/>
  <c r="LH213" i="1"/>
  <c r="LH300" i="1"/>
  <c r="LH24" i="1"/>
  <c r="LH234" i="1"/>
  <c r="LH267" i="1"/>
  <c r="LH181" i="1"/>
  <c r="LH195" i="1"/>
  <c r="LH189" i="1"/>
  <c r="LH18" i="1"/>
  <c r="LH45" i="1"/>
  <c r="LH204" i="1"/>
  <c r="LH333" i="1"/>
  <c r="LH222" i="1"/>
  <c r="LP333" i="1"/>
  <c r="LP204" i="1"/>
  <c r="LP181" i="1"/>
  <c r="LP24" i="1"/>
  <c r="LP300" i="1"/>
  <c r="LP195" i="1"/>
  <c r="LP234" i="1"/>
  <c r="LP45" i="1"/>
  <c r="LP18" i="1"/>
  <c r="LP189" i="1"/>
  <c r="LP267" i="1"/>
  <c r="LP213" i="1"/>
  <c r="LP222" i="1"/>
  <c r="MM300" i="1"/>
  <c r="MM189" i="1"/>
  <c r="MM195" i="1"/>
  <c r="MM222" i="1"/>
  <c r="MM213" i="1"/>
  <c r="MM45" i="1"/>
  <c r="MM204" i="1"/>
  <c r="MM18" i="1"/>
  <c r="MM267" i="1"/>
  <c r="MM181" i="1"/>
  <c r="MM24" i="1"/>
  <c r="MM234" i="1"/>
  <c r="MM333" i="1"/>
  <c r="LW18" i="1"/>
  <c r="LW234" i="1"/>
  <c r="LW267" i="1"/>
  <c r="LW181" i="1"/>
  <c r="LW189" i="1"/>
  <c r="LW195" i="1"/>
  <c r="LW24" i="1"/>
  <c r="LW204" i="1"/>
  <c r="LW333" i="1"/>
  <c r="LW45" i="1"/>
  <c r="LW222" i="1"/>
  <c r="LW300" i="1"/>
  <c r="LW213" i="1"/>
  <c r="MA24" i="1"/>
  <c r="MA45" i="1"/>
  <c r="MA222" i="1"/>
  <c r="MA189" i="1"/>
  <c r="MA213" i="1"/>
  <c r="MA267" i="1"/>
  <c r="MA18" i="1"/>
  <c r="MA195" i="1"/>
  <c r="MA234" i="1"/>
  <c r="MA204" i="1"/>
  <c r="MA181" i="1"/>
  <c r="MA333" i="1"/>
  <c r="MA300" i="1"/>
  <c r="MR300" i="1"/>
  <c r="MR267" i="1"/>
  <c r="MR195" i="1"/>
  <c r="MR213" i="1"/>
  <c r="MR45" i="1"/>
  <c r="MR18" i="1"/>
  <c r="MR222" i="1"/>
  <c r="MR189" i="1"/>
  <c r="MR181" i="1"/>
  <c r="MR204" i="1"/>
  <c r="MR24" i="1"/>
  <c r="MR234" i="1"/>
  <c r="MR333" i="1"/>
  <c r="LX267" i="1"/>
  <c r="LX181" i="1"/>
  <c r="LX24" i="1"/>
  <c r="LX195" i="1"/>
  <c r="LX189" i="1"/>
  <c r="LX204" i="1"/>
  <c r="LX333" i="1"/>
  <c r="LX45" i="1"/>
  <c r="LX222" i="1"/>
  <c r="LX18" i="1"/>
  <c r="LX234" i="1"/>
  <c r="LX213" i="1"/>
  <c r="LX300" i="1"/>
  <c r="LR24" i="1"/>
  <c r="LR234" i="1"/>
  <c r="LR45" i="1"/>
  <c r="LR213" i="1"/>
  <c r="LR267" i="1"/>
  <c r="LR195" i="1"/>
  <c r="LR222" i="1"/>
  <c r="LR204" i="1"/>
  <c r="LR333" i="1"/>
  <c r="LR181" i="1"/>
  <c r="LR300" i="1"/>
  <c r="LR18" i="1"/>
  <c r="LR189" i="1"/>
  <c r="LN181" i="1"/>
  <c r="LN204" i="1"/>
  <c r="LN234" i="1"/>
  <c r="LN222" i="1"/>
  <c r="LN300" i="1"/>
  <c r="LN18" i="1"/>
  <c r="LN267" i="1"/>
  <c r="LN333" i="1"/>
  <c r="LN189" i="1"/>
  <c r="LN24" i="1"/>
  <c r="LN195" i="1"/>
  <c r="LN213" i="1"/>
  <c r="LN45" i="1"/>
  <c r="MO267" i="1"/>
  <c r="MO45" i="1"/>
  <c r="MO24" i="1"/>
  <c r="MO213" i="1"/>
  <c r="MO333" i="1"/>
  <c r="MO234" i="1"/>
  <c r="MO18" i="1"/>
  <c r="MO195" i="1"/>
  <c r="MO222" i="1"/>
  <c r="MO204" i="1"/>
  <c r="MO181" i="1"/>
  <c r="MO189" i="1"/>
  <c r="MO300" i="1"/>
  <c r="LJ267" i="1"/>
  <c r="LJ222" i="1"/>
  <c r="LJ213" i="1"/>
  <c r="LJ189" i="1"/>
  <c r="LJ333" i="1"/>
  <c r="LJ204" i="1"/>
  <c r="LJ300" i="1"/>
  <c r="LJ234" i="1"/>
  <c r="LJ45" i="1"/>
  <c r="LJ18" i="1"/>
  <c r="LJ24" i="1"/>
  <c r="LJ181" i="1"/>
  <c r="LJ195" i="1"/>
  <c r="MQ24" i="1"/>
  <c r="MQ45" i="1"/>
  <c r="MQ300" i="1"/>
  <c r="MQ234" i="1"/>
  <c r="MQ267" i="1"/>
  <c r="MQ18" i="1"/>
  <c r="MQ204" i="1"/>
  <c r="MQ195" i="1"/>
  <c r="MQ181" i="1"/>
  <c r="MQ189" i="1"/>
  <c r="MQ213" i="1"/>
  <c r="MQ333" i="1"/>
  <c r="MQ222" i="1"/>
  <c r="LD234" i="1"/>
  <c r="LD333" i="1"/>
  <c r="LD189" i="1"/>
  <c r="LD213" i="1"/>
  <c r="LD195" i="1"/>
  <c r="LD267" i="1"/>
  <c r="LD45" i="1"/>
  <c r="LD300" i="1"/>
  <c r="LD181" i="1"/>
  <c r="LD18" i="1"/>
  <c r="LD24" i="1"/>
  <c r="LD204" i="1"/>
  <c r="LD222" i="1"/>
  <c r="MJ204" i="1"/>
  <c r="MJ300" i="1"/>
  <c r="MJ181" i="1"/>
  <c r="MJ234" i="1"/>
  <c r="MJ213" i="1"/>
  <c r="MJ222" i="1"/>
  <c r="MJ24" i="1"/>
  <c r="MJ189" i="1"/>
  <c r="MJ333" i="1"/>
  <c r="MJ267" i="1"/>
  <c r="MJ18" i="1"/>
  <c r="MJ195" i="1"/>
  <c r="MJ45" i="1"/>
  <c r="KX181" i="1"/>
  <c r="KX24" i="1"/>
  <c r="KX300" i="1"/>
  <c r="KX234" i="1"/>
  <c r="KX213" i="1"/>
  <c r="KX204" i="1"/>
  <c r="KX18" i="1"/>
  <c r="KX195" i="1"/>
  <c r="KX267" i="1"/>
  <c r="KX45" i="1"/>
  <c r="KX222" i="1"/>
  <c r="KX333" i="1"/>
  <c r="KX189" i="1"/>
  <c r="LU181" i="1"/>
  <c r="LU24" i="1"/>
  <c r="LU195" i="1"/>
  <c r="LU213" i="1"/>
  <c r="LU267" i="1"/>
  <c r="LU189" i="1"/>
  <c r="LU18" i="1"/>
  <c r="LU234" i="1"/>
  <c r="LU45" i="1"/>
  <c r="LU333" i="1"/>
  <c r="LU222" i="1"/>
  <c r="LU300" i="1"/>
  <c r="LU204" i="1"/>
  <c r="KY195" i="1"/>
  <c r="KY181" i="1"/>
  <c r="KY234" i="1"/>
  <c r="KY213" i="1"/>
  <c r="KY333" i="1"/>
  <c r="KY222" i="1"/>
  <c r="KY204" i="1"/>
  <c r="KY300" i="1"/>
  <c r="KY18" i="1"/>
  <c r="KY45" i="1"/>
  <c r="KY267" i="1"/>
  <c r="KY189" i="1"/>
  <c r="KY24" i="1"/>
  <c r="LK195" i="1"/>
  <c r="LK189" i="1"/>
  <c r="LK222" i="1"/>
  <c r="LK18" i="1"/>
  <c r="LK45" i="1"/>
  <c r="LK204" i="1"/>
  <c r="LK213" i="1"/>
  <c r="LK24" i="1"/>
  <c r="LK333" i="1"/>
  <c r="LK300" i="1"/>
  <c r="LK234" i="1"/>
  <c r="LK267" i="1"/>
  <c r="LK181" i="1"/>
  <c r="LO18" i="1"/>
  <c r="LO234" i="1"/>
  <c r="LO222" i="1"/>
  <c r="LO195" i="1"/>
  <c r="LO333" i="1"/>
  <c r="LO45" i="1"/>
  <c r="LO300" i="1"/>
  <c r="LO181" i="1"/>
  <c r="LO189" i="1"/>
  <c r="LO204" i="1"/>
  <c r="LO213" i="1"/>
  <c r="LO267" i="1"/>
  <c r="LO24" i="1"/>
  <c r="LG300" i="1"/>
  <c r="LG333" i="1"/>
  <c r="LG222" i="1"/>
  <c r="LG181" i="1"/>
  <c r="LG189" i="1"/>
  <c r="LG18" i="1"/>
  <c r="LG213" i="1"/>
  <c r="LG45" i="1"/>
  <c r="LG267" i="1"/>
  <c r="LG24" i="1"/>
  <c r="LG195" i="1"/>
  <c r="LG234" i="1"/>
  <c r="LG204" i="1"/>
  <c r="MD213" i="1"/>
  <c r="MD24" i="1"/>
  <c r="MD300" i="1"/>
  <c r="MD195" i="1"/>
  <c r="MD267" i="1"/>
  <c r="MD18" i="1"/>
  <c r="MD234" i="1"/>
  <c r="MD204" i="1"/>
  <c r="MD181" i="1"/>
  <c r="MD189" i="1"/>
  <c r="MD333" i="1"/>
  <c r="MD45" i="1"/>
  <c r="MD222" i="1"/>
  <c r="MN195" i="1"/>
  <c r="MN45" i="1"/>
  <c r="MN267" i="1"/>
  <c r="MN189" i="1"/>
  <c r="MN222" i="1"/>
  <c r="MN18" i="1"/>
  <c r="MN181" i="1"/>
  <c r="MN24" i="1"/>
  <c r="MN333" i="1"/>
  <c r="MN204" i="1"/>
  <c r="MN234" i="1"/>
  <c r="MN300" i="1"/>
  <c r="MN213" i="1"/>
  <c r="LQ333" i="1"/>
  <c r="LQ204" i="1"/>
  <c r="LQ300" i="1"/>
  <c r="LQ18" i="1"/>
  <c r="LQ24" i="1"/>
  <c r="LQ195" i="1"/>
  <c r="LQ222" i="1"/>
  <c r="LQ213" i="1"/>
  <c r="LQ45" i="1"/>
  <c r="LQ267" i="1"/>
  <c r="LQ189" i="1"/>
  <c r="LQ181" i="1"/>
  <c r="LQ234" i="1"/>
  <c r="ME181" i="1"/>
  <c r="ME267" i="1"/>
  <c r="ME195" i="1"/>
  <c r="ME189" i="1"/>
  <c r="ME24" i="1"/>
  <c r="ME45" i="1"/>
  <c r="ME204" i="1"/>
  <c r="ME300" i="1"/>
  <c r="ME333" i="1"/>
  <c r="ME222" i="1"/>
  <c r="ME213" i="1"/>
  <c r="ME234" i="1"/>
  <c r="ME18" i="1"/>
  <c r="LT267" i="1"/>
  <c r="LT18" i="1"/>
  <c r="LT45" i="1"/>
  <c r="LT189" i="1"/>
  <c r="LT213" i="1"/>
  <c r="LT333" i="1"/>
  <c r="LT204" i="1"/>
  <c r="LT181" i="1"/>
  <c r="LT222" i="1"/>
  <c r="LT300" i="1"/>
  <c r="LT24" i="1"/>
  <c r="LT234" i="1"/>
  <c r="LT195" i="1"/>
  <c r="MC189" i="1"/>
  <c r="MC204" i="1"/>
  <c r="MC181" i="1"/>
  <c r="MC267" i="1"/>
  <c r="MC333" i="1"/>
  <c r="MC222" i="1"/>
  <c r="MC300" i="1"/>
  <c r="MC18" i="1"/>
  <c r="MC234" i="1"/>
  <c r="MC213" i="1"/>
  <c r="MC195" i="1"/>
  <c r="MC45" i="1"/>
  <c r="MC24" i="1"/>
  <c r="MG24" i="1"/>
  <c r="MG222" i="1"/>
  <c r="MG45" i="1"/>
  <c r="MG267" i="1"/>
  <c r="MG213" i="1"/>
  <c r="MG181" i="1"/>
  <c r="MG234" i="1"/>
  <c r="MG204" i="1"/>
  <c r="MG18" i="1"/>
  <c r="MG189" i="1"/>
  <c r="MG333" i="1"/>
  <c r="MG300" i="1"/>
  <c r="MG195" i="1"/>
  <c r="ML24" i="1"/>
  <c r="ML234" i="1"/>
  <c r="ML333" i="1"/>
  <c r="ML213" i="1"/>
  <c r="ML300" i="1"/>
  <c r="ML222" i="1"/>
  <c r="ML181" i="1"/>
  <c r="ML45" i="1"/>
  <c r="ML267" i="1"/>
  <c r="ML189" i="1"/>
  <c r="ML195" i="1"/>
  <c r="ML18" i="1"/>
  <c r="ML204" i="1"/>
  <c r="LA300" i="1"/>
  <c r="LA24" i="1"/>
  <c r="LA213" i="1"/>
  <c r="LA18" i="1"/>
  <c r="LA195" i="1"/>
  <c r="LA181" i="1"/>
  <c r="LA45" i="1"/>
  <c r="LA333" i="1"/>
  <c r="LA189" i="1"/>
  <c r="LA204" i="1"/>
  <c r="LA267" i="1"/>
  <c r="LA222" i="1"/>
  <c r="LA234" i="1"/>
  <c r="LI195" i="1"/>
  <c r="LI333" i="1"/>
  <c r="LI300" i="1"/>
  <c r="LI181" i="1"/>
  <c r="LI24" i="1"/>
  <c r="LI234" i="1"/>
  <c r="LI213" i="1"/>
  <c r="LI222" i="1"/>
  <c r="LI18" i="1"/>
  <c r="LI267" i="1"/>
  <c r="LI189" i="1"/>
  <c r="LI204" i="1"/>
  <c r="LI45" i="1"/>
  <c r="MP333" i="1"/>
  <c r="MP300" i="1"/>
  <c r="MP189" i="1"/>
  <c r="MP45" i="1"/>
  <c r="MP24" i="1"/>
  <c r="MP234" i="1"/>
  <c r="MP195" i="1"/>
  <c r="MP204" i="1"/>
  <c r="MP222" i="1"/>
  <c r="MP181" i="1"/>
  <c r="MP213" i="1"/>
  <c r="MP267" i="1"/>
  <c r="MP18" i="1"/>
  <c r="LF189" i="1"/>
  <c r="LF222" i="1"/>
  <c r="LF267" i="1"/>
  <c r="LF204" i="1"/>
  <c r="LF24" i="1"/>
  <c r="LF234" i="1"/>
  <c r="LF333" i="1"/>
  <c r="LF18" i="1"/>
  <c r="LF45" i="1"/>
  <c r="LF300" i="1"/>
  <c r="LF195" i="1"/>
  <c r="LF213" i="1"/>
  <c r="LF181" i="1"/>
  <c r="MB267" i="1"/>
  <c r="MB181" i="1"/>
  <c r="MB18" i="1"/>
  <c r="MB204" i="1"/>
  <c r="MB189" i="1"/>
  <c r="MB24" i="1"/>
  <c r="MB195" i="1"/>
  <c r="MB213" i="1"/>
  <c r="MB333" i="1"/>
  <c r="MB222" i="1"/>
  <c r="MB300" i="1"/>
  <c r="MB234" i="1"/>
  <c r="MB45" i="1"/>
  <c r="MI267" i="1"/>
  <c r="MI195" i="1"/>
  <c r="MI213" i="1"/>
  <c r="MI181" i="1"/>
  <c r="MI234" i="1"/>
  <c r="MI204" i="1"/>
  <c r="MI189" i="1"/>
  <c r="MI18" i="1"/>
  <c r="MI333" i="1"/>
  <c r="MI24" i="1"/>
  <c r="MI300" i="1"/>
  <c r="MI45" i="1"/>
  <c r="MI222" i="1"/>
  <c r="LZ18" i="1"/>
  <c r="LZ234" i="1"/>
  <c r="LZ204" i="1"/>
  <c r="LZ222" i="1"/>
  <c r="LZ333" i="1"/>
  <c r="LZ181" i="1"/>
  <c r="LZ45" i="1"/>
  <c r="LZ267" i="1"/>
  <c r="LZ24" i="1"/>
  <c r="LZ213" i="1"/>
  <c r="LZ189" i="1"/>
  <c r="LZ300" i="1"/>
  <c r="LZ195" i="1"/>
  <c r="KZ222" i="1"/>
  <c r="KZ234" i="1"/>
  <c r="KZ300" i="1"/>
  <c r="KZ18" i="1"/>
  <c r="KZ195" i="1"/>
  <c r="KZ333" i="1"/>
  <c r="KZ24" i="1"/>
  <c r="KZ213" i="1"/>
  <c r="KZ45" i="1"/>
  <c r="KZ267" i="1"/>
  <c r="KZ181" i="1"/>
  <c r="KZ189" i="1"/>
  <c r="KZ204" i="1"/>
  <c r="LL45" i="1"/>
  <c r="LL204" i="1"/>
  <c r="LL234" i="1"/>
  <c r="LL300" i="1"/>
  <c r="LL222" i="1"/>
  <c r="LL181" i="1"/>
  <c r="LL24" i="1"/>
  <c r="LL267" i="1"/>
  <c r="LL195" i="1"/>
  <c r="LL189" i="1"/>
  <c r="LL18" i="1"/>
  <c r="LL213" i="1"/>
  <c r="LL333" i="1"/>
  <c r="LE189" i="1"/>
  <c r="LE267" i="1"/>
  <c r="LE18" i="1"/>
  <c r="LE195" i="1"/>
  <c r="LE24" i="1"/>
  <c r="LE234" i="1"/>
  <c r="LE45" i="1"/>
  <c r="LE222" i="1"/>
  <c r="LE333" i="1"/>
  <c r="LE300" i="1"/>
  <c r="LE204" i="1"/>
  <c r="LE181" i="1"/>
  <c r="LE213" i="1"/>
  <c r="MK189" i="1"/>
  <c r="MK18" i="1"/>
  <c r="MK234" i="1"/>
  <c r="MK45" i="1"/>
  <c r="MK267" i="1"/>
  <c r="MK195" i="1"/>
  <c r="MK204" i="1"/>
  <c r="MK181" i="1"/>
  <c r="MK333" i="1"/>
  <c r="MK300" i="1"/>
  <c r="MK213" i="1"/>
  <c r="MK222" i="1"/>
  <c r="MK24" i="1"/>
  <c r="LM189" i="1"/>
  <c r="LM333" i="1"/>
  <c r="LM204" i="1"/>
  <c r="LM181" i="1"/>
  <c r="LM18" i="1"/>
  <c r="LM234" i="1"/>
  <c r="LM222" i="1"/>
  <c r="LM300" i="1"/>
  <c r="LM24" i="1"/>
  <c r="LM195" i="1"/>
  <c r="LM213" i="1"/>
  <c r="LM45" i="1"/>
  <c r="LM267" i="1"/>
  <c r="LY213" i="1"/>
  <c r="LY300" i="1"/>
  <c r="LY18" i="1"/>
  <c r="LY189" i="1"/>
  <c r="LY45" i="1"/>
  <c r="LY267" i="1"/>
  <c r="LY24" i="1"/>
  <c r="LY234" i="1"/>
  <c r="LY181" i="1"/>
  <c r="LY195" i="1"/>
  <c r="LY333" i="1"/>
  <c r="LY204" i="1"/>
  <c r="LY222" i="1"/>
  <c r="LV300" i="1"/>
  <c r="LV18" i="1"/>
  <c r="LV213" i="1"/>
  <c r="LV181" i="1"/>
  <c r="LV45" i="1"/>
  <c r="LV204" i="1"/>
  <c r="LV267" i="1"/>
  <c r="LV189" i="1"/>
  <c r="LV333" i="1"/>
  <c r="LV195" i="1"/>
  <c r="LV222" i="1"/>
  <c r="LV24" i="1"/>
  <c r="LV234" i="1"/>
  <c r="FN333" i="1"/>
  <c r="FN141" i="1"/>
  <c r="FN24" i="1"/>
  <c r="FN29" i="1" s="1"/>
  <c r="FN38" i="1" s="1"/>
  <c r="FN267" i="1"/>
  <c r="FN195" i="1"/>
  <c r="FN300" i="1"/>
  <c r="FN181" i="1"/>
  <c r="FN234" i="1"/>
  <c r="FN189" i="1"/>
  <c r="FN45" i="1"/>
  <c r="FN18" i="1"/>
  <c r="IY222" i="1"/>
  <c r="IY18" i="1"/>
  <c r="IY189" i="1"/>
  <c r="IY333" i="1"/>
  <c r="IY24" i="1"/>
  <c r="IY195" i="1"/>
  <c r="IY234" i="1"/>
  <c r="IY300" i="1"/>
  <c r="IY267" i="1"/>
  <c r="IY213" i="1"/>
  <c r="IY181" i="1"/>
  <c r="IY204" i="1"/>
  <c r="IG300" i="1"/>
  <c r="IG222" i="1"/>
  <c r="IG195" i="1"/>
  <c r="IG267" i="1"/>
  <c r="IG204" i="1"/>
  <c r="IG181" i="1"/>
  <c r="IG24" i="1"/>
  <c r="IG333" i="1"/>
  <c r="IG18" i="1"/>
  <c r="IG189" i="1"/>
  <c r="IG234" i="1"/>
  <c r="IG213" i="1"/>
  <c r="ID222" i="1"/>
  <c r="ID234" i="1"/>
  <c r="ID204" i="1"/>
  <c r="ID181" i="1"/>
  <c r="ID18" i="1"/>
  <c r="ID189" i="1"/>
  <c r="ID195" i="1"/>
  <c r="ID24" i="1"/>
  <c r="ID333" i="1"/>
  <c r="ID213" i="1"/>
  <c r="ID267" i="1"/>
  <c r="ID300" i="1"/>
  <c r="IL222" i="1"/>
  <c r="IL213" i="1"/>
  <c r="IL234" i="1"/>
  <c r="IL204" i="1"/>
  <c r="IL18" i="1"/>
  <c r="IL24" i="1"/>
  <c r="IL300" i="1"/>
  <c r="IL333" i="1"/>
  <c r="IL195" i="1"/>
  <c r="IL181" i="1"/>
  <c r="IL189" i="1"/>
  <c r="IL267" i="1"/>
  <c r="IB222" i="1"/>
  <c r="IB300" i="1"/>
  <c r="IB333" i="1"/>
  <c r="IB24" i="1"/>
  <c r="IB234" i="1"/>
  <c r="IB213" i="1"/>
  <c r="IB195" i="1"/>
  <c r="IB204" i="1"/>
  <c r="IB181" i="1"/>
  <c r="IB189" i="1"/>
  <c r="IB18" i="1"/>
  <c r="IB267" i="1"/>
  <c r="IN222" i="1"/>
  <c r="IN204" i="1"/>
  <c r="IN333" i="1"/>
  <c r="IN195" i="1"/>
  <c r="IN234" i="1"/>
  <c r="IN181" i="1"/>
  <c r="IN300" i="1"/>
  <c r="IN189" i="1"/>
  <c r="IN18" i="1"/>
  <c r="IN267" i="1"/>
  <c r="IN24" i="1"/>
  <c r="IN213" i="1"/>
  <c r="IT222" i="1"/>
  <c r="IT195" i="1"/>
  <c r="IT189" i="1"/>
  <c r="IT300" i="1"/>
  <c r="IT333" i="1"/>
  <c r="IT181" i="1"/>
  <c r="IT213" i="1"/>
  <c r="IT18" i="1"/>
  <c r="IT24" i="1"/>
  <c r="IT204" i="1"/>
  <c r="IT267" i="1"/>
  <c r="IT234" i="1"/>
  <c r="JA222" i="1"/>
  <c r="JA333" i="1"/>
  <c r="JA189" i="1"/>
  <c r="JA267" i="1"/>
  <c r="JA181" i="1"/>
  <c r="JA213" i="1"/>
  <c r="JA18" i="1"/>
  <c r="JA24" i="1"/>
  <c r="JA234" i="1"/>
  <c r="JA300" i="1"/>
  <c r="JA204" i="1"/>
  <c r="JA195" i="1"/>
  <c r="IP189" i="1"/>
  <c r="IP222" i="1"/>
  <c r="IP234" i="1"/>
  <c r="IP333" i="1"/>
  <c r="IP18" i="1"/>
  <c r="IP195" i="1"/>
  <c r="IP267" i="1"/>
  <c r="IP24" i="1"/>
  <c r="IP300" i="1"/>
  <c r="IP204" i="1"/>
  <c r="IP213" i="1"/>
  <c r="IP181" i="1"/>
  <c r="IZ222" i="1"/>
  <c r="IZ18" i="1"/>
  <c r="IZ189" i="1"/>
  <c r="IZ267" i="1"/>
  <c r="IZ300" i="1"/>
  <c r="IZ234" i="1"/>
  <c r="IZ24" i="1"/>
  <c r="IZ333" i="1"/>
  <c r="IZ213" i="1"/>
  <c r="IZ181" i="1"/>
  <c r="IZ204" i="1"/>
  <c r="IZ195" i="1"/>
  <c r="IE222" i="1"/>
  <c r="IE333" i="1"/>
  <c r="IE24" i="1"/>
  <c r="IE189" i="1"/>
  <c r="IE204" i="1"/>
  <c r="IE181" i="1"/>
  <c r="IE213" i="1"/>
  <c r="IE18" i="1"/>
  <c r="IE234" i="1"/>
  <c r="IE195" i="1"/>
  <c r="IE267" i="1"/>
  <c r="IE300" i="1"/>
  <c r="IO222" i="1"/>
  <c r="IO333" i="1"/>
  <c r="IO213" i="1"/>
  <c r="IO181" i="1"/>
  <c r="IO204" i="1"/>
  <c r="IO267" i="1"/>
  <c r="IO234" i="1"/>
  <c r="IO18" i="1"/>
  <c r="IO24" i="1"/>
  <c r="IO300" i="1"/>
  <c r="IO189" i="1"/>
  <c r="IO195" i="1"/>
  <c r="IW24" i="1"/>
  <c r="IW222" i="1"/>
  <c r="IW189" i="1"/>
  <c r="IW267" i="1"/>
  <c r="IW181" i="1"/>
  <c r="IW234" i="1"/>
  <c r="IW213" i="1"/>
  <c r="IW18" i="1"/>
  <c r="IW333" i="1"/>
  <c r="IW195" i="1"/>
  <c r="IW300" i="1"/>
  <c r="IW204" i="1"/>
  <c r="IJ222" i="1"/>
  <c r="IJ204" i="1"/>
  <c r="IJ18" i="1"/>
  <c r="IJ300" i="1"/>
  <c r="IJ333" i="1"/>
  <c r="IJ213" i="1"/>
  <c r="IJ267" i="1"/>
  <c r="IJ24" i="1"/>
  <c r="IJ195" i="1"/>
  <c r="IJ234" i="1"/>
  <c r="IJ189" i="1"/>
  <c r="IJ181" i="1"/>
  <c r="HX222" i="1"/>
  <c r="HX267" i="1"/>
  <c r="HX204" i="1"/>
  <c r="HX24" i="1"/>
  <c r="HX300" i="1"/>
  <c r="HX213" i="1"/>
  <c r="HX18" i="1"/>
  <c r="HX189" i="1"/>
  <c r="HX234" i="1"/>
  <c r="HX333" i="1"/>
  <c r="HX181" i="1"/>
  <c r="HX195" i="1"/>
  <c r="JG222" i="1"/>
  <c r="JG181" i="1"/>
  <c r="JG213" i="1"/>
  <c r="JG18" i="1"/>
  <c r="JG300" i="1"/>
  <c r="JG333" i="1"/>
  <c r="JG234" i="1"/>
  <c r="JG24" i="1"/>
  <c r="JG204" i="1"/>
  <c r="JG189" i="1"/>
  <c r="JG267" i="1"/>
  <c r="JG195" i="1"/>
  <c r="HZ213" i="1"/>
  <c r="HZ222" i="1"/>
  <c r="HZ181" i="1"/>
  <c r="HZ18" i="1"/>
  <c r="HZ267" i="1"/>
  <c r="HZ234" i="1"/>
  <c r="HZ300" i="1"/>
  <c r="HZ204" i="1"/>
  <c r="HZ24" i="1"/>
  <c r="HZ195" i="1"/>
  <c r="HZ189" i="1"/>
  <c r="HZ333" i="1"/>
  <c r="JM24" i="1"/>
  <c r="JM222" i="1"/>
  <c r="JM204" i="1"/>
  <c r="JM181" i="1"/>
  <c r="JM267" i="1"/>
  <c r="JM213" i="1"/>
  <c r="JM333" i="1"/>
  <c r="JM18" i="1"/>
  <c r="JM189" i="1"/>
  <c r="JM300" i="1"/>
  <c r="JM195" i="1"/>
  <c r="JM234" i="1"/>
  <c r="JH222" i="1"/>
  <c r="JH234" i="1"/>
  <c r="JH213" i="1"/>
  <c r="JH204" i="1"/>
  <c r="JH24" i="1"/>
  <c r="JH300" i="1"/>
  <c r="JH181" i="1"/>
  <c r="JH189" i="1"/>
  <c r="JH333" i="1"/>
  <c r="JH18" i="1"/>
  <c r="JH195" i="1"/>
  <c r="JH267" i="1"/>
  <c r="II222" i="1"/>
  <c r="II204" i="1"/>
  <c r="II189" i="1"/>
  <c r="II267" i="1"/>
  <c r="II181" i="1"/>
  <c r="II195" i="1"/>
  <c r="II234" i="1"/>
  <c r="II18" i="1"/>
  <c r="II24" i="1"/>
  <c r="II300" i="1"/>
  <c r="II213" i="1"/>
  <c r="II333" i="1"/>
  <c r="IV222" i="1"/>
  <c r="IV18" i="1"/>
  <c r="IV189" i="1"/>
  <c r="IV234" i="1"/>
  <c r="IV300" i="1"/>
  <c r="IV333" i="1"/>
  <c r="IV181" i="1"/>
  <c r="IV267" i="1"/>
  <c r="IV204" i="1"/>
  <c r="IV195" i="1"/>
  <c r="IV24" i="1"/>
  <c r="IV213" i="1"/>
  <c r="IQ222" i="1"/>
  <c r="IQ18" i="1"/>
  <c r="IQ24" i="1"/>
  <c r="IQ267" i="1"/>
  <c r="IQ204" i="1"/>
  <c r="IQ181" i="1"/>
  <c r="IQ189" i="1"/>
  <c r="IQ300" i="1"/>
  <c r="IQ213" i="1"/>
  <c r="IQ195" i="1"/>
  <c r="IQ333" i="1"/>
  <c r="IQ234" i="1"/>
  <c r="JL222" i="1"/>
  <c r="JL213" i="1"/>
  <c r="JL204" i="1"/>
  <c r="JL181" i="1"/>
  <c r="JL24" i="1"/>
  <c r="JL195" i="1"/>
  <c r="JL267" i="1"/>
  <c r="JL189" i="1"/>
  <c r="JL300" i="1"/>
  <c r="JL234" i="1"/>
  <c r="JL333" i="1"/>
  <c r="JL18" i="1"/>
  <c r="IR222" i="1"/>
  <c r="IR333" i="1"/>
  <c r="IR24" i="1"/>
  <c r="IR195" i="1"/>
  <c r="IR189" i="1"/>
  <c r="IR181" i="1"/>
  <c r="IR213" i="1"/>
  <c r="IR204" i="1"/>
  <c r="IR267" i="1"/>
  <c r="IR234" i="1"/>
  <c r="IR18" i="1"/>
  <c r="IR300" i="1"/>
  <c r="JB222" i="1"/>
  <c r="JB204" i="1"/>
  <c r="JB267" i="1"/>
  <c r="JB195" i="1"/>
  <c r="JB18" i="1"/>
  <c r="JB24" i="1"/>
  <c r="JB333" i="1"/>
  <c r="JB189" i="1"/>
  <c r="JB234" i="1"/>
  <c r="JB181" i="1"/>
  <c r="JB213" i="1"/>
  <c r="JB300" i="1"/>
  <c r="JC222" i="1"/>
  <c r="JC300" i="1"/>
  <c r="JC24" i="1"/>
  <c r="JC181" i="1"/>
  <c r="JC18" i="1"/>
  <c r="JC189" i="1"/>
  <c r="JC234" i="1"/>
  <c r="JC213" i="1"/>
  <c r="JC204" i="1"/>
  <c r="JC267" i="1"/>
  <c r="JC195" i="1"/>
  <c r="JC333" i="1"/>
  <c r="JD222" i="1"/>
  <c r="JD189" i="1"/>
  <c r="JD300" i="1"/>
  <c r="JD267" i="1"/>
  <c r="JD195" i="1"/>
  <c r="JD333" i="1"/>
  <c r="JD204" i="1"/>
  <c r="JD181" i="1"/>
  <c r="JD24" i="1"/>
  <c r="JD18" i="1"/>
  <c r="JD234" i="1"/>
  <c r="JD213" i="1"/>
  <c r="IX234" i="1"/>
  <c r="IX222" i="1"/>
  <c r="IX195" i="1"/>
  <c r="IX333" i="1"/>
  <c r="IX189" i="1"/>
  <c r="IX181" i="1"/>
  <c r="IX267" i="1"/>
  <c r="IX204" i="1"/>
  <c r="IX18" i="1"/>
  <c r="IX24" i="1"/>
  <c r="IX300" i="1"/>
  <c r="IX213" i="1"/>
  <c r="IU222" i="1"/>
  <c r="IU195" i="1"/>
  <c r="IU267" i="1"/>
  <c r="IU300" i="1"/>
  <c r="IU333" i="1"/>
  <c r="IU24" i="1"/>
  <c r="IU204" i="1"/>
  <c r="IU181" i="1"/>
  <c r="IU189" i="1"/>
  <c r="IU234" i="1"/>
  <c r="IU213" i="1"/>
  <c r="IU18" i="1"/>
  <c r="HY222" i="1"/>
  <c r="HY234" i="1"/>
  <c r="HY333" i="1"/>
  <c r="HY189" i="1"/>
  <c r="HY24" i="1"/>
  <c r="HY195" i="1"/>
  <c r="HY213" i="1"/>
  <c r="HY18" i="1"/>
  <c r="HY181" i="1"/>
  <c r="HY204" i="1"/>
  <c r="HY267" i="1"/>
  <c r="HY300" i="1"/>
  <c r="JI222" i="1"/>
  <c r="JI234" i="1"/>
  <c r="JI204" i="1"/>
  <c r="JI189" i="1"/>
  <c r="JI333" i="1"/>
  <c r="JI195" i="1"/>
  <c r="JI181" i="1"/>
  <c r="JI24" i="1"/>
  <c r="JI213" i="1"/>
  <c r="JI18" i="1"/>
  <c r="JI267" i="1"/>
  <c r="JI300" i="1"/>
  <c r="IA222" i="1"/>
  <c r="IA333" i="1"/>
  <c r="IA181" i="1"/>
  <c r="IA267" i="1"/>
  <c r="IA234" i="1"/>
  <c r="IA195" i="1"/>
  <c r="IA18" i="1"/>
  <c r="IA189" i="1"/>
  <c r="IA24" i="1"/>
  <c r="IA204" i="1"/>
  <c r="IA300" i="1"/>
  <c r="IA213" i="1"/>
  <c r="JE222" i="1"/>
  <c r="JE195" i="1"/>
  <c r="JE333" i="1"/>
  <c r="JE18" i="1"/>
  <c r="JE213" i="1"/>
  <c r="JE189" i="1"/>
  <c r="JE204" i="1"/>
  <c r="JE234" i="1"/>
  <c r="JE181" i="1"/>
  <c r="JE267" i="1"/>
  <c r="JE300" i="1"/>
  <c r="JE24" i="1"/>
  <c r="IC222" i="1"/>
  <c r="IC24" i="1"/>
  <c r="IC204" i="1"/>
  <c r="IC333" i="1"/>
  <c r="IC195" i="1"/>
  <c r="IC267" i="1"/>
  <c r="IC18" i="1"/>
  <c r="IC213" i="1"/>
  <c r="IC300" i="1"/>
  <c r="IC189" i="1"/>
  <c r="IC234" i="1"/>
  <c r="IC181" i="1"/>
  <c r="JF213" i="1"/>
  <c r="JF222" i="1"/>
  <c r="JF333" i="1"/>
  <c r="JF18" i="1"/>
  <c r="JF300" i="1"/>
  <c r="JF204" i="1"/>
  <c r="JF181" i="1"/>
  <c r="JF267" i="1"/>
  <c r="JF195" i="1"/>
  <c r="JF234" i="1"/>
  <c r="JF24" i="1"/>
  <c r="JF189" i="1"/>
  <c r="MX222" i="1"/>
  <c r="MX189" i="1"/>
  <c r="MX195" i="1"/>
  <c r="MX213" i="1"/>
  <c r="MX181" i="1"/>
  <c r="MX267" i="1"/>
  <c r="MX333" i="1"/>
  <c r="MX24" i="1"/>
  <c r="MX204" i="1"/>
  <c r="MX18" i="1"/>
  <c r="MX300" i="1"/>
  <c r="MX234" i="1"/>
  <c r="IS222" i="1"/>
  <c r="IS18" i="1"/>
  <c r="IS300" i="1"/>
  <c r="IS333" i="1"/>
  <c r="IS195" i="1"/>
  <c r="IS213" i="1"/>
  <c r="IS181" i="1"/>
  <c r="IS24" i="1"/>
  <c r="IS204" i="1"/>
  <c r="IS189" i="1"/>
  <c r="IS267" i="1"/>
  <c r="IS234" i="1"/>
  <c r="JK222" i="1"/>
  <c r="JK24" i="1"/>
  <c r="JK213" i="1"/>
  <c r="JK189" i="1"/>
  <c r="JK181" i="1"/>
  <c r="JK300" i="1"/>
  <c r="JK204" i="1"/>
  <c r="JK234" i="1"/>
  <c r="JK267" i="1"/>
  <c r="JK333" i="1"/>
  <c r="JK195" i="1"/>
  <c r="JK18" i="1"/>
  <c r="IF222" i="1"/>
  <c r="IF234" i="1"/>
  <c r="IF181" i="1"/>
  <c r="IF267" i="1"/>
  <c r="IF18" i="1"/>
  <c r="IF333" i="1"/>
  <c r="IF195" i="1"/>
  <c r="IF300" i="1"/>
  <c r="IF24" i="1"/>
  <c r="IF213" i="1"/>
  <c r="IF204" i="1"/>
  <c r="IF189" i="1"/>
  <c r="JJ222" i="1"/>
  <c r="JJ195" i="1"/>
  <c r="JJ181" i="1"/>
  <c r="JJ267" i="1"/>
  <c r="JJ300" i="1"/>
  <c r="JJ18" i="1"/>
  <c r="JJ24" i="1"/>
  <c r="JJ204" i="1"/>
  <c r="JJ333" i="1"/>
  <c r="JJ189" i="1"/>
  <c r="JJ234" i="1"/>
  <c r="JJ213" i="1"/>
  <c r="IK222" i="1"/>
  <c r="IK234" i="1"/>
  <c r="IK213" i="1"/>
  <c r="IK18" i="1"/>
  <c r="IK24" i="1"/>
  <c r="IK195" i="1"/>
  <c r="IK267" i="1"/>
  <c r="IK300" i="1"/>
  <c r="IK204" i="1"/>
  <c r="IK333" i="1"/>
  <c r="IK189" i="1"/>
  <c r="IK181" i="1"/>
  <c r="IM222" i="1"/>
  <c r="IM181" i="1"/>
  <c r="IM213" i="1"/>
  <c r="IM189" i="1"/>
  <c r="IM195" i="1"/>
  <c r="IM24" i="1"/>
  <c r="IM234" i="1"/>
  <c r="IM204" i="1"/>
  <c r="IM300" i="1"/>
  <c r="IM267" i="1"/>
  <c r="IM333" i="1"/>
  <c r="IM18" i="1"/>
  <c r="IH234" i="1"/>
  <c r="IH222" i="1"/>
  <c r="IH204" i="1"/>
  <c r="IH24" i="1"/>
  <c r="IH300" i="1"/>
  <c r="IH18" i="1"/>
  <c r="IH213" i="1"/>
  <c r="IH333" i="1"/>
  <c r="IH181" i="1"/>
  <c r="IH189" i="1"/>
  <c r="IH195" i="1"/>
  <c r="IH267"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05" i="1"/>
  <c r="ED18" i="1"/>
  <c r="ED24" i="1"/>
  <c r="AI18" i="1"/>
  <c r="AI24" i="1"/>
  <c r="AZ18" i="1"/>
  <c r="DE9" i="1"/>
  <c r="DD9" i="1"/>
  <c r="B34" i="3"/>
  <c r="CE5" i="1"/>
  <c r="KU198" i="1" l="1"/>
  <c r="KU244" i="1"/>
  <c r="KU311" i="1"/>
  <c r="KU295" i="1"/>
  <c r="KU358" i="1"/>
  <c r="KU354" i="1"/>
  <c r="KU272" i="1"/>
  <c r="KU73" i="1"/>
  <c r="KU320" i="1"/>
  <c r="KU277" i="1"/>
  <c r="KU321" i="1"/>
  <c r="KU373" i="1"/>
  <c r="KU128" i="1"/>
  <c r="KU245" i="1"/>
  <c r="KU303" i="1"/>
  <c r="KU89" i="1"/>
  <c r="KU69" i="1"/>
  <c r="KU60" i="1"/>
  <c r="KU242" i="1"/>
  <c r="KU361" i="1"/>
  <c r="KU316" i="1"/>
  <c r="KU190" i="1"/>
  <c r="KU271" i="1"/>
  <c r="KU335" i="1"/>
  <c r="KU325" i="1"/>
  <c r="KU197" i="1"/>
  <c r="KU107" i="1"/>
  <c r="KU367" i="1"/>
  <c r="KU218" i="1"/>
  <c r="KU345" i="1"/>
  <c r="KU85" i="1"/>
  <c r="KU82" i="1"/>
  <c r="KU199" i="1"/>
  <c r="KU258" i="1"/>
  <c r="KU308" i="1"/>
  <c r="KU315" i="1"/>
  <c r="KU71" i="1"/>
  <c r="KU342" i="1"/>
  <c r="KU261" i="1"/>
  <c r="KU294" i="1"/>
  <c r="KU371" i="1"/>
  <c r="KU108" i="1"/>
  <c r="KU322" i="1"/>
  <c r="KU84" i="1"/>
  <c r="KU289" i="1"/>
  <c r="KU137" i="1"/>
  <c r="KU291" i="1"/>
  <c r="KU356" i="1"/>
  <c r="KU114" i="1"/>
  <c r="KU269" i="1"/>
  <c r="KU105" i="1"/>
  <c r="KU352" i="1"/>
  <c r="KU215" i="1"/>
  <c r="KU134" i="1"/>
  <c r="KU76" i="1"/>
  <c r="KU61" i="1"/>
  <c r="KU59" i="1"/>
  <c r="KU252" i="1"/>
  <c r="KU102" i="1"/>
  <c r="KU94" i="1"/>
  <c r="KU62" i="1"/>
  <c r="KU276" i="1"/>
  <c r="KU263" i="1"/>
  <c r="KU115" i="1"/>
  <c r="KU362" i="1"/>
  <c r="KU338" i="1"/>
  <c r="KU307" i="1"/>
  <c r="KU64" i="1"/>
  <c r="KU124" i="1"/>
  <c r="KU206" i="1"/>
  <c r="KU214" i="1"/>
  <c r="KU347" i="1"/>
  <c r="KU334" i="1"/>
  <c r="KU97" i="1"/>
  <c r="KU79" i="1"/>
  <c r="KU366" i="1"/>
  <c r="KU229" i="1"/>
  <c r="KU292" i="1"/>
  <c r="KU360" i="1"/>
  <c r="KU88" i="1"/>
  <c r="KU47" i="1"/>
  <c r="KU260" i="1"/>
  <c r="KU249" i="1"/>
  <c r="KU205" i="1"/>
  <c r="KU323" i="1"/>
  <c r="KU77" i="1"/>
  <c r="KU293" i="1"/>
  <c r="KU55" i="1"/>
  <c r="KU201" i="1"/>
  <c r="KU302" i="1"/>
  <c r="KU196" i="1"/>
  <c r="KU122" i="1"/>
  <c r="KU106" i="1"/>
  <c r="KU301" i="1"/>
  <c r="KU182" i="1"/>
  <c r="KU121" i="1"/>
  <c r="KU313" i="1"/>
  <c r="KU348" i="1"/>
  <c r="KU100" i="1"/>
  <c r="KU98" i="1"/>
  <c r="KU312" i="1"/>
  <c r="KU253" i="1"/>
  <c r="KU368" i="1"/>
  <c r="KU227" i="1"/>
  <c r="KU117" i="1"/>
  <c r="KU247" i="1"/>
  <c r="KU363" i="1"/>
  <c r="KU83" i="1"/>
  <c r="KU113" i="1"/>
  <c r="KU209" i="1"/>
  <c r="KU369" i="1"/>
  <c r="KU191" i="1"/>
  <c r="KU112" i="1"/>
  <c r="KU286" i="1"/>
  <c r="KU326" i="1"/>
  <c r="KU93" i="1"/>
  <c r="KU285" i="1"/>
  <c r="KU66" i="1"/>
  <c r="KU74" i="1"/>
  <c r="KU127" i="1"/>
  <c r="KU268" i="1"/>
  <c r="KU223" i="1"/>
  <c r="KU210" i="1"/>
  <c r="KU309" i="1"/>
  <c r="KU290" i="1"/>
  <c r="KU224" i="1"/>
  <c r="KU116" i="1"/>
  <c r="KU328" i="1"/>
  <c r="KU254" i="1"/>
  <c r="KU343" i="1"/>
  <c r="KU353" i="1"/>
  <c r="KU219" i="1"/>
  <c r="KU87" i="1"/>
  <c r="KU255" i="1"/>
  <c r="KU296" i="1"/>
  <c r="KU99" i="1"/>
  <c r="KU374" i="1"/>
  <c r="KU78" i="1"/>
  <c r="KU54" i="1"/>
  <c r="KU110" i="1"/>
  <c r="KU86" i="1"/>
  <c r="KU19" i="1"/>
  <c r="KU109" i="1"/>
  <c r="KU314" i="1"/>
  <c r="KU370" i="1"/>
  <c r="KU68" i="1"/>
  <c r="KU119" i="1"/>
  <c r="KU56" i="1"/>
  <c r="KU111" i="1"/>
  <c r="KU20" i="1"/>
  <c r="KU183" i="1"/>
  <c r="KU259" i="1"/>
  <c r="KU202" i="1"/>
  <c r="KU70" i="1"/>
  <c r="KU281" i="1"/>
  <c r="KU91" i="1"/>
  <c r="KU287" i="1"/>
  <c r="KU262" i="1"/>
  <c r="KU184" i="1"/>
  <c r="KU212" i="1"/>
  <c r="KU228" i="1"/>
  <c r="KU208" i="1"/>
  <c r="KU90" i="1"/>
  <c r="KU235" i="1"/>
  <c r="KU125" i="1"/>
  <c r="KU238" i="1"/>
  <c r="KU317" i="1"/>
  <c r="KU377" i="1"/>
  <c r="KU63" i="1"/>
  <c r="KU96" i="1"/>
  <c r="KU236" i="1"/>
  <c r="KU118" i="1"/>
  <c r="KU279" i="1"/>
  <c r="KU239" i="1"/>
  <c r="KU357" i="1"/>
  <c r="KU273" i="1"/>
  <c r="KU217" i="1"/>
  <c r="KU81" i="1"/>
  <c r="KU355" i="1"/>
  <c r="KU46" i="1"/>
  <c r="KU306" i="1"/>
  <c r="KU280" i="1"/>
  <c r="KU346" i="1"/>
  <c r="KU230" i="1"/>
  <c r="KU132" i="1"/>
  <c r="KU50" i="1"/>
  <c r="KU339" i="1"/>
  <c r="KU324" i="1"/>
  <c r="KU240" i="1"/>
  <c r="KU310" i="1"/>
  <c r="KU351" i="1"/>
  <c r="KU92" i="1"/>
  <c r="KU203" i="1"/>
  <c r="KU53" i="1"/>
  <c r="KU51" i="1"/>
  <c r="KU250" i="1"/>
  <c r="KU52" i="1"/>
  <c r="KU133" i="1"/>
  <c r="KU103" i="1"/>
  <c r="KU256" i="1"/>
  <c r="KU126" i="1"/>
  <c r="KU364" i="1"/>
  <c r="KU207" i="1"/>
  <c r="KU120" i="1"/>
  <c r="KU67" i="1"/>
  <c r="KU130" i="1"/>
  <c r="KU129" i="1"/>
  <c r="KU278" i="1"/>
  <c r="KU329" i="1"/>
  <c r="KU337" i="1"/>
  <c r="KU365" i="1"/>
  <c r="KU49" i="1"/>
  <c r="KU220" i="1"/>
  <c r="KU95" i="1"/>
  <c r="KU131" i="1"/>
  <c r="KU275" i="1"/>
  <c r="KU185" i="1"/>
  <c r="KU375" i="1"/>
  <c r="KU226" i="1"/>
  <c r="KU48" i="1"/>
  <c r="KU248" i="1"/>
  <c r="KU241" i="1"/>
  <c r="KU246" i="1"/>
  <c r="KU283" i="1"/>
  <c r="KU200" i="1"/>
  <c r="KU318" i="1"/>
  <c r="KU75" i="1"/>
  <c r="KU225" i="1"/>
  <c r="KU57" i="1"/>
  <c r="KU72" i="1"/>
  <c r="KU288" i="1"/>
  <c r="KU336" i="1"/>
  <c r="KU136" i="1"/>
  <c r="KU376" i="1"/>
  <c r="KU58" i="1"/>
  <c r="KU251" i="1"/>
  <c r="KU372" i="1"/>
  <c r="KU284" i="1"/>
  <c r="KU350" i="1"/>
  <c r="KU344" i="1"/>
  <c r="KU135" i="1"/>
  <c r="KU80" i="1"/>
  <c r="KU123" i="1"/>
  <c r="KU237" i="1"/>
  <c r="KU340" i="1"/>
  <c r="KU270" i="1"/>
  <c r="KU327" i="1"/>
  <c r="KU341" i="1"/>
  <c r="KU101" i="1"/>
  <c r="KU211" i="1"/>
  <c r="KU243" i="1"/>
  <c r="KU282" i="1"/>
  <c r="KU349" i="1"/>
  <c r="KU221" i="1"/>
  <c r="KU65" i="1"/>
  <c r="KU216" i="1"/>
  <c r="KU104" i="1"/>
  <c r="KU257" i="1"/>
  <c r="KU319" i="1"/>
  <c r="KU304" i="1"/>
  <c r="KU274" i="1"/>
  <c r="KU359" i="1"/>
  <c r="KU33" i="1"/>
  <c r="KU32" i="1"/>
  <c r="KU41" i="1" s="1"/>
  <c r="KU30" i="1"/>
  <c r="KU39" i="1" s="1"/>
  <c r="KU31" i="1"/>
  <c r="KU40" i="1" s="1"/>
  <c r="KU29" i="1"/>
  <c r="KU38" i="1" s="1"/>
  <c r="KU28" i="1"/>
  <c r="KU37" i="1" s="1"/>
  <c r="KU27" i="1"/>
  <c r="KU36" i="1" s="1"/>
  <c r="KU26" i="1"/>
  <c r="KU35" i="1" s="1"/>
  <c r="HN254" i="1"/>
  <c r="HN273" i="1"/>
  <c r="HN220" i="1"/>
  <c r="HN19" i="1"/>
  <c r="HN240" i="1"/>
  <c r="HN270" i="1"/>
  <c r="HN305" i="1"/>
  <c r="HN321" i="1"/>
  <c r="HN256" i="1"/>
  <c r="HN244" i="1"/>
  <c r="HN243" i="1"/>
  <c r="HN271" i="1"/>
  <c r="HN198" i="1"/>
  <c r="HN318" i="1"/>
  <c r="HN255" i="1"/>
  <c r="HN313" i="1"/>
  <c r="HN214" i="1"/>
  <c r="HN353" i="1"/>
  <c r="HN191" i="1"/>
  <c r="HN295" i="1"/>
  <c r="HN309" i="1"/>
  <c r="HN185" i="1"/>
  <c r="HN260" i="1"/>
  <c r="HN317" i="1"/>
  <c r="HN293" i="1"/>
  <c r="HN363" i="1"/>
  <c r="HN259" i="1"/>
  <c r="HN302" i="1"/>
  <c r="HN182" i="1"/>
  <c r="HN354" i="1"/>
  <c r="HN366" i="1"/>
  <c r="HN346" i="1"/>
  <c r="HN328" i="1"/>
  <c r="HN339" i="1"/>
  <c r="HN355" i="1"/>
  <c r="HN342" i="1"/>
  <c r="HN203" i="1"/>
  <c r="HN281" i="1"/>
  <c r="HN286" i="1"/>
  <c r="HN212" i="1"/>
  <c r="HN316" i="1"/>
  <c r="HN335" i="1"/>
  <c r="HN359" i="1"/>
  <c r="HN368" i="1"/>
  <c r="HN230" i="1"/>
  <c r="HN269" i="1"/>
  <c r="HN344" i="1"/>
  <c r="HN312" i="1"/>
  <c r="HN340" i="1"/>
  <c r="HN200" i="1"/>
  <c r="HN308" i="1"/>
  <c r="HN251" i="1"/>
  <c r="HN258" i="1"/>
  <c r="HN362" i="1"/>
  <c r="HN349" i="1"/>
  <c r="HN284" i="1"/>
  <c r="HN211" i="1"/>
  <c r="HN338" i="1"/>
  <c r="HN221" i="1"/>
  <c r="HN278" i="1"/>
  <c r="HN357" i="1"/>
  <c r="HN372" i="1"/>
  <c r="HN250" i="1"/>
  <c r="HN239" i="1"/>
  <c r="HN376" i="1"/>
  <c r="HN367" i="1"/>
  <c r="HN261" i="1"/>
  <c r="HN272" i="1"/>
  <c r="HN289" i="1"/>
  <c r="HN275" i="1"/>
  <c r="HN190" i="1"/>
  <c r="HN248" i="1"/>
  <c r="HN324" i="1"/>
  <c r="HN206" i="1"/>
  <c r="HN205" i="1"/>
  <c r="HN229" i="1"/>
  <c r="HN377" i="1"/>
  <c r="HN235" i="1"/>
  <c r="HN20" i="1"/>
  <c r="HN183" i="1"/>
  <c r="HN307" i="1"/>
  <c r="HN207" i="1"/>
  <c r="HN238" i="1"/>
  <c r="HN311" i="1"/>
  <c r="HN326" i="1"/>
  <c r="HN348" i="1"/>
  <c r="HN296" i="1"/>
  <c r="HN223" i="1"/>
  <c r="HN283" i="1"/>
  <c r="HN301" i="1"/>
  <c r="HN208" i="1"/>
  <c r="HN237" i="1"/>
  <c r="HN274" i="1"/>
  <c r="HN315" i="1"/>
  <c r="HN336" i="1"/>
  <c r="HN262" i="1"/>
  <c r="HN303" i="1"/>
  <c r="HN374" i="1"/>
  <c r="HN369" i="1"/>
  <c r="HN225" i="1"/>
  <c r="HN323" i="1"/>
  <c r="HN245" i="1"/>
  <c r="HN350" i="1"/>
  <c r="HN294" i="1"/>
  <c r="HN351" i="1"/>
  <c r="HN280" i="1"/>
  <c r="HN291" i="1"/>
  <c r="HN370" i="1"/>
  <c r="HN199" i="1"/>
  <c r="HN257" i="1"/>
  <c r="HN263" i="1"/>
  <c r="HN325" i="1"/>
  <c r="HN341" i="1"/>
  <c r="HN345" i="1"/>
  <c r="HN226" i="1"/>
  <c r="HN224" i="1"/>
  <c r="HN343" i="1"/>
  <c r="HN215" i="1"/>
  <c r="HN282" i="1"/>
  <c r="HN360" i="1"/>
  <c r="HN218" i="1"/>
  <c r="HN365" i="1"/>
  <c r="HN197" i="1"/>
  <c r="HN249" i="1"/>
  <c r="HN322" i="1"/>
  <c r="HN184" i="1"/>
  <c r="HN337" i="1"/>
  <c r="HN202" i="1"/>
  <c r="HN241" i="1"/>
  <c r="HN329" i="1"/>
  <c r="HN373" i="1"/>
  <c r="HN314" i="1"/>
  <c r="HN310" i="1"/>
  <c r="HN371" i="1"/>
  <c r="HN247" i="1"/>
  <c r="HN253" i="1"/>
  <c r="HN276" i="1"/>
  <c r="HN319" i="1"/>
  <c r="HN334" i="1"/>
  <c r="HN196" i="1"/>
  <c r="HN201" i="1"/>
  <c r="HN242" i="1"/>
  <c r="HN268" i="1"/>
  <c r="HN288" i="1"/>
  <c r="HN304" i="1"/>
  <c r="HN292" i="1"/>
  <c r="HN306" i="1"/>
  <c r="HN352" i="1"/>
  <c r="HN209" i="1"/>
  <c r="HN227" i="1"/>
  <c r="HN277" i="1"/>
  <c r="HN356" i="1"/>
  <c r="HN219" i="1"/>
  <c r="HN216" i="1"/>
  <c r="HN246" i="1"/>
  <c r="HN285" i="1"/>
  <c r="HN358" i="1"/>
  <c r="HN364" i="1"/>
  <c r="HN347" i="1"/>
  <c r="HN290" i="1"/>
  <c r="HN361" i="1"/>
  <c r="HN279" i="1"/>
  <c r="HN327" i="1"/>
  <c r="HN287" i="1"/>
  <c r="HN228" i="1"/>
  <c r="HN236" i="1"/>
  <c r="HN252" i="1"/>
  <c r="HN320" i="1"/>
  <c r="HN210" i="1"/>
  <c r="HN217" i="1"/>
  <c r="HN375" i="1"/>
  <c r="HQ214" i="1"/>
  <c r="HQ376" i="1"/>
  <c r="HQ295" i="1"/>
  <c r="HQ254" i="1"/>
  <c r="HQ293" i="1"/>
  <c r="HQ366" i="1"/>
  <c r="HQ255" i="1"/>
  <c r="HQ363" i="1"/>
  <c r="HQ284" i="1"/>
  <c r="HQ354" i="1"/>
  <c r="HQ211" i="1"/>
  <c r="HQ256" i="1"/>
  <c r="HQ346" i="1"/>
  <c r="HQ244" i="1"/>
  <c r="HQ355" i="1"/>
  <c r="HQ338" i="1"/>
  <c r="HQ302" i="1"/>
  <c r="HQ198" i="1"/>
  <c r="HQ273" i="1"/>
  <c r="HQ229" i="1"/>
  <c r="HQ281" i="1"/>
  <c r="HQ286" i="1"/>
  <c r="HQ367" i="1"/>
  <c r="HQ182" i="1"/>
  <c r="HQ203" i="1"/>
  <c r="HQ271" i="1"/>
  <c r="HQ19" i="1"/>
  <c r="HQ260" i="1"/>
  <c r="HQ240" i="1"/>
  <c r="HQ270" i="1"/>
  <c r="HQ259" i="1"/>
  <c r="HQ191" i="1"/>
  <c r="HQ220" i="1"/>
  <c r="HQ317" i="1"/>
  <c r="HQ305" i="1"/>
  <c r="HQ318" i="1"/>
  <c r="HQ258" i="1"/>
  <c r="HQ309" i="1"/>
  <c r="HQ313" i="1"/>
  <c r="HQ328" i="1"/>
  <c r="HQ339" i="1"/>
  <c r="HQ243" i="1"/>
  <c r="HQ289" i="1"/>
  <c r="HQ275" i="1"/>
  <c r="HQ185" i="1"/>
  <c r="HQ230" i="1"/>
  <c r="HQ357" i="1"/>
  <c r="HQ20" i="1"/>
  <c r="HQ237" i="1"/>
  <c r="HQ321" i="1"/>
  <c r="HQ212" i="1"/>
  <c r="HQ221" i="1"/>
  <c r="HQ269" i="1"/>
  <c r="HQ183" i="1"/>
  <c r="HQ248" i="1"/>
  <c r="HQ324" i="1"/>
  <c r="HQ340" i="1"/>
  <c r="HQ206" i="1"/>
  <c r="HQ218" i="1"/>
  <c r="HQ223" i="1"/>
  <c r="HQ263" i="1"/>
  <c r="HQ283" i="1"/>
  <c r="HQ294" i="1"/>
  <c r="HQ278" i="1"/>
  <c r="HQ205" i="1"/>
  <c r="HQ224" i="1"/>
  <c r="HQ342" i="1"/>
  <c r="HQ353" i="1"/>
  <c r="HQ257" i="1"/>
  <c r="HQ261" i="1"/>
  <c r="HQ359" i="1"/>
  <c r="HQ308" i="1"/>
  <c r="HQ349" i="1"/>
  <c r="HQ251" i="1"/>
  <c r="HQ344" i="1"/>
  <c r="HQ296" i="1"/>
  <c r="HQ372" i="1"/>
  <c r="HQ335" i="1"/>
  <c r="HQ200" i="1"/>
  <c r="HQ250" i="1"/>
  <c r="HQ239" i="1"/>
  <c r="HQ190" i="1"/>
  <c r="HQ351" i="1"/>
  <c r="HQ369" i="1"/>
  <c r="HQ225" i="1"/>
  <c r="HQ249" i="1"/>
  <c r="HQ370" i="1"/>
  <c r="HQ350" i="1"/>
  <c r="HQ226" i="1"/>
  <c r="HQ246" i="1"/>
  <c r="HQ252" i="1"/>
  <c r="HQ343" i="1"/>
  <c r="HQ323" i="1"/>
  <c r="HQ291" i="1"/>
  <c r="HQ360" i="1"/>
  <c r="HQ312" i="1"/>
  <c r="HQ368" i="1"/>
  <c r="HQ238" i="1"/>
  <c r="HQ280" i="1"/>
  <c r="HQ235" i="1"/>
  <c r="HQ272" i="1"/>
  <c r="HQ315" i="1"/>
  <c r="HQ197" i="1"/>
  <c r="HQ207" i="1"/>
  <c r="HQ215" i="1"/>
  <c r="HQ282" i="1"/>
  <c r="HQ362" i="1"/>
  <c r="HQ316" i="1"/>
  <c r="HQ274" i="1"/>
  <c r="HQ307" i="1"/>
  <c r="HQ336" i="1"/>
  <c r="HQ365" i="1"/>
  <c r="HQ262" i="1"/>
  <c r="HQ326" i="1"/>
  <c r="HQ236" i="1"/>
  <c r="HQ301" i="1"/>
  <c r="HQ322" i="1"/>
  <c r="HQ199" i="1"/>
  <c r="HQ377" i="1"/>
  <c r="HQ341" i="1"/>
  <c r="HQ245" i="1"/>
  <c r="HQ348" i="1"/>
  <c r="HQ374" i="1"/>
  <c r="HQ325" i="1"/>
  <c r="HQ303" i="1"/>
  <c r="HQ311" i="1"/>
  <c r="HQ345" i="1"/>
  <c r="HQ208" i="1"/>
  <c r="HQ242" i="1"/>
  <c r="HQ288" i="1"/>
  <c r="HQ320" i="1"/>
  <c r="HQ347" i="1"/>
  <c r="HQ292" i="1"/>
  <c r="HQ247" i="1"/>
  <c r="HQ319" i="1"/>
  <c r="HQ356" i="1"/>
  <c r="HQ201" i="1"/>
  <c r="HQ279" i="1"/>
  <c r="HQ285" i="1"/>
  <c r="HQ364" i="1"/>
  <c r="HQ227" i="1"/>
  <c r="HQ375" i="1"/>
  <c r="HQ287" i="1"/>
  <c r="HQ337" i="1"/>
  <c r="HQ358" i="1"/>
  <c r="HQ306" i="1"/>
  <c r="HQ184" i="1"/>
  <c r="HQ210" i="1"/>
  <c r="HQ217" i="1"/>
  <c r="HQ361" i="1"/>
  <c r="HQ228" i="1"/>
  <c r="HQ216" i="1"/>
  <c r="HQ268" i="1"/>
  <c r="HQ202" i="1"/>
  <c r="HQ276" i="1"/>
  <c r="HQ352" i="1"/>
  <c r="HQ241" i="1"/>
  <c r="HQ327" i="1"/>
  <c r="HQ371" i="1"/>
  <c r="HQ314" i="1"/>
  <c r="HQ329" i="1"/>
  <c r="HQ219" i="1"/>
  <c r="HQ253" i="1"/>
  <c r="HQ290" i="1"/>
  <c r="HQ310" i="1"/>
  <c r="HQ334" i="1"/>
  <c r="HQ209" i="1"/>
  <c r="HQ304" i="1"/>
  <c r="HQ373" i="1"/>
  <c r="HQ277" i="1"/>
  <c r="HQ196" i="1"/>
  <c r="HN33" i="1"/>
  <c r="HN25" i="1"/>
  <c r="HN34" i="1" s="1"/>
  <c r="HN26" i="1"/>
  <c r="HN35" i="1" s="1"/>
  <c r="HN27" i="1"/>
  <c r="HN36" i="1" s="1"/>
  <c r="HN28" i="1"/>
  <c r="HN37" i="1" s="1"/>
  <c r="HN29" i="1"/>
  <c r="HN38" i="1" s="1"/>
  <c r="HN30" i="1"/>
  <c r="HN39" i="1" s="1"/>
  <c r="HN31" i="1"/>
  <c r="HN40" i="1" s="1"/>
  <c r="HN32" i="1"/>
  <c r="HN41" i="1" s="1"/>
  <c r="HV260" i="1"/>
  <c r="HV182" i="1"/>
  <c r="HV243" i="1"/>
  <c r="HV258" i="1"/>
  <c r="HV271" i="1"/>
  <c r="HV19" i="1"/>
  <c r="HV240" i="1"/>
  <c r="HV321" i="1"/>
  <c r="HV211" i="1"/>
  <c r="HV328" i="1"/>
  <c r="HV254" i="1"/>
  <c r="HV203" i="1"/>
  <c r="HV191" i="1"/>
  <c r="HV255" i="1"/>
  <c r="HV198" i="1"/>
  <c r="HV214" i="1"/>
  <c r="HV305" i="1"/>
  <c r="HV318" i="1"/>
  <c r="HV353" i="1"/>
  <c r="HV244" i="1"/>
  <c r="HV295" i="1"/>
  <c r="HV309" i="1"/>
  <c r="HV313" i="1"/>
  <c r="HV338" i="1"/>
  <c r="HV363" i="1"/>
  <c r="HV376" i="1"/>
  <c r="HV273" i="1"/>
  <c r="HV284" i="1"/>
  <c r="HV342" i="1"/>
  <c r="HV354" i="1"/>
  <c r="HV229" i="1"/>
  <c r="HV256" i="1"/>
  <c r="HV281" i="1"/>
  <c r="HV339" i="1"/>
  <c r="HV355" i="1"/>
  <c r="HV302" i="1"/>
  <c r="HV317" i="1"/>
  <c r="HV259" i="1"/>
  <c r="HV270" i="1"/>
  <c r="HV220" i="1"/>
  <c r="HV185" i="1"/>
  <c r="HV248" i="1"/>
  <c r="HV349" i="1"/>
  <c r="HV205" i="1"/>
  <c r="HV263" i="1"/>
  <c r="HV274" i="1"/>
  <c r="HV366" i="1"/>
  <c r="HV367" i="1"/>
  <c r="HV362" i="1"/>
  <c r="HV377" i="1"/>
  <c r="HV257" i="1"/>
  <c r="HV316" i="1"/>
  <c r="HV368" i="1"/>
  <c r="HV346" i="1"/>
  <c r="HV344" i="1"/>
  <c r="HV235" i="1"/>
  <c r="HV296" i="1"/>
  <c r="HV312" i="1"/>
  <c r="HV372" i="1"/>
  <c r="HV359" i="1"/>
  <c r="HV239" i="1"/>
  <c r="HV251" i="1"/>
  <c r="HV269" i="1"/>
  <c r="HV335" i="1"/>
  <c r="HV275" i="1"/>
  <c r="HV308" i="1"/>
  <c r="HV237" i="1"/>
  <c r="HV293" i="1"/>
  <c r="HV278" i="1"/>
  <c r="HV289" i="1"/>
  <c r="HV250" i="1"/>
  <c r="HV212" i="1"/>
  <c r="HV221" i="1"/>
  <c r="HV272" i="1"/>
  <c r="HV223" i="1"/>
  <c r="HV286" i="1"/>
  <c r="HV190" i="1"/>
  <c r="HV261" i="1"/>
  <c r="HV324" i="1"/>
  <c r="HV200" i="1"/>
  <c r="HV206" i="1"/>
  <c r="HV224" i="1"/>
  <c r="HV307" i="1"/>
  <c r="HV197" i="1"/>
  <c r="HV208" i="1"/>
  <c r="HV340" i="1"/>
  <c r="HV301" i="1"/>
  <c r="HV369" i="1"/>
  <c r="HV341" i="1"/>
  <c r="HV365" i="1"/>
  <c r="HV238" i="1"/>
  <c r="HV249" i="1"/>
  <c r="HV322" i="1"/>
  <c r="HV326" i="1"/>
  <c r="HV199" i="1"/>
  <c r="HV351" i="1"/>
  <c r="HV245" i="1"/>
  <c r="HV357" i="1"/>
  <c r="HV343" i="1"/>
  <c r="HV225" i="1"/>
  <c r="HV303" i="1"/>
  <c r="HV311" i="1"/>
  <c r="HV374" i="1"/>
  <c r="HV283" i="1"/>
  <c r="HV323" i="1"/>
  <c r="HV291" i="1"/>
  <c r="HV350" i="1"/>
  <c r="HV230" i="1"/>
  <c r="HV360" i="1"/>
  <c r="HV370" i="1"/>
  <c r="HV226" i="1"/>
  <c r="HV236" i="1"/>
  <c r="HV218" i="1"/>
  <c r="HV336" i="1"/>
  <c r="HV215" i="1"/>
  <c r="HV262" i="1"/>
  <c r="HV282" i="1"/>
  <c r="HV280" i="1"/>
  <c r="HV216" i="1"/>
  <c r="HV183" i="1"/>
  <c r="HV20" i="1"/>
  <c r="HV294" i="1"/>
  <c r="HV315" i="1"/>
  <c r="HV325" i="1"/>
  <c r="HV207" i="1"/>
  <c r="HV348" i="1"/>
  <c r="HV345" i="1"/>
  <c r="HV327" i="1"/>
  <c r="HV371" i="1"/>
  <c r="HV277" i="1"/>
  <c r="HV276" i="1"/>
  <c r="HV352" i="1"/>
  <c r="HV219" i="1"/>
  <c r="HV310" i="1"/>
  <c r="HV320" i="1"/>
  <c r="HV347" i="1"/>
  <c r="HV202" i="1"/>
  <c r="HV241" i="1"/>
  <c r="HV319" i="1"/>
  <c r="HV329" i="1"/>
  <c r="HV334" i="1"/>
  <c r="HV209" i="1"/>
  <c r="HV184" i="1"/>
  <c r="HV252" i="1"/>
  <c r="HV201" i="1"/>
  <c r="HV304" i="1"/>
  <c r="HV373" i="1"/>
  <c r="HV196" i="1"/>
  <c r="HV279" i="1"/>
  <c r="HV285" i="1"/>
  <c r="HV288" i="1"/>
  <c r="HV358" i="1"/>
  <c r="HV364" i="1"/>
  <c r="HV292" i="1"/>
  <c r="HV247" i="1"/>
  <c r="HV228" i="1"/>
  <c r="HV314" i="1"/>
  <c r="HV242" i="1"/>
  <c r="HV227" i="1"/>
  <c r="HV287" i="1"/>
  <c r="HV290" i="1"/>
  <c r="HV306" i="1"/>
  <c r="HV361" i="1"/>
  <c r="HV356" i="1"/>
  <c r="HV253" i="1"/>
  <c r="HV246" i="1"/>
  <c r="HV210" i="1"/>
  <c r="HV375" i="1"/>
  <c r="HV268" i="1"/>
  <c r="HV337" i="1"/>
  <c r="HV217"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70" i="1"/>
  <c r="HU191" i="1"/>
  <c r="HU211" i="1"/>
  <c r="HU220" i="1"/>
  <c r="HU185" i="1"/>
  <c r="HU339" i="1"/>
  <c r="HU260" i="1"/>
  <c r="HU254" i="1"/>
  <c r="HU259" i="1"/>
  <c r="HU243" i="1"/>
  <c r="HU313" i="1"/>
  <c r="HU240" i="1"/>
  <c r="HU318" i="1"/>
  <c r="HU321" i="1"/>
  <c r="HU328" i="1"/>
  <c r="HU293" i="1"/>
  <c r="HU203" i="1"/>
  <c r="HU255" i="1"/>
  <c r="HU198" i="1"/>
  <c r="HU214" i="1"/>
  <c r="HU305" i="1"/>
  <c r="HU353" i="1"/>
  <c r="HU346" i="1"/>
  <c r="HU244" i="1"/>
  <c r="HU363" i="1"/>
  <c r="HU302" i="1"/>
  <c r="HU317" i="1"/>
  <c r="HU366" i="1"/>
  <c r="HU286" i="1"/>
  <c r="HU367" i="1"/>
  <c r="HU182" i="1"/>
  <c r="HU342" i="1"/>
  <c r="HU354" i="1"/>
  <c r="HU258" i="1"/>
  <c r="HU271" i="1"/>
  <c r="HU273" i="1"/>
  <c r="HU256" i="1"/>
  <c r="HU362" i="1"/>
  <c r="HU377" i="1"/>
  <c r="HU190" i="1"/>
  <c r="HU312" i="1"/>
  <c r="HU316" i="1"/>
  <c r="HU368" i="1"/>
  <c r="HU295" i="1"/>
  <c r="HU344" i="1"/>
  <c r="HU235" i="1"/>
  <c r="HU296" i="1"/>
  <c r="HU359" i="1"/>
  <c r="HU200" i="1"/>
  <c r="HU308" i="1"/>
  <c r="HU263" i="1"/>
  <c r="HU284" i="1"/>
  <c r="HU335" i="1"/>
  <c r="HU275" i="1"/>
  <c r="HU349" i="1"/>
  <c r="HU376" i="1"/>
  <c r="HU309" i="1"/>
  <c r="HU355" i="1"/>
  <c r="HU289" i="1"/>
  <c r="HU357" i="1"/>
  <c r="HU372" i="1"/>
  <c r="HU250" i="1"/>
  <c r="HU239" i="1"/>
  <c r="HU251" i="1"/>
  <c r="HU230" i="1"/>
  <c r="HU269" i="1"/>
  <c r="HU223" i="1"/>
  <c r="HU237" i="1"/>
  <c r="HU229" i="1"/>
  <c r="HU338" i="1"/>
  <c r="HU261" i="1"/>
  <c r="HU324" i="1"/>
  <c r="HU340" i="1"/>
  <c r="HU206" i="1"/>
  <c r="HU218" i="1"/>
  <c r="HU20" i="1"/>
  <c r="HU212" i="1"/>
  <c r="HU257" i="1"/>
  <c r="HU248" i="1"/>
  <c r="HU183" i="1"/>
  <c r="HU205" i="1"/>
  <c r="HU294" i="1"/>
  <c r="HU341" i="1"/>
  <c r="HU238" i="1"/>
  <c r="HU262" i="1"/>
  <c r="HU326" i="1"/>
  <c r="HU348" i="1"/>
  <c r="HU199" i="1"/>
  <c r="HU245" i="1"/>
  <c r="HU374" i="1"/>
  <c r="HU208" i="1"/>
  <c r="HU272" i="1"/>
  <c r="HU274" i="1"/>
  <c r="HU301" i="1"/>
  <c r="HU369" i="1"/>
  <c r="HU303" i="1"/>
  <c r="HU311" i="1"/>
  <c r="HU322" i="1"/>
  <c r="HU221" i="1"/>
  <c r="HU283" i="1"/>
  <c r="HU351" i="1"/>
  <c r="HU323" i="1"/>
  <c r="HU291" i="1"/>
  <c r="HU370" i="1"/>
  <c r="HU350" i="1"/>
  <c r="HU278" i="1"/>
  <c r="HU336" i="1"/>
  <c r="HU215" i="1"/>
  <c r="HU280" i="1"/>
  <c r="HU360" i="1"/>
  <c r="HU236" i="1"/>
  <c r="HU281" i="1"/>
  <c r="HU224" i="1"/>
  <c r="HU343" i="1"/>
  <c r="HU207" i="1"/>
  <c r="HU225" i="1"/>
  <c r="HU282" i="1"/>
  <c r="HU315" i="1"/>
  <c r="HU325" i="1"/>
  <c r="HU345" i="1"/>
  <c r="HU307" i="1"/>
  <c r="HU365" i="1"/>
  <c r="HU197" i="1"/>
  <c r="HU249" i="1"/>
  <c r="HU216" i="1"/>
  <c r="HU226" i="1"/>
  <c r="HU246" i="1"/>
  <c r="HU310" i="1"/>
  <c r="HU210" i="1"/>
  <c r="HU334" i="1"/>
  <c r="HU209" i="1"/>
  <c r="HU371" i="1"/>
  <c r="HU247" i="1"/>
  <c r="HU252" i="1"/>
  <c r="HU304" i="1"/>
  <c r="HU253" i="1"/>
  <c r="HU277" i="1"/>
  <c r="HU201" i="1"/>
  <c r="HU288" i="1"/>
  <c r="HU347" i="1"/>
  <c r="HU184" i="1"/>
  <c r="HU242" i="1"/>
  <c r="HU292" i="1"/>
  <c r="HU241" i="1"/>
  <c r="HU306" i="1"/>
  <c r="HU319" i="1"/>
  <c r="HU356" i="1"/>
  <c r="HU373" i="1"/>
  <c r="HU227" i="1"/>
  <c r="HU314" i="1"/>
  <c r="HU375" i="1"/>
  <c r="HU196" i="1"/>
  <c r="HU279" i="1"/>
  <c r="HU285" i="1"/>
  <c r="HU358" i="1"/>
  <c r="HU364" i="1"/>
  <c r="HU217" i="1"/>
  <c r="HU268" i="1"/>
  <c r="HU327" i="1"/>
  <c r="HU337" i="1"/>
  <c r="HU276" i="1"/>
  <c r="HU287" i="1"/>
  <c r="HU290" i="1"/>
  <c r="HU352" i="1"/>
  <c r="HU361" i="1"/>
  <c r="HU228" i="1"/>
  <c r="HU320" i="1"/>
  <c r="HU202" i="1"/>
  <c r="HU219" i="1"/>
  <c r="HU329" i="1"/>
  <c r="HM19" i="1"/>
  <c r="HM191" i="1"/>
  <c r="HM271" i="1"/>
  <c r="HM313" i="1"/>
  <c r="HM318" i="1"/>
  <c r="HM309" i="1"/>
  <c r="HM260" i="1"/>
  <c r="HM214" i="1"/>
  <c r="HM293" i="1"/>
  <c r="HM366" i="1"/>
  <c r="HM229" i="1"/>
  <c r="HM185" i="1"/>
  <c r="HM367" i="1"/>
  <c r="HM317" i="1"/>
  <c r="HM284" i="1"/>
  <c r="HM376" i="1"/>
  <c r="HM256" i="1"/>
  <c r="HM328" i="1"/>
  <c r="HM363" i="1"/>
  <c r="HM346" i="1"/>
  <c r="HM258" i="1"/>
  <c r="HM286" i="1"/>
  <c r="HM295" i="1"/>
  <c r="HM302" i="1"/>
  <c r="HM198" i="1"/>
  <c r="HM240" i="1"/>
  <c r="HM270" i="1"/>
  <c r="HM305" i="1"/>
  <c r="HM321" i="1"/>
  <c r="HM342" i="1"/>
  <c r="HM353" i="1"/>
  <c r="HM203" i="1"/>
  <c r="HM211" i="1"/>
  <c r="HM243" i="1"/>
  <c r="HM281" i="1"/>
  <c r="HM254" i="1"/>
  <c r="HM259" i="1"/>
  <c r="HM273" i="1"/>
  <c r="HM182" i="1"/>
  <c r="HM244" i="1"/>
  <c r="HM255" i="1"/>
  <c r="HM354" i="1"/>
  <c r="HM339" i="1"/>
  <c r="HM344" i="1"/>
  <c r="HM257" i="1"/>
  <c r="HM296" i="1"/>
  <c r="HM357" i="1"/>
  <c r="HM372" i="1"/>
  <c r="HM206" i="1"/>
  <c r="HM239" i="1"/>
  <c r="HM235" i="1"/>
  <c r="HM278" i="1"/>
  <c r="HM289" i="1"/>
  <c r="HM316" i="1"/>
  <c r="HM335" i="1"/>
  <c r="HM223" i="1"/>
  <c r="HM250" i="1"/>
  <c r="HM275" i="1"/>
  <c r="HM263" i="1"/>
  <c r="HM338" i="1"/>
  <c r="HM308" i="1"/>
  <c r="HM237" i="1"/>
  <c r="HM230" i="1"/>
  <c r="HM269" i="1"/>
  <c r="HM359" i="1"/>
  <c r="HM20" i="1"/>
  <c r="HM251" i="1"/>
  <c r="HM221" i="1"/>
  <c r="HM324" i="1"/>
  <c r="HM340" i="1"/>
  <c r="HM218" i="1"/>
  <c r="HM377" i="1"/>
  <c r="HM272" i="1"/>
  <c r="HM183" i="1"/>
  <c r="HM224" i="1"/>
  <c r="HM362" i="1"/>
  <c r="HM190" i="1"/>
  <c r="HM261" i="1"/>
  <c r="HM312" i="1"/>
  <c r="HM349" i="1"/>
  <c r="HM368" i="1"/>
  <c r="HM322" i="1"/>
  <c r="HM199" i="1"/>
  <c r="HM242" i="1"/>
  <c r="HM355" i="1"/>
  <c r="HM351" i="1"/>
  <c r="HM369" i="1"/>
  <c r="HM225" i="1"/>
  <c r="HM303" i="1"/>
  <c r="HM350" i="1"/>
  <c r="HM236" i="1"/>
  <c r="HM212" i="1"/>
  <c r="HM343" i="1"/>
  <c r="HM323" i="1"/>
  <c r="HM220" i="1"/>
  <c r="HM200" i="1"/>
  <c r="HM294" i="1"/>
  <c r="HM325" i="1"/>
  <c r="HM280" i="1"/>
  <c r="HM291" i="1"/>
  <c r="HM311" i="1"/>
  <c r="HM370" i="1"/>
  <c r="HM205" i="1"/>
  <c r="HM315" i="1"/>
  <c r="HM262" i="1"/>
  <c r="HM345" i="1"/>
  <c r="HM360" i="1"/>
  <c r="HM226" i="1"/>
  <c r="HM307" i="1"/>
  <c r="HM215" i="1"/>
  <c r="HM282" i="1"/>
  <c r="HM208" i="1"/>
  <c r="HM216" i="1"/>
  <c r="HM274" i="1"/>
  <c r="HM336" i="1"/>
  <c r="HM365" i="1"/>
  <c r="HM197" i="1"/>
  <c r="HM238" i="1"/>
  <c r="HM249" i="1"/>
  <c r="HM326" i="1"/>
  <c r="HM248" i="1"/>
  <c r="HM283" i="1"/>
  <c r="HM301" i="1"/>
  <c r="HM341" i="1"/>
  <c r="HM207" i="1"/>
  <c r="HM245" i="1"/>
  <c r="HM348" i="1"/>
  <c r="HM374" i="1"/>
  <c r="HM310" i="1"/>
  <c r="HM371" i="1"/>
  <c r="HM253" i="1"/>
  <c r="HM314" i="1"/>
  <c r="HM209" i="1"/>
  <c r="HM196" i="1"/>
  <c r="HM288" i="1"/>
  <c r="HM304" i="1"/>
  <c r="HM329" i="1"/>
  <c r="HM356" i="1"/>
  <c r="HM228" i="1"/>
  <c r="HM364" i="1"/>
  <c r="HM246" i="1"/>
  <c r="HM285" i="1"/>
  <c r="HM327" i="1"/>
  <c r="HM337" i="1"/>
  <c r="HM358" i="1"/>
  <c r="HM373" i="1"/>
  <c r="HM241" i="1"/>
  <c r="HM201" i="1"/>
  <c r="HM320" i="1"/>
  <c r="HM347" i="1"/>
  <c r="HM217" i="1"/>
  <c r="HM247" i="1"/>
  <c r="HM287" i="1"/>
  <c r="HM290" i="1"/>
  <c r="HM306" i="1"/>
  <c r="HM361" i="1"/>
  <c r="HM279" i="1"/>
  <c r="HM210" i="1"/>
  <c r="HM277" i="1"/>
  <c r="HM352" i="1"/>
  <c r="HM334" i="1"/>
  <c r="HM252" i="1"/>
  <c r="HM268" i="1"/>
  <c r="HM202" i="1"/>
  <c r="HM319" i="1"/>
  <c r="HM375" i="1"/>
  <c r="HM219" i="1"/>
  <c r="HM292" i="1"/>
  <c r="HM184" i="1"/>
  <c r="HM276" i="1"/>
  <c r="HM227" i="1"/>
  <c r="HT198" i="1"/>
  <c r="HT240" i="1"/>
  <c r="HT318" i="1"/>
  <c r="HT321" i="1"/>
  <c r="HT182" i="1"/>
  <c r="HT203" i="1"/>
  <c r="HT255" i="1"/>
  <c r="HT363" i="1"/>
  <c r="HT354" i="1"/>
  <c r="HT376" i="1"/>
  <c r="HT346" i="1"/>
  <c r="HT295" i="1"/>
  <c r="HT313" i="1"/>
  <c r="HT273" i="1"/>
  <c r="HT305" i="1"/>
  <c r="HT353" i="1"/>
  <c r="HT281" i="1"/>
  <c r="HT286" i="1"/>
  <c r="HT309" i="1"/>
  <c r="HT317" i="1"/>
  <c r="HT254" i="1"/>
  <c r="HT342" i="1"/>
  <c r="HT366" i="1"/>
  <c r="HT339" i="1"/>
  <c r="HT302" i="1"/>
  <c r="HT259" i="1"/>
  <c r="HT270" i="1"/>
  <c r="HT284" i="1"/>
  <c r="HT211" i="1"/>
  <c r="HT220" i="1"/>
  <c r="HT229" i="1"/>
  <c r="HT256" i="1"/>
  <c r="HT258" i="1"/>
  <c r="HT271" i="1"/>
  <c r="HT260" i="1"/>
  <c r="HT185" i="1"/>
  <c r="HT19" i="1"/>
  <c r="HT214" i="1"/>
  <c r="HT293" i="1"/>
  <c r="HT243" i="1"/>
  <c r="HT355" i="1"/>
  <c r="HT338" i="1"/>
  <c r="HT377" i="1"/>
  <c r="HT230" i="1"/>
  <c r="HT278" i="1"/>
  <c r="HT200" i="1"/>
  <c r="HT250" i="1"/>
  <c r="HT251" i="1"/>
  <c r="HT191" i="1"/>
  <c r="HT221" i="1"/>
  <c r="HT272" i="1"/>
  <c r="HT296" i="1"/>
  <c r="HT340" i="1"/>
  <c r="HT349" i="1"/>
  <c r="HT239" i="1"/>
  <c r="HT367" i="1"/>
  <c r="HT261" i="1"/>
  <c r="HT289" i="1"/>
  <c r="HT357" i="1"/>
  <c r="HT372" i="1"/>
  <c r="HT223" i="1"/>
  <c r="HT275" i="1"/>
  <c r="HT218" i="1"/>
  <c r="HT205" i="1"/>
  <c r="HT224" i="1"/>
  <c r="HT237" i="1"/>
  <c r="HT328" i="1"/>
  <c r="HT190" i="1"/>
  <c r="HT212" i="1"/>
  <c r="HT257" i="1"/>
  <c r="HT248" i="1"/>
  <c r="HT183" i="1"/>
  <c r="HT206" i="1"/>
  <c r="HT274" i="1"/>
  <c r="HT362" i="1"/>
  <c r="HT344" i="1"/>
  <c r="HT235" i="1"/>
  <c r="HT312" i="1"/>
  <c r="HT316" i="1"/>
  <c r="HT335" i="1"/>
  <c r="HT368" i="1"/>
  <c r="HT20" i="1"/>
  <c r="HT269" i="1"/>
  <c r="HT324" i="1"/>
  <c r="HT359" i="1"/>
  <c r="HT308" i="1"/>
  <c r="HT283" i="1"/>
  <c r="HT301" i="1"/>
  <c r="HT245" i="1"/>
  <c r="HT303" i="1"/>
  <c r="HT374" i="1"/>
  <c r="HT208" i="1"/>
  <c r="HT236" i="1"/>
  <c r="HT336" i="1"/>
  <c r="HT341" i="1"/>
  <c r="HT215" i="1"/>
  <c r="HT225" i="1"/>
  <c r="HT238" i="1"/>
  <c r="HT370" i="1"/>
  <c r="HT207" i="1"/>
  <c r="HT282" i="1"/>
  <c r="HT291" i="1"/>
  <c r="HT360" i="1"/>
  <c r="HT350" i="1"/>
  <c r="HT345" i="1"/>
  <c r="HT244" i="1"/>
  <c r="HT263" i="1"/>
  <c r="HT325" i="1"/>
  <c r="HT343" i="1"/>
  <c r="HT249" i="1"/>
  <c r="HT348" i="1"/>
  <c r="HT216" i="1"/>
  <c r="HT294" i="1"/>
  <c r="HT315" i="1"/>
  <c r="HT365" i="1"/>
  <c r="HT197" i="1"/>
  <c r="HT262" i="1"/>
  <c r="HT322" i="1"/>
  <c r="HT326" i="1"/>
  <c r="HT307" i="1"/>
  <c r="HT369" i="1"/>
  <c r="HT280" i="1"/>
  <c r="HT311" i="1"/>
  <c r="HT351" i="1"/>
  <c r="HT323" i="1"/>
  <c r="HT199" i="1"/>
  <c r="HT252" i="1"/>
  <c r="HT364" i="1"/>
  <c r="HT373" i="1"/>
  <c r="HT306" i="1"/>
  <c r="HT217" i="1"/>
  <c r="HT226" i="1"/>
  <c r="HT292" i="1"/>
  <c r="HT290" i="1"/>
  <c r="HT268" i="1"/>
  <c r="HT285" i="1"/>
  <c r="HT242" i="1"/>
  <c r="HT288" i="1"/>
  <c r="HT304" i="1"/>
  <c r="HT287" i="1"/>
  <c r="HT352" i="1"/>
  <c r="HT356" i="1"/>
  <c r="HT196" i="1"/>
  <c r="HT314" i="1"/>
  <c r="HT247" i="1"/>
  <c r="HT319" i="1"/>
  <c r="HT279" i="1"/>
  <c r="HT327" i="1"/>
  <c r="HT337" i="1"/>
  <c r="HT358" i="1"/>
  <c r="HT277" i="1"/>
  <c r="HT334" i="1"/>
  <c r="HT375" i="1"/>
  <c r="HT219" i="1"/>
  <c r="HT201" i="1"/>
  <c r="HT320" i="1"/>
  <c r="HT227" i="1"/>
  <c r="HT253" i="1"/>
  <c r="HT276" i="1"/>
  <c r="HT228" i="1"/>
  <c r="HT184" i="1"/>
  <c r="HT347" i="1"/>
  <c r="HT371" i="1"/>
  <c r="HT210" i="1"/>
  <c r="HT329" i="1"/>
  <c r="HT209" i="1"/>
  <c r="HT361" i="1"/>
  <c r="HT246" i="1"/>
  <c r="HT310" i="1"/>
  <c r="HT202" i="1"/>
  <c r="HT241" i="1"/>
  <c r="HK270" i="1"/>
  <c r="HK354" i="1"/>
  <c r="HK366" i="1"/>
  <c r="HK346" i="1"/>
  <c r="HK281" i="1"/>
  <c r="HK286" i="1"/>
  <c r="HK317" i="1"/>
  <c r="HK284" i="1"/>
  <c r="HK220" i="1"/>
  <c r="HK258" i="1"/>
  <c r="HK302" i="1"/>
  <c r="HK342" i="1"/>
  <c r="HK367" i="1"/>
  <c r="HK260" i="1"/>
  <c r="HK240" i="1"/>
  <c r="HK321" i="1"/>
  <c r="HK182" i="1"/>
  <c r="HK211" i="1"/>
  <c r="HK229" i="1"/>
  <c r="HK355" i="1"/>
  <c r="HK19" i="1"/>
  <c r="HK259" i="1"/>
  <c r="HK318" i="1"/>
  <c r="HK353" i="1"/>
  <c r="HK191" i="1"/>
  <c r="HK244" i="1"/>
  <c r="HK255" i="1"/>
  <c r="HK214" i="1"/>
  <c r="HK363" i="1"/>
  <c r="HK254" i="1"/>
  <c r="HK273" i="1"/>
  <c r="HK376" i="1"/>
  <c r="HK243" i="1"/>
  <c r="HK328" i="1"/>
  <c r="HK198" i="1"/>
  <c r="HK271" i="1"/>
  <c r="HK203" i="1"/>
  <c r="HK221" i="1"/>
  <c r="HK261" i="1"/>
  <c r="HK218" i="1"/>
  <c r="HK256" i="1"/>
  <c r="HK339" i="1"/>
  <c r="HK190" i="1"/>
  <c r="HK212" i="1"/>
  <c r="HK368" i="1"/>
  <c r="HK295" i="1"/>
  <c r="HK313" i="1"/>
  <c r="HK377" i="1"/>
  <c r="HK248" i="1"/>
  <c r="HK316" i="1"/>
  <c r="HK359" i="1"/>
  <c r="HK185" i="1"/>
  <c r="HK362" i="1"/>
  <c r="HK296" i="1"/>
  <c r="HK324" i="1"/>
  <c r="HK200" i="1"/>
  <c r="HK206" i="1"/>
  <c r="HK224" i="1"/>
  <c r="HK274" i="1"/>
  <c r="HK269" i="1"/>
  <c r="HK308" i="1"/>
  <c r="HK349" i="1"/>
  <c r="HK205" i="1"/>
  <c r="HK239" i="1"/>
  <c r="HK251" i="1"/>
  <c r="HK309" i="1"/>
  <c r="HK230" i="1"/>
  <c r="HK344" i="1"/>
  <c r="HK235" i="1"/>
  <c r="HK289" i="1"/>
  <c r="HK357" i="1"/>
  <c r="HK223" i="1"/>
  <c r="HK305" i="1"/>
  <c r="HK272" i="1"/>
  <c r="HK183" i="1"/>
  <c r="HK340" i="1"/>
  <c r="HK275" i="1"/>
  <c r="HK237" i="1"/>
  <c r="HK293" i="1"/>
  <c r="HK335" i="1"/>
  <c r="HK20" i="1"/>
  <c r="HK294" i="1"/>
  <c r="HK343" i="1"/>
  <c r="HK370" i="1"/>
  <c r="HK216" i="1"/>
  <c r="HK197" i="1"/>
  <c r="HK262" i="1"/>
  <c r="HK226" i="1"/>
  <c r="HK236" i="1"/>
  <c r="HK283" i="1"/>
  <c r="HK307" i="1"/>
  <c r="HK336" i="1"/>
  <c r="HK341" i="1"/>
  <c r="HK365" i="1"/>
  <c r="HK249" i="1"/>
  <c r="HK326" i="1"/>
  <c r="HK348" i="1"/>
  <c r="HK199" i="1"/>
  <c r="HK208" i="1"/>
  <c r="HK338" i="1"/>
  <c r="HK312" i="1"/>
  <c r="HK250" i="1"/>
  <c r="HK301" i="1"/>
  <c r="HK315" i="1"/>
  <c r="HK325" i="1"/>
  <c r="HK207" i="1"/>
  <c r="HK322" i="1"/>
  <c r="HK369" i="1"/>
  <c r="HK278" i="1"/>
  <c r="HK351" i="1"/>
  <c r="HK238" i="1"/>
  <c r="HK303" i="1"/>
  <c r="HK311" i="1"/>
  <c r="HK257" i="1"/>
  <c r="HK372" i="1"/>
  <c r="HK245" i="1"/>
  <c r="HK291" i="1"/>
  <c r="HK345" i="1"/>
  <c r="HK350" i="1"/>
  <c r="HK374" i="1"/>
  <c r="HK263" i="1"/>
  <c r="HK215" i="1"/>
  <c r="HK225" i="1"/>
  <c r="HK323" i="1"/>
  <c r="HK282" i="1"/>
  <c r="HK280" i="1"/>
  <c r="HK360" i="1"/>
  <c r="HK246" i="1"/>
  <c r="HK279" i="1"/>
  <c r="HK364" i="1"/>
  <c r="HK227" i="1"/>
  <c r="HK292" i="1"/>
  <c r="HK276" i="1"/>
  <c r="HK306" i="1"/>
  <c r="HK219" i="1"/>
  <c r="HK228" i="1"/>
  <c r="HK202" i="1"/>
  <c r="HK184" i="1"/>
  <c r="HK268" i="1"/>
  <c r="HK327" i="1"/>
  <c r="HK210" i="1"/>
  <c r="HK287" i="1"/>
  <c r="HK209" i="1"/>
  <c r="HK361" i="1"/>
  <c r="HK252" i="1"/>
  <c r="HK347" i="1"/>
  <c r="HK277" i="1"/>
  <c r="HK334" i="1"/>
  <c r="HK352" i="1"/>
  <c r="HK320" i="1"/>
  <c r="HK241" i="1"/>
  <c r="HK253" i="1"/>
  <c r="HK290" i="1"/>
  <c r="HK242" i="1"/>
  <c r="HK310" i="1"/>
  <c r="HK373" i="1"/>
  <c r="HK371" i="1"/>
  <c r="HK319" i="1"/>
  <c r="HK375" i="1"/>
  <c r="HK196" i="1"/>
  <c r="HK304" i="1"/>
  <c r="HK337" i="1"/>
  <c r="HK217" i="1"/>
  <c r="HK314" i="1"/>
  <c r="HK356" i="1"/>
  <c r="HK201" i="1"/>
  <c r="HK329" i="1"/>
  <c r="HK285" i="1"/>
  <c r="HK288" i="1"/>
  <c r="HK358" i="1"/>
  <c r="HK247" i="1"/>
  <c r="HJ376" i="1"/>
  <c r="HJ229" i="1"/>
  <c r="HJ295" i="1"/>
  <c r="HJ339" i="1"/>
  <c r="HJ355" i="1"/>
  <c r="HJ302" i="1"/>
  <c r="HJ363" i="1"/>
  <c r="HJ353" i="1"/>
  <c r="HJ191" i="1"/>
  <c r="HJ211" i="1"/>
  <c r="HJ240" i="1"/>
  <c r="HJ259" i="1"/>
  <c r="HJ270" i="1"/>
  <c r="HJ243" i="1"/>
  <c r="HJ281" i="1"/>
  <c r="HJ203" i="1"/>
  <c r="HJ244" i="1"/>
  <c r="HJ313" i="1"/>
  <c r="HJ198" i="1"/>
  <c r="HJ214" i="1"/>
  <c r="HJ305" i="1"/>
  <c r="HJ342" i="1"/>
  <c r="HJ220" i="1"/>
  <c r="HJ19" i="1"/>
  <c r="HJ254" i="1"/>
  <c r="HJ317" i="1"/>
  <c r="HJ293" i="1"/>
  <c r="HJ321" i="1"/>
  <c r="HJ258" i="1"/>
  <c r="HJ271" i="1"/>
  <c r="HJ260" i="1"/>
  <c r="HJ284" i="1"/>
  <c r="HJ354" i="1"/>
  <c r="HJ366" i="1"/>
  <c r="HJ256" i="1"/>
  <c r="HJ255" i="1"/>
  <c r="HJ286" i="1"/>
  <c r="HJ309" i="1"/>
  <c r="HJ367" i="1"/>
  <c r="HJ190" i="1"/>
  <c r="HJ289" i="1"/>
  <c r="HJ324" i="1"/>
  <c r="HJ223" i="1"/>
  <c r="HJ294" i="1"/>
  <c r="HJ273" i="1"/>
  <c r="HJ318" i="1"/>
  <c r="HJ248" i="1"/>
  <c r="HJ272" i="1"/>
  <c r="HJ183" i="1"/>
  <c r="HJ205" i="1"/>
  <c r="HJ261" i="1"/>
  <c r="HJ200" i="1"/>
  <c r="HJ368" i="1"/>
  <c r="HJ224" i="1"/>
  <c r="HJ20" i="1"/>
  <c r="HJ346" i="1"/>
  <c r="HJ235" i="1"/>
  <c r="HJ283" i="1"/>
  <c r="HJ185" i="1"/>
  <c r="HJ377" i="1"/>
  <c r="HJ344" i="1"/>
  <c r="HJ257" i="1"/>
  <c r="HJ296" i="1"/>
  <c r="HJ312" i="1"/>
  <c r="HJ316" i="1"/>
  <c r="HJ357" i="1"/>
  <c r="HJ359" i="1"/>
  <c r="HJ206" i="1"/>
  <c r="HJ250" i="1"/>
  <c r="HJ263" i="1"/>
  <c r="HJ278" i="1"/>
  <c r="HJ308" i="1"/>
  <c r="HJ349" i="1"/>
  <c r="HJ237" i="1"/>
  <c r="HJ239" i="1"/>
  <c r="HJ338" i="1"/>
  <c r="HJ212" i="1"/>
  <c r="HJ221" i="1"/>
  <c r="HJ269" i="1"/>
  <c r="HJ372" i="1"/>
  <c r="HJ335" i="1"/>
  <c r="HJ218" i="1"/>
  <c r="HJ274" i="1"/>
  <c r="HJ315" i="1"/>
  <c r="HJ325" i="1"/>
  <c r="HJ336" i="1"/>
  <c r="HJ215" i="1"/>
  <c r="HJ282" i="1"/>
  <c r="HJ280" i="1"/>
  <c r="HJ345" i="1"/>
  <c r="HJ360" i="1"/>
  <c r="HJ182" i="1"/>
  <c r="HJ365" i="1"/>
  <c r="HJ340" i="1"/>
  <c r="HJ251" i="1"/>
  <c r="HJ369" i="1"/>
  <c r="HJ197" i="1"/>
  <c r="HJ216" i="1"/>
  <c r="HJ343" i="1"/>
  <c r="HJ301" i="1"/>
  <c r="HJ307" i="1"/>
  <c r="HJ341" i="1"/>
  <c r="HJ323" i="1"/>
  <c r="HJ245" i="1"/>
  <c r="HJ238" i="1"/>
  <c r="HJ322" i="1"/>
  <c r="HJ326" i="1"/>
  <c r="HJ374" i="1"/>
  <c r="HJ362" i="1"/>
  <c r="HJ275" i="1"/>
  <c r="HJ225" i="1"/>
  <c r="HJ249" i="1"/>
  <c r="HJ348" i="1"/>
  <c r="HJ230" i="1"/>
  <c r="HJ351" i="1"/>
  <c r="HJ207" i="1"/>
  <c r="HJ262" i="1"/>
  <c r="HJ311" i="1"/>
  <c r="HJ370" i="1"/>
  <c r="HJ328" i="1"/>
  <c r="HJ291" i="1"/>
  <c r="HJ303" i="1"/>
  <c r="HJ350" i="1"/>
  <c r="HJ199" i="1"/>
  <c r="HJ236" i="1"/>
  <c r="HJ242" i="1"/>
  <c r="HJ268" i="1"/>
  <c r="HJ287" i="1"/>
  <c r="HJ276" i="1"/>
  <c r="HJ217" i="1"/>
  <c r="HJ361" i="1"/>
  <c r="HJ375" i="1"/>
  <c r="HJ320" i="1"/>
  <c r="HJ358" i="1"/>
  <c r="HJ253" i="1"/>
  <c r="HJ208" i="1"/>
  <c r="HJ184" i="1"/>
  <c r="HJ310" i="1"/>
  <c r="HJ334" i="1"/>
  <c r="HJ226" i="1"/>
  <c r="HJ314" i="1"/>
  <c r="HJ219" i="1"/>
  <c r="HJ228" i="1"/>
  <c r="HJ304" i="1"/>
  <c r="HJ327" i="1"/>
  <c r="HJ364" i="1"/>
  <c r="HJ373" i="1"/>
  <c r="HJ210" i="1"/>
  <c r="HJ319" i="1"/>
  <c r="HJ352" i="1"/>
  <c r="HJ201" i="1"/>
  <c r="HJ209" i="1"/>
  <c r="HJ252" i="1"/>
  <c r="HJ288" i="1"/>
  <c r="HJ337" i="1"/>
  <c r="HJ202" i="1"/>
  <c r="HJ292" i="1"/>
  <c r="HJ247" i="1"/>
  <c r="HJ277" i="1"/>
  <c r="HJ356" i="1"/>
  <c r="HJ196" i="1"/>
  <c r="HJ246" i="1"/>
  <c r="HJ285" i="1"/>
  <c r="HJ347" i="1"/>
  <c r="HJ371" i="1"/>
  <c r="HJ241" i="1"/>
  <c r="HJ290" i="1"/>
  <c r="HJ329" i="1"/>
  <c r="HJ279" i="1"/>
  <c r="HJ227" i="1"/>
  <c r="HJ306"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02" i="1"/>
  <c r="HL240" i="1"/>
  <c r="HL259" i="1"/>
  <c r="HL321" i="1"/>
  <c r="HL342" i="1"/>
  <c r="HL328" i="1"/>
  <c r="HL318" i="1"/>
  <c r="HL182" i="1"/>
  <c r="HL203" i="1"/>
  <c r="HL191" i="1"/>
  <c r="HL255" i="1"/>
  <c r="HL258" i="1"/>
  <c r="HL19" i="1"/>
  <c r="HL214" i="1"/>
  <c r="HL305" i="1"/>
  <c r="HL353" i="1"/>
  <c r="HL244" i="1"/>
  <c r="HL243" i="1"/>
  <c r="HL309" i="1"/>
  <c r="HL313" i="1"/>
  <c r="HL254" i="1"/>
  <c r="HL376" i="1"/>
  <c r="HL346" i="1"/>
  <c r="HL284" i="1"/>
  <c r="HL293" i="1"/>
  <c r="HL366" i="1"/>
  <c r="HL256" i="1"/>
  <c r="HL286" i="1"/>
  <c r="HL295" i="1"/>
  <c r="HL317" i="1"/>
  <c r="HL198" i="1"/>
  <c r="HL363" i="1"/>
  <c r="HL270" i="1"/>
  <c r="HL220" i="1"/>
  <c r="HL271" i="1"/>
  <c r="HL260" i="1"/>
  <c r="HL273" i="1"/>
  <c r="HL211" i="1"/>
  <c r="HL229" i="1"/>
  <c r="HL281" i="1"/>
  <c r="HL185" i="1"/>
  <c r="HL339" i="1"/>
  <c r="HL355" i="1"/>
  <c r="HL367" i="1"/>
  <c r="HL235" i="1"/>
  <c r="HL257" i="1"/>
  <c r="HL324" i="1"/>
  <c r="HL359" i="1"/>
  <c r="HL200" i="1"/>
  <c r="HL206" i="1"/>
  <c r="HL283" i="1"/>
  <c r="HL312" i="1"/>
  <c r="HL335" i="1"/>
  <c r="HL349" i="1"/>
  <c r="HL251" i="1"/>
  <c r="HL274" i="1"/>
  <c r="HL362" i="1"/>
  <c r="HL269" i="1"/>
  <c r="HL289" i="1"/>
  <c r="HL308" i="1"/>
  <c r="HL230" i="1"/>
  <c r="HL344" i="1"/>
  <c r="HL278" i="1"/>
  <c r="HL296" i="1"/>
  <c r="HL221" i="1"/>
  <c r="HL272" i="1"/>
  <c r="HL340" i="1"/>
  <c r="HL357" i="1"/>
  <c r="HL372" i="1"/>
  <c r="HL275" i="1"/>
  <c r="HL20" i="1"/>
  <c r="HL239" i="1"/>
  <c r="HL190" i="1"/>
  <c r="HL248" i="1"/>
  <c r="HL183" i="1"/>
  <c r="HL205" i="1"/>
  <c r="HL224" i="1"/>
  <c r="HL354" i="1"/>
  <c r="HL338" i="1"/>
  <c r="HL377" i="1"/>
  <c r="HL316" i="1"/>
  <c r="HL218" i="1"/>
  <c r="HL368" i="1"/>
  <c r="HL261" i="1"/>
  <c r="HL223" i="1"/>
  <c r="HL315" i="1"/>
  <c r="HL365" i="1"/>
  <c r="HL249" i="1"/>
  <c r="HL322" i="1"/>
  <c r="HL216" i="1"/>
  <c r="HL252" i="1"/>
  <c r="HL268" i="1"/>
  <c r="HL212" i="1"/>
  <c r="HL237" i="1"/>
  <c r="HL307" i="1"/>
  <c r="HL311" i="1"/>
  <c r="HL250" i="1"/>
  <c r="HL341" i="1"/>
  <c r="HL323" i="1"/>
  <c r="HL238" i="1"/>
  <c r="HL350" i="1"/>
  <c r="HL374" i="1"/>
  <c r="HL199" i="1"/>
  <c r="HL263" i="1"/>
  <c r="HL301" i="1"/>
  <c r="HL369" i="1"/>
  <c r="HL245" i="1"/>
  <c r="HL343" i="1"/>
  <c r="HL351" i="1"/>
  <c r="HL225" i="1"/>
  <c r="HL303" i="1"/>
  <c r="HL370" i="1"/>
  <c r="HL184" i="1"/>
  <c r="HL325" i="1"/>
  <c r="HL336" i="1"/>
  <c r="HL215" i="1"/>
  <c r="HL280" i="1"/>
  <c r="HL291" i="1"/>
  <c r="HL345" i="1"/>
  <c r="HL294" i="1"/>
  <c r="HL197" i="1"/>
  <c r="HL207" i="1"/>
  <c r="HL348" i="1"/>
  <c r="HL360" i="1"/>
  <c r="HL262" i="1"/>
  <c r="HL282" i="1"/>
  <c r="HL326" i="1"/>
  <c r="HL208" i="1"/>
  <c r="HL320" i="1"/>
  <c r="HL202" i="1"/>
  <c r="HL253" i="1"/>
  <c r="HL329" i="1"/>
  <c r="HL228" i="1"/>
  <c r="HL310" i="1"/>
  <c r="HL371" i="1"/>
  <c r="HL219" i="1"/>
  <c r="HL373" i="1"/>
  <c r="HL319" i="1"/>
  <c r="HL304" i="1"/>
  <c r="HL241" i="1"/>
  <c r="HL285" i="1"/>
  <c r="HL288" i="1"/>
  <c r="HL364" i="1"/>
  <c r="HL347" i="1"/>
  <c r="HL247" i="1"/>
  <c r="HL314" i="1"/>
  <c r="HL201" i="1"/>
  <c r="HL242" i="1"/>
  <c r="HL290" i="1"/>
  <c r="HL306" i="1"/>
  <c r="HL356" i="1"/>
  <c r="HL196" i="1"/>
  <c r="HL277" i="1"/>
  <c r="HL352" i="1"/>
  <c r="HL236" i="1"/>
  <c r="HL337" i="1"/>
  <c r="HL292" i="1"/>
  <c r="HL375" i="1"/>
  <c r="HL279" i="1"/>
  <c r="HL358" i="1"/>
  <c r="HL217" i="1"/>
  <c r="HL227" i="1"/>
  <c r="HL276" i="1"/>
  <c r="HL334" i="1"/>
  <c r="HL226" i="1"/>
  <c r="HL246" i="1"/>
  <c r="HL327" i="1"/>
  <c r="HL210" i="1"/>
  <c r="HL287" i="1"/>
  <c r="HL361" i="1"/>
  <c r="HL209"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60" i="1"/>
  <c r="HR302" i="1"/>
  <c r="HR259" i="1"/>
  <c r="HR353" i="1"/>
  <c r="HR211" i="1"/>
  <c r="HR256" i="1"/>
  <c r="HR244" i="1"/>
  <c r="HR214" i="1"/>
  <c r="HR182" i="1"/>
  <c r="HR19" i="1"/>
  <c r="HR254" i="1"/>
  <c r="HR321" i="1"/>
  <c r="HR203" i="1"/>
  <c r="HR258" i="1"/>
  <c r="HR328" i="1"/>
  <c r="HR293" i="1"/>
  <c r="HR305" i="1"/>
  <c r="HR318" i="1"/>
  <c r="HR342" i="1"/>
  <c r="HR346" i="1"/>
  <c r="HR255" i="1"/>
  <c r="HR243" i="1"/>
  <c r="HR338" i="1"/>
  <c r="HR273" i="1"/>
  <c r="HR354" i="1"/>
  <c r="HR366" i="1"/>
  <c r="HR376" i="1"/>
  <c r="HR317" i="1"/>
  <c r="HR198" i="1"/>
  <c r="HR240" i="1"/>
  <c r="HR284" i="1"/>
  <c r="HR191" i="1"/>
  <c r="HR286" i="1"/>
  <c r="HR295" i="1"/>
  <c r="HR367" i="1"/>
  <c r="HR363" i="1"/>
  <c r="HR270" i="1"/>
  <c r="HR220" i="1"/>
  <c r="HR229" i="1"/>
  <c r="HR185" i="1"/>
  <c r="HR248" i="1"/>
  <c r="HR312" i="1"/>
  <c r="HR308" i="1"/>
  <c r="HR349" i="1"/>
  <c r="HR205" i="1"/>
  <c r="HR274" i="1"/>
  <c r="HR283" i="1"/>
  <c r="HR313" i="1"/>
  <c r="HR362" i="1"/>
  <c r="HR377" i="1"/>
  <c r="HR359" i="1"/>
  <c r="HR339" i="1"/>
  <c r="HR190" i="1"/>
  <c r="HR235" i="1"/>
  <c r="HR278" i="1"/>
  <c r="HR296" i="1"/>
  <c r="HR183" i="1"/>
  <c r="HR250" i="1"/>
  <c r="HR239" i="1"/>
  <c r="HR272" i="1"/>
  <c r="HR289" i="1"/>
  <c r="HR275" i="1"/>
  <c r="HR271" i="1"/>
  <c r="HR230" i="1"/>
  <c r="HR324" i="1"/>
  <c r="HR372" i="1"/>
  <c r="HR335" i="1"/>
  <c r="HR368" i="1"/>
  <c r="HR20" i="1"/>
  <c r="HR237" i="1"/>
  <c r="HR281" i="1"/>
  <c r="HR355" i="1"/>
  <c r="HR212" i="1"/>
  <c r="HR221" i="1"/>
  <c r="HR340" i="1"/>
  <c r="HR200" i="1"/>
  <c r="HR218" i="1"/>
  <c r="HR257" i="1"/>
  <c r="HR316" i="1"/>
  <c r="HR206" i="1"/>
  <c r="HR223" i="1"/>
  <c r="HR224" i="1"/>
  <c r="HR269" i="1"/>
  <c r="HR341" i="1"/>
  <c r="HR197" i="1"/>
  <c r="HR262" i="1"/>
  <c r="HR246" i="1"/>
  <c r="HR261" i="1"/>
  <c r="HR307" i="1"/>
  <c r="HR245" i="1"/>
  <c r="HR249" i="1"/>
  <c r="HR280" i="1"/>
  <c r="HR322" i="1"/>
  <c r="HR326" i="1"/>
  <c r="HR348" i="1"/>
  <c r="HR345" i="1"/>
  <c r="HR199" i="1"/>
  <c r="HR216" i="1"/>
  <c r="HR344" i="1"/>
  <c r="HR301" i="1"/>
  <c r="HR215" i="1"/>
  <c r="HR282" i="1"/>
  <c r="HR311" i="1"/>
  <c r="HR336" i="1"/>
  <c r="HR351" i="1"/>
  <c r="HR374" i="1"/>
  <c r="HR357" i="1"/>
  <c r="HR365" i="1"/>
  <c r="HR225" i="1"/>
  <c r="HR350" i="1"/>
  <c r="HR369" i="1"/>
  <c r="HR207" i="1"/>
  <c r="HR291" i="1"/>
  <c r="HR360" i="1"/>
  <c r="HR370" i="1"/>
  <c r="HR236" i="1"/>
  <c r="HR309" i="1"/>
  <c r="HR263" i="1"/>
  <c r="HR294" i="1"/>
  <c r="HR325" i="1"/>
  <c r="HR323" i="1"/>
  <c r="HR303" i="1"/>
  <c r="HR208" i="1"/>
  <c r="HR251" i="1"/>
  <c r="HR315" i="1"/>
  <c r="HR343" i="1"/>
  <c r="HR238" i="1"/>
  <c r="HR304" i="1"/>
  <c r="HR210" i="1"/>
  <c r="HR290" i="1"/>
  <c r="HR334" i="1"/>
  <c r="HR352" i="1"/>
  <c r="HR252" i="1"/>
  <c r="HR241" i="1"/>
  <c r="HR277" i="1"/>
  <c r="HR356" i="1"/>
  <c r="HR337" i="1"/>
  <c r="HR347" i="1"/>
  <c r="HR209" i="1"/>
  <c r="HR226" i="1"/>
  <c r="HR279" i="1"/>
  <c r="HR310" i="1"/>
  <c r="HR371" i="1"/>
  <c r="HR202" i="1"/>
  <c r="HR217" i="1"/>
  <c r="HR227" i="1"/>
  <c r="HR247" i="1"/>
  <c r="HR319" i="1"/>
  <c r="HR375" i="1"/>
  <c r="HR228" i="1"/>
  <c r="HR201" i="1"/>
  <c r="HR184" i="1"/>
  <c r="HR285" i="1"/>
  <c r="HR288" i="1"/>
  <c r="HR292" i="1"/>
  <c r="HR314" i="1"/>
  <c r="HR196" i="1"/>
  <c r="HR268" i="1"/>
  <c r="HR306" i="1"/>
  <c r="HR219" i="1"/>
  <c r="HR242" i="1"/>
  <c r="HR320" i="1"/>
  <c r="HR358" i="1"/>
  <c r="HR364" i="1"/>
  <c r="HR253" i="1"/>
  <c r="HR276" i="1"/>
  <c r="HR361" i="1"/>
  <c r="HR327" i="1"/>
  <c r="HR373" i="1"/>
  <c r="HR329" i="1"/>
  <c r="HR287" i="1"/>
  <c r="HO198" i="1"/>
  <c r="HO305" i="1"/>
  <c r="HO353" i="1"/>
  <c r="HO309" i="1"/>
  <c r="HO293" i="1"/>
  <c r="HO342" i="1"/>
  <c r="HO376" i="1"/>
  <c r="HO286" i="1"/>
  <c r="HO295" i="1"/>
  <c r="HO317" i="1"/>
  <c r="HO363" i="1"/>
  <c r="HO273" i="1"/>
  <c r="HO284" i="1"/>
  <c r="HO366" i="1"/>
  <c r="HO220" i="1"/>
  <c r="HO229" i="1"/>
  <c r="HO256" i="1"/>
  <c r="HO271" i="1"/>
  <c r="HO259" i="1"/>
  <c r="HO270" i="1"/>
  <c r="HO354" i="1"/>
  <c r="HO281" i="1"/>
  <c r="HO339" i="1"/>
  <c r="HO302" i="1"/>
  <c r="HO182" i="1"/>
  <c r="HO260" i="1"/>
  <c r="HO240" i="1"/>
  <c r="HO19" i="1"/>
  <c r="HO203" i="1"/>
  <c r="HO214" i="1"/>
  <c r="HO254" i="1"/>
  <c r="HO318" i="1"/>
  <c r="HO346" i="1"/>
  <c r="HO244" i="1"/>
  <c r="HO313" i="1"/>
  <c r="HO230" i="1"/>
  <c r="HO272" i="1"/>
  <c r="HO340" i="1"/>
  <c r="HO372" i="1"/>
  <c r="HO275" i="1"/>
  <c r="HO224" i="1"/>
  <c r="HO243" i="1"/>
  <c r="HO261" i="1"/>
  <c r="HO278" i="1"/>
  <c r="HO357" i="1"/>
  <c r="HO206" i="1"/>
  <c r="HO218" i="1"/>
  <c r="HO250" i="1"/>
  <c r="HO20" i="1"/>
  <c r="HO237" i="1"/>
  <c r="HO191" i="1"/>
  <c r="HO212" i="1"/>
  <c r="HO221" i="1"/>
  <c r="HO324" i="1"/>
  <c r="HO223" i="1"/>
  <c r="HO321" i="1"/>
  <c r="HO258" i="1"/>
  <c r="HO257" i="1"/>
  <c r="HO183" i="1"/>
  <c r="HO349" i="1"/>
  <c r="HO205" i="1"/>
  <c r="HO294" i="1"/>
  <c r="HO211" i="1"/>
  <c r="HO190" i="1"/>
  <c r="HO235" i="1"/>
  <c r="HO248" i="1"/>
  <c r="HO338" i="1"/>
  <c r="HO362" i="1"/>
  <c r="HO269" i="1"/>
  <c r="HO312" i="1"/>
  <c r="HO335" i="1"/>
  <c r="HO359" i="1"/>
  <c r="HO255" i="1"/>
  <c r="HO328" i="1"/>
  <c r="HO355" i="1"/>
  <c r="HO344" i="1"/>
  <c r="HO289" i="1"/>
  <c r="HO296" i="1"/>
  <c r="HO308" i="1"/>
  <c r="HO239" i="1"/>
  <c r="HO185" i="1"/>
  <c r="HO251" i="1"/>
  <c r="HO263" i="1"/>
  <c r="HO351" i="1"/>
  <c r="HO323" i="1"/>
  <c r="HO291" i="1"/>
  <c r="HO303" i="1"/>
  <c r="HO350" i="1"/>
  <c r="HO274" i="1"/>
  <c r="HO343" i="1"/>
  <c r="HO207" i="1"/>
  <c r="HO215" i="1"/>
  <c r="HO282" i="1"/>
  <c r="HO370" i="1"/>
  <c r="HO367" i="1"/>
  <c r="HO325" i="1"/>
  <c r="HO280" i="1"/>
  <c r="HO360" i="1"/>
  <c r="HO236" i="1"/>
  <c r="HO368" i="1"/>
  <c r="HO262" i="1"/>
  <c r="HO345" i="1"/>
  <c r="HO200" i="1"/>
  <c r="HO283" i="1"/>
  <c r="HO315" i="1"/>
  <c r="HO197" i="1"/>
  <c r="HO249" i="1"/>
  <c r="HO348" i="1"/>
  <c r="HO208" i="1"/>
  <c r="HO216" i="1"/>
  <c r="HO316" i="1"/>
  <c r="HO307" i="1"/>
  <c r="HO365" i="1"/>
  <c r="HO326" i="1"/>
  <c r="HO199" i="1"/>
  <c r="HO301" i="1"/>
  <c r="HO369" i="1"/>
  <c r="HO341" i="1"/>
  <c r="HO225" i="1"/>
  <c r="HO238" i="1"/>
  <c r="HO322" i="1"/>
  <c r="HO377" i="1"/>
  <c r="HO336" i="1"/>
  <c r="HO245" i="1"/>
  <c r="HO311" i="1"/>
  <c r="HO374" i="1"/>
  <c r="HO285" i="1"/>
  <c r="HO358" i="1"/>
  <c r="HO373" i="1"/>
  <c r="HO247" i="1"/>
  <c r="HO356" i="1"/>
  <c r="HO196" i="1"/>
  <c r="HO246" i="1"/>
  <c r="HO364" i="1"/>
  <c r="HO202" i="1"/>
  <c r="HO227" i="1"/>
  <c r="HO292" i="1"/>
  <c r="HO306" i="1"/>
  <c r="HO352" i="1"/>
  <c r="HO279" i="1"/>
  <c r="HO327" i="1"/>
  <c r="HO210" i="1"/>
  <c r="HO217" i="1"/>
  <c r="HO277" i="1"/>
  <c r="HO268" i="1"/>
  <c r="HO337" i="1"/>
  <c r="HO276" i="1"/>
  <c r="HO287" i="1"/>
  <c r="HO361" i="1"/>
  <c r="HO201" i="1"/>
  <c r="HO228" i="1"/>
  <c r="HO226" i="1"/>
  <c r="HO252" i="1"/>
  <c r="HO310" i="1"/>
  <c r="HO371" i="1"/>
  <c r="HO329" i="1"/>
  <c r="HO184" i="1"/>
  <c r="HO320" i="1"/>
  <c r="HO253" i="1"/>
  <c r="HO334" i="1"/>
  <c r="HO219" i="1"/>
  <c r="HO288" i="1"/>
  <c r="HO319" i="1"/>
  <c r="HO209" i="1"/>
  <c r="HO314" i="1"/>
  <c r="HO290" i="1"/>
  <c r="HO375" i="1"/>
  <c r="HO242" i="1"/>
  <c r="HO304" i="1"/>
  <c r="HO347" i="1"/>
  <c r="HO241" i="1"/>
  <c r="HO33" i="1"/>
  <c r="HO25" i="1"/>
  <c r="HO34" i="1" s="1"/>
  <c r="HO26" i="1"/>
  <c r="HO35" i="1" s="1"/>
  <c r="HO27" i="1"/>
  <c r="HO36" i="1" s="1"/>
  <c r="HO28" i="1"/>
  <c r="HO37" i="1" s="1"/>
  <c r="HO29" i="1"/>
  <c r="HO38" i="1" s="1"/>
  <c r="HO30" i="1"/>
  <c r="HO39" i="1" s="1"/>
  <c r="HO31" i="1"/>
  <c r="HO40" i="1" s="1"/>
  <c r="HO32" i="1"/>
  <c r="HO41" i="1" s="1"/>
  <c r="FN272" i="1"/>
  <c r="HS214" i="1"/>
  <c r="HS293" i="1"/>
  <c r="HS305" i="1"/>
  <c r="HS346" i="1"/>
  <c r="HS244" i="1"/>
  <c r="HS243" i="1"/>
  <c r="HS258" i="1"/>
  <c r="HS309" i="1"/>
  <c r="HS328" i="1"/>
  <c r="HS198" i="1"/>
  <c r="HS273" i="1"/>
  <c r="HS284" i="1"/>
  <c r="HS203" i="1"/>
  <c r="HS256" i="1"/>
  <c r="HS286" i="1"/>
  <c r="HS317" i="1"/>
  <c r="HS376" i="1"/>
  <c r="HS295" i="1"/>
  <c r="HS363" i="1"/>
  <c r="HS270" i="1"/>
  <c r="HS354" i="1"/>
  <c r="HS220" i="1"/>
  <c r="HS271" i="1"/>
  <c r="HS355" i="1"/>
  <c r="HS260" i="1"/>
  <c r="HS342" i="1"/>
  <c r="HS281" i="1"/>
  <c r="HS259" i="1"/>
  <c r="HS19" i="1"/>
  <c r="HS254" i="1"/>
  <c r="HS318" i="1"/>
  <c r="HS229" i="1"/>
  <c r="HS255" i="1"/>
  <c r="HS313" i="1"/>
  <c r="HS302" i="1"/>
  <c r="HS240" i="1"/>
  <c r="HS321" i="1"/>
  <c r="HS353" i="1"/>
  <c r="HS191" i="1"/>
  <c r="HS211" i="1"/>
  <c r="HS362" i="1"/>
  <c r="HS269" i="1"/>
  <c r="HS235" i="1"/>
  <c r="HS278" i="1"/>
  <c r="HS357" i="1"/>
  <c r="HS250" i="1"/>
  <c r="HS237" i="1"/>
  <c r="HS239" i="1"/>
  <c r="HS263" i="1"/>
  <c r="HS338" i="1"/>
  <c r="HS257" i="1"/>
  <c r="HS372" i="1"/>
  <c r="HS366" i="1"/>
  <c r="HS185" i="1"/>
  <c r="HS230" i="1"/>
  <c r="HS272" i="1"/>
  <c r="HS312" i="1"/>
  <c r="HS340" i="1"/>
  <c r="HS335" i="1"/>
  <c r="HS218" i="1"/>
  <c r="HS224" i="1"/>
  <c r="HS20" i="1"/>
  <c r="HS367" i="1"/>
  <c r="HS190" i="1"/>
  <c r="HS212" i="1"/>
  <c r="HS344" i="1"/>
  <c r="HS261" i="1"/>
  <c r="HS183" i="1"/>
  <c r="HS308" i="1"/>
  <c r="HS182" i="1"/>
  <c r="HS377" i="1"/>
  <c r="HS316" i="1"/>
  <c r="HS200" i="1"/>
  <c r="HS223" i="1"/>
  <c r="HS368" i="1"/>
  <c r="HS296" i="1"/>
  <c r="HS339" i="1"/>
  <c r="HS248" i="1"/>
  <c r="HS289" i="1"/>
  <c r="HS275" i="1"/>
  <c r="HS205" i="1"/>
  <c r="HS349" i="1"/>
  <c r="HS343" i="1"/>
  <c r="HS365" i="1"/>
  <c r="HS323" i="1"/>
  <c r="HS291" i="1"/>
  <c r="HS184" i="1"/>
  <c r="HS359" i="1"/>
  <c r="HS336" i="1"/>
  <c r="HS280" i="1"/>
  <c r="HS311" i="1"/>
  <c r="HS374" i="1"/>
  <c r="HS294" i="1"/>
  <c r="HS325" i="1"/>
  <c r="HS351" i="1"/>
  <c r="HS225" i="1"/>
  <c r="HS245" i="1"/>
  <c r="HS345" i="1"/>
  <c r="HS370" i="1"/>
  <c r="HS226" i="1"/>
  <c r="HS236" i="1"/>
  <c r="HS262" i="1"/>
  <c r="HS303" i="1"/>
  <c r="HS348" i="1"/>
  <c r="HS360" i="1"/>
  <c r="HS221" i="1"/>
  <c r="HS197" i="1"/>
  <c r="HS207" i="1"/>
  <c r="HS215" i="1"/>
  <c r="HS282" i="1"/>
  <c r="HS208" i="1"/>
  <c r="HS206" i="1"/>
  <c r="HS274" i="1"/>
  <c r="HS283" i="1"/>
  <c r="HS341" i="1"/>
  <c r="HS238" i="1"/>
  <c r="HS249" i="1"/>
  <c r="HS324" i="1"/>
  <c r="HS251" i="1"/>
  <c r="HS301" i="1"/>
  <c r="HS315" i="1"/>
  <c r="HS322" i="1"/>
  <c r="HS199" i="1"/>
  <c r="HS307" i="1"/>
  <c r="HS369" i="1"/>
  <c r="HS326" i="1"/>
  <c r="HS350" i="1"/>
  <c r="HS285" i="1"/>
  <c r="HS375" i="1"/>
  <c r="HS196" i="1"/>
  <c r="HS242" i="1"/>
  <c r="HS320" i="1"/>
  <c r="HS337" i="1"/>
  <c r="HS358" i="1"/>
  <c r="HS373" i="1"/>
  <c r="HS306" i="1"/>
  <c r="HS314" i="1"/>
  <c r="HS219" i="1"/>
  <c r="HS216" i="1"/>
  <c r="HS268" i="1"/>
  <c r="HS279" i="1"/>
  <c r="HS327" i="1"/>
  <c r="HS364" i="1"/>
  <c r="HS276" i="1"/>
  <c r="HS290" i="1"/>
  <c r="HS361" i="1"/>
  <c r="HS246" i="1"/>
  <c r="HS210" i="1"/>
  <c r="HS228" i="1"/>
  <c r="HS319" i="1"/>
  <c r="HS252" i="1"/>
  <c r="HS310" i="1"/>
  <c r="HS202" i="1"/>
  <c r="HS217" i="1"/>
  <c r="HS287" i="1"/>
  <c r="HS329" i="1"/>
  <c r="HS334" i="1"/>
  <c r="HS209" i="1"/>
  <c r="HS356" i="1"/>
  <c r="HS304" i="1"/>
  <c r="HS227" i="1"/>
  <c r="HS241" i="1"/>
  <c r="HS253" i="1"/>
  <c r="HS277" i="1"/>
  <c r="HS352" i="1"/>
  <c r="HS201" i="1"/>
  <c r="HS288" i="1"/>
  <c r="HS347" i="1"/>
  <c r="HS371" i="1"/>
  <c r="HS292" i="1"/>
  <c r="HS247" i="1"/>
  <c r="HU33" i="1"/>
  <c r="HU25" i="1"/>
  <c r="HU34" i="1" s="1"/>
  <c r="HU26" i="1"/>
  <c r="HU35" i="1" s="1"/>
  <c r="HU27" i="1"/>
  <c r="HU36" i="1" s="1"/>
  <c r="HU28" i="1"/>
  <c r="HU37" i="1" s="1"/>
  <c r="HU29" i="1"/>
  <c r="HU38" i="1" s="1"/>
  <c r="HU30" i="1"/>
  <c r="HU39" i="1" s="1"/>
  <c r="HU31" i="1"/>
  <c r="HU40" i="1" s="1"/>
  <c r="HU32" i="1"/>
  <c r="HU41" i="1" s="1"/>
  <c r="HP317" i="1"/>
  <c r="HP363" i="1"/>
  <c r="HP284" i="1"/>
  <c r="HP293" i="1"/>
  <c r="HP342" i="1"/>
  <c r="HP185" i="1"/>
  <c r="HP367" i="1"/>
  <c r="HP260" i="1"/>
  <c r="HP198" i="1"/>
  <c r="HP259" i="1"/>
  <c r="HP366" i="1"/>
  <c r="HP229" i="1"/>
  <c r="HP346" i="1"/>
  <c r="HP281" i="1"/>
  <c r="HP182" i="1"/>
  <c r="HP354" i="1"/>
  <c r="HP191" i="1"/>
  <c r="HP286" i="1"/>
  <c r="HP339" i="1"/>
  <c r="HP355" i="1"/>
  <c r="HP19" i="1"/>
  <c r="HP302" i="1"/>
  <c r="HP273" i="1"/>
  <c r="HP220" i="1"/>
  <c r="HP258" i="1"/>
  <c r="HP271" i="1"/>
  <c r="HP254" i="1"/>
  <c r="HP240" i="1"/>
  <c r="HP270" i="1"/>
  <c r="HP321" i="1"/>
  <c r="HP211" i="1"/>
  <c r="HP243" i="1"/>
  <c r="HP214" i="1"/>
  <c r="HP318" i="1"/>
  <c r="HP256" i="1"/>
  <c r="HP244" i="1"/>
  <c r="HP255" i="1"/>
  <c r="HP309" i="1"/>
  <c r="HP313" i="1"/>
  <c r="HP305" i="1"/>
  <c r="HP376" i="1"/>
  <c r="HP353" i="1"/>
  <c r="HP203" i="1"/>
  <c r="HP295" i="1"/>
  <c r="HP269" i="1"/>
  <c r="HP183" i="1"/>
  <c r="HP20" i="1"/>
  <c r="HP237" i="1"/>
  <c r="HP221" i="1"/>
  <c r="HP324" i="1"/>
  <c r="HP223" i="1"/>
  <c r="HP224" i="1"/>
  <c r="HP344" i="1"/>
  <c r="HP257" i="1"/>
  <c r="HP272" i="1"/>
  <c r="HP340" i="1"/>
  <c r="HP206" i="1"/>
  <c r="HP218" i="1"/>
  <c r="HP205" i="1"/>
  <c r="HP377" i="1"/>
  <c r="HP190" i="1"/>
  <c r="HP212" i="1"/>
  <c r="HP248" i="1"/>
  <c r="HP261" i="1"/>
  <c r="HP312" i="1"/>
  <c r="HP316" i="1"/>
  <c r="HP335" i="1"/>
  <c r="HP368" i="1"/>
  <c r="HP338" i="1"/>
  <c r="HP362" i="1"/>
  <c r="HP200" i="1"/>
  <c r="HP328" i="1"/>
  <c r="HP296" i="1"/>
  <c r="HP372" i="1"/>
  <c r="HP250" i="1"/>
  <c r="HP275" i="1"/>
  <c r="HP230" i="1"/>
  <c r="HP278" i="1"/>
  <c r="HP357" i="1"/>
  <c r="HP225" i="1"/>
  <c r="HP184" i="1"/>
  <c r="HP349" i="1"/>
  <c r="HP251" i="1"/>
  <c r="HP263" i="1"/>
  <c r="HP315" i="1"/>
  <c r="HP325" i="1"/>
  <c r="HP291" i="1"/>
  <c r="HP360" i="1"/>
  <c r="HP359" i="1"/>
  <c r="HP207" i="1"/>
  <c r="HP215" i="1"/>
  <c r="HP322" i="1"/>
  <c r="HP345" i="1"/>
  <c r="HP226" i="1"/>
  <c r="HP283" i="1"/>
  <c r="HP307" i="1"/>
  <c r="HP341" i="1"/>
  <c r="HP365" i="1"/>
  <c r="HP197" i="1"/>
  <c r="HP238" i="1"/>
  <c r="HP249" i="1"/>
  <c r="HP282" i="1"/>
  <c r="HP326" i="1"/>
  <c r="HP348" i="1"/>
  <c r="HP235" i="1"/>
  <c r="HP239" i="1"/>
  <c r="HP303" i="1"/>
  <c r="HP311" i="1"/>
  <c r="HP301" i="1"/>
  <c r="HP336" i="1"/>
  <c r="HP343" i="1"/>
  <c r="HP323" i="1"/>
  <c r="HP245" i="1"/>
  <c r="HP280" i="1"/>
  <c r="HP350" i="1"/>
  <c r="HP374" i="1"/>
  <c r="HP208" i="1"/>
  <c r="HP199" i="1"/>
  <c r="HP289" i="1"/>
  <c r="HP308" i="1"/>
  <c r="HP274" i="1"/>
  <c r="HP294" i="1"/>
  <c r="HP351" i="1"/>
  <c r="HP369" i="1"/>
  <c r="HP262" i="1"/>
  <c r="HP370" i="1"/>
  <c r="HP288" i="1"/>
  <c r="HP327" i="1"/>
  <c r="HP217" i="1"/>
  <c r="HP277" i="1"/>
  <c r="HP314" i="1"/>
  <c r="HP361" i="1"/>
  <c r="HP352" i="1"/>
  <c r="HP236" i="1"/>
  <c r="HP279" i="1"/>
  <c r="HP285" i="1"/>
  <c r="HP358" i="1"/>
  <c r="HP347" i="1"/>
  <c r="HP290" i="1"/>
  <c r="HP227" i="1"/>
  <c r="HP246" i="1"/>
  <c r="HP371" i="1"/>
  <c r="HP252" i="1"/>
  <c r="HP320" i="1"/>
  <c r="HP210" i="1"/>
  <c r="HP253" i="1"/>
  <c r="HP329" i="1"/>
  <c r="HP242" i="1"/>
  <c r="HP202" i="1"/>
  <c r="HP276" i="1"/>
  <c r="HP334" i="1"/>
  <c r="HP228" i="1"/>
  <c r="HP375" i="1"/>
  <c r="HP219" i="1"/>
  <c r="HP304" i="1"/>
  <c r="HP241" i="1"/>
  <c r="HP201" i="1"/>
  <c r="HP209" i="1"/>
  <c r="HP319" i="1"/>
  <c r="HP216" i="1"/>
  <c r="HP310" i="1"/>
  <c r="HP373" i="1"/>
  <c r="HP292" i="1"/>
  <c r="HP247" i="1"/>
  <c r="HP306" i="1"/>
  <c r="HP196" i="1"/>
  <c r="HP356" i="1"/>
  <c r="HP268" i="1"/>
  <c r="HP337" i="1"/>
  <c r="HP364" i="1"/>
  <c r="HP287" i="1"/>
  <c r="FN309" i="1"/>
  <c r="HH229" i="1"/>
  <c r="HH281" i="1"/>
  <c r="HH286" i="1"/>
  <c r="HH367" i="1"/>
  <c r="HH317" i="1"/>
  <c r="HH270" i="1"/>
  <c r="HH273" i="1"/>
  <c r="HH354" i="1"/>
  <c r="HH271" i="1"/>
  <c r="HH260" i="1"/>
  <c r="HH302" i="1"/>
  <c r="HH342" i="1"/>
  <c r="HH211" i="1"/>
  <c r="HH220" i="1"/>
  <c r="HH258" i="1"/>
  <c r="HH339" i="1"/>
  <c r="HH240" i="1"/>
  <c r="HH259" i="1"/>
  <c r="HH321" i="1"/>
  <c r="HH182" i="1"/>
  <c r="HH191" i="1"/>
  <c r="HH328" i="1"/>
  <c r="HH185" i="1"/>
  <c r="HH19" i="1"/>
  <c r="HH203" i="1"/>
  <c r="HH243" i="1"/>
  <c r="HH214" i="1"/>
  <c r="HH254" i="1"/>
  <c r="HH198" i="1"/>
  <c r="HH293" i="1"/>
  <c r="HH305" i="1"/>
  <c r="HH376" i="1"/>
  <c r="HH353" i="1"/>
  <c r="HH244" i="1"/>
  <c r="HH309" i="1"/>
  <c r="HH363" i="1"/>
  <c r="HH284" i="1"/>
  <c r="HH366" i="1"/>
  <c r="HH256" i="1"/>
  <c r="HH346" i="1"/>
  <c r="HH295" i="1"/>
  <c r="HH338" i="1"/>
  <c r="HH318" i="1"/>
  <c r="HH313" i="1"/>
  <c r="HH212" i="1"/>
  <c r="HH340" i="1"/>
  <c r="HH218" i="1"/>
  <c r="HH223" i="1"/>
  <c r="HH190" i="1"/>
  <c r="HH248" i="1"/>
  <c r="HH261" i="1"/>
  <c r="HH183" i="1"/>
  <c r="HH206" i="1"/>
  <c r="HH205" i="1"/>
  <c r="HH224" i="1"/>
  <c r="HH377" i="1"/>
  <c r="HH316" i="1"/>
  <c r="HH324" i="1"/>
  <c r="HH200" i="1"/>
  <c r="HH362" i="1"/>
  <c r="HH235" i="1"/>
  <c r="HH257" i="1"/>
  <c r="HH359" i="1"/>
  <c r="HH368" i="1"/>
  <c r="HH263" i="1"/>
  <c r="HH355" i="1"/>
  <c r="HH312" i="1"/>
  <c r="HH335" i="1"/>
  <c r="HH308" i="1"/>
  <c r="HH349" i="1"/>
  <c r="HH251" i="1"/>
  <c r="HH255" i="1"/>
  <c r="HH230" i="1"/>
  <c r="HH278" i="1"/>
  <c r="HH357" i="1"/>
  <c r="HH372" i="1"/>
  <c r="HH250" i="1"/>
  <c r="HH237" i="1"/>
  <c r="HH239" i="1"/>
  <c r="HH221" i="1"/>
  <c r="HH272" i="1"/>
  <c r="HH20" i="1"/>
  <c r="HH296" i="1"/>
  <c r="HH282" i="1"/>
  <c r="HH280" i="1"/>
  <c r="HH344" i="1"/>
  <c r="HH294" i="1"/>
  <c r="HH315" i="1"/>
  <c r="HH325" i="1"/>
  <c r="HH197" i="1"/>
  <c r="HH207" i="1"/>
  <c r="HH345" i="1"/>
  <c r="HH226" i="1"/>
  <c r="HH365" i="1"/>
  <c r="HH249" i="1"/>
  <c r="HH262" i="1"/>
  <c r="HH326" i="1"/>
  <c r="HH348" i="1"/>
  <c r="HH216" i="1"/>
  <c r="HH274" i="1"/>
  <c r="HH307" i="1"/>
  <c r="HH238" i="1"/>
  <c r="HH322" i="1"/>
  <c r="HH275" i="1"/>
  <c r="HH301" i="1"/>
  <c r="HH341" i="1"/>
  <c r="HH311" i="1"/>
  <c r="HH374" i="1"/>
  <c r="HH199" i="1"/>
  <c r="HH283" i="1"/>
  <c r="HH351" i="1"/>
  <c r="HH369" i="1"/>
  <c r="HH323" i="1"/>
  <c r="HH245" i="1"/>
  <c r="HH289" i="1"/>
  <c r="HH291" i="1"/>
  <c r="HH303" i="1"/>
  <c r="HH370" i="1"/>
  <c r="HH350" i="1"/>
  <c r="HH269" i="1"/>
  <c r="HH336" i="1"/>
  <c r="HH343" i="1"/>
  <c r="HH215" i="1"/>
  <c r="HH225" i="1"/>
  <c r="HH360" i="1"/>
  <c r="HH279" i="1"/>
  <c r="HH375" i="1"/>
  <c r="HH208" i="1"/>
  <c r="HH268" i="1"/>
  <c r="HH337" i="1"/>
  <c r="HH210" i="1"/>
  <c r="HH217" i="1"/>
  <c r="HH276" i="1"/>
  <c r="HH287" i="1"/>
  <c r="HH352" i="1"/>
  <c r="HH361" i="1"/>
  <c r="HH202" i="1"/>
  <c r="HH246" i="1"/>
  <c r="HH327" i="1"/>
  <c r="HH252" i="1"/>
  <c r="HH320" i="1"/>
  <c r="HH371" i="1"/>
  <c r="HH277" i="1"/>
  <c r="HH329" i="1"/>
  <c r="HH209" i="1"/>
  <c r="HH310" i="1"/>
  <c r="HH347" i="1"/>
  <c r="HH253" i="1"/>
  <c r="HH201" i="1"/>
  <c r="HH184" i="1"/>
  <c r="HH288" i="1"/>
  <c r="HH304" i="1"/>
  <c r="HH241" i="1"/>
  <c r="HH319" i="1"/>
  <c r="HH196" i="1"/>
  <c r="HH306" i="1"/>
  <c r="HH334" i="1"/>
  <c r="HH228" i="1"/>
  <c r="HH236" i="1"/>
  <c r="HH285" i="1"/>
  <c r="HH373" i="1"/>
  <c r="HH292" i="1"/>
  <c r="HH247" i="1"/>
  <c r="HH314" i="1"/>
  <c r="HH356" i="1"/>
  <c r="HH290" i="1"/>
  <c r="HH219" i="1"/>
  <c r="HH242" i="1"/>
  <c r="HH358" i="1"/>
  <c r="HH364" i="1"/>
  <c r="HH227" i="1"/>
  <c r="HI317" i="1"/>
  <c r="HI363" i="1"/>
  <c r="HI273" i="1"/>
  <c r="HI284" i="1"/>
  <c r="HI354" i="1"/>
  <c r="HI366" i="1"/>
  <c r="HI256" i="1"/>
  <c r="HI355" i="1"/>
  <c r="HI302" i="1"/>
  <c r="HI342" i="1"/>
  <c r="HI220" i="1"/>
  <c r="HI229" i="1"/>
  <c r="HI281" i="1"/>
  <c r="HI259" i="1"/>
  <c r="HI270" i="1"/>
  <c r="HI182" i="1"/>
  <c r="HI271" i="1"/>
  <c r="HI185" i="1"/>
  <c r="HI19" i="1"/>
  <c r="HI260" i="1"/>
  <c r="HI211" i="1"/>
  <c r="HI243" i="1"/>
  <c r="HI258" i="1"/>
  <c r="HI254" i="1"/>
  <c r="HI240" i="1"/>
  <c r="HI318" i="1"/>
  <c r="HI321" i="1"/>
  <c r="HI191" i="1"/>
  <c r="HI255" i="1"/>
  <c r="HI214" i="1"/>
  <c r="HI346" i="1"/>
  <c r="HI295" i="1"/>
  <c r="HI338" i="1"/>
  <c r="HI198" i="1"/>
  <c r="HI293" i="1"/>
  <c r="HI376" i="1"/>
  <c r="HI286" i="1"/>
  <c r="HI367" i="1"/>
  <c r="HI221" i="1"/>
  <c r="HI261" i="1"/>
  <c r="HI272" i="1"/>
  <c r="HI183" i="1"/>
  <c r="HI224" i="1"/>
  <c r="HI20" i="1"/>
  <c r="HI294" i="1"/>
  <c r="HI301" i="1"/>
  <c r="HI212" i="1"/>
  <c r="HI324" i="1"/>
  <c r="HI218" i="1"/>
  <c r="HI190" i="1"/>
  <c r="HI257" i="1"/>
  <c r="HI248" i="1"/>
  <c r="HI206" i="1"/>
  <c r="HI368" i="1"/>
  <c r="HI205" i="1"/>
  <c r="HI328" i="1"/>
  <c r="HI377" i="1"/>
  <c r="HI312" i="1"/>
  <c r="HI316" i="1"/>
  <c r="HI200" i="1"/>
  <c r="HI349" i="1"/>
  <c r="HI274" i="1"/>
  <c r="HI244" i="1"/>
  <c r="HI309" i="1"/>
  <c r="HI362" i="1"/>
  <c r="HI344" i="1"/>
  <c r="HI235" i="1"/>
  <c r="HI296" i="1"/>
  <c r="HI359" i="1"/>
  <c r="HI263" i="1"/>
  <c r="HI305" i="1"/>
  <c r="HI339" i="1"/>
  <c r="HI269" i="1"/>
  <c r="HI289" i="1"/>
  <c r="HI275" i="1"/>
  <c r="HI203" i="1"/>
  <c r="HI313" i="1"/>
  <c r="HI230" i="1"/>
  <c r="HI278" i="1"/>
  <c r="HI340" i="1"/>
  <c r="HI357" i="1"/>
  <c r="HI223" i="1"/>
  <c r="HI250" i="1"/>
  <c r="HI237" i="1"/>
  <c r="HI325" i="1"/>
  <c r="HI336" i="1"/>
  <c r="HI207" i="1"/>
  <c r="HI215" i="1"/>
  <c r="HI345" i="1"/>
  <c r="HI360" i="1"/>
  <c r="HI226" i="1"/>
  <c r="HI236" i="1"/>
  <c r="HI262" i="1"/>
  <c r="HI282" i="1"/>
  <c r="HI348" i="1"/>
  <c r="HI216" i="1"/>
  <c r="HI353" i="1"/>
  <c r="HI307" i="1"/>
  <c r="HI315" i="1"/>
  <c r="HI197" i="1"/>
  <c r="HI208" i="1"/>
  <c r="HI239" i="1"/>
  <c r="HI341" i="1"/>
  <c r="HI365" i="1"/>
  <c r="HI249" i="1"/>
  <c r="HI326" i="1"/>
  <c r="HI199" i="1"/>
  <c r="HI369" i="1"/>
  <c r="HI245" i="1"/>
  <c r="HI238" i="1"/>
  <c r="HI322" i="1"/>
  <c r="HI372" i="1"/>
  <c r="HI251" i="1"/>
  <c r="HI303" i="1"/>
  <c r="HI311" i="1"/>
  <c r="HI350" i="1"/>
  <c r="HI374" i="1"/>
  <c r="HI308" i="1"/>
  <c r="HI283" i="1"/>
  <c r="HI343" i="1"/>
  <c r="HI351" i="1"/>
  <c r="HI225" i="1"/>
  <c r="HI323" i="1"/>
  <c r="HI335" i="1"/>
  <c r="HI280" i="1"/>
  <c r="HI291" i="1"/>
  <c r="HI370" i="1"/>
  <c r="HI268" i="1"/>
  <c r="HI337" i="1"/>
  <c r="HI358" i="1"/>
  <c r="HI217" i="1"/>
  <c r="HI227" i="1"/>
  <c r="HI287" i="1"/>
  <c r="HI290" i="1"/>
  <c r="HI361" i="1"/>
  <c r="HI277" i="1"/>
  <c r="HI246" i="1"/>
  <c r="HI327" i="1"/>
  <c r="HI228" i="1"/>
  <c r="HI320" i="1"/>
  <c r="HI210" i="1"/>
  <c r="HI310" i="1"/>
  <c r="HI202" i="1"/>
  <c r="HI253" i="1"/>
  <c r="HI334" i="1"/>
  <c r="HI219" i="1"/>
  <c r="HI356" i="1"/>
  <c r="HI276" i="1"/>
  <c r="HI184" i="1"/>
  <c r="HI252" i="1"/>
  <c r="HI304" i="1"/>
  <c r="HI371" i="1"/>
  <c r="HI241" i="1"/>
  <c r="HI319" i="1"/>
  <c r="HI329" i="1"/>
  <c r="HI209" i="1"/>
  <c r="HI352" i="1"/>
  <c r="HI373" i="1"/>
  <c r="HI347" i="1"/>
  <c r="HI247" i="1"/>
  <c r="HI314" i="1"/>
  <c r="HI201" i="1"/>
  <c r="HI375" i="1"/>
  <c r="HI242" i="1"/>
  <c r="HI288" i="1"/>
  <c r="HI364" i="1"/>
  <c r="HI306" i="1"/>
  <c r="HI196" i="1"/>
  <c r="HI279" i="1"/>
  <c r="HI285" i="1"/>
  <c r="HI292" i="1"/>
  <c r="HR33" i="1"/>
  <c r="HR25" i="1"/>
  <c r="HR34" i="1" s="1"/>
  <c r="HR26" i="1"/>
  <c r="HR35" i="1" s="1"/>
  <c r="HR27" i="1"/>
  <c r="HR36" i="1" s="1"/>
  <c r="HR28" i="1"/>
  <c r="HR37" i="1" s="1"/>
  <c r="HR29" i="1"/>
  <c r="HR38" i="1" s="1"/>
  <c r="HR30" i="1"/>
  <c r="HR39" i="1" s="1"/>
  <c r="HR31" i="1"/>
  <c r="HR40" i="1" s="1"/>
  <c r="HR32" i="1"/>
  <c r="HR41" i="1" s="1"/>
  <c r="FN283" i="1"/>
  <c r="FN60" i="1"/>
  <c r="FN314" i="1"/>
  <c r="FN364" i="1"/>
  <c r="FN62" i="1"/>
  <c r="FN198" i="1"/>
  <c r="FN355" i="1"/>
  <c r="FN83" i="1"/>
  <c r="FN280" i="1"/>
  <c r="FN327" i="1"/>
  <c r="FN326" i="1"/>
  <c r="FN296" i="1"/>
  <c r="FN258" i="1"/>
  <c r="FN315" i="1"/>
  <c r="FN302" i="1"/>
  <c r="FN305" i="1"/>
  <c r="FN30" i="1"/>
  <c r="FN39" i="1" s="1"/>
  <c r="FN200" i="1"/>
  <c r="FN182" i="1"/>
  <c r="FN96" i="1"/>
  <c r="FN275" i="1"/>
  <c r="FN284" i="1"/>
  <c r="FN54" i="1"/>
  <c r="HB271" i="1"/>
  <c r="HB185" i="1"/>
  <c r="HB339" i="1"/>
  <c r="HB212" i="1"/>
  <c r="HB221" i="1"/>
  <c r="HB278" i="1"/>
  <c r="HB289" i="1"/>
  <c r="HB357" i="1"/>
  <c r="HB372" i="1"/>
  <c r="HB321" i="1"/>
  <c r="HB260" i="1"/>
  <c r="HB184" i="1"/>
  <c r="HB214" i="1"/>
  <c r="HB224" i="1"/>
  <c r="HB254" i="1"/>
  <c r="HB281" i="1"/>
  <c r="HB355" i="1"/>
  <c r="HB230" i="1"/>
  <c r="HB296" i="1"/>
  <c r="HB211" i="1"/>
  <c r="HB269" i="1"/>
  <c r="HB275" i="1"/>
  <c r="HB349" i="1"/>
  <c r="HB270" i="1"/>
  <c r="HB318" i="1"/>
  <c r="HB284" i="1"/>
  <c r="HB312" i="1"/>
  <c r="HB335" i="1"/>
  <c r="HB346" i="1"/>
  <c r="HB363" i="1"/>
  <c r="HB342" i="1"/>
  <c r="HB286" i="1"/>
  <c r="HB367" i="1"/>
  <c r="HB359" i="1"/>
  <c r="HB200" i="1"/>
  <c r="HB261" i="1"/>
  <c r="HB19" i="1"/>
  <c r="HB292" i="1"/>
  <c r="HB302" i="1"/>
  <c r="HB354" i="1"/>
  <c r="HB229" i="1"/>
  <c r="HB203" i="1"/>
  <c r="HB244" i="1"/>
  <c r="HB295" i="1"/>
  <c r="HB309" i="1"/>
  <c r="HB338" i="1"/>
  <c r="HB362" i="1"/>
  <c r="HB366" i="1"/>
  <c r="HB220" i="1"/>
  <c r="HB316" i="1"/>
  <c r="HB324" i="1"/>
  <c r="HB313" i="1"/>
  <c r="HB377" i="1"/>
  <c r="HB183" i="1"/>
  <c r="HB206" i="1"/>
  <c r="HB308" i="1"/>
  <c r="HB317" i="1"/>
  <c r="HB368" i="1"/>
  <c r="HB255" i="1"/>
  <c r="HB257" i="1"/>
  <c r="HB340" i="1"/>
  <c r="HB218" i="1"/>
  <c r="HB223" i="1"/>
  <c r="HB256" i="1"/>
  <c r="HB250" i="1"/>
  <c r="HB323" i="1"/>
  <c r="HB198" i="1"/>
  <c r="HB205" i="1"/>
  <c r="HB20" i="1"/>
  <c r="HB237" i="1"/>
  <c r="HB190" i="1"/>
  <c r="HB294" i="1"/>
  <c r="HB293" i="1"/>
  <c r="HB360" i="1"/>
  <c r="HB305" i="1"/>
  <c r="HB285" i="1"/>
  <c r="HB272" i="1"/>
  <c r="HB236" i="1"/>
  <c r="HB301" i="1"/>
  <c r="HB307" i="1"/>
  <c r="HB341" i="1"/>
  <c r="HB365" i="1"/>
  <c r="HB182" i="1"/>
  <c r="HB191" i="1"/>
  <c r="HB291" i="1"/>
  <c r="HB303" i="1"/>
  <c r="HB370" i="1"/>
  <c r="HB353" i="1"/>
  <c r="HB235" i="1"/>
  <c r="HB288" i="1"/>
  <c r="HB197" i="1"/>
  <c r="HB245" i="1"/>
  <c r="HB350" i="1"/>
  <c r="HB344" i="1"/>
  <c r="HB239" i="1"/>
  <c r="HB315" i="1"/>
  <c r="HB325" i="1"/>
  <c r="HB238" i="1"/>
  <c r="HB311" i="1"/>
  <c r="HB322" i="1"/>
  <c r="HB374" i="1"/>
  <c r="HB246" i="1"/>
  <c r="HB242" i="1"/>
  <c r="HB310" i="1"/>
  <c r="HB251" i="1"/>
  <c r="HB336" i="1"/>
  <c r="HB207" i="1"/>
  <c r="HB215" i="1"/>
  <c r="HB263" i="1"/>
  <c r="HB326" i="1"/>
  <c r="HB348" i="1"/>
  <c r="HB216" i="1"/>
  <c r="HB243" i="1"/>
  <c r="HB240" i="1"/>
  <c r="HB248" i="1"/>
  <c r="HB274" i="1"/>
  <c r="HB283" i="1"/>
  <c r="HB343" i="1"/>
  <c r="HB225" i="1"/>
  <c r="HB259" i="1"/>
  <c r="HB262" i="1"/>
  <c r="HB282" i="1"/>
  <c r="HB268" i="1"/>
  <c r="HB258" i="1"/>
  <c r="HB351" i="1"/>
  <c r="HB304" i="1"/>
  <c r="HB371" i="1"/>
  <c r="HB241" i="1"/>
  <c r="HB314" i="1"/>
  <c r="HB319" i="1"/>
  <c r="HB196" i="1"/>
  <c r="HB201" i="1"/>
  <c r="HB328" i="1"/>
  <c r="HB369" i="1"/>
  <c r="HB202" i="1"/>
  <c r="HB329" i="1"/>
  <c r="HB209" i="1"/>
  <c r="HB247" i="1"/>
  <c r="HB280" i="1"/>
  <c r="HB345" i="1"/>
  <c r="HB210" i="1"/>
  <c r="HB253" i="1"/>
  <c r="HB334" i="1"/>
  <c r="HB219" i="1"/>
  <c r="HB208" i="1"/>
  <c r="HB249" i="1"/>
  <c r="HB327" i="1"/>
  <c r="HB337" i="1"/>
  <c r="HB217" i="1"/>
  <c r="HB277" i="1"/>
  <c r="HB276" i="1"/>
  <c r="HB226" i="1"/>
  <c r="HB320" i="1"/>
  <c r="HB227" i="1"/>
  <c r="HB352" i="1"/>
  <c r="HB361" i="1"/>
  <c r="HB228" i="1"/>
  <c r="HB375" i="1"/>
  <c r="HB376" i="1"/>
  <c r="HB199" i="1"/>
  <c r="HB358" i="1"/>
  <c r="HB287" i="1"/>
  <c r="HB290" i="1"/>
  <c r="HB347" i="1"/>
  <c r="HB252" i="1"/>
  <c r="HB279" i="1"/>
  <c r="HB364" i="1"/>
  <c r="HB373" i="1"/>
  <c r="HB273" i="1"/>
  <c r="HB306" i="1"/>
  <c r="HB356" i="1"/>
  <c r="HC295" i="1"/>
  <c r="HC362" i="1"/>
  <c r="HC190" i="1"/>
  <c r="HC220" i="1"/>
  <c r="HC223" i="1"/>
  <c r="HC205" i="1"/>
  <c r="HC255" i="1"/>
  <c r="HC309" i="1"/>
  <c r="HC313" i="1"/>
  <c r="HC377" i="1"/>
  <c r="HC212" i="1"/>
  <c r="HC257" i="1"/>
  <c r="HC357" i="1"/>
  <c r="HC206" i="1"/>
  <c r="HC218" i="1"/>
  <c r="HC256" i="1"/>
  <c r="HC184" i="1"/>
  <c r="HC198" i="1"/>
  <c r="HC243" i="1"/>
  <c r="HC328" i="1"/>
  <c r="HC272" i="1"/>
  <c r="HC278" i="1"/>
  <c r="HC289" i="1"/>
  <c r="HC340" i="1"/>
  <c r="HC372" i="1"/>
  <c r="HC240" i="1"/>
  <c r="HC269" i="1"/>
  <c r="HC317" i="1"/>
  <c r="HC323" i="1"/>
  <c r="HC254" i="1"/>
  <c r="HC318" i="1"/>
  <c r="HC258" i="1"/>
  <c r="HC185" i="1"/>
  <c r="HC355" i="1"/>
  <c r="HC19" i="1"/>
  <c r="HC250" i="1"/>
  <c r="HC271" i="1"/>
  <c r="HC281" i="1"/>
  <c r="HC286" i="1"/>
  <c r="HC339" i="1"/>
  <c r="HC221" i="1"/>
  <c r="HC230" i="1"/>
  <c r="HC284" i="1"/>
  <c r="HC296" i="1"/>
  <c r="HC335" i="1"/>
  <c r="HC359" i="1"/>
  <c r="HC321" i="1"/>
  <c r="HC260" i="1"/>
  <c r="HC275" i="1"/>
  <c r="HC346" i="1"/>
  <c r="HC342" i="1"/>
  <c r="HC203" i="1"/>
  <c r="HC244" i="1"/>
  <c r="HC367" i="1"/>
  <c r="HC200" i="1"/>
  <c r="HC344" i="1"/>
  <c r="HC354" i="1"/>
  <c r="HC324" i="1"/>
  <c r="HC292" i="1"/>
  <c r="HC248" i="1"/>
  <c r="HC263" i="1"/>
  <c r="HC274" i="1"/>
  <c r="HC283" i="1"/>
  <c r="HC325" i="1"/>
  <c r="HC207" i="1"/>
  <c r="HC262" i="1"/>
  <c r="HC322" i="1"/>
  <c r="HC208" i="1"/>
  <c r="HC304" i="1"/>
  <c r="HC183" i="1"/>
  <c r="HC363" i="1"/>
  <c r="HC224" i="1"/>
  <c r="HC343" i="1"/>
  <c r="HC369" i="1"/>
  <c r="HC280" i="1"/>
  <c r="HC345" i="1"/>
  <c r="HC226" i="1"/>
  <c r="HC236" i="1"/>
  <c r="HC302" i="1"/>
  <c r="HC270" i="1"/>
  <c r="HC229" i="1"/>
  <c r="HC294" i="1"/>
  <c r="HC351" i="1"/>
  <c r="HC259" i="1"/>
  <c r="HC282" i="1"/>
  <c r="HC291" i="1"/>
  <c r="HC360" i="1"/>
  <c r="HC268" i="1"/>
  <c r="HC211" i="1"/>
  <c r="HC341" i="1"/>
  <c r="HC365" i="1"/>
  <c r="HC182" i="1"/>
  <c r="HC238" i="1"/>
  <c r="HC350" i="1"/>
  <c r="HC279" i="1"/>
  <c r="HC288" i="1"/>
  <c r="HC308" i="1"/>
  <c r="HC197" i="1"/>
  <c r="HC293" i="1"/>
  <c r="HC338" i="1"/>
  <c r="HC261" i="1"/>
  <c r="HC349" i="1"/>
  <c r="HC214" i="1"/>
  <c r="HC237" i="1"/>
  <c r="HC307" i="1"/>
  <c r="HC303" i="1"/>
  <c r="HC370" i="1"/>
  <c r="HC366" i="1"/>
  <c r="HC312" i="1"/>
  <c r="HC239" i="1"/>
  <c r="HC301" i="1"/>
  <c r="HC245" i="1"/>
  <c r="HC252" i="1"/>
  <c r="HC225" i="1"/>
  <c r="HC348" i="1"/>
  <c r="HC310" i="1"/>
  <c r="HC320" i="1"/>
  <c r="HC337" i="1"/>
  <c r="HC273" i="1"/>
  <c r="HC376" i="1"/>
  <c r="HC375" i="1"/>
  <c r="HC215" i="1"/>
  <c r="HC201" i="1"/>
  <c r="HC20" i="1"/>
  <c r="HC246" i="1"/>
  <c r="HC364" i="1"/>
  <c r="HC290" i="1"/>
  <c r="HC356" i="1"/>
  <c r="HC196" i="1"/>
  <c r="HC219" i="1"/>
  <c r="HC305" i="1"/>
  <c r="HC228" i="1"/>
  <c r="HC311" i="1"/>
  <c r="HC216" i="1"/>
  <c r="HC347" i="1"/>
  <c r="HC241" i="1"/>
  <c r="HC353" i="1"/>
  <c r="HC285" i="1"/>
  <c r="HC247" i="1"/>
  <c r="HC253" i="1"/>
  <c r="HC306" i="1"/>
  <c r="HC361" i="1"/>
  <c r="HC316" i="1"/>
  <c r="HC251" i="1"/>
  <c r="HC315" i="1"/>
  <c r="HC374" i="1"/>
  <c r="HC242" i="1"/>
  <c r="HC373" i="1"/>
  <c r="HC202" i="1"/>
  <c r="HC210" i="1"/>
  <c r="HC277" i="1"/>
  <c r="HC314" i="1"/>
  <c r="HC371" i="1"/>
  <c r="HC368" i="1"/>
  <c r="HC191" i="1"/>
  <c r="HC249" i="1"/>
  <c r="HC327" i="1"/>
  <c r="HC276" i="1"/>
  <c r="HC319" i="1"/>
  <c r="HC352" i="1"/>
  <c r="HC209" i="1"/>
  <c r="HC336" i="1"/>
  <c r="HC326" i="1"/>
  <c r="HC199" i="1"/>
  <c r="HC235" i="1"/>
  <c r="HC358" i="1"/>
  <c r="HC217" i="1"/>
  <c r="HC287" i="1"/>
  <c r="HC329" i="1"/>
  <c r="HC334" i="1"/>
  <c r="HC227" i="1"/>
  <c r="GZ33" i="1"/>
  <c r="GZ25" i="1"/>
  <c r="GZ34" i="1" s="1"/>
  <c r="GZ26" i="1"/>
  <c r="GZ35" i="1" s="1"/>
  <c r="GZ27" i="1"/>
  <c r="GZ36" i="1" s="1"/>
  <c r="GZ28" i="1"/>
  <c r="GZ37" i="1" s="1"/>
  <c r="GZ29" i="1"/>
  <c r="GZ38" i="1" s="1"/>
  <c r="GZ30" i="1"/>
  <c r="GZ39" i="1" s="1"/>
  <c r="GZ31" i="1"/>
  <c r="GZ40" i="1" s="1"/>
  <c r="GZ32" i="1"/>
  <c r="GZ41" i="1" s="1"/>
  <c r="HE244" i="1"/>
  <c r="HE255" i="1"/>
  <c r="HE243" i="1"/>
  <c r="HE257" i="1"/>
  <c r="HE183" i="1"/>
  <c r="HE302" i="1"/>
  <c r="HE198" i="1"/>
  <c r="HE258" i="1"/>
  <c r="HE328" i="1"/>
  <c r="HE190" i="1"/>
  <c r="HE278" i="1"/>
  <c r="HE324" i="1"/>
  <c r="HE250" i="1"/>
  <c r="HE317" i="1"/>
  <c r="HE323" i="1"/>
  <c r="HE203" i="1"/>
  <c r="HE185" i="1"/>
  <c r="HE339" i="1"/>
  <c r="HE377" i="1"/>
  <c r="HE221" i="1"/>
  <c r="HE223" i="1"/>
  <c r="HE321" i="1"/>
  <c r="HE308" i="1"/>
  <c r="HE184" i="1"/>
  <c r="HE349" i="1"/>
  <c r="HE205" i="1"/>
  <c r="HE214" i="1"/>
  <c r="HE224" i="1"/>
  <c r="HE271" i="1"/>
  <c r="HE296" i="1"/>
  <c r="HE372" i="1"/>
  <c r="HE211" i="1"/>
  <c r="HE260" i="1"/>
  <c r="HE346" i="1"/>
  <c r="HE237" i="1"/>
  <c r="HE318" i="1"/>
  <c r="HE212" i="1"/>
  <c r="HE289" i="1"/>
  <c r="HE342" i="1"/>
  <c r="HE281" i="1"/>
  <c r="HE286" i="1"/>
  <c r="HE355" i="1"/>
  <c r="HE367" i="1"/>
  <c r="HE272" i="1"/>
  <c r="HE312" i="1"/>
  <c r="HE344" i="1"/>
  <c r="HE309" i="1"/>
  <c r="HE338" i="1"/>
  <c r="HE230" i="1"/>
  <c r="HE284" i="1"/>
  <c r="HE366" i="1"/>
  <c r="HE220" i="1"/>
  <c r="HE316" i="1"/>
  <c r="HE335" i="1"/>
  <c r="HE359" i="1"/>
  <c r="HE19" i="1"/>
  <c r="HE236" i="1"/>
  <c r="HE275" i="1"/>
  <c r="HE363" i="1"/>
  <c r="HE368" i="1"/>
  <c r="HE229" i="1"/>
  <c r="HE248" i="1"/>
  <c r="HE254" i="1"/>
  <c r="HE206" i="1"/>
  <c r="HE240" i="1"/>
  <c r="HE259" i="1"/>
  <c r="HE249" i="1"/>
  <c r="HE348" i="1"/>
  <c r="HE345" i="1"/>
  <c r="HE226" i="1"/>
  <c r="HE252" i="1"/>
  <c r="HE268" i="1"/>
  <c r="HE279" i="1"/>
  <c r="HE283" i="1"/>
  <c r="HE294" i="1"/>
  <c r="HE351" i="1"/>
  <c r="HE215" i="1"/>
  <c r="HE225" i="1"/>
  <c r="HE293" i="1"/>
  <c r="HE360" i="1"/>
  <c r="HE216" i="1"/>
  <c r="HE285" i="1"/>
  <c r="HE218" i="1"/>
  <c r="HE207" i="1"/>
  <c r="HE182" i="1"/>
  <c r="HE262" i="1"/>
  <c r="HE280" i="1"/>
  <c r="HE353" i="1"/>
  <c r="HE288" i="1"/>
  <c r="HE340" i="1"/>
  <c r="HE269" i="1"/>
  <c r="HE270" i="1"/>
  <c r="HE307" i="1"/>
  <c r="HE369" i="1"/>
  <c r="HE282" i="1"/>
  <c r="HE291" i="1"/>
  <c r="HE370" i="1"/>
  <c r="HE305" i="1"/>
  <c r="HE235" i="1"/>
  <c r="HE295" i="1"/>
  <c r="HE256" i="1"/>
  <c r="HE301" i="1"/>
  <c r="HE341" i="1"/>
  <c r="HE357" i="1"/>
  <c r="HE354" i="1"/>
  <c r="HE20" i="1"/>
  <c r="HE251" i="1"/>
  <c r="HE315" i="1"/>
  <c r="HE191" i="1"/>
  <c r="HE245" i="1"/>
  <c r="HE238" i="1"/>
  <c r="HE311" i="1"/>
  <c r="HE313" i="1"/>
  <c r="HE362" i="1"/>
  <c r="HE200" i="1"/>
  <c r="HE261" i="1"/>
  <c r="HE325" i="1"/>
  <c r="HE336" i="1"/>
  <c r="HE365" i="1"/>
  <c r="HE197" i="1"/>
  <c r="HE326" i="1"/>
  <c r="HE199" i="1"/>
  <c r="HE208" i="1"/>
  <c r="HE246" i="1"/>
  <c r="HE364" i="1"/>
  <c r="HE352" i="1"/>
  <c r="HE350" i="1"/>
  <c r="HE228" i="1"/>
  <c r="HE343" i="1"/>
  <c r="HE347" i="1"/>
  <c r="HE375" i="1"/>
  <c r="HE292" i="1"/>
  <c r="HE304" i="1"/>
  <c r="HE373" i="1"/>
  <c r="HE247" i="1"/>
  <c r="HE290" i="1"/>
  <c r="HE306" i="1"/>
  <c r="HE361" i="1"/>
  <c r="HE356" i="1"/>
  <c r="HE201" i="1"/>
  <c r="HE217" i="1"/>
  <c r="HE239" i="1"/>
  <c r="HE374" i="1"/>
  <c r="HE376" i="1"/>
  <c r="HE241" i="1"/>
  <c r="HE287" i="1"/>
  <c r="HE314" i="1"/>
  <c r="HE319" i="1"/>
  <c r="HE329" i="1"/>
  <c r="HE358" i="1"/>
  <c r="HE322" i="1"/>
  <c r="HE327" i="1"/>
  <c r="HE371" i="1"/>
  <c r="HE209" i="1"/>
  <c r="HE219" i="1"/>
  <c r="HE303" i="1"/>
  <c r="HE263" i="1"/>
  <c r="HE242" i="1"/>
  <c r="HE320" i="1"/>
  <c r="HE202" i="1"/>
  <c r="HE210" i="1"/>
  <c r="HE273" i="1"/>
  <c r="HE277" i="1"/>
  <c r="HE334" i="1"/>
  <c r="HE310" i="1"/>
  <c r="HE276" i="1"/>
  <c r="HE274" i="1"/>
  <c r="HE337" i="1"/>
  <c r="HE227" i="1"/>
  <c r="HE253" i="1"/>
  <c r="HE196"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03" i="1"/>
  <c r="HD284" i="1"/>
  <c r="HD366" i="1"/>
  <c r="HD312" i="1"/>
  <c r="HD324" i="1"/>
  <c r="HD321" i="1"/>
  <c r="HD292" i="1"/>
  <c r="HD349" i="1"/>
  <c r="HD346" i="1"/>
  <c r="HD342" i="1"/>
  <c r="HD244" i="1"/>
  <c r="HD281" i="1"/>
  <c r="HD355" i="1"/>
  <c r="HD316" i="1"/>
  <c r="HD335" i="1"/>
  <c r="HD211" i="1"/>
  <c r="HD261" i="1"/>
  <c r="HD19" i="1"/>
  <c r="HD275" i="1"/>
  <c r="HD363" i="1"/>
  <c r="HD344" i="1"/>
  <c r="HD354" i="1"/>
  <c r="HD286" i="1"/>
  <c r="HD309" i="1"/>
  <c r="HD313" i="1"/>
  <c r="HD367" i="1"/>
  <c r="HD362" i="1"/>
  <c r="HD359" i="1"/>
  <c r="HD200" i="1"/>
  <c r="HD302" i="1"/>
  <c r="HD368" i="1"/>
  <c r="HD255" i="1"/>
  <c r="HD295" i="1"/>
  <c r="HD338" i="1"/>
  <c r="HD377" i="1"/>
  <c r="HD220" i="1"/>
  <c r="HD236" i="1"/>
  <c r="HD258" i="1"/>
  <c r="HD328" i="1"/>
  <c r="HD254" i="1"/>
  <c r="HD243" i="1"/>
  <c r="HD271" i="1"/>
  <c r="HD221" i="1"/>
  <c r="HD257" i="1"/>
  <c r="HD183" i="1"/>
  <c r="HD340" i="1"/>
  <c r="HD256" i="1"/>
  <c r="HD184" i="1"/>
  <c r="HD185" i="1"/>
  <c r="HD190" i="1"/>
  <c r="HD212" i="1"/>
  <c r="HD272" i="1"/>
  <c r="HD278" i="1"/>
  <c r="HD289" i="1"/>
  <c r="HD357" i="1"/>
  <c r="HD372" i="1"/>
  <c r="HD269" i="1"/>
  <c r="HD323" i="1"/>
  <c r="HD205" i="1"/>
  <c r="HD214" i="1"/>
  <c r="HD270" i="1"/>
  <c r="HD224" i="1"/>
  <c r="HD20" i="1"/>
  <c r="HD245" i="1"/>
  <c r="HD353" i="1"/>
  <c r="HD235" i="1"/>
  <c r="HD288" i="1"/>
  <c r="HD318" i="1"/>
  <c r="HD206" i="1"/>
  <c r="HD198" i="1"/>
  <c r="HD248" i="1"/>
  <c r="HD239" i="1"/>
  <c r="HD263" i="1"/>
  <c r="HD315" i="1"/>
  <c r="HD197" i="1"/>
  <c r="HD207" i="1"/>
  <c r="HD191" i="1"/>
  <c r="HD238" i="1"/>
  <c r="HD350" i="1"/>
  <c r="HD246" i="1"/>
  <c r="HD242" i="1"/>
  <c r="HD320" i="1"/>
  <c r="HD339" i="1"/>
  <c r="HD260" i="1"/>
  <c r="HD325" i="1"/>
  <c r="HD215" i="1"/>
  <c r="HD322" i="1"/>
  <c r="HD374" i="1"/>
  <c r="HD199" i="1"/>
  <c r="HD218" i="1"/>
  <c r="HD229" i="1"/>
  <c r="HD251" i="1"/>
  <c r="HD249" i="1"/>
  <c r="HD208" i="1"/>
  <c r="HD216" i="1"/>
  <c r="HD268" i="1"/>
  <c r="HD230" i="1"/>
  <c r="HD283" i="1"/>
  <c r="HD336" i="1"/>
  <c r="HD351" i="1"/>
  <c r="HD225" i="1"/>
  <c r="HD259" i="1"/>
  <c r="HD296" i="1"/>
  <c r="HD223" i="1"/>
  <c r="HD308" i="1"/>
  <c r="HD274" i="1"/>
  <c r="HD343" i="1"/>
  <c r="HD282" i="1"/>
  <c r="HD307" i="1"/>
  <c r="HD369" i="1"/>
  <c r="HD291" i="1"/>
  <c r="HD311" i="1"/>
  <c r="HD370" i="1"/>
  <c r="HD226" i="1"/>
  <c r="HD305" i="1"/>
  <c r="HD303" i="1"/>
  <c r="HD371" i="1"/>
  <c r="HD210" i="1"/>
  <c r="HD329" i="1"/>
  <c r="HD201" i="1"/>
  <c r="HD209" i="1"/>
  <c r="HD219" i="1"/>
  <c r="HD356" i="1"/>
  <c r="HD326" i="1"/>
  <c r="HD250" i="1"/>
  <c r="HD294" i="1"/>
  <c r="HD348" i="1"/>
  <c r="HD252" i="1"/>
  <c r="HD253" i="1"/>
  <c r="HD276" i="1"/>
  <c r="HD334" i="1"/>
  <c r="HD352" i="1"/>
  <c r="HD228" i="1"/>
  <c r="HD237" i="1"/>
  <c r="HD301" i="1"/>
  <c r="HD310" i="1"/>
  <c r="HD327" i="1"/>
  <c r="HD217" i="1"/>
  <c r="HD277" i="1"/>
  <c r="HD317" i="1"/>
  <c r="HD341" i="1"/>
  <c r="HD293" i="1"/>
  <c r="HD345" i="1"/>
  <c r="HD337" i="1"/>
  <c r="HD358" i="1"/>
  <c r="HD364" i="1"/>
  <c r="HD373" i="1"/>
  <c r="HD273" i="1"/>
  <c r="HD290" i="1"/>
  <c r="HD361" i="1"/>
  <c r="HD196" i="1"/>
  <c r="HD365" i="1"/>
  <c r="HD182" i="1"/>
  <c r="HD280" i="1"/>
  <c r="HD285" i="1"/>
  <c r="HD304" i="1"/>
  <c r="HD227" i="1"/>
  <c r="HD247" i="1"/>
  <c r="HD241" i="1"/>
  <c r="HD287" i="1"/>
  <c r="HD306" i="1"/>
  <c r="HD375" i="1"/>
  <c r="HD279" i="1"/>
  <c r="HD262" i="1"/>
  <c r="HD360" i="1"/>
  <c r="HD347" i="1"/>
  <c r="HD202" i="1"/>
  <c r="HD376" i="1"/>
  <c r="HD319" i="1"/>
  <c r="HD240" i="1"/>
  <c r="HD314" i="1"/>
  <c r="GZ271" i="1"/>
  <c r="GZ309" i="1"/>
  <c r="GZ313" i="1"/>
  <c r="GZ328" i="1"/>
  <c r="GZ340" i="1"/>
  <c r="GZ206" i="1"/>
  <c r="GZ218" i="1"/>
  <c r="GZ236" i="1"/>
  <c r="GZ256" i="1"/>
  <c r="GZ250" i="1"/>
  <c r="GZ317" i="1"/>
  <c r="GZ323" i="1"/>
  <c r="GZ344" i="1"/>
  <c r="GZ368" i="1"/>
  <c r="GZ243" i="1"/>
  <c r="GZ185" i="1"/>
  <c r="GZ220" i="1"/>
  <c r="GZ272" i="1"/>
  <c r="GZ183" i="1"/>
  <c r="GZ223" i="1"/>
  <c r="GZ240" i="1"/>
  <c r="GZ205" i="1"/>
  <c r="GZ214" i="1"/>
  <c r="GZ254" i="1"/>
  <c r="GZ212" i="1"/>
  <c r="GZ316" i="1"/>
  <c r="GZ324" i="1"/>
  <c r="GZ357" i="1"/>
  <c r="GZ260" i="1"/>
  <c r="GZ281" i="1"/>
  <c r="GZ190" i="1"/>
  <c r="GZ221" i="1"/>
  <c r="GZ269" i="1"/>
  <c r="GZ275" i="1"/>
  <c r="GZ349" i="1"/>
  <c r="GZ270" i="1"/>
  <c r="GZ342" i="1"/>
  <c r="GZ367" i="1"/>
  <c r="GZ318" i="1"/>
  <c r="GZ203" i="1"/>
  <c r="GZ339" i="1"/>
  <c r="GZ338" i="1"/>
  <c r="GZ230" i="1"/>
  <c r="GZ284" i="1"/>
  <c r="GZ366" i="1"/>
  <c r="GZ278" i="1"/>
  <c r="GZ289" i="1"/>
  <c r="GZ296" i="1"/>
  <c r="GZ372" i="1"/>
  <c r="GZ200" i="1"/>
  <c r="GZ19" i="1"/>
  <c r="GZ292" i="1"/>
  <c r="GZ302" i="1"/>
  <c r="GZ363" i="1"/>
  <c r="GZ295" i="1"/>
  <c r="GZ355" i="1"/>
  <c r="GZ362" i="1"/>
  <c r="GZ312" i="1"/>
  <c r="GZ261" i="1"/>
  <c r="GZ308" i="1"/>
  <c r="GZ184" i="1"/>
  <c r="GZ224" i="1"/>
  <c r="GZ258" i="1"/>
  <c r="GZ257" i="1"/>
  <c r="GZ198" i="1"/>
  <c r="GZ343" i="1"/>
  <c r="GZ351" i="1"/>
  <c r="GZ215" i="1"/>
  <c r="GZ225" i="1"/>
  <c r="GZ326" i="1"/>
  <c r="GZ216" i="1"/>
  <c r="GZ335" i="1"/>
  <c r="GZ321" i="1"/>
  <c r="GZ229" i="1"/>
  <c r="GZ259" i="1"/>
  <c r="GZ282" i="1"/>
  <c r="GZ348" i="1"/>
  <c r="GZ268" i="1"/>
  <c r="GZ248" i="1"/>
  <c r="GZ274" i="1"/>
  <c r="GZ283" i="1"/>
  <c r="GZ336" i="1"/>
  <c r="GZ369" i="1"/>
  <c r="GZ345" i="1"/>
  <c r="GZ370" i="1"/>
  <c r="GZ226" i="1"/>
  <c r="GZ305" i="1"/>
  <c r="GZ279" i="1"/>
  <c r="GZ285" i="1"/>
  <c r="GZ286" i="1"/>
  <c r="GZ359" i="1"/>
  <c r="GZ301" i="1"/>
  <c r="GZ293" i="1"/>
  <c r="GZ191" i="1"/>
  <c r="GZ280" i="1"/>
  <c r="GZ303" i="1"/>
  <c r="GZ244" i="1"/>
  <c r="GZ211" i="1"/>
  <c r="GZ237" i="1"/>
  <c r="GZ294" i="1"/>
  <c r="GZ307" i="1"/>
  <c r="GZ182" i="1"/>
  <c r="GZ255" i="1"/>
  <c r="GZ239" i="1"/>
  <c r="GZ325" i="1"/>
  <c r="GZ365" i="1"/>
  <c r="GZ197" i="1"/>
  <c r="GZ199" i="1"/>
  <c r="GZ20" i="1"/>
  <c r="GZ251" i="1"/>
  <c r="GZ263" i="1"/>
  <c r="GZ315" i="1"/>
  <c r="GZ341" i="1"/>
  <c r="GZ207" i="1"/>
  <c r="GZ238" i="1"/>
  <c r="GZ249" i="1"/>
  <c r="GZ322" i="1"/>
  <c r="GZ374" i="1"/>
  <c r="GZ208" i="1"/>
  <c r="GZ246" i="1"/>
  <c r="GZ242" i="1"/>
  <c r="GZ252" i="1"/>
  <c r="GZ373" i="1"/>
  <c r="GZ227" i="1"/>
  <c r="GZ287" i="1"/>
  <c r="GZ290" i="1"/>
  <c r="GZ306" i="1"/>
  <c r="GZ352" i="1"/>
  <c r="GZ311" i="1"/>
  <c r="GZ304" i="1"/>
  <c r="GZ327" i="1"/>
  <c r="GZ358" i="1"/>
  <c r="GZ347" i="1"/>
  <c r="GZ273" i="1"/>
  <c r="GZ247" i="1"/>
  <c r="GZ314" i="1"/>
  <c r="GZ377" i="1"/>
  <c r="GZ350" i="1"/>
  <c r="GZ353" i="1"/>
  <c r="GZ364" i="1"/>
  <c r="GZ376" i="1"/>
  <c r="GZ319" i="1"/>
  <c r="GZ375" i="1"/>
  <c r="GZ196" i="1"/>
  <c r="GZ354" i="1"/>
  <c r="GZ337" i="1"/>
  <c r="GZ277" i="1"/>
  <c r="GZ371" i="1"/>
  <c r="GZ202" i="1"/>
  <c r="GZ276" i="1"/>
  <c r="GZ356" i="1"/>
  <c r="GZ201" i="1"/>
  <c r="GZ209" i="1"/>
  <c r="GZ346" i="1"/>
  <c r="GZ334" i="1"/>
  <c r="GZ219" i="1"/>
  <c r="GZ245" i="1"/>
  <c r="GZ291" i="1"/>
  <c r="GZ360" i="1"/>
  <c r="GZ235" i="1"/>
  <c r="GZ217" i="1"/>
  <c r="GZ253" i="1"/>
  <c r="GZ329" i="1"/>
  <c r="GZ262" i="1"/>
  <c r="GZ288" i="1"/>
  <c r="GZ310" i="1"/>
  <c r="GZ320" i="1"/>
  <c r="GZ210" i="1"/>
  <c r="GZ241" i="1"/>
  <c r="GZ361" i="1"/>
  <c r="GZ228" i="1"/>
  <c r="HF254" i="1"/>
  <c r="HF258" i="1"/>
  <c r="HF240" i="1"/>
  <c r="HF269" i="1"/>
  <c r="HF349" i="1"/>
  <c r="HF318" i="1"/>
  <c r="HF271" i="1"/>
  <c r="HF339" i="1"/>
  <c r="HF221" i="1"/>
  <c r="HF289" i="1"/>
  <c r="HF372" i="1"/>
  <c r="HF335" i="1"/>
  <c r="HF321" i="1"/>
  <c r="HF346" i="1"/>
  <c r="HF224" i="1"/>
  <c r="HF342" i="1"/>
  <c r="HF281" i="1"/>
  <c r="HF286" i="1"/>
  <c r="HF355" i="1"/>
  <c r="HF367" i="1"/>
  <c r="HF230" i="1"/>
  <c r="HF296" i="1"/>
  <c r="HF359" i="1"/>
  <c r="HF211" i="1"/>
  <c r="HF261" i="1"/>
  <c r="HF275" i="1"/>
  <c r="HF292" i="1"/>
  <c r="HF270" i="1"/>
  <c r="HF354" i="1"/>
  <c r="HF203" i="1"/>
  <c r="HF295" i="1"/>
  <c r="HF338" i="1"/>
  <c r="HF284" i="1"/>
  <c r="HF366" i="1"/>
  <c r="HF312" i="1"/>
  <c r="HF316" i="1"/>
  <c r="HF363" i="1"/>
  <c r="HF344" i="1"/>
  <c r="HF244" i="1"/>
  <c r="HF255" i="1"/>
  <c r="HF309" i="1"/>
  <c r="HF362" i="1"/>
  <c r="HF220" i="1"/>
  <c r="HF257" i="1"/>
  <c r="HF324" i="1"/>
  <c r="HF218" i="1"/>
  <c r="HF236" i="1"/>
  <c r="HF256" i="1"/>
  <c r="HF198" i="1"/>
  <c r="HF243" i="1"/>
  <c r="HF313" i="1"/>
  <c r="HF328" i="1"/>
  <c r="HF377" i="1"/>
  <c r="HF190" i="1"/>
  <c r="HF272" i="1"/>
  <c r="HF183" i="1"/>
  <c r="HF317" i="1"/>
  <c r="HF185" i="1"/>
  <c r="HF260" i="1"/>
  <c r="HF323" i="1"/>
  <c r="HF229" i="1"/>
  <c r="HF301" i="1"/>
  <c r="HF369" i="1"/>
  <c r="HF341" i="1"/>
  <c r="HF182" i="1"/>
  <c r="HF280" i="1"/>
  <c r="HF291" i="1"/>
  <c r="HF370" i="1"/>
  <c r="HF353" i="1"/>
  <c r="HF288" i="1"/>
  <c r="HF212" i="1"/>
  <c r="HF302" i="1"/>
  <c r="HF350" i="1"/>
  <c r="HF304" i="1"/>
  <c r="HF278" i="1"/>
  <c r="HF340" i="1"/>
  <c r="HF184" i="1"/>
  <c r="HF205" i="1"/>
  <c r="HF239" i="1"/>
  <c r="HF307" i="1"/>
  <c r="HF315" i="1"/>
  <c r="HF365" i="1"/>
  <c r="HF191" i="1"/>
  <c r="HF303" i="1"/>
  <c r="HF311" i="1"/>
  <c r="HF374" i="1"/>
  <c r="HF235" i="1"/>
  <c r="HF246" i="1"/>
  <c r="HF308" i="1"/>
  <c r="HF237" i="1"/>
  <c r="HF251" i="1"/>
  <c r="HF197" i="1"/>
  <c r="HF207" i="1"/>
  <c r="HF245" i="1"/>
  <c r="HF199" i="1"/>
  <c r="HF320" i="1"/>
  <c r="HF357" i="1"/>
  <c r="HF223" i="1"/>
  <c r="HF214" i="1"/>
  <c r="HF20" i="1"/>
  <c r="HF263" i="1"/>
  <c r="HF325" i="1"/>
  <c r="HF200" i="1"/>
  <c r="HF368" i="1"/>
  <c r="HF248" i="1"/>
  <c r="HF274" i="1"/>
  <c r="HF336" i="1"/>
  <c r="HF343" i="1"/>
  <c r="HF215" i="1"/>
  <c r="HF225" i="1"/>
  <c r="HF249" i="1"/>
  <c r="HF262" i="1"/>
  <c r="HF208" i="1"/>
  <c r="HF250" i="1"/>
  <c r="HF351" i="1"/>
  <c r="HF348" i="1"/>
  <c r="HF345" i="1"/>
  <c r="HF216" i="1"/>
  <c r="HF226" i="1"/>
  <c r="HF279" i="1"/>
  <c r="HF19" i="1"/>
  <c r="HF294" i="1"/>
  <c r="HF282" i="1"/>
  <c r="HF347" i="1"/>
  <c r="HF247" i="1"/>
  <c r="HF373" i="1"/>
  <c r="HF259" i="1"/>
  <c r="HF238" i="1"/>
  <c r="HF285" i="1"/>
  <c r="HF371" i="1"/>
  <c r="HF241" i="1"/>
  <c r="HF253" i="1"/>
  <c r="HF319" i="1"/>
  <c r="HF201" i="1"/>
  <c r="HF209" i="1"/>
  <c r="HF306" i="1"/>
  <c r="HF293" i="1"/>
  <c r="HF268" i="1"/>
  <c r="HF327" i="1"/>
  <c r="HF202" i="1"/>
  <c r="HF277" i="1"/>
  <c r="HF329" i="1"/>
  <c r="HF196" i="1"/>
  <c r="HF322" i="1"/>
  <c r="HF242" i="1"/>
  <c r="HF210" i="1"/>
  <c r="HF334" i="1"/>
  <c r="HF352" i="1"/>
  <c r="HF219" i="1"/>
  <c r="HF228" i="1"/>
  <c r="HF361" i="1"/>
  <c r="HF283" i="1"/>
  <c r="HF252" i="1"/>
  <c r="HF314" i="1"/>
  <c r="HF360" i="1"/>
  <c r="HF337" i="1"/>
  <c r="HF358" i="1"/>
  <c r="HF217" i="1"/>
  <c r="HF276" i="1"/>
  <c r="HF287" i="1"/>
  <c r="HF326" i="1"/>
  <c r="HF310" i="1"/>
  <c r="HF364" i="1"/>
  <c r="HF227" i="1"/>
  <c r="HF273" i="1"/>
  <c r="HF206" i="1"/>
  <c r="HF305" i="1"/>
  <c r="HF376" i="1"/>
  <c r="HF290" i="1"/>
  <c r="HF375" i="1"/>
  <c r="HF356" i="1"/>
  <c r="GY318" i="1"/>
  <c r="GY339" i="1"/>
  <c r="GY367" i="1"/>
  <c r="GY230" i="1"/>
  <c r="GY289" i="1"/>
  <c r="GY359" i="1"/>
  <c r="GY19" i="1"/>
  <c r="GY269" i="1"/>
  <c r="GY270" i="1"/>
  <c r="GY286" i="1"/>
  <c r="GY338" i="1"/>
  <c r="GY296" i="1"/>
  <c r="GY346" i="1"/>
  <c r="GY342" i="1"/>
  <c r="GY295" i="1"/>
  <c r="GY284" i="1"/>
  <c r="GY312" i="1"/>
  <c r="GY261" i="1"/>
  <c r="GY236" i="1"/>
  <c r="GY292" i="1"/>
  <c r="GY363" i="1"/>
  <c r="GY354" i="1"/>
  <c r="GY203" i="1"/>
  <c r="GY243" i="1"/>
  <c r="GY309" i="1"/>
  <c r="GY313" i="1"/>
  <c r="GY362" i="1"/>
  <c r="GY366" i="1"/>
  <c r="GY257" i="1"/>
  <c r="GY316" i="1"/>
  <c r="GY324" i="1"/>
  <c r="GY200" i="1"/>
  <c r="GY206" i="1"/>
  <c r="GY302" i="1"/>
  <c r="GY308" i="1"/>
  <c r="GY317" i="1"/>
  <c r="GY323" i="1"/>
  <c r="GY344" i="1"/>
  <c r="GY368" i="1"/>
  <c r="GY229" i="1"/>
  <c r="GY244" i="1"/>
  <c r="GY255" i="1"/>
  <c r="GY377" i="1"/>
  <c r="GY220" i="1"/>
  <c r="GY272" i="1"/>
  <c r="GY278" i="1"/>
  <c r="GY183" i="1"/>
  <c r="GY328" i="1"/>
  <c r="GY190" i="1"/>
  <c r="GY212" i="1"/>
  <c r="GY218" i="1"/>
  <c r="GY223" i="1"/>
  <c r="GY240" i="1"/>
  <c r="GY211" i="1"/>
  <c r="GY250" i="1"/>
  <c r="GY349" i="1"/>
  <c r="GY198" i="1"/>
  <c r="GY254" i="1"/>
  <c r="GY258" i="1"/>
  <c r="GY281" i="1"/>
  <c r="GY340" i="1"/>
  <c r="GY321" i="1"/>
  <c r="GY372" i="1"/>
  <c r="GY237" i="1"/>
  <c r="GY239" i="1"/>
  <c r="GY301" i="1"/>
  <c r="GY365" i="1"/>
  <c r="GY197" i="1"/>
  <c r="GY303" i="1"/>
  <c r="GY311" i="1"/>
  <c r="GY199" i="1"/>
  <c r="GY246" i="1"/>
  <c r="GY271" i="1"/>
  <c r="GY185" i="1"/>
  <c r="GY260" i="1"/>
  <c r="GY251" i="1"/>
  <c r="GY307" i="1"/>
  <c r="GY325" i="1"/>
  <c r="GY336" i="1"/>
  <c r="GY249" i="1"/>
  <c r="GY374" i="1"/>
  <c r="GY304" i="1"/>
  <c r="GY310" i="1"/>
  <c r="GY335" i="1"/>
  <c r="GY20" i="1"/>
  <c r="GY263" i="1"/>
  <c r="GY315" i="1"/>
  <c r="GY245" i="1"/>
  <c r="GY238" i="1"/>
  <c r="GY326" i="1"/>
  <c r="GY216" i="1"/>
  <c r="GY242" i="1"/>
  <c r="GY355" i="1"/>
  <c r="GY221" i="1"/>
  <c r="GY205" i="1"/>
  <c r="GY248" i="1"/>
  <c r="GY343" i="1"/>
  <c r="GY215" i="1"/>
  <c r="GY225" i="1"/>
  <c r="GY322" i="1"/>
  <c r="GY348" i="1"/>
  <c r="GY252" i="1"/>
  <c r="GY320" i="1"/>
  <c r="GY184" i="1"/>
  <c r="GY274" i="1"/>
  <c r="GY256" i="1"/>
  <c r="GY294" i="1"/>
  <c r="GY351" i="1"/>
  <c r="GY341" i="1"/>
  <c r="GY259" i="1"/>
  <c r="GY182" i="1"/>
  <c r="GY262" i="1"/>
  <c r="GY345" i="1"/>
  <c r="GY360" i="1"/>
  <c r="GY357" i="1"/>
  <c r="GY275" i="1"/>
  <c r="GY214" i="1"/>
  <c r="GY283" i="1"/>
  <c r="GY293" i="1"/>
  <c r="GY191" i="1"/>
  <c r="GY280" i="1"/>
  <c r="GY350" i="1"/>
  <c r="GY353" i="1"/>
  <c r="GY279" i="1"/>
  <c r="GY370" i="1"/>
  <c r="GY305" i="1"/>
  <c r="GY217" i="1"/>
  <c r="GY241" i="1"/>
  <c r="GY253" i="1"/>
  <c r="GY276" i="1"/>
  <c r="GY334" i="1"/>
  <c r="GY288" i="1"/>
  <c r="GY282" i="1"/>
  <c r="GY208" i="1"/>
  <c r="GY337" i="1"/>
  <c r="GY202" i="1"/>
  <c r="GY277" i="1"/>
  <c r="GY329" i="1"/>
  <c r="GY369" i="1"/>
  <c r="GY285" i="1"/>
  <c r="GY210" i="1"/>
  <c r="GY227" i="1"/>
  <c r="GY287" i="1"/>
  <c r="GY352" i="1"/>
  <c r="GY219" i="1"/>
  <c r="GY319" i="1"/>
  <c r="GY228" i="1"/>
  <c r="GY209" i="1"/>
  <c r="GY268" i="1"/>
  <c r="GY358" i="1"/>
  <c r="GY347" i="1"/>
  <c r="GY273" i="1"/>
  <c r="GY290" i="1"/>
  <c r="GY361" i="1"/>
  <c r="GY196" i="1"/>
  <c r="GY226" i="1"/>
  <c r="GY364" i="1"/>
  <c r="GY373" i="1"/>
  <c r="GY371" i="1"/>
  <c r="GY376" i="1"/>
  <c r="GY247" i="1"/>
  <c r="GY306" i="1"/>
  <c r="GY314" i="1"/>
  <c r="GY375" i="1"/>
  <c r="GY224" i="1"/>
  <c r="GY207" i="1"/>
  <c r="GY291" i="1"/>
  <c r="GY327" i="1"/>
  <c r="GY356" i="1"/>
  <c r="GY201" i="1"/>
  <c r="GY235" i="1"/>
  <c r="HA342" i="1"/>
  <c r="HA338" i="1"/>
  <c r="HA377" i="1"/>
  <c r="HA272" i="1"/>
  <c r="HA200" i="1"/>
  <c r="HA308" i="1"/>
  <c r="HA224" i="1"/>
  <c r="HA203" i="1"/>
  <c r="HA362" i="1"/>
  <c r="HA340" i="1"/>
  <c r="HA236" i="1"/>
  <c r="HA260" i="1"/>
  <c r="HA270" i="1"/>
  <c r="HA244" i="1"/>
  <c r="HA255" i="1"/>
  <c r="HA258" i="1"/>
  <c r="HA271" i="1"/>
  <c r="HA190" i="1"/>
  <c r="HA366" i="1"/>
  <c r="HA183" i="1"/>
  <c r="HA218" i="1"/>
  <c r="HA19" i="1"/>
  <c r="HA256" i="1"/>
  <c r="HA250" i="1"/>
  <c r="HA328" i="1"/>
  <c r="HA339" i="1"/>
  <c r="HA212" i="1"/>
  <c r="HA230" i="1"/>
  <c r="HA278" i="1"/>
  <c r="HA289" i="1"/>
  <c r="HA357" i="1"/>
  <c r="HA335" i="1"/>
  <c r="HA240" i="1"/>
  <c r="HA321" i="1"/>
  <c r="HA184" i="1"/>
  <c r="HA198" i="1"/>
  <c r="HA214" i="1"/>
  <c r="HA20" i="1"/>
  <c r="HA254" i="1"/>
  <c r="HA313" i="1"/>
  <c r="HA185" i="1"/>
  <c r="HA355" i="1"/>
  <c r="HA257" i="1"/>
  <c r="HA312" i="1"/>
  <c r="HA295" i="1"/>
  <c r="HA316" i="1"/>
  <c r="HA261" i="1"/>
  <c r="HA269" i="1"/>
  <c r="HA205" i="1"/>
  <c r="HA318" i="1"/>
  <c r="HA243" i="1"/>
  <c r="HA286" i="1"/>
  <c r="HA221" i="1"/>
  <c r="HA296" i="1"/>
  <c r="HA324" i="1"/>
  <c r="HA206" i="1"/>
  <c r="HA223" i="1"/>
  <c r="HA211" i="1"/>
  <c r="HA292" i="1"/>
  <c r="HA302" i="1"/>
  <c r="HA346" i="1"/>
  <c r="HA251" i="1"/>
  <c r="HA336" i="1"/>
  <c r="HA182" i="1"/>
  <c r="HA282" i="1"/>
  <c r="HA242" i="1"/>
  <c r="HA323" i="1"/>
  <c r="HA274" i="1"/>
  <c r="HA262" i="1"/>
  <c r="HA311" i="1"/>
  <c r="HA326" i="1"/>
  <c r="HA199" i="1"/>
  <c r="HA208" i="1"/>
  <c r="HA305" i="1"/>
  <c r="HA252" i="1"/>
  <c r="HA279" i="1"/>
  <c r="HA281" i="1"/>
  <c r="HA363" i="1"/>
  <c r="HA301" i="1"/>
  <c r="HA343" i="1"/>
  <c r="HA341" i="1"/>
  <c r="HA197" i="1"/>
  <c r="HA293" i="1"/>
  <c r="HA348" i="1"/>
  <c r="HA283" i="1"/>
  <c r="HA294" i="1"/>
  <c r="HA351" i="1"/>
  <c r="HA259" i="1"/>
  <c r="HA345" i="1"/>
  <c r="HA360" i="1"/>
  <c r="HA353" i="1"/>
  <c r="HA304" i="1"/>
  <c r="HA367" i="1"/>
  <c r="HA359" i="1"/>
  <c r="HA344" i="1"/>
  <c r="HA229" i="1"/>
  <c r="HA239" i="1"/>
  <c r="HA263" i="1"/>
  <c r="HA315" i="1"/>
  <c r="HA369" i="1"/>
  <c r="HA365" i="1"/>
  <c r="HA309" i="1"/>
  <c r="HA284" i="1"/>
  <c r="HA275" i="1"/>
  <c r="HA207" i="1"/>
  <c r="HA225" i="1"/>
  <c r="HA291" i="1"/>
  <c r="HA322" i="1"/>
  <c r="HA350" i="1"/>
  <c r="HA374" i="1"/>
  <c r="HA226" i="1"/>
  <c r="HA317" i="1"/>
  <c r="HA349" i="1"/>
  <c r="HA368" i="1"/>
  <c r="HA354" i="1"/>
  <c r="HA237" i="1"/>
  <c r="HA215" i="1"/>
  <c r="HA303" i="1"/>
  <c r="HA235" i="1"/>
  <c r="HA285" i="1"/>
  <c r="HA248" i="1"/>
  <c r="HA245" i="1"/>
  <c r="HA358" i="1"/>
  <c r="HA202" i="1"/>
  <c r="HA356" i="1"/>
  <c r="HA228" i="1"/>
  <c r="HA210" i="1"/>
  <c r="HA290" i="1"/>
  <c r="HA310" i="1"/>
  <c r="HA373" i="1"/>
  <c r="HA217" i="1"/>
  <c r="HA227" i="1"/>
  <c r="HA376" i="1"/>
  <c r="HA306" i="1"/>
  <c r="HA361" i="1"/>
  <c r="HA375" i="1"/>
  <c r="HA209" i="1"/>
  <c r="HA320" i="1"/>
  <c r="HA238" i="1"/>
  <c r="HA246" i="1"/>
  <c r="HA371" i="1"/>
  <c r="HA314" i="1"/>
  <c r="HA220" i="1"/>
  <c r="HA307" i="1"/>
  <c r="HA280" i="1"/>
  <c r="HA216" i="1"/>
  <c r="HA268" i="1"/>
  <c r="HA347" i="1"/>
  <c r="HA196" i="1"/>
  <c r="HA249" i="1"/>
  <c r="HA253" i="1"/>
  <c r="HA319" i="1"/>
  <c r="HA329" i="1"/>
  <c r="HA201" i="1"/>
  <c r="HA327" i="1"/>
  <c r="HA287" i="1"/>
  <c r="HA372" i="1"/>
  <c r="HA325" i="1"/>
  <c r="HA288" i="1"/>
  <c r="HA337" i="1"/>
  <c r="HA241" i="1"/>
  <c r="HA370" i="1"/>
  <c r="HA273" i="1"/>
  <c r="HA334" i="1"/>
  <c r="HA191" i="1"/>
  <c r="HA247" i="1"/>
  <c r="HA277" i="1"/>
  <c r="HA276" i="1"/>
  <c r="HA352" i="1"/>
  <c r="HA219" i="1"/>
  <c r="HA364"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54" i="1"/>
  <c r="HG281" i="1"/>
  <c r="HG286" i="1"/>
  <c r="HG355" i="1"/>
  <c r="HG221" i="1"/>
  <c r="HG296" i="1"/>
  <c r="HG316" i="1"/>
  <c r="HG372" i="1"/>
  <c r="HG335" i="1"/>
  <c r="HG211" i="1"/>
  <c r="HG261" i="1"/>
  <c r="HG275" i="1"/>
  <c r="HG363" i="1"/>
  <c r="HG354" i="1"/>
  <c r="HG318" i="1"/>
  <c r="HG295" i="1"/>
  <c r="HG367" i="1"/>
  <c r="HG230" i="1"/>
  <c r="HG284" i="1"/>
  <c r="HG366" i="1"/>
  <c r="HG312" i="1"/>
  <c r="HG359" i="1"/>
  <c r="HG200" i="1"/>
  <c r="HG292" i="1"/>
  <c r="HG302" i="1"/>
  <c r="HG308" i="1"/>
  <c r="HG368" i="1"/>
  <c r="HG338" i="1"/>
  <c r="HG220" i="1"/>
  <c r="HG257" i="1"/>
  <c r="HG206" i="1"/>
  <c r="HG344" i="1"/>
  <c r="HG198" i="1"/>
  <c r="HG229" i="1"/>
  <c r="HG244" i="1"/>
  <c r="HG272" i="1"/>
  <c r="HG183" i="1"/>
  <c r="HG340" i="1"/>
  <c r="HG218" i="1"/>
  <c r="HG223" i="1"/>
  <c r="HG256" i="1"/>
  <c r="HG205" i="1"/>
  <c r="HG224" i="1"/>
  <c r="HG248" i="1"/>
  <c r="HG243" i="1"/>
  <c r="HG309" i="1"/>
  <c r="HG362" i="1"/>
  <c r="HG190" i="1"/>
  <c r="HG324" i="1"/>
  <c r="HG255" i="1"/>
  <c r="HG258" i="1"/>
  <c r="HG313" i="1"/>
  <c r="HG185" i="1"/>
  <c r="HG377" i="1"/>
  <c r="HG357" i="1"/>
  <c r="HG317" i="1"/>
  <c r="HG323" i="1"/>
  <c r="HG214" i="1"/>
  <c r="HG271" i="1"/>
  <c r="HG328" i="1"/>
  <c r="HG339" i="1"/>
  <c r="HG240" i="1"/>
  <c r="HG250" i="1"/>
  <c r="HG260" i="1"/>
  <c r="HG349" i="1"/>
  <c r="HG19" i="1"/>
  <c r="HG346" i="1"/>
  <c r="HG307" i="1"/>
  <c r="HG315" i="1"/>
  <c r="HG341" i="1"/>
  <c r="HG191" i="1"/>
  <c r="HG238" i="1"/>
  <c r="HG291" i="1"/>
  <c r="HG370" i="1"/>
  <c r="HG350" i="1"/>
  <c r="HG374" i="1"/>
  <c r="HG20" i="1"/>
  <c r="HG237" i="1"/>
  <c r="HG365" i="1"/>
  <c r="HG245" i="1"/>
  <c r="HG303" i="1"/>
  <c r="HG322" i="1"/>
  <c r="HG235" i="1"/>
  <c r="HG342" i="1"/>
  <c r="HG212" i="1"/>
  <c r="HG321" i="1"/>
  <c r="HG239" i="1"/>
  <c r="HG251" i="1"/>
  <c r="HG225" i="1"/>
  <c r="HG249" i="1"/>
  <c r="HG311" i="1"/>
  <c r="HG208" i="1"/>
  <c r="HG246" i="1"/>
  <c r="HG252" i="1"/>
  <c r="HG203" i="1"/>
  <c r="HG278" i="1"/>
  <c r="HG236" i="1"/>
  <c r="HG184" i="1"/>
  <c r="HG263" i="1"/>
  <c r="HG274" i="1"/>
  <c r="HG325" i="1"/>
  <c r="HG336" i="1"/>
  <c r="HG207" i="1"/>
  <c r="HG262" i="1"/>
  <c r="HG326" i="1"/>
  <c r="HG199" i="1"/>
  <c r="HG226" i="1"/>
  <c r="HG242" i="1"/>
  <c r="HG285" i="1"/>
  <c r="HG289" i="1"/>
  <c r="HG269" i="1"/>
  <c r="HG270" i="1"/>
  <c r="HG343" i="1"/>
  <c r="HG215" i="1"/>
  <c r="HG283" i="1"/>
  <c r="HG301" i="1"/>
  <c r="HG369" i="1"/>
  <c r="HG293" i="1"/>
  <c r="HG280" i="1"/>
  <c r="HG348" i="1"/>
  <c r="HG216" i="1"/>
  <c r="HG294" i="1"/>
  <c r="HG351" i="1"/>
  <c r="HG259" i="1"/>
  <c r="HG182" i="1"/>
  <c r="HG282" i="1"/>
  <c r="HG345" i="1"/>
  <c r="HG360" i="1"/>
  <c r="HG288" i="1"/>
  <c r="HG279" i="1"/>
  <c r="HG327" i="1"/>
  <c r="HG277" i="1"/>
  <c r="HG319" i="1"/>
  <c r="HG361" i="1"/>
  <c r="HG228" i="1"/>
  <c r="HG247" i="1"/>
  <c r="HG305" i="1"/>
  <c r="HG320" i="1"/>
  <c r="HG210" i="1"/>
  <c r="HG287" i="1"/>
  <c r="HG201" i="1"/>
  <c r="HG337" i="1"/>
  <c r="HG358" i="1"/>
  <c r="HG273" i="1"/>
  <c r="HG276" i="1"/>
  <c r="HG334" i="1"/>
  <c r="HG304" i="1"/>
  <c r="HG310" i="1"/>
  <c r="HG217" i="1"/>
  <c r="HG227" i="1"/>
  <c r="HG352" i="1"/>
  <c r="HG375" i="1"/>
  <c r="HG202" i="1"/>
  <c r="HG241" i="1"/>
  <c r="HG353" i="1"/>
  <c r="HG364" i="1"/>
  <c r="HG376" i="1"/>
  <c r="HG356" i="1"/>
  <c r="HG196" i="1"/>
  <c r="HG329" i="1"/>
  <c r="HG197" i="1"/>
  <c r="HG268" i="1"/>
  <c r="HG347" i="1"/>
  <c r="HG290" i="1"/>
  <c r="HG219" i="1"/>
  <c r="HG373" i="1"/>
  <c r="HG371" i="1"/>
  <c r="HG306" i="1"/>
  <c r="HG314" i="1"/>
  <c r="HG209" i="1"/>
  <c r="HG253"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55" i="1"/>
  <c r="MI72" i="1"/>
  <c r="MI257" i="1"/>
  <c r="MI289" i="1"/>
  <c r="MI340" i="1"/>
  <c r="MI102" i="1"/>
  <c r="MI127" i="1"/>
  <c r="MI372" i="1"/>
  <c r="MI335" i="1"/>
  <c r="MI243" i="1"/>
  <c r="MI309" i="1"/>
  <c r="MI185" i="1"/>
  <c r="MI339" i="1"/>
  <c r="MI355" i="1"/>
  <c r="MI362" i="1"/>
  <c r="MI377" i="1"/>
  <c r="MI100" i="1"/>
  <c r="MI296" i="1"/>
  <c r="MI183" i="1"/>
  <c r="MI244" i="1"/>
  <c r="MI271" i="1"/>
  <c r="MI328" i="1"/>
  <c r="MI93" i="1"/>
  <c r="MI235" i="1"/>
  <c r="MI316" i="1"/>
  <c r="MI281" i="1"/>
  <c r="MI286" i="1"/>
  <c r="MI212" i="1"/>
  <c r="MI69" i="1"/>
  <c r="MI114" i="1"/>
  <c r="MI278" i="1"/>
  <c r="MI295" i="1"/>
  <c r="MI221" i="1"/>
  <c r="MI182" i="1"/>
  <c r="MI293" i="1"/>
  <c r="MI258" i="1"/>
  <c r="MI367" i="1"/>
  <c r="MI230" i="1"/>
  <c r="MI76" i="1"/>
  <c r="MI47" i="1"/>
  <c r="MI54" i="1"/>
  <c r="MI254" i="1"/>
  <c r="MI248" i="1"/>
  <c r="MI312" i="1"/>
  <c r="MI359" i="1"/>
  <c r="MI200" i="1"/>
  <c r="MI206" i="1"/>
  <c r="MI284" i="1"/>
  <c r="MI269" i="1"/>
  <c r="MI275" i="1"/>
  <c r="MI368" i="1"/>
  <c r="MI272" i="1"/>
  <c r="MI218" i="1"/>
  <c r="MI49" i="1"/>
  <c r="MI302" i="1"/>
  <c r="MI349" i="1"/>
  <c r="MI205" i="1"/>
  <c r="MI214" i="1"/>
  <c r="MI135" i="1"/>
  <c r="MI261" i="1"/>
  <c r="MI136" i="1"/>
  <c r="MI120" i="1"/>
  <c r="MI19" i="1"/>
  <c r="MI184" i="1"/>
  <c r="MI338" i="1"/>
  <c r="MI61" i="1"/>
  <c r="MI128" i="1"/>
  <c r="MI52" i="1"/>
  <c r="MI256" i="1"/>
  <c r="MI323" i="1"/>
  <c r="MI346" i="1"/>
  <c r="MI363" i="1"/>
  <c r="MI60" i="1"/>
  <c r="MI137" i="1"/>
  <c r="MI78" i="1"/>
  <c r="MI190" i="1"/>
  <c r="MI119" i="1"/>
  <c r="MI354" i="1"/>
  <c r="MI324" i="1"/>
  <c r="MI77" i="1"/>
  <c r="MI236" i="1"/>
  <c r="MI260" i="1"/>
  <c r="MI317" i="1"/>
  <c r="MI198" i="1"/>
  <c r="MI224" i="1"/>
  <c r="MI357" i="1"/>
  <c r="MI92" i="1"/>
  <c r="MI94" i="1"/>
  <c r="MI57" i="1"/>
  <c r="MI250" i="1"/>
  <c r="MI292" i="1"/>
  <c r="MI344" i="1"/>
  <c r="MI313" i="1"/>
  <c r="MI223" i="1"/>
  <c r="MI109" i="1"/>
  <c r="MI126" i="1"/>
  <c r="MI315" i="1"/>
  <c r="MI343" i="1"/>
  <c r="MI369" i="1"/>
  <c r="MI70" i="1"/>
  <c r="MI90" i="1"/>
  <c r="MI20" i="1"/>
  <c r="MI237" i="1"/>
  <c r="MI251" i="1"/>
  <c r="MI336" i="1"/>
  <c r="MI207" i="1"/>
  <c r="MI101" i="1"/>
  <c r="MI321" i="1"/>
  <c r="MI122" i="1"/>
  <c r="MI129" i="1"/>
  <c r="MI342" i="1"/>
  <c r="MI376" i="1"/>
  <c r="MI274" i="1"/>
  <c r="MI48" i="1"/>
  <c r="MI113" i="1"/>
  <c r="MI55" i="1"/>
  <c r="MI203" i="1"/>
  <c r="MI211" i="1"/>
  <c r="MI263" i="1"/>
  <c r="MI307" i="1"/>
  <c r="MI73" i="1"/>
  <c r="MI84" i="1"/>
  <c r="MI66" i="1"/>
  <c r="MI220" i="1"/>
  <c r="MI97" i="1"/>
  <c r="MI240" i="1"/>
  <c r="MI191" i="1"/>
  <c r="MI91" i="1"/>
  <c r="MI46" i="1"/>
  <c r="MI68" i="1"/>
  <c r="MI104" i="1"/>
  <c r="MI305" i="1"/>
  <c r="MI283" i="1"/>
  <c r="MI294" i="1"/>
  <c r="MI325" i="1"/>
  <c r="MI341" i="1"/>
  <c r="MI365" i="1"/>
  <c r="MI117" i="1"/>
  <c r="MI353" i="1"/>
  <c r="MI308" i="1"/>
  <c r="MI118" i="1"/>
  <c r="MI301" i="1"/>
  <c r="MI215" i="1"/>
  <c r="MI225" i="1"/>
  <c r="MI62" i="1"/>
  <c r="MI351" i="1"/>
  <c r="MI311" i="1"/>
  <c r="MI199" i="1"/>
  <c r="MI216" i="1"/>
  <c r="MI197" i="1"/>
  <c r="MI51" i="1"/>
  <c r="MI131" i="1"/>
  <c r="MI270" i="1"/>
  <c r="MI262" i="1"/>
  <c r="MI280" i="1"/>
  <c r="MI350" i="1"/>
  <c r="MI71" i="1"/>
  <c r="MI74" i="1"/>
  <c r="MI79" i="1"/>
  <c r="MI134" i="1"/>
  <c r="MI239" i="1"/>
  <c r="MI81" i="1"/>
  <c r="MI103" i="1"/>
  <c r="MI238" i="1"/>
  <c r="MI64" i="1"/>
  <c r="MI50" i="1"/>
  <c r="MI96" i="1"/>
  <c r="MI112" i="1"/>
  <c r="MI249" i="1"/>
  <c r="MI282" i="1"/>
  <c r="MI291" i="1"/>
  <c r="MI360" i="1"/>
  <c r="MI370" i="1"/>
  <c r="MI98" i="1"/>
  <c r="MI123" i="1"/>
  <c r="MI121" i="1"/>
  <c r="MI59" i="1"/>
  <c r="MI348" i="1"/>
  <c r="MI105" i="1"/>
  <c r="MI67" i="1"/>
  <c r="MI245" i="1"/>
  <c r="MI326" i="1"/>
  <c r="MI226" i="1"/>
  <c r="MI130" i="1"/>
  <c r="MI273" i="1"/>
  <c r="MI86" i="1"/>
  <c r="MI322" i="1"/>
  <c r="MI374" i="1"/>
  <c r="MI208" i="1"/>
  <c r="MI87" i="1"/>
  <c r="MI229" i="1"/>
  <c r="MI111" i="1"/>
  <c r="MI246" i="1"/>
  <c r="MI88" i="1"/>
  <c r="MI125" i="1"/>
  <c r="MI253" i="1"/>
  <c r="MI306" i="1"/>
  <c r="MI268" i="1"/>
  <c r="MI227" i="1"/>
  <c r="MI63" i="1"/>
  <c r="MI247" i="1"/>
  <c r="MI314" i="1"/>
  <c r="MI329" i="1"/>
  <c r="MI345" i="1"/>
  <c r="MI279" i="1"/>
  <c r="MI288" i="1"/>
  <c r="MI304" i="1"/>
  <c r="MI337" i="1"/>
  <c r="MI358" i="1"/>
  <c r="MI373" i="1"/>
  <c r="MI202" i="1"/>
  <c r="MI210" i="1"/>
  <c r="MI217" i="1"/>
  <c r="MI133" i="1"/>
  <c r="MI85" i="1"/>
  <c r="MI107" i="1"/>
  <c r="MI53" i="1"/>
  <c r="MI259" i="1"/>
  <c r="MI366" i="1"/>
  <c r="MI82" i="1"/>
  <c r="MI287" i="1"/>
  <c r="MI290" i="1"/>
  <c r="MI285" i="1"/>
  <c r="MI364" i="1"/>
  <c r="MI347" i="1"/>
  <c r="MI95" i="1"/>
  <c r="MI110" i="1"/>
  <c r="MI318" i="1"/>
  <c r="MI303" i="1"/>
  <c r="MI75" i="1"/>
  <c r="MI319" i="1"/>
  <c r="MI352" i="1"/>
  <c r="MI361" i="1"/>
  <c r="MI242" i="1"/>
  <c r="MI252" i="1"/>
  <c r="MI310" i="1"/>
  <c r="MI371" i="1"/>
  <c r="MI115" i="1"/>
  <c r="MI241" i="1"/>
  <c r="MI277" i="1"/>
  <c r="MI276" i="1"/>
  <c r="MI58" i="1"/>
  <c r="MI327" i="1"/>
  <c r="MI334" i="1"/>
  <c r="MI132" i="1"/>
  <c r="MI356" i="1"/>
  <c r="MI228" i="1"/>
  <c r="MI56" i="1"/>
  <c r="MI375" i="1"/>
  <c r="MI219" i="1"/>
  <c r="MI80" i="1"/>
  <c r="MI320" i="1"/>
  <c r="MI196" i="1"/>
  <c r="MI209" i="1"/>
  <c r="MI65" i="1"/>
  <c r="MI83" i="1"/>
  <c r="MI99" i="1"/>
  <c r="MI201"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93" i="1"/>
  <c r="LA102" i="1"/>
  <c r="LA255" i="1"/>
  <c r="LA313" i="1"/>
  <c r="LA185" i="1"/>
  <c r="LA339" i="1"/>
  <c r="LA338" i="1"/>
  <c r="LA362" i="1"/>
  <c r="LA190" i="1"/>
  <c r="LA47" i="1"/>
  <c r="LA119" i="1"/>
  <c r="LA127" i="1"/>
  <c r="LA54" i="1"/>
  <c r="LA72" i="1"/>
  <c r="LA248" i="1"/>
  <c r="LA261" i="1"/>
  <c r="LA272" i="1"/>
  <c r="LA289" i="1"/>
  <c r="LA312" i="1"/>
  <c r="LA183" i="1"/>
  <c r="LA357" i="1"/>
  <c r="LA372" i="1"/>
  <c r="LA200" i="1"/>
  <c r="LA271" i="1"/>
  <c r="LA281" i="1"/>
  <c r="LA212" i="1"/>
  <c r="LA69" i="1"/>
  <c r="LA76" i="1"/>
  <c r="LA100" i="1"/>
  <c r="LA114" i="1"/>
  <c r="LA254" i="1"/>
  <c r="LA182" i="1"/>
  <c r="LA235" i="1"/>
  <c r="LA278" i="1"/>
  <c r="LA296" i="1"/>
  <c r="LA324" i="1"/>
  <c r="LA335" i="1"/>
  <c r="LA359" i="1"/>
  <c r="LA244" i="1"/>
  <c r="LA243" i="1"/>
  <c r="LA258" i="1"/>
  <c r="LA286" i="1"/>
  <c r="LA295" i="1"/>
  <c r="LA309" i="1"/>
  <c r="LA328" i="1"/>
  <c r="LA355" i="1"/>
  <c r="LA367" i="1"/>
  <c r="LA377" i="1"/>
  <c r="LA221" i="1"/>
  <c r="LA230" i="1"/>
  <c r="LA135" i="1"/>
  <c r="LA257" i="1"/>
  <c r="LA316" i="1"/>
  <c r="LA340" i="1"/>
  <c r="LA93" i="1"/>
  <c r="LA84" i="1"/>
  <c r="LA256" i="1"/>
  <c r="LA250" i="1"/>
  <c r="LA66" i="1"/>
  <c r="LA94" i="1"/>
  <c r="LA49" i="1"/>
  <c r="LA120" i="1"/>
  <c r="LA57" i="1"/>
  <c r="LA321" i="1"/>
  <c r="LA19" i="1"/>
  <c r="LA260" i="1"/>
  <c r="LA275" i="1"/>
  <c r="LA292" i="1"/>
  <c r="LA302" i="1"/>
  <c r="LA184" i="1"/>
  <c r="LA349" i="1"/>
  <c r="LA346" i="1"/>
  <c r="LA363" i="1"/>
  <c r="LA206" i="1"/>
  <c r="LA218" i="1"/>
  <c r="LA136" i="1"/>
  <c r="LA77" i="1"/>
  <c r="LA101" i="1"/>
  <c r="LA117" i="1"/>
  <c r="LA284" i="1"/>
  <c r="LA353" i="1"/>
  <c r="LA52" i="1"/>
  <c r="LA323" i="1"/>
  <c r="LA344" i="1"/>
  <c r="LA368" i="1"/>
  <c r="LA198" i="1"/>
  <c r="LA214" i="1"/>
  <c r="LA68" i="1"/>
  <c r="LA223" i="1"/>
  <c r="LA61" i="1"/>
  <c r="LA128" i="1"/>
  <c r="LA354" i="1"/>
  <c r="LA220" i="1"/>
  <c r="LA236" i="1"/>
  <c r="LA269" i="1"/>
  <c r="LA308" i="1"/>
  <c r="LA317" i="1"/>
  <c r="LA205" i="1"/>
  <c r="LA224" i="1"/>
  <c r="LA60" i="1"/>
  <c r="LA376" i="1"/>
  <c r="LA211" i="1"/>
  <c r="LA251" i="1"/>
  <c r="LA351" i="1"/>
  <c r="LA369" i="1"/>
  <c r="LA92" i="1"/>
  <c r="LA137" i="1"/>
  <c r="LA97" i="1"/>
  <c r="LA341" i="1"/>
  <c r="LA315" i="1"/>
  <c r="LA78" i="1"/>
  <c r="LA90" i="1"/>
  <c r="LA104" i="1"/>
  <c r="LA55" i="1"/>
  <c r="LA240" i="1"/>
  <c r="LA305" i="1"/>
  <c r="LA203" i="1"/>
  <c r="LA191" i="1"/>
  <c r="LA91" i="1"/>
  <c r="LA118" i="1"/>
  <c r="LA126" i="1"/>
  <c r="LA20" i="1"/>
  <c r="LA239" i="1"/>
  <c r="LA263" i="1"/>
  <c r="LA274" i="1"/>
  <c r="LA294" i="1"/>
  <c r="LA325" i="1"/>
  <c r="LA336" i="1"/>
  <c r="LA62" i="1"/>
  <c r="LA70" i="1"/>
  <c r="LA73" i="1"/>
  <c r="LA81" i="1"/>
  <c r="LA86" i="1"/>
  <c r="LA96" i="1"/>
  <c r="LA245" i="1"/>
  <c r="LA238" i="1"/>
  <c r="LA322" i="1"/>
  <c r="LA326" i="1"/>
  <c r="LA226" i="1"/>
  <c r="LA98" i="1"/>
  <c r="LA123" i="1"/>
  <c r="LA130" i="1"/>
  <c r="LA229" i="1"/>
  <c r="LA246" i="1"/>
  <c r="LA122" i="1"/>
  <c r="LA46" i="1"/>
  <c r="LA301" i="1"/>
  <c r="LA270" i="1"/>
  <c r="LA282" i="1"/>
  <c r="LA348" i="1"/>
  <c r="LA360" i="1"/>
  <c r="LA350" i="1"/>
  <c r="LA105" i="1"/>
  <c r="LA365" i="1"/>
  <c r="LA207" i="1"/>
  <c r="LA225" i="1"/>
  <c r="LA51" i="1"/>
  <c r="LA121" i="1"/>
  <c r="LA280" i="1"/>
  <c r="LA113" i="1"/>
  <c r="LA112" i="1"/>
  <c r="LA48" i="1"/>
  <c r="LA134" i="1"/>
  <c r="LA283" i="1"/>
  <c r="LA197" i="1"/>
  <c r="LA215" i="1"/>
  <c r="LA273" i="1"/>
  <c r="LA67" i="1"/>
  <c r="LA249" i="1"/>
  <c r="LA291" i="1"/>
  <c r="LA370" i="1"/>
  <c r="LA208" i="1"/>
  <c r="LA71" i="1"/>
  <c r="LA129" i="1"/>
  <c r="LA103" i="1"/>
  <c r="LA109" i="1"/>
  <c r="LA199" i="1"/>
  <c r="LA64" i="1"/>
  <c r="LA87" i="1"/>
  <c r="LA111" i="1"/>
  <c r="LA252" i="1"/>
  <c r="LA285" i="1"/>
  <c r="LA304" i="1"/>
  <c r="LA320" i="1"/>
  <c r="LA337" i="1"/>
  <c r="LA358" i="1"/>
  <c r="LA373" i="1"/>
  <c r="LA347" i="1"/>
  <c r="LA202" i="1"/>
  <c r="LA210" i="1"/>
  <c r="LA217" i="1"/>
  <c r="LA63" i="1"/>
  <c r="LA133" i="1"/>
  <c r="LA75" i="1"/>
  <c r="LA88" i="1"/>
  <c r="LA95" i="1"/>
  <c r="LA110" i="1"/>
  <c r="LA125" i="1"/>
  <c r="LA366" i="1"/>
  <c r="LA82" i="1"/>
  <c r="LA247" i="1"/>
  <c r="LA241" i="1"/>
  <c r="LA287" i="1"/>
  <c r="LA306" i="1"/>
  <c r="LA314" i="1"/>
  <c r="LA307" i="1"/>
  <c r="LA279" i="1"/>
  <c r="LA288" i="1"/>
  <c r="LA310" i="1"/>
  <c r="LA327" i="1"/>
  <c r="LA364" i="1"/>
  <c r="LA371" i="1"/>
  <c r="LA227" i="1"/>
  <c r="LA107" i="1"/>
  <c r="LA115" i="1"/>
  <c r="LA259" i="1"/>
  <c r="LA318" i="1"/>
  <c r="LA253" i="1"/>
  <c r="LA290" i="1"/>
  <c r="LA319" i="1"/>
  <c r="LA329" i="1"/>
  <c r="LA334" i="1"/>
  <c r="LA352" i="1"/>
  <c r="LA342" i="1"/>
  <c r="LA59" i="1"/>
  <c r="LA311" i="1"/>
  <c r="LA345" i="1"/>
  <c r="LA374" i="1"/>
  <c r="LA79" i="1"/>
  <c r="LA50" i="1"/>
  <c r="LA58" i="1"/>
  <c r="LA277" i="1"/>
  <c r="LA237" i="1"/>
  <c r="LA268" i="1"/>
  <c r="LA85" i="1"/>
  <c r="LA53" i="1"/>
  <c r="LA276" i="1"/>
  <c r="LA242" i="1"/>
  <c r="LA262" i="1"/>
  <c r="LA131" i="1"/>
  <c r="LA303" i="1"/>
  <c r="LA361" i="1"/>
  <c r="LA343" i="1"/>
  <c r="LA216" i="1"/>
  <c r="LA356" i="1"/>
  <c r="LA201" i="1"/>
  <c r="LA209" i="1"/>
  <c r="LA219" i="1"/>
  <c r="LA228" i="1"/>
  <c r="LA65" i="1"/>
  <c r="LA83" i="1"/>
  <c r="LA80" i="1"/>
  <c r="LA89" i="1"/>
  <c r="LA124" i="1"/>
  <c r="LA56" i="1"/>
  <c r="LA132" i="1"/>
  <c r="LA99" i="1"/>
  <c r="LA106" i="1"/>
  <c r="LA108" i="1"/>
  <c r="LA116" i="1"/>
  <c r="LA74" i="1"/>
  <c r="LA375" i="1"/>
  <c r="LA196" i="1"/>
  <c r="ML33" i="1"/>
  <c r="ML25" i="1"/>
  <c r="ML34" i="1" s="1"/>
  <c r="ML26" i="1"/>
  <c r="ML35" i="1" s="1"/>
  <c r="ML27" i="1"/>
  <c r="ML36" i="1" s="1"/>
  <c r="ML28" i="1"/>
  <c r="ML37" i="1" s="1"/>
  <c r="ML29" i="1"/>
  <c r="ML38" i="1" s="1"/>
  <c r="ML30" i="1"/>
  <c r="ML39" i="1" s="1"/>
  <c r="ML31" i="1"/>
  <c r="ML40" i="1" s="1"/>
  <c r="ML32" i="1"/>
  <c r="ML41" i="1" s="1"/>
  <c r="ME258" i="1"/>
  <c r="ME295" i="1"/>
  <c r="ME367" i="1"/>
  <c r="ME324" i="1"/>
  <c r="ME338" i="1"/>
  <c r="ME135" i="1"/>
  <c r="ME114" i="1"/>
  <c r="ME248" i="1"/>
  <c r="ME357" i="1"/>
  <c r="ME286" i="1"/>
  <c r="ME190" i="1"/>
  <c r="ME76" i="1"/>
  <c r="ME84" i="1"/>
  <c r="ME93" i="1"/>
  <c r="ME182" i="1"/>
  <c r="ME235" i="1"/>
  <c r="ME257" i="1"/>
  <c r="ME272" i="1"/>
  <c r="ME278" i="1"/>
  <c r="ME293" i="1"/>
  <c r="ME255" i="1"/>
  <c r="ME355" i="1"/>
  <c r="ME69" i="1"/>
  <c r="ME100" i="1"/>
  <c r="ME47" i="1"/>
  <c r="ME72" i="1"/>
  <c r="ME183" i="1"/>
  <c r="ME102" i="1"/>
  <c r="ME328" i="1"/>
  <c r="ME230" i="1"/>
  <c r="ME119" i="1"/>
  <c r="ME254" i="1"/>
  <c r="ME372" i="1"/>
  <c r="ME243" i="1"/>
  <c r="ME309" i="1"/>
  <c r="ME244" i="1"/>
  <c r="ME281" i="1"/>
  <c r="ME362" i="1"/>
  <c r="ME212" i="1"/>
  <c r="ME127" i="1"/>
  <c r="ME54" i="1"/>
  <c r="ME261" i="1"/>
  <c r="ME296" i="1"/>
  <c r="ME335" i="1"/>
  <c r="ME271" i="1"/>
  <c r="ME339" i="1"/>
  <c r="ME221" i="1"/>
  <c r="ME312" i="1"/>
  <c r="ME340" i="1"/>
  <c r="ME49" i="1"/>
  <c r="ME120" i="1"/>
  <c r="ME284" i="1"/>
  <c r="ME321" i="1"/>
  <c r="ME292" i="1"/>
  <c r="ME317" i="1"/>
  <c r="ME349" i="1"/>
  <c r="ME60" i="1"/>
  <c r="ME218" i="1"/>
  <c r="ME66" i="1"/>
  <c r="ME77" i="1"/>
  <c r="ME308" i="1"/>
  <c r="ME224" i="1"/>
  <c r="ME185" i="1"/>
  <c r="ME206" i="1"/>
  <c r="ME223" i="1"/>
  <c r="ME136" i="1"/>
  <c r="ME354" i="1"/>
  <c r="ME260" i="1"/>
  <c r="ME269" i="1"/>
  <c r="ME346" i="1"/>
  <c r="ME214" i="1"/>
  <c r="ME57" i="1"/>
  <c r="ME236" i="1"/>
  <c r="ME250" i="1"/>
  <c r="ME344" i="1"/>
  <c r="ME78" i="1"/>
  <c r="ME289" i="1"/>
  <c r="ME94" i="1"/>
  <c r="ME128" i="1"/>
  <c r="ME353" i="1"/>
  <c r="ME220" i="1"/>
  <c r="ME256" i="1"/>
  <c r="ME323" i="1"/>
  <c r="ME368" i="1"/>
  <c r="ME92" i="1"/>
  <c r="ME52" i="1"/>
  <c r="ME19" i="1"/>
  <c r="ME313" i="1"/>
  <c r="ME377" i="1"/>
  <c r="ME316" i="1"/>
  <c r="ME200" i="1"/>
  <c r="ME61" i="1"/>
  <c r="ME101" i="1"/>
  <c r="ME117" i="1"/>
  <c r="ME184" i="1"/>
  <c r="ME363" i="1"/>
  <c r="ME198" i="1"/>
  <c r="ME302" i="1"/>
  <c r="ME122" i="1"/>
  <c r="ME294" i="1"/>
  <c r="ME365" i="1"/>
  <c r="ME207" i="1"/>
  <c r="ME103" i="1"/>
  <c r="ME112" i="1"/>
  <c r="ME68" i="1"/>
  <c r="ME109" i="1"/>
  <c r="ME126" i="1"/>
  <c r="ME263" i="1"/>
  <c r="ME283" i="1"/>
  <c r="ME341" i="1"/>
  <c r="ME205" i="1"/>
  <c r="ME90" i="1"/>
  <c r="ME113" i="1"/>
  <c r="ME203" i="1"/>
  <c r="ME91" i="1"/>
  <c r="ME73" i="1"/>
  <c r="ME81" i="1"/>
  <c r="ME359" i="1"/>
  <c r="ME275" i="1"/>
  <c r="ME48" i="1"/>
  <c r="ME191" i="1"/>
  <c r="ME134" i="1"/>
  <c r="ME20" i="1"/>
  <c r="ME239" i="1"/>
  <c r="ME307" i="1"/>
  <c r="ME315" i="1"/>
  <c r="ME336" i="1"/>
  <c r="ME215" i="1"/>
  <c r="ME211" i="1"/>
  <c r="ME118" i="1"/>
  <c r="ME251" i="1"/>
  <c r="ME301" i="1"/>
  <c r="ME104" i="1"/>
  <c r="ME305" i="1"/>
  <c r="ME376" i="1"/>
  <c r="ME274" i="1"/>
  <c r="ME325" i="1"/>
  <c r="ME197" i="1"/>
  <c r="ME97" i="1"/>
  <c r="ME129" i="1"/>
  <c r="ME55" i="1"/>
  <c r="ME342" i="1"/>
  <c r="ME237" i="1"/>
  <c r="ME351" i="1"/>
  <c r="ME131" i="1"/>
  <c r="ME245" i="1"/>
  <c r="ME348" i="1"/>
  <c r="ME208" i="1"/>
  <c r="ME226" i="1"/>
  <c r="ME229" i="1"/>
  <c r="ME374" i="1"/>
  <c r="ME64" i="1"/>
  <c r="ME86" i="1"/>
  <c r="ME282" i="1"/>
  <c r="ME291" i="1"/>
  <c r="ME345" i="1"/>
  <c r="ME369" i="1"/>
  <c r="ME70" i="1"/>
  <c r="ME270" i="1"/>
  <c r="ME280" i="1"/>
  <c r="ME303" i="1"/>
  <c r="ME350" i="1"/>
  <c r="ME216" i="1"/>
  <c r="ME74" i="1"/>
  <c r="ME50" i="1"/>
  <c r="ME111" i="1"/>
  <c r="ME262" i="1"/>
  <c r="ME71" i="1"/>
  <c r="ME98" i="1"/>
  <c r="ME242" i="1"/>
  <c r="ME343" i="1"/>
  <c r="ME225" i="1"/>
  <c r="ME96" i="1"/>
  <c r="ME311" i="1"/>
  <c r="ME199" i="1"/>
  <c r="ME105" i="1"/>
  <c r="ME130" i="1"/>
  <c r="ME273" i="1"/>
  <c r="ME46" i="1"/>
  <c r="ME51" i="1"/>
  <c r="ME121" i="1"/>
  <c r="ME59" i="1"/>
  <c r="ME370" i="1"/>
  <c r="ME79" i="1"/>
  <c r="ME87" i="1"/>
  <c r="ME238" i="1"/>
  <c r="ME322" i="1"/>
  <c r="ME360" i="1"/>
  <c r="ME288" i="1"/>
  <c r="ME373" i="1"/>
  <c r="ME371" i="1"/>
  <c r="ME115" i="1"/>
  <c r="ME314" i="1"/>
  <c r="ME361" i="1"/>
  <c r="ME246" i="1"/>
  <c r="ME337" i="1"/>
  <c r="ME202" i="1"/>
  <c r="ME85" i="1"/>
  <c r="ME95" i="1"/>
  <c r="ME107" i="1"/>
  <c r="ME125" i="1"/>
  <c r="ME53" i="1"/>
  <c r="ME259" i="1"/>
  <c r="ME241" i="1"/>
  <c r="ME277" i="1"/>
  <c r="ME290" i="1"/>
  <c r="ME252" i="1"/>
  <c r="ME310" i="1"/>
  <c r="ME347" i="1"/>
  <c r="ME210" i="1"/>
  <c r="ME88" i="1"/>
  <c r="ME247" i="1"/>
  <c r="ME276" i="1"/>
  <c r="ME358" i="1"/>
  <c r="ME306" i="1"/>
  <c r="ME329" i="1"/>
  <c r="ME240" i="1"/>
  <c r="ME327" i="1"/>
  <c r="ME217" i="1"/>
  <c r="ME366" i="1"/>
  <c r="ME287" i="1"/>
  <c r="ME137" i="1"/>
  <c r="ME62" i="1"/>
  <c r="ME58" i="1"/>
  <c r="ME304" i="1"/>
  <c r="ME320" i="1"/>
  <c r="ME63" i="1"/>
  <c r="ME133" i="1"/>
  <c r="ME75" i="1"/>
  <c r="ME334" i="1"/>
  <c r="ME67" i="1"/>
  <c r="ME249" i="1"/>
  <c r="ME326" i="1"/>
  <c r="ME123" i="1"/>
  <c r="ME285" i="1"/>
  <c r="ME253" i="1"/>
  <c r="ME201" i="1"/>
  <c r="ME209" i="1"/>
  <c r="ME83" i="1"/>
  <c r="ME99" i="1"/>
  <c r="ME319" i="1"/>
  <c r="ME318" i="1"/>
  <c r="ME80" i="1"/>
  <c r="ME108" i="1"/>
  <c r="ME364" i="1"/>
  <c r="ME116" i="1"/>
  <c r="ME352" i="1"/>
  <c r="ME132" i="1"/>
  <c r="ME89" i="1"/>
  <c r="ME106" i="1"/>
  <c r="ME124" i="1"/>
  <c r="ME56" i="1"/>
  <c r="ME227" i="1"/>
  <c r="ME82" i="1"/>
  <c r="ME268" i="1"/>
  <c r="ME356" i="1"/>
  <c r="ME279" i="1"/>
  <c r="ME110" i="1"/>
  <c r="ME375" i="1"/>
  <c r="ME196" i="1"/>
  <c r="ME219" i="1"/>
  <c r="ME65" i="1"/>
  <c r="ME228" i="1"/>
  <c r="ME33" i="1"/>
  <c r="ME25" i="1"/>
  <c r="ME34" i="1" s="1"/>
  <c r="ME26" i="1"/>
  <c r="ME35" i="1" s="1"/>
  <c r="ME27" i="1"/>
  <c r="ME36" i="1" s="1"/>
  <c r="ME28" i="1"/>
  <c r="ME37" i="1" s="1"/>
  <c r="ME29" i="1"/>
  <c r="ME38" i="1" s="1"/>
  <c r="ME30" i="1"/>
  <c r="ME39" i="1" s="1"/>
  <c r="ME31" i="1"/>
  <c r="ME40" i="1" s="1"/>
  <c r="ME32" i="1"/>
  <c r="ME41" i="1" s="1"/>
  <c r="LO293" i="1"/>
  <c r="LO102" i="1"/>
  <c r="LO295" i="1"/>
  <c r="LO313" i="1"/>
  <c r="LO135" i="1"/>
  <c r="LO100" i="1"/>
  <c r="LO119" i="1"/>
  <c r="LO127" i="1"/>
  <c r="LO254" i="1"/>
  <c r="LO257" i="1"/>
  <c r="LO183" i="1"/>
  <c r="LO335" i="1"/>
  <c r="LO244" i="1"/>
  <c r="LO255" i="1"/>
  <c r="LO286" i="1"/>
  <c r="LO328" i="1"/>
  <c r="LO185" i="1"/>
  <c r="LO362" i="1"/>
  <c r="LO190" i="1"/>
  <c r="LO230" i="1"/>
  <c r="LO69" i="1"/>
  <c r="LO76" i="1"/>
  <c r="LO84" i="1"/>
  <c r="LO47" i="1"/>
  <c r="LO114" i="1"/>
  <c r="LO340" i="1"/>
  <c r="LO357" i="1"/>
  <c r="LO243" i="1"/>
  <c r="LO309" i="1"/>
  <c r="LO339" i="1"/>
  <c r="LO212" i="1"/>
  <c r="LO54" i="1"/>
  <c r="LO235" i="1"/>
  <c r="LO248" i="1"/>
  <c r="LO261" i="1"/>
  <c r="LO272" i="1"/>
  <c r="LO271" i="1"/>
  <c r="LO281" i="1"/>
  <c r="LO355" i="1"/>
  <c r="LO367" i="1"/>
  <c r="LO377" i="1"/>
  <c r="LO221" i="1"/>
  <c r="LO182" i="1"/>
  <c r="LO289" i="1"/>
  <c r="LO338" i="1"/>
  <c r="LO278" i="1"/>
  <c r="LO296" i="1"/>
  <c r="LO324" i="1"/>
  <c r="LO312" i="1"/>
  <c r="LO316" i="1"/>
  <c r="LO258" i="1"/>
  <c r="LO93" i="1"/>
  <c r="LO72" i="1"/>
  <c r="LO206" i="1"/>
  <c r="LO359" i="1"/>
  <c r="LO200" i="1"/>
  <c r="LO66" i="1"/>
  <c r="LO372" i="1"/>
  <c r="LO94" i="1"/>
  <c r="LO250" i="1"/>
  <c r="LO184" i="1"/>
  <c r="LO218" i="1"/>
  <c r="LO117" i="1"/>
  <c r="LO284" i="1"/>
  <c r="LO321" i="1"/>
  <c r="LO269" i="1"/>
  <c r="LO292" i="1"/>
  <c r="LO308" i="1"/>
  <c r="LO101" i="1"/>
  <c r="LO49" i="1"/>
  <c r="LO128" i="1"/>
  <c r="LO57" i="1"/>
  <c r="LO353" i="1"/>
  <c r="LO275" i="1"/>
  <c r="LO323" i="1"/>
  <c r="LO224" i="1"/>
  <c r="LO77" i="1"/>
  <c r="LO92" i="1"/>
  <c r="LO120" i="1"/>
  <c r="LO354" i="1"/>
  <c r="LO52" i="1"/>
  <c r="LO256" i="1"/>
  <c r="LO260" i="1"/>
  <c r="LO349" i="1"/>
  <c r="LO346" i="1"/>
  <c r="LO363" i="1"/>
  <c r="LO198" i="1"/>
  <c r="LO60" i="1"/>
  <c r="LO68" i="1"/>
  <c r="LO61" i="1"/>
  <c r="LO220" i="1"/>
  <c r="LO19" i="1"/>
  <c r="LO236" i="1"/>
  <c r="LO302" i="1"/>
  <c r="LO317" i="1"/>
  <c r="LO344" i="1"/>
  <c r="LO214" i="1"/>
  <c r="LO136" i="1"/>
  <c r="LO205" i="1"/>
  <c r="LO78" i="1"/>
  <c r="LO240" i="1"/>
  <c r="LO342" i="1"/>
  <c r="LO376" i="1"/>
  <c r="LO251" i="1"/>
  <c r="LO343" i="1"/>
  <c r="LO62" i="1"/>
  <c r="LO70" i="1"/>
  <c r="LO86" i="1"/>
  <c r="LO103" i="1"/>
  <c r="LO51" i="1"/>
  <c r="LO129" i="1"/>
  <c r="LO203" i="1"/>
  <c r="LO274" i="1"/>
  <c r="LO301" i="1"/>
  <c r="LO341" i="1"/>
  <c r="LO90" i="1"/>
  <c r="LO211" i="1"/>
  <c r="LO368" i="1"/>
  <c r="LO97" i="1"/>
  <c r="LO48" i="1"/>
  <c r="LO325" i="1"/>
  <c r="LO336" i="1"/>
  <c r="LO137" i="1"/>
  <c r="LO55" i="1"/>
  <c r="LO109" i="1"/>
  <c r="LO118" i="1"/>
  <c r="LO294" i="1"/>
  <c r="LO315" i="1"/>
  <c r="LO207" i="1"/>
  <c r="LO223" i="1"/>
  <c r="LO134" i="1"/>
  <c r="LO91" i="1"/>
  <c r="LO46" i="1"/>
  <c r="LO126" i="1"/>
  <c r="LO365" i="1"/>
  <c r="LO197" i="1"/>
  <c r="LO215" i="1"/>
  <c r="LO225" i="1"/>
  <c r="LO73" i="1"/>
  <c r="LO81" i="1"/>
  <c r="LO239" i="1"/>
  <c r="LO283" i="1"/>
  <c r="LO369" i="1"/>
  <c r="LO67" i="1"/>
  <c r="LO238" i="1"/>
  <c r="LO303" i="1"/>
  <c r="LO345" i="1"/>
  <c r="LO370" i="1"/>
  <c r="LO350" i="1"/>
  <c r="LO98" i="1"/>
  <c r="LO105" i="1"/>
  <c r="LO111" i="1"/>
  <c r="LO112" i="1"/>
  <c r="LO131" i="1"/>
  <c r="LO59" i="1"/>
  <c r="LO245" i="1"/>
  <c r="LO262" i="1"/>
  <c r="LO282" i="1"/>
  <c r="LO291" i="1"/>
  <c r="LO326" i="1"/>
  <c r="LO348" i="1"/>
  <c r="LO50" i="1"/>
  <c r="LO123" i="1"/>
  <c r="LO58" i="1"/>
  <c r="LO273" i="1"/>
  <c r="LO104" i="1"/>
  <c r="LO237" i="1"/>
  <c r="LO307" i="1"/>
  <c r="LO121" i="1"/>
  <c r="LO360" i="1"/>
  <c r="LO374" i="1"/>
  <c r="LO229" i="1"/>
  <c r="LO96" i="1"/>
  <c r="LO280" i="1"/>
  <c r="LO122" i="1"/>
  <c r="LO305" i="1"/>
  <c r="LO191" i="1"/>
  <c r="LO20" i="1"/>
  <c r="LO263" i="1"/>
  <c r="LO351" i="1"/>
  <c r="LO270" i="1"/>
  <c r="LO64" i="1"/>
  <c r="LO74" i="1"/>
  <c r="LO113" i="1"/>
  <c r="LO249" i="1"/>
  <c r="LO311" i="1"/>
  <c r="LO208" i="1"/>
  <c r="LO71" i="1"/>
  <c r="LO79" i="1"/>
  <c r="LO226" i="1"/>
  <c r="LO82" i="1"/>
  <c r="LO337" i="1"/>
  <c r="LO210" i="1"/>
  <c r="LO216" i="1"/>
  <c r="LO130" i="1"/>
  <c r="LO285" i="1"/>
  <c r="LO310" i="1"/>
  <c r="LO364" i="1"/>
  <c r="LO202" i="1"/>
  <c r="LO227" i="1"/>
  <c r="LO88" i="1"/>
  <c r="LO241" i="1"/>
  <c r="LO347" i="1"/>
  <c r="LO63" i="1"/>
  <c r="LO107" i="1"/>
  <c r="LO110" i="1"/>
  <c r="LO53" i="1"/>
  <c r="LO247" i="1"/>
  <c r="LO277" i="1"/>
  <c r="LO287" i="1"/>
  <c r="LO306" i="1"/>
  <c r="LO329" i="1"/>
  <c r="LO268" i="1"/>
  <c r="LO304" i="1"/>
  <c r="LO320" i="1"/>
  <c r="LO373" i="1"/>
  <c r="LO217" i="1"/>
  <c r="LO133" i="1"/>
  <c r="LO85" i="1"/>
  <c r="LO115" i="1"/>
  <c r="LO276" i="1"/>
  <c r="LO319" i="1"/>
  <c r="LO334" i="1"/>
  <c r="LO246" i="1"/>
  <c r="LO242" i="1"/>
  <c r="LO252" i="1"/>
  <c r="LO279" i="1"/>
  <c r="LO327" i="1"/>
  <c r="LO371" i="1"/>
  <c r="LO75" i="1"/>
  <c r="LO125" i="1"/>
  <c r="LO318" i="1"/>
  <c r="LO253" i="1"/>
  <c r="LO290" i="1"/>
  <c r="LO322" i="1"/>
  <c r="LO199" i="1"/>
  <c r="LO87" i="1"/>
  <c r="LO358" i="1"/>
  <c r="LO314" i="1"/>
  <c r="LO356" i="1"/>
  <c r="LO288" i="1"/>
  <c r="LO259" i="1"/>
  <c r="LO352" i="1"/>
  <c r="LO95" i="1"/>
  <c r="LO375" i="1"/>
  <c r="LO132" i="1"/>
  <c r="LO80" i="1"/>
  <c r="LO56" i="1"/>
  <c r="LO209" i="1"/>
  <c r="LO65" i="1"/>
  <c r="LO361" i="1"/>
  <c r="LO219" i="1"/>
  <c r="LO89" i="1"/>
  <c r="LO108" i="1"/>
  <c r="LO116" i="1"/>
  <c r="LO124" i="1"/>
  <c r="LO366" i="1"/>
  <c r="LO201" i="1"/>
  <c r="LO228" i="1"/>
  <c r="LO99" i="1"/>
  <c r="LO106" i="1"/>
  <c r="LO196" i="1"/>
  <c r="LO83" i="1"/>
  <c r="LD33" i="1"/>
  <c r="LD25" i="1"/>
  <c r="LD34" i="1" s="1"/>
  <c r="LD26" i="1"/>
  <c r="LD35" i="1" s="1"/>
  <c r="LD27" i="1"/>
  <c r="LD36" i="1" s="1"/>
  <c r="LD28" i="1"/>
  <c r="LD37" i="1" s="1"/>
  <c r="LD29" i="1"/>
  <c r="LD38" i="1" s="1"/>
  <c r="LD30" i="1"/>
  <c r="LD39" i="1" s="1"/>
  <c r="LD31" i="1"/>
  <c r="LD40" i="1" s="1"/>
  <c r="LD32" i="1"/>
  <c r="LD41" i="1" s="1"/>
  <c r="MO339" i="1"/>
  <c r="MO230" i="1"/>
  <c r="MO47" i="1"/>
  <c r="MO261" i="1"/>
  <c r="MO316" i="1"/>
  <c r="MO359" i="1"/>
  <c r="MO206" i="1"/>
  <c r="MO102" i="1"/>
  <c r="MO243" i="1"/>
  <c r="MO271" i="1"/>
  <c r="MO309" i="1"/>
  <c r="MO328" i="1"/>
  <c r="MO367" i="1"/>
  <c r="MO338" i="1"/>
  <c r="MO377" i="1"/>
  <c r="MO212" i="1"/>
  <c r="MO119" i="1"/>
  <c r="MO235" i="1"/>
  <c r="MO340" i="1"/>
  <c r="MO293" i="1"/>
  <c r="MO221" i="1"/>
  <c r="MO72" i="1"/>
  <c r="MO248" i="1"/>
  <c r="MO272" i="1"/>
  <c r="MO289" i="1"/>
  <c r="MO357" i="1"/>
  <c r="MO258" i="1"/>
  <c r="MO313" i="1"/>
  <c r="MO190" i="1"/>
  <c r="MO69" i="1"/>
  <c r="MO93" i="1"/>
  <c r="MO100" i="1"/>
  <c r="MO127" i="1"/>
  <c r="MO54" i="1"/>
  <c r="MO257" i="1"/>
  <c r="MO278" i="1"/>
  <c r="MO324" i="1"/>
  <c r="MO281" i="1"/>
  <c r="MO295" i="1"/>
  <c r="MO312" i="1"/>
  <c r="MO183" i="1"/>
  <c r="MO200" i="1"/>
  <c r="MO255" i="1"/>
  <c r="MO185" i="1"/>
  <c r="MO362" i="1"/>
  <c r="MO84" i="1"/>
  <c r="MO114" i="1"/>
  <c r="MO296" i="1"/>
  <c r="MO372" i="1"/>
  <c r="MO286" i="1"/>
  <c r="MO76" i="1"/>
  <c r="MO61" i="1"/>
  <c r="MO128" i="1"/>
  <c r="MO19" i="1"/>
  <c r="MO135" i="1"/>
  <c r="MO302" i="1"/>
  <c r="MO198" i="1"/>
  <c r="MO335" i="1"/>
  <c r="MO223" i="1"/>
  <c r="MO92" i="1"/>
  <c r="MO353" i="1"/>
  <c r="MO275" i="1"/>
  <c r="MO184" i="1"/>
  <c r="MO349" i="1"/>
  <c r="MO218" i="1"/>
  <c r="MO120" i="1"/>
  <c r="MO321" i="1"/>
  <c r="MO250" i="1"/>
  <c r="MO317" i="1"/>
  <c r="MO214" i="1"/>
  <c r="MO182" i="1"/>
  <c r="MO57" i="1"/>
  <c r="MO52" i="1"/>
  <c r="MO236" i="1"/>
  <c r="MO260" i="1"/>
  <c r="MO308" i="1"/>
  <c r="MO136" i="1"/>
  <c r="MO94" i="1"/>
  <c r="MO323" i="1"/>
  <c r="MO346" i="1"/>
  <c r="MO368" i="1"/>
  <c r="MO205" i="1"/>
  <c r="MO355" i="1"/>
  <c r="MO254" i="1"/>
  <c r="MO66" i="1"/>
  <c r="MO49" i="1"/>
  <c r="MO284" i="1"/>
  <c r="MO256" i="1"/>
  <c r="MO269" i="1"/>
  <c r="MO292" i="1"/>
  <c r="MO344" i="1"/>
  <c r="MO78" i="1"/>
  <c r="MO48" i="1"/>
  <c r="MO55" i="1"/>
  <c r="MO305" i="1"/>
  <c r="MO46" i="1"/>
  <c r="MO237" i="1"/>
  <c r="MO301" i="1"/>
  <c r="MO307" i="1"/>
  <c r="MO62" i="1"/>
  <c r="MO70" i="1"/>
  <c r="MO244" i="1"/>
  <c r="MO101" i="1"/>
  <c r="MO363" i="1"/>
  <c r="MO60" i="1"/>
  <c r="MO97" i="1"/>
  <c r="MO129" i="1"/>
  <c r="MO240" i="1"/>
  <c r="MO211" i="1"/>
  <c r="MO134" i="1"/>
  <c r="MO126" i="1"/>
  <c r="MO239" i="1"/>
  <c r="MO343" i="1"/>
  <c r="MO369" i="1"/>
  <c r="MO365" i="1"/>
  <c r="MO86" i="1"/>
  <c r="MO137" i="1"/>
  <c r="MO342" i="1"/>
  <c r="MO109" i="1"/>
  <c r="MO351" i="1"/>
  <c r="MO341" i="1"/>
  <c r="MO215" i="1"/>
  <c r="MO220" i="1"/>
  <c r="MO68" i="1"/>
  <c r="MO122" i="1"/>
  <c r="MO263" i="1"/>
  <c r="MO336" i="1"/>
  <c r="MO207" i="1"/>
  <c r="MO225" i="1"/>
  <c r="MO274" i="1"/>
  <c r="MO283" i="1"/>
  <c r="MO325" i="1"/>
  <c r="MO117" i="1"/>
  <c r="MO203" i="1"/>
  <c r="MO224" i="1"/>
  <c r="MO104" i="1"/>
  <c r="MO191" i="1"/>
  <c r="MO251" i="1"/>
  <c r="MO197" i="1"/>
  <c r="MO81" i="1"/>
  <c r="MO113" i="1"/>
  <c r="MO96" i="1"/>
  <c r="MO282" i="1"/>
  <c r="MO322" i="1"/>
  <c r="MO360" i="1"/>
  <c r="MO374" i="1"/>
  <c r="MO64" i="1"/>
  <c r="MO74" i="1"/>
  <c r="MO105" i="1"/>
  <c r="MO111" i="1"/>
  <c r="MO123" i="1"/>
  <c r="MO376" i="1"/>
  <c r="MO118" i="1"/>
  <c r="MO315" i="1"/>
  <c r="MO121" i="1"/>
  <c r="MO270" i="1"/>
  <c r="MO280" i="1"/>
  <c r="MO71" i="1"/>
  <c r="MO87" i="1"/>
  <c r="MO50" i="1"/>
  <c r="MO77" i="1"/>
  <c r="MO291" i="1"/>
  <c r="MO303" i="1"/>
  <c r="MO79" i="1"/>
  <c r="MO354" i="1"/>
  <c r="MO51" i="1"/>
  <c r="MO131" i="1"/>
  <c r="MO311" i="1"/>
  <c r="MO345" i="1"/>
  <c r="MO350" i="1"/>
  <c r="MO199" i="1"/>
  <c r="MO226" i="1"/>
  <c r="MO103" i="1"/>
  <c r="MO67" i="1"/>
  <c r="MO262" i="1"/>
  <c r="MO370" i="1"/>
  <c r="MO208" i="1"/>
  <c r="MO98" i="1"/>
  <c r="MO130" i="1"/>
  <c r="MO246" i="1"/>
  <c r="MO90" i="1"/>
  <c r="MO20" i="1"/>
  <c r="MO59" i="1"/>
  <c r="MO238" i="1"/>
  <c r="MO348" i="1"/>
  <c r="MO216" i="1"/>
  <c r="MO73" i="1"/>
  <c r="MO112" i="1"/>
  <c r="MO273" i="1"/>
  <c r="MO279" i="1"/>
  <c r="MO285" i="1"/>
  <c r="MO310" i="1"/>
  <c r="MO364" i="1"/>
  <c r="MO217" i="1"/>
  <c r="MO227" i="1"/>
  <c r="MO75" i="1"/>
  <c r="MO253" i="1"/>
  <c r="MO319" i="1"/>
  <c r="MO329" i="1"/>
  <c r="MO334" i="1"/>
  <c r="MO91" i="1"/>
  <c r="MO245" i="1"/>
  <c r="MO252" i="1"/>
  <c r="MO320" i="1"/>
  <c r="MO294" i="1"/>
  <c r="MO366" i="1"/>
  <c r="MO314" i="1"/>
  <c r="MO58" i="1"/>
  <c r="MO288" i="1"/>
  <c r="MO63" i="1"/>
  <c r="MO95" i="1"/>
  <c r="MO82" i="1"/>
  <c r="MO306" i="1"/>
  <c r="MO375" i="1"/>
  <c r="MO249" i="1"/>
  <c r="MO326" i="1"/>
  <c r="MO229" i="1"/>
  <c r="MO337" i="1"/>
  <c r="MO358" i="1"/>
  <c r="MO347" i="1"/>
  <c r="MO133" i="1"/>
  <c r="MO88" i="1"/>
  <c r="MO110" i="1"/>
  <c r="MO259" i="1"/>
  <c r="MO241" i="1"/>
  <c r="MO242" i="1"/>
  <c r="MO268" i="1"/>
  <c r="MO304" i="1"/>
  <c r="MO373" i="1"/>
  <c r="MO202" i="1"/>
  <c r="MO85" i="1"/>
  <c r="MO107" i="1"/>
  <c r="MO115" i="1"/>
  <c r="MO53" i="1"/>
  <c r="MO247" i="1"/>
  <c r="MO277" i="1"/>
  <c r="MO290" i="1"/>
  <c r="MO327" i="1"/>
  <c r="MO210" i="1"/>
  <c r="MO125" i="1"/>
  <c r="MO318" i="1"/>
  <c r="MO276" i="1"/>
  <c r="MO228" i="1"/>
  <c r="MO106" i="1"/>
  <c r="MO124" i="1"/>
  <c r="MO356" i="1"/>
  <c r="MO352" i="1"/>
  <c r="MO201" i="1"/>
  <c r="MO219" i="1"/>
  <c r="MO132" i="1"/>
  <c r="MO361" i="1"/>
  <c r="MO209" i="1"/>
  <c r="MO83" i="1"/>
  <c r="MO371" i="1"/>
  <c r="MO196" i="1"/>
  <c r="MO65" i="1"/>
  <c r="MO80" i="1"/>
  <c r="MO89" i="1"/>
  <c r="MO108" i="1"/>
  <c r="MO287"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71" i="1"/>
  <c r="LS281" i="1"/>
  <c r="LS355" i="1"/>
  <c r="LS377" i="1"/>
  <c r="LS190" i="1"/>
  <c r="LS76" i="1"/>
  <c r="LS100" i="1"/>
  <c r="LS114" i="1"/>
  <c r="LS182" i="1"/>
  <c r="LS183" i="1"/>
  <c r="LS244" i="1"/>
  <c r="LS309" i="1"/>
  <c r="LS185" i="1"/>
  <c r="LS362" i="1"/>
  <c r="LS72" i="1"/>
  <c r="LS257" i="1"/>
  <c r="LS296" i="1"/>
  <c r="LS335" i="1"/>
  <c r="LS102" i="1"/>
  <c r="LS243" i="1"/>
  <c r="LS258" i="1"/>
  <c r="LS367" i="1"/>
  <c r="LS338" i="1"/>
  <c r="LS230" i="1"/>
  <c r="LS54" i="1"/>
  <c r="LS261" i="1"/>
  <c r="LS289" i="1"/>
  <c r="LS316" i="1"/>
  <c r="LS328" i="1"/>
  <c r="LS119" i="1"/>
  <c r="LS357" i="1"/>
  <c r="LS286" i="1"/>
  <c r="LS135" i="1"/>
  <c r="LS295" i="1"/>
  <c r="LS212" i="1"/>
  <c r="LS127" i="1"/>
  <c r="LS254" i="1"/>
  <c r="LS235" i="1"/>
  <c r="LS248" i="1"/>
  <c r="LS312" i="1"/>
  <c r="LS293" i="1"/>
  <c r="LS313" i="1"/>
  <c r="LS339" i="1"/>
  <c r="LS69" i="1"/>
  <c r="LS84" i="1"/>
  <c r="LS272" i="1"/>
  <c r="LS340" i="1"/>
  <c r="LS218" i="1"/>
  <c r="LS66" i="1"/>
  <c r="LS49" i="1"/>
  <c r="LS354" i="1"/>
  <c r="LS349" i="1"/>
  <c r="LS363" i="1"/>
  <c r="LS97" i="1"/>
  <c r="LS221" i="1"/>
  <c r="LS47" i="1"/>
  <c r="LS223" i="1"/>
  <c r="LS220" i="1"/>
  <c r="LS256" i="1"/>
  <c r="LS323" i="1"/>
  <c r="LS346" i="1"/>
  <c r="LS214" i="1"/>
  <c r="LS224" i="1"/>
  <c r="LS128" i="1"/>
  <c r="LS57" i="1"/>
  <c r="LS52" i="1"/>
  <c r="LS236" i="1"/>
  <c r="LS269" i="1"/>
  <c r="LS198" i="1"/>
  <c r="LS92" i="1"/>
  <c r="LS94" i="1"/>
  <c r="LS260" i="1"/>
  <c r="LS137" i="1"/>
  <c r="LS93" i="1"/>
  <c r="LS324" i="1"/>
  <c r="LS372" i="1"/>
  <c r="LS77" i="1"/>
  <c r="LS101" i="1"/>
  <c r="LS117" i="1"/>
  <c r="LS284" i="1"/>
  <c r="LS344" i="1"/>
  <c r="LS359" i="1"/>
  <c r="LS200" i="1"/>
  <c r="LS206" i="1"/>
  <c r="LS61" i="1"/>
  <c r="LS136" i="1"/>
  <c r="LS353" i="1"/>
  <c r="LS19" i="1"/>
  <c r="LS275" i="1"/>
  <c r="LS317" i="1"/>
  <c r="LS60" i="1"/>
  <c r="LS255" i="1"/>
  <c r="LS278" i="1"/>
  <c r="LS321" i="1"/>
  <c r="LS302" i="1"/>
  <c r="LS342" i="1"/>
  <c r="LS376" i="1"/>
  <c r="LS134" i="1"/>
  <c r="LS351" i="1"/>
  <c r="LS197" i="1"/>
  <c r="LS73" i="1"/>
  <c r="LS96" i="1"/>
  <c r="LS121" i="1"/>
  <c r="LS292" i="1"/>
  <c r="LS205" i="1"/>
  <c r="LS129" i="1"/>
  <c r="LS274" i="1"/>
  <c r="LS294" i="1"/>
  <c r="LS301" i="1"/>
  <c r="LS315" i="1"/>
  <c r="LS81" i="1"/>
  <c r="LS250" i="1"/>
  <c r="LS118" i="1"/>
  <c r="LS307" i="1"/>
  <c r="LS365" i="1"/>
  <c r="LS225" i="1"/>
  <c r="LS305" i="1"/>
  <c r="LS126" i="1"/>
  <c r="LS20" i="1"/>
  <c r="LS239" i="1"/>
  <c r="LS325" i="1"/>
  <c r="LS62" i="1"/>
  <c r="LS120" i="1"/>
  <c r="LS68" i="1"/>
  <c r="LS90" i="1"/>
  <c r="LS104" i="1"/>
  <c r="LS48" i="1"/>
  <c r="LS211" i="1"/>
  <c r="LS308" i="1"/>
  <c r="LS368" i="1"/>
  <c r="LS78" i="1"/>
  <c r="LS55" i="1"/>
  <c r="LS237" i="1"/>
  <c r="LS251" i="1"/>
  <c r="LS336" i="1"/>
  <c r="LS207" i="1"/>
  <c r="LS86" i="1"/>
  <c r="LS122" i="1"/>
  <c r="LS240" i="1"/>
  <c r="LS191" i="1"/>
  <c r="LS109" i="1"/>
  <c r="LS263" i="1"/>
  <c r="LS369" i="1"/>
  <c r="LS70" i="1"/>
  <c r="LS203" i="1"/>
  <c r="LS91" i="1"/>
  <c r="LS215" i="1"/>
  <c r="LS280" i="1"/>
  <c r="LS350" i="1"/>
  <c r="LS64" i="1"/>
  <c r="LS79" i="1"/>
  <c r="LS282" i="1"/>
  <c r="LS322" i="1"/>
  <c r="LS345" i="1"/>
  <c r="LS360" i="1"/>
  <c r="LS374" i="1"/>
  <c r="LS87" i="1"/>
  <c r="LS98" i="1"/>
  <c r="LS105" i="1"/>
  <c r="LS111" i="1"/>
  <c r="LS283" i="1"/>
  <c r="LS131" i="1"/>
  <c r="LS216" i="1"/>
  <c r="LS343" i="1"/>
  <c r="LS103" i="1"/>
  <c r="LS59" i="1"/>
  <c r="LS348" i="1"/>
  <c r="LS50" i="1"/>
  <c r="LS51" i="1"/>
  <c r="LS245" i="1"/>
  <c r="LS249" i="1"/>
  <c r="LS199" i="1"/>
  <c r="LS130" i="1"/>
  <c r="LS273" i="1"/>
  <c r="LS242" i="1"/>
  <c r="LS46" i="1"/>
  <c r="LS112" i="1"/>
  <c r="LS270" i="1"/>
  <c r="LS67" i="1"/>
  <c r="LS262" i="1"/>
  <c r="LS303" i="1"/>
  <c r="LS311" i="1"/>
  <c r="LS208" i="1"/>
  <c r="LS71" i="1"/>
  <c r="LS229" i="1"/>
  <c r="LS238" i="1"/>
  <c r="LS326" i="1"/>
  <c r="LS123" i="1"/>
  <c r="LS210" i="1"/>
  <c r="LS85" i="1"/>
  <c r="LS277" i="1"/>
  <c r="LS113" i="1"/>
  <c r="LS279" i="1"/>
  <c r="LS310" i="1"/>
  <c r="LS327" i="1"/>
  <c r="LS347" i="1"/>
  <c r="LS371" i="1"/>
  <c r="LS63" i="1"/>
  <c r="LS88" i="1"/>
  <c r="LS287" i="1"/>
  <c r="LS226" i="1"/>
  <c r="LS95" i="1"/>
  <c r="LS241" i="1"/>
  <c r="LS306" i="1"/>
  <c r="LS319" i="1"/>
  <c r="LS184" i="1"/>
  <c r="LS217" i="1"/>
  <c r="LS253" i="1"/>
  <c r="LS341" i="1"/>
  <c r="LS74" i="1"/>
  <c r="LS304" i="1"/>
  <c r="LS364" i="1"/>
  <c r="LS133" i="1"/>
  <c r="LS107" i="1"/>
  <c r="LS82" i="1"/>
  <c r="LS247" i="1"/>
  <c r="LS276" i="1"/>
  <c r="LS290" i="1"/>
  <c r="LS334" i="1"/>
  <c r="LS352" i="1"/>
  <c r="LS268" i="1"/>
  <c r="LS285" i="1"/>
  <c r="LS110" i="1"/>
  <c r="LS366" i="1"/>
  <c r="LS329" i="1"/>
  <c r="LS291" i="1"/>
  <c r="LS370" i="1"/>
  <c r="LS288" i="1"/>
  <c r="LS337" i="1"/>
  <c r="LS358" i="1"/>
  <c r="LS202" i="1"/>
  <c r="LS227" i="1"/>
  <c r="LS125" i="1"/>
  <c r="LS53" i="1"/>
  <c r="LS259" i="1"/>
  <c r="LS318" i="1"/>
  <c r="LS373" i="1"/>
  <c r="LS375" i="1"/>
  <c r="LS252" i="1"/>
  <c r="LS314" i="1"/>
  <c r="LS361" i="1"/>
  <c r="LS132" i="1"/>
  <c r="LS320" i="1"/>
  <c r="LS115" i="1"/>
  <c r="LS80" i="1"/>
  <c r="LS89" i="1"/>
  <c r="LS56" i="1"/>
  <c r="LS209" i="1"/>
  <c r="LS124" i="1"/>
  <c r="LS219" i="1"/>
  <c r="LS106" i="1"/>
  <c r="LS116" i="1"/>
  <c r="LS75" i="1"/>
  <c r="LS356" i="1"/>
  <c r="LS228" i="1"/>
  <c r="LS246" i="1"/>
  <c r="LS83" i="1"/>
  <c r="LS201" i="1"/>
  <c r="LS58" i="1"/>
  <c r="LS196" i="1"/>
  <c r="LS65" i="1"/>
  <c r="LS99" i="1"/>
  <c r="LS108" i="1"/>
  <c r="LM33" i="1"/>
  <c r="LM25" i="1"/>
  <c r="LM34" i="1" s="1"/>
  <c r="LM26" i="1"/>
  <c r="LM35" i="1" s="1"/>
  <c r="LM27" i="1"/>
  <c r="LM36" i="1" s="1"/>
  <c r="LM28" i="1"/>
  <c r="LM37" i="1" s="1"/>
  <c r="LM29" i="1"/>
  <c r="LM38" i="1" s="1"/>
  <c r="LM30" i="1"/>
  <c r="LM39" i="1" s="1"/>
  <c r="LM31" i="1"/>
  <c r="LM40" i="1" s="1"/>
  <c r="LM32" i="1"/>
  <c r="LM41" i="1" s="1"/>
  <c r="LE255" i="1"/>
  <c r="LE339" i="1"/>
  <c r="LE190" i="1"/>
  <c r="LE84" i="1"/>
  <c r="LE47" i="1"/>
  <c r="LE119" i="1"/>
  <c r="LE254" i="1"/>
  <c r="LE72" i="1"/>
  <c r="LE278" i="1"/>
  <c r="LE296" i="1"/>
  <c r="LE316" i="1"/>
  <c r="LE324" i="1"/>
  <c r="LE200" i="1"/>
  <c r="LE102" i="1"/>
  <c r="LE313" i="1"/>
  <c r="LE367" i="1"/>
  <c r="LE135" i="1"/>
  <c r="LE127" i="1"/>
  <c r="LE54" i="1"/>
  <c r="LE183" i="1"/>
  <c r="LE258" i="1"/>
  <c r="LE355" i="1"/>
  <c r="LE338" i="1"/>
  <c r="LE377" i="1"/>
  <c r="LE212" i="1"/>
  <c r="LE69" i="1"/>
  <c r="LE114" i="1"/>
  <c r="LE182" i="1"/>
  <c r="LE248" i="1"/>
  <c r="LE261" i="1"/>
  <c r="LE293" i="1"/>
  <c r="LE243" i="1"/>
  <c r="LE286" i="1"/>
  <c r="LE100" i="1"/>
  <c r="LE272" i="1"/>
  <c r="LE244" i="1"/>
  <c r="LE295" i="1"/>
  <c r="LE185" i="1"/>
  <c r="LE221" i="1"/>
  <c r="LE93" i="1"/>
  <c r="LE235" i="1"/>
  <c r="LE257" i="1"/>
  <c r="LE372" i="1"/>
  <c r="LE328" i="1"/>
  <c r="LE312" i="1"/>
  <c r="LE357" i="1"/>
  <c r="LE281" i="1"/>
  <c r="LE362" i="1"/>
  <c r="LE340" i="1"/>
  <c r="LE335" i="1"/>
  <c r="LE77" i="1"/>
  <c r="LE49" i="1"/>
  <c r="LE349" i="1"/>
  <c r="LE205" i="1"/>
  <c r="LE289" i="1"/>
  <c r="LE250" i="1"/>
  <c r="LE269" i="1"/>
  <c r="LE206" i="1"/>
  <c r="LE354" i="1"/>
  <c r="LE52" i="1"/>
  <c r="LE230" i="1"/>
  <c r="LE359" i="1"/>
  <c r="LE223" i="1"/>
  <c r="LE66" i="1"/>
  <c r="LE256" i="1"/>
  <c r="LE120" i="1"/>
  <c r="LE128" i="1"/>
  <c r="LE353" i="1"/>
  <c r="LE220" i="1"/>
  <c r="LE308" i="1"/>
  <c r="LE317" i="1"/>
  <c r="LE184" i="1"/>
  <c r="LE368" i="1"/>
  <c r="LE60" i="1"/>
  <c r="LE309" i="1"/>
  <c r="LE76" i="1"/>
  <c r="LE218" i="1"/>
  <c r="LE136" i="1"/>
  <c r="LE94" i="1"/>
  <c r="LE302" i="1"/>
  <c r="LE323" i="1"/>
  <c r="LE363" i="1"/>
  <c r="LE198" i="1"/>
  <c r="LE214" i="1"/>
  <c r="LE224" i="1"/>
  <c r="LE271" i="1"/>
  <c r="LE92" i="1"/>
  <c r="LE57" i="1"/>
  <c r="LE19" i="1"/>
  <c r="LE260" i="1"/>
  <c r="LE275" i="1"/>
  <c r="LE346" i="1"/>
  <c r="LE344" i="1"/>
  <c r="LE90" i="1"/>
  <c r="LE240" i="1"/>
  <c r="LE342" i="1"/>
  <c r="LE91" i="1"/>
  <c r="LE283" i="1"/>
  <c r="LE294" i="1"/>
  <c r="LE307" i="1"/>
  <c r="LE315" i="1"/>
  <c r="LE81" i="1"/>
  <c r="LE284" i="1"/>
  <c r="LE376" i="1"/>
  <c r="LE134" i="1"/>
  <c r="LE109" i="1"/>
  <c r="LE126" i="1"/>
  <c r="LE20" i="1"/>
  <c r="LE117" i="1"/>
  <c r="LE239" i="1"/>
  <c r="LE365" i="1"/>
  <c r="LE61" i="1"/>
  <c r="LE236" i="1"/>
  <c r="LE191" i="1"/>
  <c r="LE211" i="1"/>
  <c r="LE225" i="1"/>
  <c r="LE343" i="1"/>
  <c r="LE68" i="1"/>
  <c r="LE78" i="1"/>
  <c r="LE48" i="1"/>
  <c r="LE113" i="1"/>
  <c r="LE122" i="1"/>
  <c r="LE129" i="1"/>
  <c r="LE46" i="1"/>
  <c r="LE237" i="1"/>
  <c r="LE341" i="1"/>
  <c r="LE101" i="1"/>
  <c r="LE137" i="1"/>
  <c r="LE104" i="1"/>
  <c r="LE203" i="1"/>
  <c r="LE263" i="1"/>
  <c r="LE336" i="1"/>
  <c r="LE369" i="1"/>
  <c r="LE70" i="1"/>
  <c r="LE73" i="1"/>
  <c r="LE86" i="1"/>
  <c r="LE51" i="1"/>
  <c r="LE303" i="1"/>
  <c r="LE311" i="1"/>
  <c r="LE326" i="1"/>
  <c r="LE208" i="1"/>
  <c r="LE64" i="1"/>
  <c r="LE50" i="1"/>
  <c r="LE274" i="1"/>
  <c r="LE112" i="1"/>
  <c r="LE121" i="1"/>
  <c r="LE245" i="1"/>
  <c r="LE282" i="1"/>
  <c r="LE322" i="1"/>
  <c r="LE360" i="1"/>
  <c r="LE226" i="1"/>
  <c r="LE71" i="1"/>
  <c r="LE79" i="1"/>
  <c r="LE98" i="1"/>
  <c r="LE273" i="1"/>
  <c r="LE321" i="1"/>
  <c r="LE351" i="1"/>
  <c r="LE197" i="1"/>
  <c r="LE215" i="1"/>
  <c r="LE62" i="1"/>
  <c r="LE238" i="1"/>
  <c r="LE291" i="1"/>
  <c r="LE345" i="1"/>
  <c r="LE105" i="1"/>
  <c r="LE292" i="1"/>
  <c r="LE305" i="1"/>
  <c r="LE301" i="1"/>
  <c r="LE350" i="1"/>
  <c r="LE216" i="1"/>
  <c r="LE123" i="1"/>
  <c r="LE103" i="1"/>
  <c r="LE374" i="1"/>
  <c r="LE87" i="1"/>
  <c r="LE130" i="1"/>
  <c r="LE251" i="1"/>
  <c r="LE325" i="1"/>
  <c r="LE96" i="1"/>
  <c r="LE97" i="1"/>
  <c r="LE207" i="1"/>
  <c r="LE249" i="1"/>
  <c r="LE262" i="1"/>
  <c r="LE370" i="1"/>
  <c r="LE74" i="1"/>
  <c r="LE229" i="1"/>
  <c r="LE58" i="1"/>
  <c r="LE246" i="1"/>
  <c r="LE304" i="1"/>
  <c r="LE310" i="1"/>
  <c r="LE358" i="1"/>
  <c r="LE373" i="1"/>
  <c r="LE133" i="1"/>
  <c r="LE125" i="1"/>
  <c r="LE366" i="1"/>
  <c r="LE277" i="1"/>
  <c r="LE131" i="1"/>
  <c r="LE348" i="1"/>
  <c r="LE364" i="1"/>
  <c r="LE318" i="1"/>
  <c r="LE242" i="1"/>
  <c r="LE288" i="1"/>
  <c r="LE327" i="1"/>
  <c r="LE371" i="1"/>
  <c r="LE290" i="1"/>
  <c r="LE55" i="1"/>
  <c r="LE67" i="1"/>
  <c r="LE202" i="1"/>
  <c r="LE210" i="1"/>
  <c r="LE95" i="1"/>
  <c r="LE82" i="1"/>
  <c r="LE253" i="1"/>
  <c r="LE329" i="1"/>
  <c r="LE334" i="1"/>
  <c r="LE118" i="1"/>
  <c r="LE268" i="1"/>
  <c r="LE279" i="1"/>
  <c r="LE217" i="1"/>
  <c r="LE227" i="1"/>
  <c r="LE63" i="1"/>
  <c r="LE75" i="1"/>
  <c r="LE110" i="1"/>
  <c r="LE276" i="1"/>
  <c r="LE306" i="1"/>
  <c r="LE270" i="1"/>
  <c r="LE280" i="1"/>
  <c r="LE199" i="1"/>
  <c r="LE111" i="1"/>
  <c r="LE285" i="1"/>
  <c r="LE337" i="1"/>
  <c r="LE347" i="1"/>
  <c r="LE88" i="1"/>
  <c r="LE259" i="1"/>
  <c r="LE247" i="1"/>
  <c r="LE287" i="1"/>
  <c r="LE314" i="1"/>
  <c r="LE320" i="1"/>
  <c r="LE107" i="1"/>
  <c r="LE115" i="1"/>
  <c r="LE53" i="1"/>
  <c r="LE241" i="1"/>
  <c r="LE319" i="1"/>
  <c r="LE356" i="1"/>
  <c r="LE201" i="1"/>
  <c r="LE108" i="1"/>
  <c r="LE116" i="1"/>
  <c r="LE85" i="1"/>
  <c r="LE352" i="1"/>
  <c r="LE99" i="1"/>
  <c r="LE59" i="1"/>
  <c r="LE65" i="1"/>
  <c r="LE219" i="1"/>
  <c r="LE228" i="1"/>
  <c r="LE80" i="1"/>
  <c r="LE361" i="1"/>
  <c r="LE209" i="1"/>
  <c r="LE124" i="1"/>
  <c r="LE56" i="1"/>
  <c r="LE252" i="1"/>
  <c r="LE375" i="1"/>
  <c r="LE196" i="1"/>
  <c r="LE132" i="1"/>
  <c r="LE83" i="1"/>
  <c r="LE89" i="1"/>
  <c r="LE106" i="1"/>
  <c r="MD286" i="1"/>
  <c r="MD312" i="1"/>
  <c r="MD206" i="1"/>
  <c r="MD185" i="1"/>
  <c r="MD54" i="1"/>
  <c r="MD183" i="1"/>
  <c r="MD359" i="1"/>
  <c r="MD328" i="1"/>
  <c r="MD69" i="1"/>
  <c r="MD76" i="1"/>
  <c r="MD84" i="1"/>
  <c r="MD72" i="1"/>
  <c r="MD248" i="1"/>
  <c r="MD272" i="1"/>
  <c r="MD340" i="1"/>
  <c r="MD255" i="1"/>
  <c r="MD258" i="1"/>
  <c r="MD309" i="1"/>
  <c r="MD339" i="1"/>
  <c r="MD355" i="1"/>
  <c r="MD362" i="1"/>
  <c r="MD135" i="1"/>
  <c r="MD100" i="1"/>
  <c r="MD47" i="1"/>
  <c r="MD114" i="1"/>
  <c r="MD119" i="1"/>
  <c r="MD127" i="1"/>
  <c r="MD254" i="1"/>
  <c r="MD296" i="1"/>
  <c r="MD316" i="1"/>
  <c r="MD243" i="1"/>
  <c r="MD271" i="1"/>
  <c r="MD281" i="1"/>
  <c r="MD313" i="1"/>
  <c r="MD367" i="1"/>
  <c r="MD338" i="1"/>
  <c r="MD190" i="1"/>
  <c r="MD212" i="1"/>
  <c r="MD221" i="1"/>
  <c r="MD230" i="1"/>
  <c r="MD93" i="1"/>
  <c r="MD235" i="1"/>
  <c r="MD257" i="1"/>
  <c r="MD261" i="1"/>
  <c r="MD289" i="1"/>
  <c r="MD324" i="1"/>
  <c r="MD61" i="1"/>
  <c r="MD66" i="1"/>
  <c r="MD284" i="1"/>
  <c r="MD52" i="1"/>
  <c r="MD236" i="1"/>
  <c r="MD317" i="1"/>
  <c r="MD214" i="1"/>
  <c r="MD293" i="1"/>
  <c r="MD182" i="1"/>
  <c r="MD372" i="1"/>
  <c r="MD218" i="1"/>
  <c r="MD223" i="1"/>
  <c r="MD354" i="1"/>
  <c r="MD256" i="1"/>
  <c r="MD275" i="1"/>
  <c r="MD292" i="1"/>
  <c r="MD302" i="1"/>
  <c r="MD308" i="1"/>
  <c r="MD184" i="1"/>
  <c r="MD363" i="1"/>
  <c r="MD224" i="1"/>
  <c r="MD60" i="1"/>
  <c r="MD68" i="1"/>
  <c r="MD77" i="1"/>
  <c r="MD92" i="1"/>
  <c r="MD260" i="1"/>
  <c r="MD323" i="1"/>
  <c r="MD205" i="1"/>
  <c r="MD377" i="1"/>
  <c r="MD278" i="1"/>
  <c r="MD357" i="1"/>
  <c r="MD200" i="1"/>
  <c r="MD94" i="1"/>
  <c r="MD120" i="1"/>
  <c r="MD353" i="1"/>
  <c r="MD220" i="1"/>
  <c r="MD250" i="1"/>
  <c r="MD269" i="1"/>
  <c r="MD346" i="1"/>
  <c r="MD368" i="1"/>
  <c r="MD198" i="1"/>
  <c r="MD117" i="1"/>
  <c r="MD57" i="1"/>
  <c r="MD349" i="1"/>
  <c r="MD244" i="1"/>
  <c r="MD19" i="1"/>
  <c r="MD101" i="1"/>
  <c r="MD49" i="1"/>
  <c r="MD321" i="1"/>
  <c r="MD344" i="1"/>
  <c r="MD102" i="1"/>
  <c r="MD211" i="1"/>
  <c r="MD20" i="1"/>
  <c r="MD86" i="1"/>
  <c r="MD73" i="1"/>
  <c r="MD97" i="1"/>
  <c r="MD48" i="1"/>
  <c r="MD113" i="1"/>
  <c r="MD55" i="1"/>
  <c r="MD240" i="1"/>
  <c r="MD203" i="1"/>
  <c r="MD134" i="1"/>
  <c r="MD343" i="1"/>
  <c r="MD62" i="1"/>
  <c r="MD90" i="1"/>
  <c r="MD122" i="1"/>
  <c r="MD129" i="1"/>
  <c r="MD305" i="1"/>
  <c r="MD46" i="1"/>
  <c r="MD126" i="1"/>
  <c r="MD237" i="1"/>
  <c r="MD239" i="1"/>
  <c r="MD263" i="1"/>
  <c r="MD283" i="1"/>
  <c r="MD325" i="1"/>
  <c r="MD341" i="1"/>
  <c r="MD197" i="1"/>
  <c r="MD215" i="1"/>
  <c r="MD70" i="1"/>
  <c r="MD137" i="1"/>
  <c r="MD342" i="1"/>
  <c r="MD376" i="1"/>
  <c r="MD274" i="1"/>
  <c r="MD104" i="1"/>
  <c r="MD118" i="1"/>
  <c r="MD251" i="1"/>
  <c r="MD294" i="1"/>
  <c r="MD301" i="1"/>
  <c r="MD307" i="1"/>
  <c r="MD315" i="1"/>
  <c r="MD336" i="1"/>
  <c r="MD365" i="1"/>
  <c r="MD207" i="1"/>
  <c r="MD295" i="1"/>
  <c r="MD136" i="1"/>
  <c r="MD128" i="1"/>
  <c r="MD78" i="1"/>
  <c r="MD191" i="1"/>
  <c r="MD91" i="1"/>
  <c r="MD109" i="1"/>
  <c r="MD81" i="1"/>
  <c r="MD112" i="1"/>
  <c r="MD345" i="1"/>
  <c r="MD130" i="1"/>
  <c r="MD273" i="1"/>
  <c r="MD351" i="1"/>
  <c r="MD103" i="1"/>
  <c r="MD64" i="1"/>
  <c r="MD74" i="1"/>
  <c r="MD105" i="1"/>
  <c r="MD123" i="1"/>
  <c r="MD96" i="1"/>
  <c r="MD348" i="1"/>
  <c r="MD226" i="1"/>
  <c r="MD270" i="1"/>
  <c r="MD245" i="1"/>
  <c r="MD208" i="1"/>
  <c r="MD71" i="1"/>
  <c r="MD87" i="1"/>
  <c r="MD335" i="1"/>
  <c r="MD59" i="1"/>
  <c r="MD67" i="1"/>
  <c r="MD238" i="1"/>
  <c r="MD262" i="1"/>
  <c r="MD282" i="1"/>
  <c r="MD291" i="1"/>
  <c r="MD326" i="1"/>
  <c r="MD199" i="1"/>
  <c r="MD216" i="1"/>
  <c r="MD79" i="1"/>
  <c r="MD98" i="1"/>
  <c r="MD242" i="1"/>
  <c r="MD252" i="1"/>
  <c r="MD369" i="1"/>
  <c r="MD225" i="1"/>
  <c r="MD303" i="1"/>
  <c r="MD322" i="1"/>
  <c r="MD370" i="1"/>
  <c r="MD374" i="1"/>
  <c r="MD58" i="1"/>
  <c r="MD51" i="1"/>
  <c r="MD121" i="1"/>
  <c r="MD131" i="1"/>
  <c r="MD280" i="1"/>
  <c r="MD311" i="1"/>
  <c r="MD360" i="1"/>
  <c r="MD111" i="1"/>
  <c r="MD229" i="1"/>
  <c r="MD327" i="1"/>
  <c r="MD75" i="1"/>
  <c r="MD85" i="1"/>
  <c r="MD82" i="1"/>
  <c r="MD247" i="1"/>
  <c r="MD253" i="1"/>
  <c r="MD290" i="1"/>
  <c r="MD306" i="1"/>
  <c r="MD350" i="1"/>
  <c r="MD279" i="1"/>
  <c r="MD373" i="1"/>
  <c r="MD347" i="1"/>
  <c r="MD371" i="1"/>
  <c r="MD329" i="1"/>
  <c r="MD285" i="1"/>
  <c r="MD202" i="1"/>
  <c r="MD210" i="1"/>
  <c r="MD95" i="1"/>
  <c r="MD110" i="1"/>
  <c r="MD259" i="1"/>
  <c r="MD287" i="1"/>
  <c r="MD314" i="1"/>
  <c r="MD319" i="1"/>
  <c r="MD249" i="1"/>
  <c r="MD304" i="1"/>
  <c r="MD320" i="1"/>
  <c r="MD358" i="1"/>
  <c r="MD133" i="1"/>
  <c r="MD125" i="1"/>
  <c r="MD366" i="1"/>
  <c r="MD277" i="1"/>
  <c r="MD246" i="1"/>
  <c r="MD334" i="1"/>
  <c r="MD361" i="1"/>
  <c r="MD88" i="1"/>
  <c r="MD241" i="1"/>
  <c r="MD276" i="1"/>
  <c r="MD310" i="1"/>
  <c r="MD107" i="1"/>
  <c r="MD115" i="1"/>
  <c r="MD318" i="1"/>
  <c r="MD209" i="1"/>
  <c r="MD99" i="1"/>
  <c r="MD227" i="1"/>
  <c r="MD65" i="1"/>
  <c r="MD83" i="1"/>
  <c r="MD106" i="1"/>
  <c r="MD50" i="1"/>
  <c r="MD356" i="1"/>
  <c r="MD132" i="1"/>
  <c r="MD268" i="1"/>
  <c r="MD337" i="1"/>
  <c r="MD217" i="1"/>
  <c r="MD53" i="1"/>
  <c r="MD196" i="1"/>
  <c r="MD228" i="1"/>
  <c r="MD108" i="1"/>
  <c r="MD116" i="1"/>
  <c r="MD124" i="1"/>
  <c r="MD364" i="1"/>
  <c r="MD201" i="1"/>
  <c r="MD219" i="1"/>
  <c r="MD89" i="1"/>
  <c r="MD352" i="1"/>
  <c r="MD288" i="1"/>
  <c r="MD375" i="1"/>
  <c r="MD80" i="1"/>
  <c r="MD56" i="1"/>
  <c r="MD63" i="1"/>
  <c r="LU185" i="1"/>
  <c r="LU362" i="1"/>
  <c r="LU230" i="1"/>
  <c r="LU257" i="1"/>
  <c r="LU357" i="1"/>
  <c r="LU335" i="1"/>
  <c r="LU309" i="1"/>
  <c r="LU355" i="1"/>
  <c r="LU212" i="1"/>
  <c r="LU339" i="1"/>
  <c r="LU367" i="1"/>
  <c r="LU258" i="1"/>
  <c r="LU313" i="1"/>
  <c r="LU135" i="1"/>
  <c r="LU114" i="1"/>
  <c r="LU119" i="1"/>
  <c r="LU54" i="1"/>
  <c r="LU278" i="1"/>
  <c r="LU289" i="1"/>
  <c r="LU296" i="1"/>
  <c r="LU316" i="1"/>
  <c r="LU359" i="1"/>
  <c r="LU206" i="1"/>
  <c r="LU244" i="1"/>
  <c r="LU243" i="1"/>
  <c r="LU271" i="1"/>
  <c r="LU281" i="1"/>
  <c r="LU295" i="1"/>
  <c r="LU338" i="1"/>
  <c r="LU377" i="1"/>
  <c r="LU69" i="1"/>
  <c r="LU76" i="1"/>
  <c r="LU84" i="1"/>
  <c r="LU182" i="1"/>
  <c r="LU72" i="1"/>
  <c r="LU235" i="1"/>
  <c r="LU272" i="1"/>
  <c r="LU372" i="1"/>
  <c r="LU293" i="1"/>
  <c r="LU102" i="1"/>
  <c r="LU255" i="1"/>
  <c r="LU286" i="1"/>
  <c r="LU328" i="1"/>
  <c r="LU100" i="1"/>
  <c r="LU47" i="1"/>
  <c r="LU127" i="1"/>
  <c r="LU248" i="1"/>
  <c r="LU49" i="1"/>
  <c r="LU321" i="1"/>
  <c r="LU19" i="1"/>
  <c r="LU260" i="1"/>
  <c r="LU308" i="1"/>
  <c r="LU346" i="1"/>
  <c r="LU368" i="1"/>
  <c r="LU205" i="1"/>
  <c r="LU78" i="1"/>
  <c r="LU190" i="1"/>
  <c r="LU93" i="1"/>
  <c r="LU324" i="1"/>
  <c r="LU61" i="1"/>
  <c r="LU101" i="1"/>
  <c r="LU220" i="1"/>
  <c r="LU198" i="1"/>
  <c r="LU218" i="1"/>
  <c r="LU94" i="1"/>
  <c r="LU117" i="1"/>
  <c r="LU120" i="1"/>
  <c r="LU57" i="1"/>
  <c r="LU284" i="1"/>
  <c r="LU353" i="1"/>
  <c r="LU256" i="1"/>
  <c r="LU349" i="1"/>
  <c r="LU344" i="1"/>
  <c r="LU224" i="1"/>
  <c r="LU254" i="1"/>
  <c r="LU77" i="1"/>
  <c r="LU92" i="1"/>
  <c r="LU236" i="1"/>
  <c r="LU275" i="1"/>
  <c r="LU292" i="1"/>
  <c r="LU302" i="1"/>
  <c r="LU323" i="1"/>
  <c r="LU363" i="1"/>
  <c r="LU214" i="1"/>
  <c r="LU137" i="1"/>
  <c r="LU354" i="1"/>
  <c r="LU52" i="1"/>
  <c r="LU250" i="1"/>
  <c r="LU269" i="1"/>
  <c r="LU221" i="1"/>
  <c r="LU312" i="1"/>
  <c r="LU340" i="1"/>
  <c r="LU223" i="1"/>
  <c r="LU317" i="1"/>
  <c r="LU200" i="1"/>
  <c r="LU66" i="1"/>
  <c r="LU136" i="1"/>
  <c r="LU128" i="1"/>
  <c r="LU48" i="1"/>
  <c r="LU122" i="1"/>
  <c r="LU237" i="1"/>
  <c r="LU274" i="1"/>
  <c r="LU90" i="1"/>
  <c r="LU134" i="1"/>
  <c r="LU20" i="1"/>
  <c r="LU197" i="1"/>
  <c r="LU207" i="1"/>
  <c r="LU86" i="1"/>
  <c r="LU60" i="1"/>
  <c r="LU305" i="1"/>
  <c r="LU351" i="1"/>
  <c r="LU341" i="1"/>
  <c r="LU97" i="1"/>
  <c r="LU55" i="1"/>
  <c r="LU376" i="1"/>
  <c r="LU211" i="1"/>
  <c r="LU91" i="1"/>
  <c r="LU251" i="1"/>
  <c r="LU301" i="1"/>
  <c r="LU315" i="1"/>
  <c r="LU369" i="1"/>
  <c r="LU62" i="1"/>
  <c r="LU183" i="1"/>
  <c r="LU68" i="1"/>
  <c r="LU104" i="1"/>
  <c r="LU113" i="1"/>
  <c r="LU240" i="1"/>
  <c r="LU203" i="1"/>
  <c r="LU191" i="1"/>
  <c r="LU46" i="1"/>
  <c r="LU118" i="1"/>
  <c r="LU126" i="1"/>
  <c r="LU263" i="1"/>
  <c r="LU294" i="1"/>
  <c r="LU307" i="1"/>
  <c r="LU336" i="1"/>
  <c r="LU184" i="1"/>
  <c r="LU342" i="1"/>
  <c r="LU109" i="1"/>
  <c r="LU283" i="1"/>
  <c r="LU325" i="1"/>
  <c r="LU343" i="1"/>
  <c r="LU225" i="1"/>
  <c r="LU73" i="1"/>
  <c r="LU261" i="1"/>
  <c r="LU129" i="1"/>
  <c r="LU239" i="1"/>
  <c r="LU103" i="1"/>
  <c r="LU252" i="1"/>
  <c r="LU215" i="1"/>
  <c r="LU96" i="1"/>
  <c r="LU67" i="1"/>
  <c r="LU262" i="1"/>
  <c r="LU199" i="1"/>
  <c r="LU245" i="1"/>
  <c r="LU64" i="1"/>
  <c r="LU273" i="1"/>
  <c r="LU229" i="1"/>
  <c r="LU59" i="1"/>
  <c r="LU238" i="1"/>
  <c r="LU280" i="1"/>
  <c r="LU322" i="1"/>
  <c r="LU226" i="1"/>
  <c r="LU51" i="1"/>
  <c r="LU208" i="1"/>
  <c r="LU71" i="1"/>
  <c r="LU87" i="1"/>
  <c r="LU105" i="1"/>
  <c r="LU50" i="1"/>
  <c r="LU111" i="1"/>
  <c r="LU58" i="1"/>
  <c r="LU365" i="1"/>
  <c r="LU70" i="1"/>
  <c r="LU121" i="1"/>
  <c r="LU131" i="1"/>
  <c r="LU270" i="1"/>
  <c r="LU249" i="1"/>
  <c r="LU311" i="1"/>
  <c r="LU326" i="1"/>
  <c r="LU348" i="1"/>
  <c r="LU345" i="1"/>
  <c r="LU360" i="1"/>
  <c r="LU350" i="1"/>
  <c r="LU216" i="1"/>
  <c r="LU74" i="1"/>
  <c r="LU79" i="1"/>
  <c r="LU282" i="1"/>
  <c r="LU291" i="1"/>
  <c r="LU303" i="1"/>
  <c r="LU374" i="1"/>
  <c r="LU98" i="1"/>
  <c r="LU123" i="1"/>
  <c r="LU130" i="1"/>
  <c r="LU371" i="1"/>
  <c r="LU217" i="1"/>
  <c r="LU227" i="1"/>
  <c r="LU63" i="1"/>
  <c r="LU95" i="1"/>
  <c r="LU53" i="1"/>
  <c r="LU276" i="1"/>
  <c r="LU352" i="1"/>
  <c r="LU81" i="1"/>
  <c r="LU268" i="1"/>
  <c r="LU285" i="1"/>
  <c r="LU327" i="1"/>
  <c r="LU337" i="1"/>
  <c r="LU347" i="1"/>
  <c r="LU202" i="1"/>
  <c r="LU85" i="1"/>
  <c r="LU107" i="1"/>
  <c r="LU110" i="1"/>
  <c r="LU115" i="1"/>
  <c r="LU125" i="1"/>
  <c r="LU366" i="1"/>
  <c r="LU241" i="1"/>
  <c r="LU287" i="1"/>
  <c r="LU314" i="1"/>
  <c r="LU319" i="1"/>
  <c r="LU334" i="1"/>
  <c r="LU304" i="1"/>
  <c r="LU358" i="1"/>
  <c r="LU373" i="1"/>
  <c r="LU133" i="1"/>
  <c r="LU247" i="1"/>
  <c r="LU277" i="1"/>
  <c r="LU290" i="1"/>
  <c r="LU329" i="1"/>
  <c r="LU370" i="1"/>
  <c r="LU246" i="1"/>
  <c r="LU242" i="1"/>
  <c r="LU310" i="1"/>
  <c r="LU364" i="1"/>
  <c r="LU75" i="1"/>
  <c r="LU318" i="1"/>
  <c r="LU279" i="1"/>
  <c r="LU112" i="1"/>
  <c r="LU288" i="1"/>
  <c r="LU88" i="1"/>
  <c r="LU253" i="1"/>
  <c r="LU306" i="1"/>
  <c r="LU196" i="1"/>
  <c r="LU219" i="1"/>
  <c r="LU209" i="1"/>
  <c r="LU132" i="1"/>
  <c r="LU124" i="1"/>
  <c r="LU89" i="1"/>
  <c r="LU82" i="1"/>
  <c r="LU361" i="1"/>
  <c r="LU83" i="1"/>
  <c r="LU99" i="1"/>
  <c r="LU108" i="1"/>
  <c r="LU116" i="1"/>
  <c r="LU80" i="1"/>
  <c r="LU356" i="1"/>
  <c r="LU201" i="1"/>
  <c r="LU106" i="1"/>
  <c r="LU259" i="1"/>
  <c r="LU320" i="1"/>
  <c r="LU210" i="1"/>
  <c r="LU65" i="1"/>
  <c r="LU375" i="1"/>
  <c r="LU228" i="1"/>
  <c r="LU56" i="1"/>
  <c r="KX309" i="1"/>
  <c r="KX328" i="1"/>
  <c r="KX367" i="1"/>
  <c r="KX212" i="1"/>
  <c r="KX93" i="1"/>
  <c r="KX47" i="1"/>
  <c r="KX102" i="1"/>
  <c r="KX362" i="1"/>
  <c r="KX278" i="1"/>
  <c r="KX296" i="1"/>
  <c r="KX316" i="1"/>
  <c r="KX286" i="1"/>
  <c r="KX69" i="1"/>
  <c r="KX54" i="1"/>
  <c r="KX185" i="1"/>
  <c r="KX339" i="1"/>
  <c r="KX355" i="1"/>
  <c r="KX377" i="1"/>
  <c r="KX84" i="1"/>
  <c r="KX289" i="1"/>
  <c r="KX255" i="1"/>
  <c r="KX258" i="1"/>
  <c r="KX281" i="1"/>
  <c r="KX338" i="1"/>
  <c r="KX221" i="1"/>
  <c r="KX76" i="1"/>
  <c r="KX100" i="1"/>
  <c r="KX119" i="1"/>
  <c r="KX254" i="1"/>
  <c r="KX72" i="1"/>
  <c r="KX372" i="1"/>
  <c r="KX293" i="1"/>
  <c r="KX244" i="1"/>
  <c r="KX271" i="1"/>
  <c r="KX295" i="1"/>
  <c r="KX114" i="1"/>
  <c r="KX127" i="1"/>
  <c r="KX182" i="1"/>
  <c r="KX235" i="1"/>
  <c r="KX257" i="1"/>
  <c r="KX261" i="1"/>
  <c r="KX183" i="1"/>
  <c r="KX357" i="1"/>
  <c r="KX335" i="1"/>
  <c r="KX135" i="1"/>
  <c r="KX223" i="1"/>
  <c r="KX61" i="1"/>
  <c r="KX77" i="1"/>
  <c r="KX94" i="1"/>
  <c r="KX260" i="1"/>
  <c r="KX363" i="1"/>
  <c r="KX344" i="1"/>
  <c r="KX198" i="1"/>
  <c r="KX224" i="1"/>
  <c r="KX60" i="1"/>
  <c r="KX68" i="1"/>
  <c r="KX218" i="1"/>
  <c r="KX92" i="1"/>
  <c r="KX101" i="1"/>
  <c r="KX284" i="1"/>
  <c r="KX52" i="1"/>
  <c r="KX236" i="1"/>
  <c r="KX184" i="1"/>
  <c r="KX346" i="1"/>
  <c r="KX214" i="1"/>
  <c r="KX243" i="1"/>
  <c r="KX190" i="1"/>
  <c r="KX248" i="1"/>
  <c r="KX324" i="1"/>
  <c r="KX66" i="1"/>
  <c r="KX49" i="1"/>
  <c r="KX117" i="1"/>
  <c r="KX57" i="1"/>
  <c r="KX321" i="1"/>
  <c r="KX354" i="1"/>
  <c r="KX220" i="1"/>
  <c r="KX256" i="1"/>
  <c r="KX275" i="1"/>
  <c r="KX292" i="1"/>
  <c r="KX317" i="1"/>
  <c r="KX136" i="1"/>
  <c r="KX128" i="1"/>
  <c r="KX353" i="1"/>
  <c r="KX19" i="1"/>
  <c r="KX323" i="1"/>
  <c r="KX368" i="1"/>
  <c r="KX137" i="1"/>
  <c r="KX97" i="1"/>
  <c r="KX313" i="1"/>
  <c r="KX230" i="1"/>
  <c r="KX250" i="1"/>
  <c r="KX302" i="1"/>
  <c r="KX349" i="1"/>
  <c r="KX200" i="1"/>
  <c r="KX206" i="1"/>
  <c r="KX272" i="1"/>
  <c r="KX312" i="1"/>
  <c r="KX340" i="1"/>
  <c r="KX359" i="1"/>
  <c r="KX308" i="1"/>
  <c r="KX205" i="1"/>
  <c r="KX46" i="1"/>
  <c r="KX274" i="1"/>
  <c r="KX283" i="1"/>
  <c r="KX62" i="1"/>
  <c r="KX96" i="1"/>
  <c r="KX120" i="1"/>
  <c r="KX104" i="1"/>
  <c r="KX342" i="1"/>
  <c r="KX191" i="1"/>
  <c r="KX91" i="1"/>
  <c r="KX118" i="1"/>
  <c r="KX86" i="1"/>
  <c r="KX78" i="1"/>
  <c r="KX305" i="1"/>
  <c r="KX376" i="1"/>
  <c r="KX211" i="1"/>
  <c r="KX239" i="1"/>
  <c r="KX301" i="1"/>
  <c r="KX307" i="1"/>
  <c r="KX315" i="1"/>
  <c r="KX325" i="1"/>
  <c r="KX215" i="1"/>
  <c r="KX225" i="1"/>
  <c r="KX48" i="1"/>
  <c r="KX134" i="1"/>
  <c r="KX126" i="1"/>
  <c r="KX237" i="1"/>
  <c r="KX336" i="1"/>
  <c r="KX343" i="1"/>
  <c r="KX369" i="1"/>
  <c r="KX341" i="1"/>
  <c r="KX197" i="1"/>
  <c r="KX207" i="1"/>
  <c r="KX269" i="1"/>
  <c r="KX90" i="1"/>
  <c r="KX109" i="1"/>
  <c r="KX113" i="1"/>
  <c r="KX122" i="1"/>
  <c r="KX129" i="1"/>
  <c r="KX20" i="1"/>
  <c r="KX251" i="1"/>
  <c r="KX263" i="1"/>
  <c r="KX351" i="1"/>
  <c r="KX365" i="1"/>
  <c r="KX240" i="1"/>
  <c r="KX294" i="1"/>
  <c r="KX55" i="1"/>
  <c r="KX291" i="1"/>
  <c r="KX311" i="1"/>
  <c r="KX208" i="1"/>
  <c r="KX71" i="1"/>
  <c r="KX50" i="1"/>
  <c r="KX242" i="1"/>
  <c r="KX81" i="1"/>
  <c r="KX98" i="1"/>
  <c r="KX73" i="1"/>
  <c r="KX67" i="1"/>
  <c r="KX262" i="1"/>
  <c r="KX280" i="1"/>
  <c r="KX303" i="1"/>
  <c r="KX345" i="1"/>
  <c r="KX111" i="1"/>
  <c r="KX103" i="1"/>
  <c r="KX112" i="1"/>
  <c r="KX245" i="1"/>
  <c r="KX238" i="1"/>
  <c r="KX249" i="1"/>
  <c r="KX282" i="1"/>
  <c r="KX348" i="1"/>
  <c r="KX64" i="1"/>
  <c r="KX123" i="1"/>
  <c r="KX131" i="1"/>
  <c r="KX270" i="1"/>
  <c r="KX322" i="1"/>
  <c r="KX360" i="1"/>
  <c r="KX199" i="1"/>
  <c r="KX130" i="1"/>
  <c r="KX203" i="1"/>
  <c r="KX70" i="1"/>
  <c r="KX121" i="1"/>
  <c r="KX59" i="1"/>
  <c r="KX326" i="1"/>
  <c r="KX370" i="1"/>
  <c r="KX216" i="1"/>
  <c r="KX226" i="1"/>
  <c r="KX87" i="1"/>
  <c r="KX273" i="1"/>
  <c r="KX374" i="1"/>
  <c r="KX79" i="1"/>
  <c r="KX327" i="1"/>
  <c r="KX358" i="1"/>
  <c r="KX364" i="1"/>
  <c r="KX133" i="1"/>
  <c r="KX88" i="1"/>
  <c r="KX110" i="1"/>
  <c r="KX366" i="1"/>
  <c r="KX361" i="1"/>
  <c r="KX246" i="1"/>
  <c r="KX268" i="1"/>
  <c r="KX304" i="1"/>
  <c r="KX310" i="1"/>
  <c r="KX217" i="1"/>
  <c r="KX227" i="1"/>
  <c r="KX107" i="1"/>
  <c r="KX115" i="1"/>
  <c r="KX318" i="1"/>
  <c r="KX241" i="1"/>
  <c r="KX253" i="1"/>
  <c r="KX277" i="1"/>
  <c r="KX306" i="1"/>
  <c r="KX334" i="1"/>
  <c r="KX51" i="1"/>
  <c r="KX350" i="1"/>
  <c r="KX74" i="1"/>
  <c r="KX105" i="1"/>
  <c r="KX58" i="1"/>
  <c r="KX229" i="1"/>
  <c r="KX252" i="1"/>
  <c r="KX279" i="1"/>
  <c r="KX373" i="1"/>
  <c r="KX63" i="1"/>
  <c r="KX95" i="1"/>
  <c r="KX82" i="1"/>
  <c r="KX276" i="1"/>
  <c r="KX287" i="1"/>
  <c r="KX329" i="1"/>
  <c r="KX320" i="1"/>
  <c r="KX337" i="1"/>
  <c r="KX371" i="1"/>
  <c r="KX319" i="1"/>
  <c r="KX202" i="1"/>
  <c r="KX75" i="1"/>
  <c r="KX352" i="1"/>
  <c r="KX259" i="1"/>
  <c r="KX247" i="1"/>
  <c r="KX288" i="1"/>
  <c r="KX347" i="1"/>
  <c r="KX290" i="1"/>
  <c r="KX285" i="1"/>
  <c r="KX201" i="1"/>
  <c r="KX219" i="1"/>
  <c r="KX56" i="1"/>
  <c r="KX65" i="1"/>
  <c r="KX132" i="1"/>
  <c r="KX80" i="1"/>
  <c r="KX85" i="1"/>
  <c r="KX356" i="1"/>
  <c r="KX196" i="1"/>
  <c r="KX83" i="1"/>
  <c r="KX89" i="1"/>
  <c r="KX99" i="1"/>
  <c r="KX124" i="1"/>
  <c r="KX106" i="1"/>
  <c r="KX108" i="1"/>
  <c r="KX116" i="1"/>
  <c r="KX53" i="1"/>
  <c r="KX228" i="1"/>
  <c r="KX209" i="1"/>
  <c r="KX375" i="1"/>
  <c r="KX210" i="1"/>
  <c r="KX125" i="1"/>
  <c r="KX314" i="1"/>
  <c r="LD244" i="1"/>
  <c r="LD72" i="1"/>
  <c r="LD338" i="1"/>
  <c r="LD54" i="1"/>
  <c r="LD102" i="1"/>
  <c r="LD271" i="1"/>
  <c r="LD313" i="1"/>
  <c r="LD185" i="1"/>
  <c r="LD339" i="1"/>
  <c r="LD355" i="1"/>
  <c r="LD69" i="1"/>
  <c r="LD84" i="1"/>
  <c r="LD93" i="1"/>
  <c r="LD100" i="1"/>
  <c r="LD47" i="1"/>
  <c r="LD114" i="1"/>
  <c r="LD235" i="1"/>
  <c r="LD206" i="1"/>
  <c r="LD255" i="1"/>
  <c r="LD243" i="1"/>
  <c r="LD286" i="1"/>
  <c r="LD295" i="1"/>
  <c r="LD328" i="1"/>
  <c r="LD367" i="1"/>
  <c r="LD362" i="1"/>
  <c r="LD377" i="1"/>
  <c r="LD190" i="1"/>
  <c r="LD212" i="1"/>
  <c r="LD230" i="1"/>
  <c r="LD135" i="1"/>
  <c r="LD76" i="1"/>
  <c r="LD119" i="1"/>
  <c r="LD127" i="1"/>
  <c r="LD254" i="1"/>
  <c r="LD182" i="1"/>
  <c r="LD257" i="1"/>
  <c r="LD261" i="1"/>
  <c r="LD278" i="1"/>
  <c r="LD289" i="1"/>
  <c r="LD296" i="1"/>
  <c r="LD312" i="1"/>
  <c r="LD324" i="1"/>
  <c r="LD183" i="1"/>
  <c r="LD340" i="1"/>
  <c r="LD357" i="1"/>
  <c r="LD372" i="1"/>
  <c r="LD335" i="1"/>
  <c r="LD293" i="1"/>
  <c r="LD258" i="1"/>
  <c r="LD281" i="1"/>
  <c r="LD309" i="1"/>
  <c r="LD248" i="1"/>
  <c r="LD272" i="1"/>
  <c r="LD316" i="1"/>
  <c r="LD61" i="1"/>
  <c r="LD77" i="1"/>
  <c r="LD236" i="1"/>
  <c r="LD250" i="1"/>
  <c r="LD184" i="1"/>
  <c r="LD137" i="1"/>
  <c r="LD78" i="1"/>
  <c r="LD66" i="1"/>
  <c r="LD136" i="1"/>
  <c r="LD92" i="1"/>
  <c r="LD94" i="1"/>
  <c r="LD101" i="1"/>
  <c r="LD120" i="1"/>
  <c r="LD128" i="1"/>
  <c r="LD57" i="1"/>
  <c r="LD354" i="1"/>
  <c r="LD52" i="1"/>
  <c r="LD260" i="1"/>
  <c r="LD349" i="1"/>
  <c r="LD344" i="1"/>
  <c r="LD368" i="1"/>
  <c r="LD198" i="1"/>
  <c r="LD205" i="1"/>
  <c r="LD214" i="1"/>
  <c r="LD224" i="1"/>
  <c r="LD60" i="1"/>
  <c r="LD68" i="1"/>
  <c r="LD218" i="1"/>
  <c r="LD284" i="1"/>
  <c r="LD321" i="1"/>
  <c r="LD353" i="1"/>
  <c r="LD220" i="1"/>
  <c r="LD256" i="1"/>
  <c r="LD269" i="1"/>
  <c r="LD275" i="1"/>
  <c r="LD292" i="1"/>
  <c r="LD308" i="1"/>
  <c r="LD317" i="1"/>
  <c r="LD346" i="1"/>
  <c r="LD363" i="1"/>
  <c r="LD223" i="1"/>
  <c r="LD49" i="1"/>
  <c r="LD117" i="1"/>
  <c r="LD323" i="1"/>
  <c r="LD221" i="1"/>
  <c r="LD200" i="1"/>
  <c r="LD302" i="1"/>
  <c r="LD359" i="1"/>
  <c r="LD118" i="1"/>
  <c r="LD55" i="1"/>
  <c r="LD305" i="1"/>
  <c r="LD203" i="1"/>
  <c r="LD191" i="1"/>
  <c r="LD91" i="1"/>
  <c r="LD46" i="1"/>
  <c r="LD109" i="1"/>
  <c r="LD20" i="1"/>
  <c r="LD62" i="1"/>
  <c r="LD70" i="1"/>
  <c r="LD86" i="1"/>
  <c r="LD19" i="1"/>
  <c r="LD90" i="1"/>
  <c r="LD342" i="1"/>
  <c r="LD126" i="1"/>
  <c r="LD251" i="1"/>
  <c r="LD274" i="1"/>
  <c r="LD294" i="1"/>
  <c r="LD325" i="1"/>
  <c r="LD343" i="1"/>
  <c r="LD351" i="1"/>
  <c r="LD369" i="1"/>
  <c r="LD365" i="1"/>
  <c r="LD197" i="1"/>
  <c r="LD215" i="1"/>
  <c r="LD104" i="1"/>
  <c r="LD48" i="1"/>
  <c r="LD129" i="1"/>
  <c r="LD240" i="1"/>
  <c r="LD376" i="1"/>
  <c r="LD134" i="1"/>
  <c r="LD237" i="1"/>
  <c r="LD239" i="1"/>
  <c r="LD283" i="1"/>
  <c r="LD307" i="1"/>
  <c r="LD315" i="1"/>
  <c r="LD336" i="1"/>
  <c r="LD97" i="1"/>
  <c r="LD113" i="1"/>
  <c r="LD341" i="1"/>
  <c r="LD73" i="1"/>
  <c r="LD122" i="1"/>
  <c r="LD263" i="1"/>
  <c r="LD301" i="1"/>
  <c r="LD211" i="1"/>
  <c r="LD130" i="1"/>
  <c r="LD121" i="1"/>
  <c r="LD96" i="1"/>
  <c r="LD103" i="1"/>
  <c r="LD322" i="1"/>
  <c r="LD207" i="1"/>
  <c r="LD225" i="1"/>
  <c r="LD199" i="1"/>
  <c r="LD216" i="1"/>
  <c r="LD226" i="1"/>
  <c r="LD71" i="1"/>
  <c r="LD79" i="1"/>
  <c r="LD87" i="1"/>
  <c r="LD111" i="1"/>
  <c r="LD81" i="1"/>
  <c r="LD59" i="1"/>
  <c r="LD270" i="1"/>
  <c r="LD67" i="1"/>
  <c r="LD249" i="1"/>
  <c r="LD280" i="1"/>
  <c r="LD303" i="1"/>
  <c r="LD311" i="1"/>
  <c r="LD326" i="1"/>
  <c r="LD348" i="1"/>
  <c r="LD345" i="1"/>
  <c r="LD374" i="1"/>
  <c r="LD208" i="1"/>
  <c r="LD64" i="1"/>
  <c r="LD74" i="1"/>
  <c r="LD98" i="1"/>
  <c r="LD105" i="1"/>
  <c r="LD50" i="1"/>
  <c r="LD123" i="1"/>
  <c r="LD58" i="1"/>
  <c r="LD242" i="1"/>
  <c r="LD51" i="1"/>
  <c r="LD131" i="1"/>
  <c r="LD238" i="1"/>
  <c r="LD262" i="1"/>
  <c r="LD282" i="1"/>
  <c r="LD291" i="1"/>
  <c r="LD370" i="1"/>
  <c r="LD350" i="1"/>
  <c r="LD273" i="1"/>
  <c r="LD229" i="1"/>
  <c r="LD360" i="1"/>
  <c r="LD268" i="1"/>
  <c r="LD279" i="1"/>
  <c r="LD288" i="1"/>
  <c r="LD304" i="1"/>
  <c r="LD310" i="1"/>
  <c r="LD320" i="1"/>
  <c r="LD358" i="1"/>
  <c r="LD373" i="1"/>
  <c r="LD371" i="1"/>
  <c r="LD210" i="1"/>
  <c r="LD133" i="1"/>
  <c r="LD75" i="1"/>
  <c r="LD88" i="1"/>
  <c r="LD95" i="1"/>
  <c r="LD115" i="1"/>
  <c r="LD125" i="1"/>
  <c r="LD259" i="1"/>
  <c r="LD318" i="1"/>
  <c r="LD82" i="1"/>
  <c r="LD287" i="1"/>
  <c r="LD306" i="1"/>
  <c r="LD314" i="1"/>
  <c r="LD319" i="1"/>
  <c r="LD285" i="1"/>
  <c r="LD327" i="1"/>
  <c r="LD337" i="1"/>
  <c r="LD347" i="1"/>
  <c r="LD202" i="1"/>
  <c r="LD217" i="1"/>
  <c r="LD227" i="1"/>
  <c r="LD247" i="1"/>
  <c r="LD241" i="1"/>
  <c r="LD277" i="1"/>
  <c r="LD276" i="1"/>
  <c r="LD352" i="1"/>
  <c r="LD364" i="1"/>
  <c r="LD253" i="1"/>
  <c r="LD290" i="1"/>
  <c r="LD329" i="1"/>
  <c r="LD334" i="1"/>
  <c r="LD112" i="1"/>
  <c r="LD245" i="1"/>
  <c r="LD246" i="1"/>
  <c r="LD110" i="1"/>
  <c r="LD85" i="1"/>
  <c r="LD99" i="1"/>
  <c r="LD106" i="1"/>
  <c r="LD375" i="1"/>
  <c r="LD356" i="1"/>
  <c r="LD196" i="1"/>
  <c r="LD209" i="1"/>
  <c r="LD228" i="1"/>
  <c r="LD65" i="1"/>
  <c r="LD132" i="1"/>
  <c r="LD83" i="1"/>
  <c r="LD116" i="1"/>
  <c r="LD124" i="1"/>
  <c r="LD56" i="1"/>
  <c r="LD107" i="1"/>
  <c r="LD53" i="1"/>
  <c r="LD366" i="1"/>
  <c r="LD201" i="1"/>
  <c r="LD219" i="1"/>
  <c r="LD80" i="1"/>
  <c r="LD89" i="1"/>
  <c r="LD108" i="1"/>
  <c r="LD252" i="1"/>
  <c r="LD361" i="1"/>
  <c r="LD63" i="1"/>
  <c r="MQ33" i="1"/>
  <c r="MQ25" i="1"/>
  <c r="MQ34" i="1" s="1"/>
  <c r="MQ26" i="1"/>
  <c r="MQ35" i="1" s="1"/>
  <c r="MQ27" i="1"/>
  <c r="MQ36" i="1" s="1"/>
  <c r="MQ28" i="1"/>
  <c r="MQ37" i="1" s="1"/>
  <c r="MQ29" i="1"/>
  <c r="MQ38" i="1" s="1"/>
  <c r="MQ30" i="1"/>
  <c r="MQ39" i="1" s="1"/>
  <c r="MQ31" i="1"/>
  <c r="MQ40" i="1" s="1"/>
  <c r="MQ32" i="1"/>
  <c r="MQ41" i="1" s="1"/>
  <c r="MA339" i="1"/>
  <c r="MA248" i="1"/>
  <c r="MA200" i="1"/>
  <c r="MA293" i="1"/>
  <c r="MA328" i="1"/>
  <c r="MA84" i="1"/>
  <c r="MA119" i="1"/>
  <c r="MA54" i="1"/>
  <c r="MA235" i="1"/>
  <c r="MA261" i="1"/>
  <c r="MA244" i="1"/>
  <c r="MA255" i="1"/>
  <c r="MA281" i="1"/>
  <c r="MA295" i="1"/>
  <c r="MA313" i="1"/>
  <c r="MA338" i="1"/>
  <c r="MA212" i="1"/>
  <c r="MA221" i="1"/>
  <c r="MA312" i="1"/>
  <c r="MA357" i="1"/>
  <c r="MA372" i="1"/>
  <c r="MA258" i="1"/>
  <c r="MA362" i="1"/>
  <c r="MA377" i="1"/>
  <c r="MA135" i="1"/>
  <c r="MA254" i="1"/>
  <c r="MA272" i="1"/>
  <c r="MA278" i="1"/>
  <c r="MA296" i="1"/>
  <c r="MA340" i="1"/>
  <c r="MA335" i="1"/>
  <c r="MA309" i="1"/>
  <c r="MA185" i="1"/>
  <c r="MA76" i="1"/>
  <c r="MA93" i="1"/>
  <c r="MA47" i="1"/>
  <c r="MA72" i="1"/>
  <c r="MA183" i="1"/>
  <c r="MA359" i="1"/>
  <c r="MA102" i="1"/>
  <c r="MA127" i="1"/>
  <c r="MA257" i="1"/>
  <c r="MA316" i="1"/>
  <c r="MA271" i="1"/>
  <c r="MA355" i="1"/>
  <c r="MA190" i="1"/>
  <c r="MA230" i="1"/>
  <c r="MA100" i="1"/>
  <c r="MA182" i="1"/>
  <c r="MA324" i="1"/>
  <c r="MA101" i="1"/>
  <c r="MA292" i="1"/>
  <c r="MA302" i="1"/>
  <c r="MA92" i="1"/>
  <c r="MA94" i="1"/>
  <c r="MA117" i="1"/>
  <c r="MA128" i="1"/>
  <c r="MA57" i="1"/>
  <c r="MA284" i="1"/>
  <c r="MA250" i="1"/>
  <c r="MA308" i="1"/>
  <c r="MA344" i="1"/>
  <c r="MA368" i="1"/>
  <c r="MA60" i="1"/>
  <c r="MA77" i="1"/>
  <c r="MA353" i="1"/>
  <c r="MA323" i="1"/>
  <c r="MA269" i="1"/>
  <c r="MA275" i="1"/>
  <c r="MA224" i="1"/>
  <c r="MA243" i="1"/>
  <c r="MA69" i="1"/>
  <c r="MA120" i="1"/>
  <c r="MA19" i="1"/>
  <c r="MA349" i="1"/>
  <c r="MA363" i="1"/>
  <c r="MA198" i="1"/>
  <c r="MA286" i="1"/>
  <c r="MA367" i="1"/>
  <c r="MA289" i="1"/>
  <c r="MA223" i="1"/>
  <c r="MA66" i="1"/>
  <c r="MA49" i="1"/>
  <c r="MA220" i="1"/>
  <c r="MA256" i="1"/>
  <c r="MA205" i="1"/>
  <c r="MA214" i="1"/>
  <c r="MA114" i="1"/>
  <c r="MA206" i="1"/>
  <c r="MA136" i="1"/>
  <c r="MA321" i="1"/>
  <c r="MA354" i="1"/>
  <c r="MA52" i="1"/>
  <c r="MA346" i="1"/>
  <c r="MA260" i="1"/>
  <c r="MA184" i="1"/>
  <c r="MA90" i="1"/>
  <c r="MA104" i="1"/>
  <c r="MA240" i="1"/>
  <c r="MA305" i="1"/>
  <c r="MA203" i="1"/>
  <c r="MA46" i="1"/>
  <c r="MA118" i="1"/>
  <c r="MA86" i="1"/>
  <c r="MA48" i="1"/>
  <c r="MA191" i="1"/>
  <c r="MA211" i="1"/>
  <c r="MA109" i="1"/>
  <c r="MA325" i="1"/>
  <c r="MA351" i="1"/>
  <c r="MA218" i="1"/>
  <c r="MA137" i="1"/>
  <c r="MA134" i="1"/>
  <c r="MA20" i="1"/>
  <c r="MA369" i="1"/>
  <c r="MA376" i="1"/>
  <c r="MA91" i="1"/>
  <c r="MA251" i="1"/>
  <c r="MA343" i="1"/>
  <c r="MA197" i="1"/>
  <c r="MA215" i="1"/>
  <c r="MA317" i="1"/>
  <c r="MA129" i="1"/>
  <c r="MA55" i="1"/>
  <c r="MA126" i="1"/>
  <c r="MA237" i="1"/>
  <c r="MA294" i="1"/>
  <c r="MA301" i="1"/>
  <c r="MA78" i="1"/>
  <c r="MA113" i="1"/>
  <c r="MA122" i="1"/>
  <c r="MA263" i="1"/>
  <c r="MA307" i="1"/>
  <c r="MA315" i="1"/>
  <c r="MA70" i="1"/>
  <c r="MA61" i="1"/>
  <c r="MA236" i="1"/>
  <c r="MA239" i="1"/>
  <c r="MA274" i="1"/>
  <c r="MA283" i="1"/>
  <c r="MA336" i="1"/>
  <c r="MA365" i="1"/>
  <c r="MA207" i="1"/>
  <c r="MA97" i="1"/>
  <c r="MA62" i="1"/>
  <c r="MA73" i="1"/>
  <c r="MA81" i="1"/>
  <c r="MA121" i="1"/>
  <c r="MA71" i="1"/>
  <c r="MA79" i="1"/>
  <c r="MA341" i="1"/>
  <c r="MA59" i="1"/>
  <c r="MA245" i="1"/>
  <c r="MA291" i="1"/>
  <c r="MA130" i="1"/>
  <c r="MA67" i="1"/>
  <c r="MA303" i="1"/>
  <c r="MA111" i="1"/>
  <c r="MA58" i="1"/>
  <c r="MA229" i="1"/>
  <c r="MA68" i="1"/>
  <c r="MA225" i="1"/>
  <c r="MA345" i="1"/>
  <c r="MA74" i="1"/>
  <c r="MA87" i="1"/>
  <c r="MA342" i="1"/>
  <c r="MA103" i="1"/>
  <c r="MA238" i="1"/>
  <c r="MA311" i="1"/>
  <c r="MA326" i="1"/>
  <c r="MA360" i="1"/>
  <c r="MA370" i="1"/>
  <c r="MA350" i="1"/>
  <c r="MA226" i="1"/>
  <c r="MA123" i="1"/>
  <c r="MA270" i="1"/>
  <c r="MA249" i="1"/>
  <c r="MA282" i="1"/>
  <c r="MA322" i="1"/>
  <c r="MA374" i="1"/>
  <c r="MA112" i="1"/>
  <c r="MA262" i="1"/>
  <c r="MA199" i="1"/>
  <c r="MA208" i="1"/>
  <c r="MA216" i="1"/>
  <c r="MA64" i="1"/>
  <c r="MA98" i="1"/>
  <c r="MA50" i="1"/>
  <c r="MA280" i="1"/>
  <c r="MA252" i="1"/>
  <c r="MA310" i="1"/>
  <c r="MA337" i="1"/>
  <c r="MA96" i="1"/>
  <c r="MA268" i="1"/>
  <c r="MA285" i="1"/>
  <c r="MA133" i="1"/>
  <c r="MA85" i="1"/>
  <c r="MA366" i="1"/>
  <c r="MA276" i="1"/>
  <c r="MA306" i="1"/>
  <c r="MA314" i="1"/>
  <c r="MA273" i="1"/>
  <c r="MA246" i="1"/>
  <c r="MA217" i="1"/>
  <c r="MA107" i="1"/>
  <c r="MA115" i="1"/>
  <c r="MA125" i="1"/>
  <c r="MA53" i="1"/>
  <c r="MA259" i="1"/>
  <c r="MA241" i="1"/>
  <c r="MA277" i="1"/>
  <c r="MA287" i="1"/>
  <c r="MA329" i="1"/>
  <c r="MA373" i="1"/>
  <c r="MA75" i="1"/>
  <c r="MA88" i="1"/>
  <c r="MA247" i="1"/>
  <c r="MA51" i="1"/>
  <c r="MA131" i="1"/>
  <c r="MA348" i="1"/>
  <c r="MA105" i="1"/>
  <c r="MA279" i="1"/>
  <c r="MA288" i="1"/>
  <c r="MA358" i="1"/>
  <c r="MA253" i="1"/>
  <c r="MA327" i="1"/>
  <c r="MA364" i="1"/>
  <c r="MA318" i="1"/>
  <c r="MA242" i="1"/>
  <c r="MA304" i="1"/>
  <c r="MA320" i="1"/>
  <c r="MA347" i="1"/>
  <c r="MA371" i="1"/>
  <c r="MA210" i="1"/>
  <c r="MA95" i="1"/>
  <c r="MA110" i="1"/>
  <c r="MA82" i="1"/>
  <c r="MA319" i="1"/>
  <c r="MA361" i="1"/>
  <c r="MA196" i="1"/>
  <c r="MA201" i="1"/>
  <c r="MA65" i="1"/>
  <c r="MA89" i="1"/>
  <c r="MA124" i="1"/>
  <c r="MA209" i="1"/>
  <c r="MA83" i="1"/>
  <c r="MA99" i="1"/>
  <c r="MA108" i="1"/>
  <c r="MA116" i="1"/>
  <c r="MA219" i="1"/>
  <c r="MA228" i="1"/>
  <c r="MA202" i="1"/>
  <c r="MA63" i="1"/>
  <c r="MA375" i="1"/>
  <c r="MA356" i="1"/>
  <c r="MA132" i="1"/>
  <c r="MA106" i="1"/>
  <c r="MA56" i="1"/>
  <c r="MA227" i="1"/>
  <c r="MA290" i="1"/>
  <c r="MA352" i="1"/>
  <c r="MA80" i="1"/>
  <c r="MA334" i="1"/>
  <c r="MS293" i="1"/>
  <c r="MS295" i="1"/>
  <c r="MS367" i="1"/>
  <c r="MS212" i="1"/>
  <c r="MS69" i="1"/>
  <c r="MS100" i="1"/>
  <c r="MS244" i="1"/>
  <c r="MS255" i="1"/>
  <c r="MS243" i="1"/>
  <c r="MS281" i="1"/>
  <c r="MS221" i="1"/>
  <c r="MS230" i="1"/>
  <c r="MS76" i="1"/>
  <c r="MS84" i="1"/>
  <c r="MS93" i="1"/>
  <c r="MS119" i="1"/>
  <c r="MS257" i="1"/>
  <c r="MS248" i="1"/>
  <c r="MS312" i="1"/>
  <c r="MS340" i="1"/>
  <c r="MS335" i="1"/>
  <c r="MS271" i="1"/>
  <c r="MS286" i="1"/>
  <c r="MS309" i="1"/>
  <c r="MS185" i="1"/>
  <c r="MS355" i="1"/>
  <c r="MS190" i="1"/>
  <c r="MS135" i="1"/>
  <c r="MS47" i="1"/>
  <c r="MS72" i="1"/>
  <c r="MS235" i="1"/>
  <c r="MS272" i="1"/>
  <c r="MS278" i="1"/>
  <c r="MS289" i="1"/>
  <c r="MS183" i="1"/>
  <c r="MS357" i="1"/>
  <c r="MS372" i="1"/>
  <c r="MS328" i="1"/>
  <c r="MS339" i="1"/>
  <c r="MS362" i="1"/>
  <c r="MS377" i="1"/>
  <c r="MS127" i="1"/>
  <c r="MS254" i="1"/>
  <c r="MS182" i="1"/>
  <c r="MS261" i="1"/>
  <c r="MS324" i="1"/>
  <c r="MS258" i="1"/>
  <c r="MS316" i="1"/>
  <c r="MS296" i="1"/>
  <c r="MS102" i="1"/>
  <c r="MS54" i="1"/>
  <c r="MS359" i="1"/>
  <c r="MS323" i="1"/>
  <c r="MS223" i="1"/>
  <c r="MS368" i="1"/>
  <c r="MS313" i="1"/>
  <c r="MS114" i="1"/>
  <c r="MS49" i="1"/>
  <c r="MS52" i="1"/>
  <c r="MS19" i="1"/>
  <c r="MS205" i="1"/>
  <c r="MS214" i="1"/>
  <c r="MS66" i="1"/>
  <c r="MS92" i="1"/>
  <c r="MS321" i="1"/>
  <c r="MS256" i="1"/>
  <c r="MS302" i="1"/>
  <c r="MS200" i="1"/>
  <c r="MS61" i="1"/>
  <c r="MS77" i="1"/>
  <c r="MS94" i="1"/>
  <c r="MS101" i="1"/>
  <c r="MS117" i="1"/>
  <c r="MS120" i="1"/>
  <c r="MS284" i="1"/>
  <c r="MS236" i="1"/>
  <c r="MS269" i="1"/>
  <c r="MS275" i="1"/>
  <c r="MS292" i="1"/>
  <c r="MS184" i="1"/>
  <c r="MS349" i="1"/>
  <c r="MS346" i="1"/>
  <c r="MS344" i="1"/>
  <c r="MS60" i="1"/>
  <c r="MS136" i="1"/>
  <c r="MS128" i="1"/>
  <c r="MS354" i="1"/>
  <c r="MS353" i="1"/>
  <c r="MS220" i="1"/>
  <c r="MS250" i="1"/>
  <c r="MS363" i="1"/>
  <c r="MS198" i="1"/>
  <c r="MS55" i="1"/>
  <c r="MS126" i="1"/>
  <c r="MS343" i="1"/>
  <c r="MS197" i="1"/>
  <c r="MS207" i="1"/>
  <c r="MS86" i="1"/>
  <c r="MS51" i="1"/>
  <c r="MS317" i="1"/>
  <c r="MS239" i="1"/>
  <c r="MS301" i="1"/>
  <c r="MS325" i="1"/>
  <c r="MS369" i="1"/>
  <c r="MS341" i="1"/>
  <c r="MS215" i="1"/>
  <c r="MS225" i="1"/>
  <c r="MS81" i="1"/>
  <c r="MS206" i="1"/>
  <c r="MS118" i="1"/>
  <c r="MS62" i="1"/>
  <c r="MS70" i="1"/>
  <c r="MS308" i="1"/>
  <c r="MS224" i="1"/>
  <c r="MS78" i="1"/>
  <c r="MS376" i="1"/>
  <c r="MS20" i="1"/>
  <c r="MS338" i="1"/>
  <c r="MS97" i="1"/>
  <c r="MS46" i="1"/>
  <c r="MS57" i="1"/>
  <c r="MS260" i="1"/>
  <c r="MS191" i="1"/>
  <c r="MS68" i="1"/>
  <c r="MS113" i="1"/>
  <c r="MS122" i="1"/>
  <c r="MS305" i="1"/>
  <c r="MS342" i="1"/>
  <c r="MS211" i="1"/>
  <c r="MS134" i="1"/>
  <c r="MS237" i="1"/>
  <c r="MS251" i="1"/>
  <c r="MS274" i="1"/>
  <c r="MS283" i="1"/>
  <c r="MS294" i="1"/>
  <c r="MS307" i="1"/>
  <c r="MS315" i="1"/>
  <c r="MS351" i="1"/>
  <c r="MS131" i="1"/>
  <c r="MS59" i="1"/>
  <c r="MS67" i="1"/>
  <c r="MS262" i="1"/>
  <c r="MS291" i="1"/>
  <c r="MS348" i="1"/>
  <c r="MS350" i="1"/>
  <c r="MS374" i="1"/>
  <c r="MS199" i="1"/>
  <c r="MS74" i="1"/>
  <c r="MS87" i="1"/>
  <c r="MS111" i="1"/>
  <c r="MS104" i="1"/>
  <c r="MS129" i="1"/>
  <c r="MS109" i="1"/>
  <c r="MS238" i="1"/>
  <c r="MS280" i="1"/>
  <c r="MS345" i="1"/>
  <c r="MS208" i="1"/>
  <c r="MS64" i="1"/>
  <c r="MS58" i="1"/>
  <c r="MS73" i="1"/>
  <c r="MS112" i="1"/>
  <c r="MS270" i="1"/>
  <c r="MS249" i="1"/>
  <c r="MS326" i="1"/>
  <c r="MS370" i="1"/>
  <c r="MS216" i="1"/>
  <c r="MS71" i="1"/>
  <c r="MS79" i="1"/>
  <c r="MS50" i="1"/>
  <c r="MS90" i="1"/>
  <c r="MS263" i="1"/>
  <c r="MS336" i="1"/>
  <c r="MS96" i="1"/>
  <c r="MS121" i="1"/>
  <c r="MS226" i="1"/>
  <c r="MS246" i="1"/>
  <c r="MS137" i="1"/>
  <c r="MS240" i="1"/>
  <c r="MS203" i="1"/>
  <c r="MS91" i="1"/>
  <c r="MS218" i="1"/>
  <c r="MS365" i="1"/>
  <c r="MS103" i="1"/>
  <c r="MS360" i="1"/>
  <c r="MS105" i="1"/>
  <c r="MS48" i="1"/>
  <c r="MS303" i="1"/>
  <c r="MS130" i="1"/>
  <c r="MS229" i="1"/>
  <c r="MS242" i="1"/>
  <c r="MS288" i="1"/>
  <c r="MS110" i="1"/>
  <c r="MS279" i="1"/>
  <c r="MS115" i="1"/>
  <c r="MS53" i="1"/>
  <c r="MS241" i="1"/>
  <c r="MS98" i="1"/>
  <c r="MS123" i="1"/>
  <c r="MS285" i="1"/>
  <c r="MS337" i="1"/>
  <c r="MS85" i="1"/>
  <c r="MS107" i="1"/>
  <c r="MS276" i="1"/>
  <c r="MS287" i="1"/>
  <c r="MS290" i="1"/>
  <c r="MS306" i="1"/>
  <c r="MS314" i="1"/>
  <c r="MS273" i="1"/>
  <c r="MS252" i="1"/>
  <c r="MS304" i="1"/>
  <c r="MS310" i="1"/>
  <c r="MS358" i="1"/>
  <c r="MS373" i="1"/>
  <c r="MS347" i="1"/>
  <c r="MS202" i="1"/>
  <c r="MS133" i="1"/>
  <c r="MS88" i="1"/>
  <c r="MS95" i="1"/>
  <c r="MS125" i="1"/>
  <c r="MS366" i="1"/>
  <c r="MS82" i="1"/>
  <c r="MS319" i="1"/>
  <c r="MS322" i="1"/>
  <c r="MS268" i="1"/>
  <c r="MS320" i="1"/>
  <c r="MS327" i="1"/>
  <c r="MS364" i="1"/>
  <c r="MS371" i="1"/>
  <c r="MS210" i="1"/>
  <c r="MS318" i="1"/>
  <c r="MS329" i="1"/>
  <c r="MS334" i="1"/>
  <c r="MS217" i="1"/>
  <c r="MS227" i="1"/>
  <c r="MS63" i="1"/>
  <c r="MS75" i="1"/>
  <c r="MS259" i="1"/>
  <c r="MS247" i="1"/>
  <c r="MS253" i="1"/>
  <c r="MS282" i="1"/>
  <c r="MS277" i="1"/>
  <c r="MS361" i="1"/>
  <c r="MS209" i="1"/>
  <c r="MS375" i="1"/>
  <c r="MS83" i="1"/>
  <c r="MS311" i="1"/>
  <c r="MS228" i="1"/>
  <c r="MS196" i="1"/>
  <c r="MS65" i="1"/>
  <c r="MS132" i="1"/>
  <c r="MS99" i="1"/>
  <c r="MS106" i="1"/>
  <c r="MS108" i="1"/>
  <c r="MS116" i="1"/>
  <c r="MS124" i="1"/>
  <c r="MS245" i="1"/>
  <c r="MS356" i="1"/>
  <c r="MS201" i="1"/>
  <c r="MS80" i="1"/>
  <c r="MS89" i="1"/>
  <c r="MS352" i="1"/>
  <c r="MS219"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71" i="1"/>
  <c r="KZ286" i="1"/>
  <c r="KZ295" i="1"/>
  <c r="KZ328" i="1"/>
  <c r="KZ355" i="1"/>
  <c r="KZ230" i="1"/>
  <c r="KZ254" i="1"/>
  <c r="KZ335" i="1"/>
  <c r="KZ293" i="1"/>
  <c r="KZ244" i="1"/>
  <c r="KZ243" i="1"/>
  <c r="KZ258" i="1"/>
  <c r="KZ309" i="1"/>
  <c r="KZ367" i="1"/>
  <c r="KZ377" i="1"/>
  <c r="KZ221" i="1"/>
  <c r="KZ84" i="1"/>
  <c r="KZ54" i="1"/>
  <c r="KZ257" i="1"/>
  <c r="KZ289" i="1"/>
  <c r="KZ312" i="1"/>
  <c r="KZ316" i="1"/>
  <c r="KZ340" i="1"/>
  <c r="KZ357" i="1"/>
  <c r="KZ102" i="1"/>
  <c r="KZ281" i="1"/>
  <c r="KZ185" i="1"/>
  <c r="KZ339" i="1"/>
  <c r="KZ338" i="1"/>
  <c r="KZ190" i="1"/>
  <c r="KZ69" i="1"/>
  <c r="KZ76" i="1"/>
  <c r="KZ93" i="1"/>
  <c r="KZ100" i="1"/>
  <c r="KZ47" i="1"/>
  <c r="KZ114" i="1"/>
  <c r="KZ119" i="1"/>
  <c r="KZ182" i="1"/>
  <c r="KZ235" i="1"/>
  <c r="KZ261" i="1"/>
  <c r="KZ272" i="1"/>
  <c r="KZ296" i="1"/>
  <c r="KZ183" i="1"/>
  <c r="KZ255" i="1"/>
  <c r="KZ212" i="1"/>
  <c r="KZ135" i="1"/>
  <c r="KZ127" i="1"/>
  <c r="KZ72" i="1"/>
  <c r="KZ278" i="1"/>
  <c r="KZ359" i="1"/>
  <c r="KZ362" i="1"/>
  <c r="KZ248" i="1"/>
  <c r="KZ324" i="1"/>
  <c r="KZ372" i="1"/>
  <c r="KZ313" i="1"/>
  <c r="KZ120" i="1"/>
  <c r="KZ321" i="1"/>
  <c r="KZ205" i="1"/>
  <c r="KZ200" i="1"/>
  <c r="KZ218" i="1"/>
  <c r="KZ284" i="1"/>
  <c r="KZ354" i="1"/>
  <c r="KZ344" i="1"/>
  <c r="KZ223" i="1"/>
  <c r="KZ61" i="1"/>
  <c r="KZ236" i="1"/>
  <c r="KZ256" i="1"/>
  <c r="KZ250" i="1"/>
  <c r="KZ269" i="1"/>
  <c r="KZ292" i="1"/>
  <c r="KZ302" i="1"/>
  <c r="KZ308" i="1"/>
  <c r="KZ317" i="1"/>
  <c r="KZ349" i="1"/>
  <c r="KZ363" i="1"/>
  <c r="KZ224" i="1"/>
  <c r="KZ60" i="1"/>
  <c r="KZ77" i="1"/>
  <c r="KZ92" i="1"/>
  <c r="KZ94" i="1"/>
  <c r="KZ101" i="1"/>
  <c r="KZ117" i="1"/>
  <c r="KZ353" i="1"/>
  <c r="KZ52" i="1"/>
  <c r="KZ19" i="1"/>
  <c r="KZ260" i="1"/>
  <c r="KZ275" i="1"/>
  <c r="KZ323" i="1"/>
  <c r="KZ184" i="1"/>
  <c r="KZ346" i="1"/>
  <c r="KZ198" i="1"/>
  <c r="KZ214" i="1"/>
  <c r="KZ206" i="1"/>
  <c r="KZ122" i="1"/>
  <c r="KZ129" i="1"/>
  <c r="KZ55" i="1"/>
  <c r="KZ240" i="1"/>
  <c r="KZ305" i="1"/>
  <c r="KZ134" i="1"/>
  <c r="KZ91" i="1"/>
  <c r="KZ46" i="1"/>
  <c r="KZ109" i="1"/>
  <c r="KZ126" i="1"/>
  <c r="KZ239" i="1"/>
  <c r="KZ263" i="1"/>
  <c r="KZ274" i="1"/>
  <c r="KZ301" i="1"/>
  <c r="KZ307" i="1"/>
  <c r="KZ207" i="1"/>
  <c r="KZ215" i="1"/>
  <c r="KZ103" i="1"/>
  <c r="KZ51" i="1"/>
  <c r="KZ121" i="1"/>
  <c r="KZ368" i="1"/>
  <c r="KZ90" i="1"/>
  <c r="KZ48" i="1"/>
  <c r="KZ113" i="1"/>
  <c r="KZ211" i="1"/>
  <c r="KZ20" i="1"/>
  <c r="KZ283" i="1"/>
  <c r="KZ325" i="1"/>
  <c r="KZ336" i="1"/>
  <c r="KZ197" i="1"/>
  <c r="KZ73" i="1"/>
  <c r="KZ81" i="1"/>
  <c r="KZ104" i="1"/>
  <c r="KZ49" i="1"/>
  <c r="KZ57" i="1"/>
  <c r="KZ137" i="1"/>
  <c r="KZ97" i="1"/>
  <c r="KZ136" i="1"/>
  <c r="KZ128" i="1"/>
  <c r="KZ203" i="1"/>
  <c r="KZ191" i="1"/>
  <c r="KZ68" i="1"/>
  <c r="KZ78" i="1"/>
  <c r="KZ342" i="1"/>
  <c r="KZ237" i="1"/>
  <c r="KZ343" i="1"/>
  <c r="KZ351" i="1"/>
  <c r="KZ341" i="1"/>
  <c r="KZ365" i="1"/>
  <c r="KZ225" i="1"/>
  <c r="KZ66" i="1"/>
  <c r="KZ270" i="1"/>
  <c r="KZ280" i="1"/>
  <c r="KZ291" i="1"/>
  <c r="KZ303" i="1"/>
  <c r="KZ311" i="1"/>
  <c r="KZ348" i="1"/>
  <c r="KZ360" i="1"/>
  <c r="KZ370" i="1"/>
  <c r="KZ242" i="1"/>
  <c r="KZ252" i="1"/>
  <c r="KZ131" i="1"/>
  <c r="KZ59" i="1"/>
  <c r="KZ67" i="1"/>
  <c r="KZ249" i="1"/>
  <c r="KZ262" i="1"/>
  <c r="KZ326" i="1"/>
  <c r="KZ345" i="1"/>
  <c r="KZ374" i="1"/>
  <c r="KZ199" i="1"/>
  <c r="KZ208" i="1"/>
  <c r="KZ71" i="1"/>
  <c r="KZ79" i="1"/>
  <c r="KZ87" i="1"/>
  <c r="KZ98" i="1"/>
  <c r="KZ111" i="1"/>
  <c r="KZ123" i="1"/>
  <c r="KZ130" i="1"/>
  <c r="KZ273" i="1"/>
  <c r="KZ229" i="1"/>
  <c r="KZ369" i="1"/>
  <c r="KZ70" i="1"/>
  <c r="KZ64" i="1"/>
  <c r="KZ74" i="1"/>
  <c r="KZ105" i="1"/>
  <c r="KZ50" i="1"/>
  <c r="KZ58" i="1"/>
  <c r="KZ251" i="1"/>
  <c r="KZ294" i="1"/>
  <c r="KZ220" i="1"/>
  <c r="KZ86" i="1"/>
  <c r="KZ96" i="1"/>
  <c r="KZ322" i="1"/>
  <c r="KZ376" i="1"/>
  <c r="KZ118" i="1"/>
  <c r="KZ315" i="1"/>
  <c r="KZ216" i="1"/>
  <c r="KZ62" i="1"/>
  <c r="KZ112" i="1"/>
  <c r="KZ247" i="1"/>
  <c r="KZ88" i="1"/>
  <c r="KZ246" i="1"/>
  <c r="KZ238" i="1"/>
  <c r="KZ288" i="1"/>
  <c r="KZ310" i="1"/>
  <c r="KZ364" i="1"/>
  <c r="KZ371" i="1"/>
  <c r="KZ227" i="1"/>
  <c r="KZ259" i="1"/>
  <c r="KZ318" i="1"/>
  <c r="KZ253" i="1"/>
  <c r="KZ319" i="1"/>
  <c r="KZ329" i="1"/>
  <c r="KZ334" i="1"/>
  <c r="KZ268" i="1"/>
  <c r="KZ285" i="1"/>
  <c r="KZ304" i="1"/>
  <c r="KZ320" i="1"/>
  <c r="KZ358" i="1"/>
  <c r="KZ373" i="1"/>
  <c r="KZ133" i="1"/>
  <c r="KZ85" i="1"/>
  <c r="KZ110" i="1"/>
  <c r="KZ53" i="1"/>
  <c r="KZ277" i="1"/>
  <c r="KZ276" i="1"/>
  <c r="KZ314" i="1"/>
  <c r="KZ361" i="1"/>
  <c r="KZ245" i="1"/>
  <c r="KZ282" i="1"/>
  <c r="KZ226" i="1"/>
  <c r="KZ327" i="1"/>
  <c r="KZ347" i="1"/>
  <c r="KZ202" i="1"/>
  <c r="KZ63" i="1"/>
  <c r="KZ75" i="1"/>
  <c r="KZ95" i="1"/>
  <c r="KZ107" i="1"/>
  <c r="KZ115" i="1"/>
  <c r="KZ125" i="1"/>
  <c r="KZ241" i="1"/>
  <c r="KZ306" i="1"/>
  <c r="KZ279" i="1"/>
  <c r="KZ337" i="1"/>
  <c r="KZ217" i="1"/>
  <c r="KZ366" i="1"/>
  <c r="KZ82" i="1"/>
  <c r="KZ287" i="1"/>
  <c r="KZ290" i="1"/>
  <c r="KZ352" i="1"/>
  <c r="KZ350" i="1"/>
  <c r="KZ209" i="1"/>
  <c r="KZ80" i="1"/>
  <c r="KZ89" i="1"/>
  <c r="KZ228" i="1"/>
  <c r="KZ65" i="1"/>
  <c r="KZ56" i="1"/>
  <c r="KZ210" i="1"/>
  <c r="KZ375" i="1"/>
  <c r="KZ356" i="1"/>
  <c r="KZ201" i="1"/>
  <c r="KZ132" i="1"/>
  <c r="KZ83" i="1"/>
  <c r="KZ99" i="1"/>
  <c r="KZ106" i="1"/>
  <c r="KZ108" i="1"/>
  <c r="KZ116" i="1"/>
  <c r="KZ124" i="1"/>
  <c r="KZ196" i="1"/>
  <c r="KZ219" i="1"/>
  <c r="LI33" i="1"/>
  <c r="LI25" i="1"/>
  <c r="LI34" i="1" s="1"/>
  <c r="LI26" i="1"/>
  <c r="LI35" i="1" s="1"/>
  <c r="LI27" i="1"/>
  <c r="LI36" i="1" s="1"/>
  <c r="LI28" i="1"/>
  <c r="LI37" i="1" s="1"/>
  <c r="LI29" i="1"/>
  <c r="LI38" i="1" s="1"/>
  <c r="LI30" i="1"/>
  <c r="LI39" i="1" s="1"/>
  <c r="LI31" i="1"/>
  <c r="LI40" i="1" s="1"/>
  <c r="LI32" i="1"/>
  <c r="LI41" i="1" s="1"/>
  <c r="KY293" i="1"/>
  <c r="KY243" i="1"/>
  <c r="KY338" i="1"/>
  <c r="KY286" i="1"/>
  <c r="KY313" i="1"/>
  <c r="KY76" i="1"/>
  <c r="KY47" i="1"/>
  <c r="KY316" i="1"/>
  <c r="KY258" i="1"/>
  <c r="KY69" i="1"/>
  <c r="KY248" i="1"/>
  <c r="KY355" i="1"/>
  <c r="KY182" i="1"/>
  <c r="KY357" i="1"/>
  <c r="KY54" i="1"/>
  <c r="KY257" i="1"/>
  <c r="KY272" i="1"/>
  <c r="KY312" i="1"/>
  <c r="KY271" i="1"/>
  <c r="KY72" i="1"/>
  <c r="KY261" i="1"/>
  <c r="KY183" i="1"/>
  <c r="KY372" i="1"/>
  <c r="KY244" i="1"/>
  <c r="KY255" i="1"/>
  <c r="KY295" i="1"/>
  <c r="KY185" i="1"/>
  <c r="KY339" i="1"/>
  <c r="KY377" i="1"/>
  <c r="KY190" i="1"/>
  <c r="KY221" i="1"/>
  <c r="KY135" i="1"/>
  <c r="KY93" i="1"/>
  <c r="KY100" i="1"/>
  <c r="KY119" i="1"/>
  <c r="KY127" i="1"/>
  <c r="KY254" i="1"/>
  <c r="KY278" i="1"/>
  <c r="KY289" i="1"/>
  <c r="KY296" i="1"/>
  <c r="KY324" i="1"/>
  <c r="KY340" i="1"/>
  <c r="KY309" i="1"/>
  <c r="KY235" i="1"/>
  <c r="KY92" i="1"/>
  <c r="KY97" i="1"/>
  <c r="KY362" i="1"/>
  <c r="KY120" i="1"/>
  <c r="KY354" i="1"/>
  <c r="KY353" i="1"/>
  <c r="KY260" i="1"/>
  <c r="KY212" i="1"/>
  <c r="KY206" i="1"/>
  <c r="KY66" i="1"/>
  <c r="KY94" i="1"/>
  <c r="KY101" i="1"/>
  <c r="KY49" i="1"/>
  <c r="KY57" i="1"/>
  <c r="KY321" i="1"/>
  <c r="KY236" i="1"/>
  <c r="KY308" i="1"/>
  <c r="KY317" i="1"/>
  <c r="KY349" i="1"/>
  <c r="KY363" i="1"/>
  <c r="KY368" i="1"/>
  <c r="KY102" i="1"/>
  <c r="KY335" i="1"/>
  <c r="KY359" i="1"/>
  <c r="KY223" i="1"/>
  <c r="KY61" i="1"/>
  <c r="KY77" i="1"/>
  <c r="KY220" i="1"/>
  <c r="KY52" i="1"/>
  <c r="KY19" i="1"/>
  <c r="KY275" i="1"/>
  <c r="KY302" i="1"/>
  <c r="KY198" i="1"/>
  <c r="KY205" i="1"/>
  <c r="KY214" i="1"/>
  <c r="KY224" i="1"/>
  <c r="KY60" i="1"/>
  <c r="KY68" i="1"/>
  <c r="KY328" i="1"/>
  <c r="KY367" i="1"/>
  <c r="KY200" i="1"/>
  <c r="KY250" i="1"/>
  <c r="KY184" i="1"/>
  <c r="KY117" i="1"/>
  <c r="KY292" i="1"/>
  <c r="KY344" i="1"/>
  <c r="KY230" i="1"/>
  <c r="KY84" i="1"/>
  <c r="KY218" i="1"/>
  <c r="KY128" i="1"/>
  <c r="KY269" i="1"/>
  <c r="KY323" i="1"/>
  <c r="KY137" i="1"/>
  <c r="KY78" i="1"/>
  <c r="KY307" i="1"/>
  <c r="KY325" i="1"/>
  <c r="KY240" i="1"/>
  <c r="KY263" i="1"/>
  <c r="KY197" i="1"/>
  <c r="KY136" i="1"/>
  <c r="KY104" i="1"/>
  <c r="KY55" i="1"/>
  <c r="KY305" i="1"/>
  <c r="KY336" i="1"/>
  <c r="KY70" i="1"/>
  <c r="KY90" i="1"/>
  <c r="KY122" i="1"/>
  <c r="KY129" i="1"/>
  <c r="KY203" i="1"/>
  <c r="KY274" i="1"/>
  <c r="KY341" i="1"/>
  <c r="KY225" i="1"/>
  <c r="KY284" i="1"/>
  <c r="KY256" i="1"/>
  <c r="KY346" i="1"/>
  <c r="KY48" i="1"/>
  <c r="KY342" i="1"/>
  <c r="KY134" i="1"/>
  <c r="KY126" i="1"/>
  <c r="KY20" i="1"/>
  <c r="KY237" i="1"/>
  <c r="KY294" i="1"/>
  <c r="KY281" i="1"/>
  <c r="KY113" i="1"/>
  <c r="KY376" i="1"/>
  <c r="KY191" i="1"/>
  <c r="KY46" i="1"/>
  <c r="KY109" i="1"/>
  <c r="KY118" i="1"/>
  <c r="KY239" i="1"/>
  <c r="KY283" i="1"/>
  <c r="KY301" i="1"/>
  <c r="KY62" i="1"/>
  <c r="KY73" i="1"/>
  <c r="KY91" i="1"/>
  <c r="KY251" i="1"/>
  <c r="KY315" i="1"/>
  <c r="KY103" i="1"/>
  <c r="KY215" i="1"/>
  <c r="KY96" i="1"/>
  <c r="KY67" i="1"/>
  <c r="KY249" i="1"/>
  <c r="KY114" i="1"/>
  <c r="KY112" i="1"/>
  <c r="KY131" i="1"/>
  <c r="KY270" i="1"/>
  <c r="KY81" i="1"/>
  <c r="KY51" i="1"/>
  <c r="KY238" i="1"/>
  <c r="KY262" i="1"/>
  <c r="KY326" i="1"/>
  <c r="KY208" i="1"/>
  <c r="KY211" i="1"/>
  <c r="KY343" i="1"/>
  <c r="KY365" i="1"/>
  <c r="KY282" i="1"/>
  <c r="KY303" i="1"/>
  <c r="KY216" i="1"/>
  <c r="KY64" i="1"/>
  <c r="KY87" i="1"/>
  <c r="KY123" i="1"/>
  <c r="KY246" i="1"/>
  <c r="KY369" i="1"/>
  <c r="KY207" i="1"/>
  <c r="KY121" i="1"/>
  <c r="KY59" i="1"/>
  <c r="KY280" i="1"/>
  <c r="KY360" i="1"/>
  <c r="KY370" i="1"/>
  <c r="KY350" i="1"/>
  <c r="KY226" i="1"/>
  <c r="KY74" i="1"/>
  <c r="KY98" i="1"/>
  <c r="KY105" i="1"/>
  <c r="KY50" i="1"/>
  <c r="KY111" i="1"/>
  <c r="KY58" i="1"/>
  <c r="KY229" i="1"/>
  <c r="KY245" i="1"/>
  <c r="KY291" i="1"/>
  <c r="KY322" i="1"/>
  <c r="KY348" i="1"/>
  <c r="KY345" i="1"/>
  <c r="KY199" i="1"/>
  <c r="KY71" i="1"/>
  <c r="KY79" i="1"/>
  <c r="KY130" i="1"/>
  <c r="KY273" i="1"/>
  <c r="KY304" i="1"/>
  <c r="KY217" i="1"/>
  <c r="KY133" i="1"/>
  <c r="KY95" i="1"/>
  <c r="KY53" i="1"/>
  <c r="KY319" i="1"/>
  <c r="KY329" i="1"/>
  <c r="KY351" i="1"/>
  <c r="KY320" i="1"/>
  <c r="KY327" i="1"/>
  <c r="KY88" i="1"/>
  <c r="KY110" i="1"/>
  <c r="KY277" i="1"/>
  <c r="KY306" i="1"/>
  <c r="KY334" i="1"/>
  <c r="KY311" i="1"/>
  <c r="KY374" i="1"/>
  <c r="KY242" i="1"/>
  <c r="KY252" i="1"/>
  <c r="KY288" i="1"/>
  <c r="KY371" i="1"/>
  <c r="KY63" i="1"/>
  <c r="KY75" i="1"/>
  <c r="KY85" i="1"/>
  <c r="KY115" i="1"/>
  <c r="KY125" i="1"/>
  <c r="KY318" i="1"/>
  <c r="KY247" i="1"/>
  <c r="KY279" i="1"/>
  <c r="KY202" i="1"/>
  <c r="KY227" i="1"/>
  <c r="KY366" i="1"/>
  <c r="KY241" i="1"/>
  <c r="KY287" i="1"/>
  <c r="KY268" i="1"/>
  <c r="KY285" i="1"/>
  <c r="KY337" i="1"/>
  <c r="KY373" i="1"/>
  <c r="KY259" i="1"/>
  <c r="KY314" i="1"/>
  <c r="KY86" i="1"/>
  <c r="KY358" i="1"/>
  <c r="KY347" i="1"/>
  <c r="KY210" i="1"/>
  <c r="KY364" i="1"/>
  <c r="KY290" i="1"/>
  <c r="KY80" i="1"/>
  <c r="KY276" i="1"/>
  <c r="KY196" i="1"/>
  <c r="KY209" i="1"/>
  <c r="KY356" i="1"/>
  <c r="KY132" i="1"/>
  <c r="KY106" i="1"/>
  <c r="KY108" i="1"/>
  <c r="KY56" i="1"/>
  <c r="KY352" i="1"/>
  <c r="KY201" i="1"/>
  <c r="KY228" i="1"/>
  <c r="KY65" i="1"/>
  <c r="KY89" i="1"/>
  <c r="KY124" i="1"/>
  <c r="KY361" i="1"/>
  <c r="KY375" i="1"/>
  <c r="KY219" i="1"/>
  <c r="KY116" i="1"/>
  <c r="KY310" i="1"/>
  <c r="KY82" i="1"/>
  <c r="KY253" i="1"/>
  <c r="KY83" i="1"/>
  <c r="KY99" i="1"/>
  <c r="KY107" i="1"/>
  <c r="MJ355" i="1"/>
  <c r="MJ248" i="1"/>
  <c r="MJ271" i="1"/>
  <c r="MJ377" i="1"/>
  <c r="MJ338" i="1"/>
  <c r="MJ278" i="1"/>
  <c r="MJ313" i="1"/>
  <c r="MJ296" i="1"/>
  <c r="MJ324" i="1"/>
  <c r="MJ372" i="1"/>
  <c r="MJ258" i="1"/>
  <c r="MJ286" i="1"/>
  <c r="MJ339" i="1"/>
  <c r="MJ367" i="1"/>
  <c r="MJ362" i="1"/>
  <c r="MJ135" i="1"/>
  <c r="MJ47" i="1"/>
  <c r="MJ114" i="1"/>
  <c r="MJ127" i="1"/>
  <c r="MJ254" i="1"/>
  <c r="MJ72" i="1"/>
  <c r="MJ289" i="1"/>
  <c r="MJ312" i="1"/>
  <c r="MJ200" i="1"/>
  <c r="MJ244" i="1"/>
  <c r="MJ243" i="1"/>
  <c r="MJ328" i="1"/>
  <c r="MJ190" i="1"/>
  <c r="MJ221" i="1"/>
  <c r="MJ100" i="1"/>
  <c r="MJ119" i="1"/>
  <c r="MJ54" i="1"/>
  <c r="MJ257" i="1"/>
  <c r="MJ272" i="1"/>
  <c r="MJ183" i="1"/>
  <c r="MJ335" i="1"/>
  <c r="MJ293" i="1"/>
  <c r="MJ102" i="1"/>
  <c r="MJ295" i="1"/>
  <c r="MJ309" i="1"/>
  <c r="MJ185" i="1"/>
  <c r="MJ230" i="1"/>
  <c r="MJ69" i="1"/>
  <c r="MJ76" i="1"/>
  <c r="MJ84" i="1"/>
  <c r="MJ93" i="1"/>
  <c r="MJ182" i="1"/>
  <c r="MJ235" i="1"/>
  <c r="MJ261" i="1"/>
  <c r="MJ316" i="1"/>
  <c r="MJ357" i="1"/>
  <c r="MJ218" i="1"/>
  <c r="MJ92" i="1"/>
  <c r="MJ49" i="1"/>
  <c r="MJ57" i="1"/>
  <c r="MJ353" i="1"/>
  <c r="MJ260" i="1"/>
  <c r="MJ275" i="1"/>
  <c r="MJ323" i="1"/>
  <c r="MJ349" i="1"/>
  <c r="MJ346" i="1"/>
  <c r="MJ363" i="1"/>
  <c r="MJ214" i="1"/>
  <c r="MJ137" i="1"/>
  <c r="MJ97" i="1"/>
  <c r="MJ212" i="1"/>
  <c r="MJ206" i="1"/>
  <c r="MJ136" i="1"/>
  <c r="MJ101" i="1"/>
  <c r="MJ117" i="1"/>
  <c r="MJ120" i="1"/>
  <c r="MJ128" i="1"/>
  <c r="MJ284" i="1"/>
  <c r="MJ321" i="1"/>
  <c r="MJ236" i="1"/>
  <c r="MJ256" i="1"/>
  <c r="MJ250" i="1"/>
  <c r="MJ302" i="1"/>
  <c r="MJ317" i="1"/>
  <c r="MJ61" i="1"/>
  <c r="MJ77" i="1"/>
  <c r="MJ94" i="1"/>
  <c r="MJ52" i="1"/>
  <c r="MJ19" i="1"/>
  <c r="MJ292" i="1"/>
  <c r="MJ308" i="1"/>
  <c r="MJ205" i="1"/>
  <c r="MJ198" i="1"/>
  <c r="MJ354" i="1"/>
  <c r="MJ255" i="1"/>
  <c r="MJ281" i="1"/>
  <c r="MJ66" i="1"/>
  <c r="MJ220" i="1"/>
  <c r="MJ269" i="1"/>
  <c r="MJ368" i="1"/>
  <c r="MJ359" i="1"/>
  <c r="MJ184" i="1"/>
  <c r="MJ224" i="1"/>
  <c r="MJ240" i="1"/>
  <c r="MJ191" i="1"/>
  <c r="MJ55" i="1"/>
  <c r="MJ237" i="1"/>
  <c r="MJ239" i="1"/>
  <c r="MJ315" i="1"/>
  <c r="MJ351" i="1"/>
  <c r="MJ225" i="1"/>
  <c r="MJ104" i="1"/>
  <c r="MJ113" i="1"/>
  <c r="MJ134" i="1"/>
  <c r="MJ46" i="1"/>
  <c r="MJ109" i="1"/>
  <c r="MJ118" i="1"/>
  <c r="MJ263" i="1"/>
  <c r="MJ307" i="1"/>
  <c r="MJ341" i="1"/>
  <c r="MJ207" i="1"/>
  <c r="MJ215" i="1"/>
  <c r="MJ73" i="1"/>
  <c r="MJ81" i="1"/>
  <c r="MJ78" i="1"/>
  <c r="MJ48" i="1"/>
  <c r="MJ122" i="1"/>
  <c r="MJ342" i="1"/>
  <c r="MJ203" i="1"/>
  <c r="MJ211" i="1"/>
  <c r="MJ126" i="1"/>
  <c r="MJ197" i="1"/>
  <c r="MJ62" i="1"/>
  <c r="MJ70" i="1"/>
  <c r="MJ68" i="1"/>
  <c r="MJ91" i="1"/>
  <c r="MJ20" i="1"/>
  <c r="MJ251" i="1"/>
  <c r="MJ294" i="1"/>
  <c r="MJ301" i="1"/>
  <c r="MJ325" i="1"/>
  <c r="MJ336" i="1"/>
  <c r="MJ343" i="1"/>
  <c r="MJ340" i="1"/>
  <c r="MJ129" i="1"/>
  <c r="MJ283" i="1"/>
  <c r="MJ344" i="1"/>
  <c r="MJ60" i="1"/>
  <c r="MJ305" i="1"/>
  <c r="MJ365" i="1"/>
  <c r="MJ376" i="1"/>
  <c r="MJ67" i="1"/>
  <c r="MJ348" i="1"/>
  <c r="MJ369" i="1"/>
  <c r="MJ51" i="1"/>
  <c r="MJ74" i="1"/>
  <c r="MJ111" i="1"/>
  <c r="MJ58" i="1"/>
  <c r="MJ274" i="1"/>
  <c r="MJ59" i="1"/>
  <c r="MJ280" i="1"/>
  <c r="MJ303" i="1"/>
  <c r="MJ64" i="1"/>
  <c r="MJ71" i="1"/>
  <c r="MJ50" i="1"/>
  <c r="MJ245" i="1"/>
  <c r="MJ238" i="1"/>
  <c r="MJ262" i="1"/>
  <c r="MJ311" i="1"/>
  <c r="MJ326" i="1"/>
  <c r="MJ226" i="1"/>
  <c r="MJ87" i="1"/>
  <c r="MJ105" i="1"/>
  <c r="MJ123" i="1"/>
  <c r="MJ90" i="1"/>
  <c r="MJ121" i="1"/>
  <c r="MJ322" i="1"/>
  <c r="MJ79" i="1"/>
  <c r="MJ98" i="1"/>
  <c r="MJ96" i="1"/>
  <c r="MJ131" i="1"/>
  <c r="MJ249" i="1"/>
  <c r="MJ282" i="1"/>
  <c r="MJ360" i="1"/>
  <c r="MJ370" i="1"/>
  <c r="MJ199" i="1"/>
  <c r="MJ208" i="1"/>
  <c r="MJ216" i="1"/>
  <c r="MJ130" i="1"/>
  <c r="MJ273" i="1"/>
  <c r="MJ86" i="1"/>
  <c r="MJ103" i="1"/>
  <c r="MJ112" i="1"/>
  <c r="MJ270" i="1"/>
  <c r="MJ350" i="1"/>
  <c r="MJ229" i="1"/>
  <c r="MJ223" i="1"/>
  <c r="MJ345" i="1"/>
  <c r="MJ252" i="1"/>
  <c r="MJ268" i="1"/>
  <c r="MJ304" i="1"/>
  <c r="MJ95" i="1"/>
  <c r="MJ329" i="1"/>
  <c r="MJ374" i="1"/>
  <c r="MJ285" i="1"/>
  <c r="MJ320" i="1"/>
  <c r="MJ227" i="1"/>
  <c r="MJ133" i="1"/>
  <c r="MJ85" i="1"/>
  <c r="MJ53" i="1"/>
  <c r="MJ290" i="1"/>
  <c r="MJ334" i="1"/>
  <c r="MJ279" i="1"/>
  <c r="MJ371" i="1"/>
  <c r="MJ259" i="1"/>
  <c r="MJ241" i="1"/>
  <c r="MJ306" i="1"/>
  <c r="MJ310" i="1"/>
  <c r="MJ337" i="1"/>
  <c r="MJ373" i="1"/>
  <c r="MJ347" i="1"/>
  <c r="MJ318" i="1"/>
  <c r="MJ291" i="1"/>
  <c r="MJ242" i="1"/>
  <c r="MJ288" i="1"/>
  <c r="MJ327" i="1"/>
  <c r="MJ364" i="1"/>
  <c r="MJ75" i="1"/>
  <c r="MJ115" i="1"/>
  <c r="MJ125" i="1"/>
  <c r="MJ82" i="1"/>
  <c r="MJ314" i="1"/>
  <c r="MJ366" i="1"/>
  <c r="MJ209" i="1"/>
  <c r="MJ65" i="1"/>
  <c r="MJ132" i="1"/>
  <c r="MJ80" i="1"/>
  <c r="MJ89" i="1"/>
  <c r="MJ99" i="1"/>
  <c r="MJ106" i="1"/>
  <c r="MJ108" i="1"/>
  <c r="MJ56" i="1"/>
  <c r="MJ247" i="1"/>
  <c r="MJ202" i="1"/>
  <c r="MJ63" i="1"/>
  <c r="MJ88" i="1"/>
  <c r="MJ277" i="1"/>
  <c r="MJ375" i="1"/>
  <c r="MJ356" i="1"/>
  <c r="MJ201" i="1"/>
  <c r="MJ116" i="1"/>
  <c r="MJ124" i="1"/>
  <c r="MJ210" i="1"/>
  <c r="MJ358" i="1"/>
  <c r="MJ110" i="1"/>
  <c r="MJ253" i="1"/>
  <c r="MJ196" i="1"/>
  <c r="MJ228" i="1"/>
  <c r="MJ83" i="1"/>
  <c r="MJ219" i="1"/>
  <c r="MJ217" i="1"/>
  <c r="MJ107" i="1"/>
  <c r="MJ287" i="1"/>
  <c r="MJ319" i="1"/>
  <c r="MJ276" i="1"/>
  <c r="MJ246" i="1"/>
  <c r="MJ352" i="1"/>
  <c r="MJ361" i="1"/>
  <c r="LN33" i="1"/>
  <c r="LN25" i="1"/>
  <c r="LN34" i="1" s="1"/>
  <c r="LN26" i="1"/>
  <c r="LN35" i="1" s="1"/>
  <c r="LN27" i="1"/>
  <c r="LN36" i="1" s="1"/>
  <c r="LN28" i="1"/>
  <c r="LN37" i="1" s="1"/>
  <c r="LN29" i="1"/>
  <c r="LN38" i="1" s="1"/>
  <c r="LN30" i="1"/>
  <c r="LN39" i="1" s="1"/>
  <c r="LN31" i="1"/>
  <c r="LN40" i="1" s="1"/>
  <c r="LN32" i="1"/>
  <c r="LN41" i="1" s="1"/>
  <c r="MM258" i="1"/>
  <c r="MM271" i="1"/>
  <c r="MM338" i="1"/>
  <c r="MM114" i="1"/>
  <c r="MM235" i="1"/>
  <c r="MM248" i="1"/>
  <c r="MM261" i="1"/>
  <c r="MM272" i="1"/>
  <c r="MM372" i="1"/>
  <c r="MM293" i="1"/>
  <c r="MM295" i="1"/>
  <c r="MM185" i="1"/>
  <c r="MM362" i="1"/>
  <c r="MM377" i="1"/>
  <c r="MM100" i="1"/>
  <c r="MM182" i="1"/>
  <c r="MM278" i="1"/>
  <c r="MM316" i="1"/>
  <c r="MM183" i="1"/>
  <c r="MM244" i="1"/>
  <c r="MM243" i="1"/>
  <c r="MM281" i="1"/>
  <c r="MM313" i="1"/>
  <c r="MM328" i="1"/>
  <c r="MM69" i="1"/>
  <c r="MM93" i="1"/>
  <c r="MM119" i="1"/>
  <c r="MM54" i="1"/>
  <c r="MM257" i="1"/>
  <c r="MM312" i="1"/>
  <c r="MM324" i="1"/>
  <c r="MM340" i="1"/>
  <c r="MM335" i="1"/>
  <c r="MM286" i="1"/>
  <c r="MM367" i="1"/>
  <c r="MM190" i="1"/>
  <c r="MM135" i="1"/>
  <c r="MM76" i="1"/>
  <c r="MM47" i="1"/>
  <c r="MM72" i="1"/>
  <c r="MM289" i="1"/>
  <c r="MM102" i="1"/>
  <c r="MM127" i="1"/>
  <c r="MM254" i="1"/>
  <c r="MM357" i="1"/>
  <c r="MM212" i="1"/>
  <c r="MM230" i="1"/>
  <c r="MM221" i="1"/>
  <c r="MM84" i="1"/>
  <c r="MM296" i="1"/>
  <c r="MM52" i="1"/>
  <c r="MM19" i="1"/>
  <c r="MM359" i="1"/>
  <c r="MM206" i="1"/>
  <c r="MM120" i="1"/>
  <c r="MM68" i="1"/>
  <c r="MM223" i="1"/>
  <c r="MM66" i="1"/>
  <c r="MM353" i="1"/>
  <c r="MM250" i="1"/>
  <c r="MM355" i="1"/>
  <c r="MM256" i="1"/>
  <c r="MM302" i="1"/>
  <c r="MM184" i="1"/>
  <c r="MM60" i="1"/>
  <c r="MM97" i="1"/>
  <c r="MM255" i="1"/>
  <c r="MM200" i="1"/>
  <c r="MM218" i="1"/>
  <c r="MM136" i="1"/>
  <c r="MM94" i="1"/>
  <c r="MM49" i="1"/>
  <c r="MM260" i="1"/>
  <c r="MM323" i="1"/>
  <c r="MM363" i="1"/>
  <c r="MM214" i="1"/>
  <c r="MM224" i="1"/>
  <c r="MM92" i="1"/>
  <c r="MM128" i="1"/>
  <c r="MM57" i="1"/>
  <c r="MM321" i="1"/>
  <c r="MM354" i="1"/>
  <c r="MM309" i="1"/>
  <c r="MM339" i="1"/>
  <c r="MM61" i="1"/>
  <c r="MM101" i="1"/>
  <c r="MM117" i="1"/>
  <c r="MM284" i="1"/>
  <c r="MM236" i="1"/>
  <c r="MM292" i="1"/>
  <c r="MM308" i="1"/>
  <c r="MM317" i="1"/>
  <c r="MM349" i="1"/>
  <c r="MM368" i="1"/>
  <c r="MM205" i="1"/>
  <c r="MM376" i="1"/>
  <c r="MM191" i="1"/>
  <c r="MM134" i="1"/>
  <c r="MM109" i="1"/>
  <c r="MM251" i="1"/>
  <c r="MM301" i="1"/>
  <c r="MM336" i="1"/>
  <c r="MM369" i="1"/>
  <c r="MM103" i="1"/>
  <c r="MM220" i="1"/>
  <c r="MM275" i="1"/>
  <c r="MM346" i="1"/>
  <c r="MM198" i="1"/>
  <c r="MM129" i="1"/>
  <c r="MM240" i="1"/>
  <c r="MM342" i="1"/>
  <c r="MM203" i="1"/>
  <c r="MM263" i="1"/>
  <c r="MM315" i="1"/>
  <c r="MM365" i="1"/>
  <c r="MM207" i="1"/>
  <c r="MM78" i="1"/>
  <c r="MM48" i="1"/>
  <c r="MM122" i="1"/>
  <c r="MM274" i="1"/>
  <c r="MM351" i="1"/>
  <c r="MM269" i="1"/>
  <c r="MM104" i="1"/>
  <c r="MM46" i="1"/>
  <c r="MM118" i="1"/>
  <c r="MM70" i="1"/>
  <c r="MM77" i="1"/>
  <c r="MM344" i="1"/>
  <c r="MM137" i="1"/>
  <c r="MM90" i="1"/>
  <c r="MM305" i="1"/>
  <c r="MM91" i="1"/>
  <c r="MM126" i="1"/>
  <c r="MM81" i="1"/>
  <c r="MM55" i="1"/>
  <c r="MM20" i="1"/>
  <c r="MM325" i="1"/>
  <c r="MM343" i="1"/>
  <c r="MM341" i="1"/>
  <c r="MM215" i="1"/>
  <c r="MM245" i="1"/>
  <c r="MM249" i="1"/>
  <c r="MM282" i="1"/>
  <c r="MM322" i="1"/>
  <c r="MM360" i="1"/>
  <c r="MM216" i="1"/>
  <c r="MM71" i="1"/>
  <c r="MM79" i="1"/>
  <c r="MM229" i="1"/>
  <c r="MM211" i="1"/>
  <c r="MM237" i="1"/>
  <c r="MM307" i="1"/>
  <c r="MM73" i="1"/>
  <c r="MM270" i="1"/>
  <c r="MM280" i="1"/>
  <c r="MM291" i="1"/>
  <c r="MM370" i="1"/>
  <c r="MM111" i="1"/>
  <c r="MM123" i="1"/>
  <c r="MM131" i="1"/>
  <c r="MM303" i="1"/>
  <c r="MM311" i="1"/>
  <c r="MM350" i="1"/>
  <c r="MM197" i="1"/>
  <c r="MM62" i="1"/>
  <c r="MM112" i="1"/>
  <c r="MM374" i="1"/>
  <c r="MM64" i="1"/>
  <c r="MM86" i="1"/>
  <c r="MM121" i="1"/>
  <c r="MM74" i="1"/>
  <c r="MM98" i="1"/>
  <c r="MM113" i="1"/>
  <c r="MM294" i="1"/>
  <c r="MM262" i="1"/>
  <c r="MM130" i="1"/>
  <c r="MM273" i="1"/>
  <c r="MM225" i="1"/>
  <c r="MM59" i="1"/>
  <c r="MM67" i="1"/>
  <c r="MM348" i="1"/>
  <c r="MM345" i="1"/>
  <c r="MM199" i="1"/>
  <c r="MM50" i="1"/>
  <c r="MM58" i="1"/>
  <c r="MM125" i="1"/>
  <c r="MM314" i="1"/>
  <c r="MM51" i="1"/>
  <c r="MM105" i="1"/>
  <c r="MM310" i="1"/>
  <c r="MM82" i="1"/>
  <c r="MM283" i="1"/>
  <c r="MM210" i="1"/>
  <c r="MM217" i="1"/>
  <c r="MM75" i="1"/>
  <c r="MM326" i="1"/>
  <c r="MM208" i="1"/>
  <c r="MM279" i="1"/>
  <c r="MM373" i="1"/>
  <c r="MM347" i="1"/>
  <c r="MM371" i="1"/>
  <c r="MM227" i="1"/>
  <c r="MM63" i="1"/>
  <c r="MM115" i="1"/>
  <c r="MM259" i="1"/>
  <c r="MM247" i="1"/>
  <c r="MM319" i="1"/>
  <c r="MM285" i="1"/>
  <c r="MM327" i="1"/>
  <c r="MM337" i="1"/>
  <c r="MM364" i="1"/>
  <c r="MM107" i="1"/>
  <c r="MM318" i="1"/>
  <c r="MM241" i="1"/>
  <c r="MM253" i="1"/>
  <c r="MM287" i="1"/>
  <c r="MM290" i="1"/>
  <c r="MM238" i="1"/>
  <c r="MM87" i="1"/>
  <c r="MM242" i="1"/>
  <c r="MM252" i="1"/>
  <c r="MM95" i="1"/>
  <c r="MM110" i="1"/>
  <c r="MM53" i="1"/>
  <c r="MM277" i="1"/>
  <c r="MM246" i="1"/>
  <c r="MM288" i="1"/>
  <c r="MM304" i="1"/>
  <c r="MM358" i="1"/>
  <c r="MM133" i="1"/>
  <c r="MM85" i="1"/>
  <c r="MM366" i="1"/>
  <c r="MM276" i="1"/>
  <c r="MM306" i="1"/>
  <c r="MM329" i="1"/>
  <c r="MM334" i="1"/>
  <c r="MM320" i="1"/>
  <c r="MM202" i="1"/>
  <c r="MM88" i="1"/>
  <c r="MM80" i="1"/>
  <c r="MM106" i="1"/>
  <c r="MM356" i="1"/>
  <c r="MM239" i="1"/>
  <c r="MM352" i="1"/>
  <c r="MM219" i="1"/>
  <c r="MM228" i="1"/>
  <c r="MM65" i="1"/>
  <c r="MM375" i="1"/>
  <c r="MM89" i="1"/>
  <c r="MM226" i="1"/>
  <c r="MM268" i="1"/>
  <c r="MM201" i="1"/>
  <c r="MM209" i="1"/>
  <c r="MM83" i="1"/>
  <c r="MM99" i="1"/>
  <c r="MM108" i="1"/>
  <c r="MM116" i="1"/>
  <c r="MM56" i="1"/>
  <c r="MM196" i="1"/>
  <c r="MM124" i="1"/>
  <c r="MM96" i="1"/>
  <c r="MM361" i="1"/>
  <c r="MM132" i="1"/>
  <c r="LV33" i="1"/>
  <c r="LV25" i="1"/>
  <c r="LV34" i="1" s="1"/>
  <c r="LV26" i="1"/>
  <c r="LV35" i="1" s="1"/>
  <c r="LV27" i="1"/>
  <c r="LV36" i="1" s="1"/>
  <c r="LV28" i="1"/>
  <c r="LV37" i="1" s="1"/>
  <c r="LV29" i="1"/>
  <c r="LV38" i="1" s="1"/>
  <c r="LV30" i="1"/>
  <c r="LV39" i="1" s="1"/>
  <c r="LV31" i="1"/>
  <c r="LV40" i="1" s="1"/>
  <c r="LV32" i="1"/>
  <c r="LV41" i="1" s="1"/>
  <c r="MC84" i="1"/>
  <c r="MC114" i="1"/>
  <c r="MC357" i="1"/>
  <c r="MC293" i="1"/>
  <c r="MC255" i="1"/>
  <c r="MC313" i="1"/>
  <c r="MC190" i="1"/>
  <c r="MC230" i="1"/>
  <c r="MC254" i="1"/>
  <c r="MC372" i="1"/>
  <c r="MC328" i="1"/>
  <c r="MC185" i="1"/>
  <c r="MC355" i="1"/>
  <c r="MC47" i="1"/>
  <c r="MC235" i="1"/>
  <c r="MC312" i="1"/>
  <c r="MC183" i="1"/>
  <c r="MC335" i="1"/>
  <c r="MC102" i="1"/>
  <c r="MC243" i="1"/>
  <c r="MC339" i="1"/>
  <c r="MC135" i="1"/>
  <c r="MC76" i="1"/>
  <c r="MC119" i="1"/>
  <c r="MC72" i="1"/>
  <c r="MC248" i="1"/>
  <c r="MC340" i="1"/>
  <c r="MC271" i="1"/>
  <c r="MC295" i="1"/>
  <c r="MC309" i="1"/>
  <c r="MC362" i="1"/>
  <c r="MC377" i="1"/>
  <c r="MC212" i="1"/>
  <c r="MC221" i="1"/>
  <c r="MC69" i="1"/>
  <c r="MC54" i="1"/>
  <c r="MC182" i="1"/>
  <c r="MC261" i="1"/>
  <c r="MC289" i="1"/>
  <c r="MC296" i="1"/>
  <c r="MC244" i="1"/>
  <c r="MC281" i="1"/>
  <c r="MC93" i="1"/>
  <c r="MC100" i="1"/>
  <c r="MC272" i="1"/>
  <c r="MC278" i="1"/>
  <c r="MC316" i="1"/>
  <c r="MC324" i="1"/>
  <c r="MC258" i="1"/>
  <c r="MC286" i="1"/>
  <c r="MC367" i="1"/>
  <c r="MC338" i="1"/>
  <c r="MC257" i="1"/>
  <c r="MC359" i="1"/>
  <c r="MC206" i="1"/>
  <c r="MC136" i="1"/>
  <c r="MC77" i="1"/>
  <c r="MC52" i="1"/>
  <c r="MC323" i="1"/>
  <c r="MC137" i="1"/>
  <c r="MC78" i="1"/>
  <c r="MC127" i="1"/>
  <c r="MC61" i="1"/>
  <c r="MC92" i="1"/>
  <c r="MC94" i="1"/>
  <c r="MC101" i="1"/>
  <c r="MC354" i="1"/>
  <c r="MC236" i="1"/>
  <c r="MC269" i="1"/>
  <c r="MC317" i="1"/>
  <c r="MC344" i="1"/>
  <c r="MC200" i="1"/>
  <c r="MC117" i="1"/>
  <c r="MC19" i="1"/>
  <c r="MC205" i="1"/>
  <c r="MC353" i="1"/>
  <c r="MC220" i="1"/>
  <c r="MC256" i="1"/>
  <c r="MC308" i="1"/>
  <c r="MC368" i="1"/>
  <c r="MC218" i="1"/>
  <c r="MC250" i="1"/>
  <c r="MC275" i="1"/>
  <c r="MC349" i="1"/>
  <c r="MC346" i="1"/>
  <c r="MC49" i="1"/>
  <c r="MC120" i="1"/>
  <c r="MC57" i="1"/>
  <c r="MC321" i="1"/>
  <c r="MC292" i="1"/>
  <c r="MC224" i="1"/>
  <c r="MC223" i="1"/>
  <c r="MC128" i="1"/>
  <c r="MC184" i="1"/>
  <c r="MC363" i="1"/>
  <c r="MC214" i="1"/>
  <c r="MC90" i="1"/>
  <c r="MC129" i="1"/>
  <c r="MC191" i="1"/>
  <c r="MC274" i="1"/>
  <c r="MC301" i="1"/>
  <c r="MC336" i="1"/>
  <c r="MC73" i="1"/>
  <c r="MC112" i="1"/>
  <c r="MC97" i="1"/>
  <c r="MC104" i="1"/>
  <c r="MC55" i="1"/>
  <c r="MC46" i="1"/>
  <c r="MC20" i="1"/>
  <c r="MC62" i="1"/>
  <c r="MC70" i="1"/>
  <c r="MC60" i="1"/>
  <c r="MC203" i="1"/>
  <c r="MC126" i="1"/>
  <c r="MC325" i="1"/>
  <c r="MC343" i="1"/>
  <c r="MC351" i="1"/>
  <c r="MC197" i="1"/>
  <c r="MC207" i="1"/>
  <c r="MC86" i="1"/>
  <c r="MC66" i="1"/>
  <c r="MC284" i="1"/>
  <c r="MC198" i="1"/>
  <c r="MC240" i="1"/>
  <c r="MC342" i="1"/>
  <c r="MC211" i="1"/>
  <c r="MC134" i="1"/>
  <c r="MC118" i="1"/>
  <c r="MC315" i="1"/>
  <c r="MC369" i="1"/>
  <c r="MC376" i="1"/>
  <c r="MC109" i="1"/>
  <c r="MC251" i="1"/>
  <c r="MC113" i="1"/>
  <c r="MC91" i="1"/>
  <c r="MC294" i="1"/>
  <c r="MC307" i="1"/>
  <c r="MC68" i="1"/>
  <c r="MC48" i="1"/>
  <c r="MC122" i="1"/>
  <c r="MC237" i="1"/>
  <c r="MC239" i="1"/>
  <c r="MC121" i="1"/>
  <c r="MC291" i="1"/>
  <c r="MC303" i="1"/>
  <c r="MC311" i="1"/>
  <c r="MC348" i="1"/>
  <c r="MC58" i="1"/>
  <c r="MC229" i="1"/>
  <c r="MC260" i="1"/>
  <c r="MC283" i="1"/>
  <c r="MC131" i="1"/>
  <c r="MC216" i="1"/>
  <c r="MC64" i="1"/>
  <c r="MC74" i="1"/>
  <c r="MC130" i="1"/>
  <c r="MC365" i="1"/>
  <c r="MC225" i="1"/>
  <c r="MC96" i="1"/>
  <c r="MC262" i="1"/>
  <c r="MC282" i="1"/>
  <c r="MC280" i="1"/>
  <c r="MC322" i="1"/>
  <c r="MC199" i="1"/>
  <c r="MC208" i="1"/>
  <c r="MC71" i="1"/>
  <c r="MC87" i="1"/>
  <c r="MC50" i="1"/>
  <c r="MC111" i="1"/>
  <c r="MC123" i="1"/>
  <c r="MC273" i="1"/>
  <c r="MC245" i="1"/>
  <c r="MC238" i="1"/>
  <c r="MC249" i="1"/>
  <c r="MC326" i="1"/>
  <c r="MC370" i="1"/>
  <c r="MC374" i="1"/>
  <c r="MC79" i="1"/>
  <c r="MC302" i="1"/>
  <c r="MC51" i="1"/>
  <c r="MC270" i="1"/>
  <c r="MC305" i="1"/>
  <c r="MC263" i="1"/>
  <c r="MC103" i="1"/>
  <c r="MC67" i="1"/>
  <c r="MC345" i="1"/>
  <c r="MC360" i="1"/>
  <c r="MC350" i="1"/>
  <c r="MC341" i="1"/>
  <c r="MC215" i="1"/>
  <c r="MC81" i="1"/>
  <c r="MC59" i="1"/>
  <c r="MC226" i="1"/>
  <c r="MC98" i="1"/>
  <c r="MC327" i="1"/>
  <c r="MC125" i="1"/>
  <c r="MC259" i="1"/>
  <c r="MC277" i="1"/>
  <c r="MC287" i="1"/>
  <c r="MC352" i="1"/>
  <c r="MC279" i="1"/>
  <c r="MC366" i="1"/>
  <c r="MC268" i="1"/>
  <c r="MC358" i="1"/>
  <c r="MC75" i="1"/>
  <c r="MC276" i="1"/>
  <c r="MC105" i="1"/>
  <c r="MC202" i="1"/>
  <c r="MC210" i="1"/>
  <c r="MC217" i="1"/>
  <c r="MC227" i="1"/>
  <c r="MC133" i="1"/>
  <c r="MC285" i="1"/>
  <c r="MC304" i="1"/>
  <c r="MC310" i="1"/>
  <c r="MC373" i="1"/>
  <c r="MC318" i="1"/>
  <c r="MC241" i="1"/>
  <c r="MC329" i="1"/>
  <c r="MC334" i="1"/>
  <c r="MC246" i="1"/>
  <c r="MC320" i="1"/>
  <c r="MC364" i="1"/>
  <c r="MC371" i="1"/>
  <c r="MC63" i="1"/>
  <c r="MC107" i="1"/>
  <c r="MC82" i="1"/>
  <c r="MC290" i="1"/>
  <c r="MC314" i="1"/>
  <c r="MC337" i="1"/>
  <c r="MC347" i="1"/>
  <c r="MC88" i="1"/>
  <c r="MC247" i="1"/>
  <c r="MC306" i="1"/>
  <c r="MC319" i="1"/>
  <c r="MC252" i="1"/>
  <c r="MC288" i="1"/>
  <c r="MC95" i="1"/>
  <c r="MC116" i="1"/>
  <c r="MC56" i="1"/>
  <c r="MC99" i="1"/>
  <c r="MC108" i="1"/>
  <c r="MC375" i="1"/>
  <c r="MC196" i="1"/>
  <c r="MC242" i="1"/>
  <c r="MC115" i="1"/>
  <c r="MC83" i="1"/>
  <c r="MC106" i="1"/>
  <c r="MC85" i="1"/>
  <c r="MC110" i="1"/>
  <c r="MC253" i="1"/>
  <c r="MC209" i="1"/>
  <c r="MC219" i="1"/>
  <c r="MC228" i="1"/>
  <c r="MC132" i="1"/>
  <c r="MC361" i="1"/>
  <c r="MC356" i="1"/>
  <c r="MC65" i="1"/>
  <c r="MC80" i="1"/>
  <c r="MC124" i="1"/>
  <c r="MC53" i="1"/>
  <c r="MC201" i="1"/>
  <c r="MC89" i="1"/>
  <c r="LX33" i="1"/>
  <c r="LX25" i="1"/>
  <c r="LX34" i="1" s="1"/>
  <c r="LX26" i="1"/>
  <c r="LX35" i="1" s="1"/>
  <c r="LX27" i="1"/>
  <c r="LX36" i="1" s="1"/>
  <c r="LX28" i="1"/>
  <c r="LX37" i="1" s="1"/>
  <c r="LX29" i="1"/>
  <c r="LX38" i="1" s="1"/>
  <c r="LX30" i="1"/>
  <c r="LX39" i="1" s="1"/>
  <c r="LX31" i="1"/>
  <c r="LX40" i="1" s="1"/>
  <c r="LX32" i="1"/>
  <c r="LX41" i="1" s="1"/>
  <c r="LC102" i="1"/>
  <c r="LC243" i="1"/>
  <c r="LC281" i="1"/>
  <c r="LC309" i="1"/>
  <c r="LC313" i="1"/>
  <c r="LC377" i="1"/>
  <c r="LC221" i="1"/>
  <c r="LC76" i="1"/>
  <c r="LC114" i="1"/>
  <c r="LC127" i="1"/>
  <c r="LC54" i="1"/>
  <c r="LC182" i="1"/>
  <c r="LC248" i="1"/>
  <c r="LC289" i="1"/>
  <c r="LC183" i="1"/>
  <c r="LC340" i="1"/>
  <c r="LC359" i="1"/>
  <c r="LC271" i="1"/>
  <c r="LC286" i="1"/>
  <c r="LC328" i="1"/>
  <c r="LC339" i="1"/>
  <c r="LC190" i="1"/>
  <c r="LC69" i="1"/>
  <c r="LC47" i="1"/>
  <c r="LC254" i="1"/>
  <c r="LC72" i="1"/>
  <c r="LC235" i="1"/>
  <c r="LC261" i="1"/>
  <c r="LC272" i="1"/>
  <c r="LC324" i="1"/>
  <c r="LC293" i="1"/>
  <c r="LC255" i="1"/>
  <c r="LC295" i="1"/>
  <c r="LC367" i="1"/>
  <c r="LC230" i="1"/>
  <c r="LC84" i="1"/>
  <c r="LC100" i="1"/>
  <c r="LC355" i="1"/>
  <c r="LC338" i="1"/>
  <c r="LC93" i="1"/>
  <c r="LC257" i="1"/>
  <c r="LC278" i="1"/>
  <c r="LC312" i="1"/>
  <c r="LC357" i="1"/>
  <c r="LC372" i="1"/>
  <c r="LC335" i="1"/>
  <c r="LC244" i="1"/>
  <c r="LC296" i="1"/>
  <c r="LC258" i="1"/>
  <c r="LC185" i="1"/>
  <c r="LC119" i="1"/>
  <c r="LC206" i="1"/>
  <c r="LC214" i="1"/>
  <c r="LC66" i="1"/>
  <c r="LC363" i="1"/>
  <c r="LC302" i="1"/>
  <c r="LC316" i="1"/>
  <c r="LC57" i="1"/>
  <c r="LC321" i="1"/>
  <c r="LC354" i="1"/>
  <c r="LC317" i="1"/>
  <c r="LC344" i="1"/>
  <c r="LC61" i="1"/>
  <c r="LC94" i="1"/>
  <c r="LC284" i="1"/>
  <c r="LC19" i="1"/>
  <c r="LC236" i="1"/>
  <c r="LC275" i="1"/>
  <c r="LC292" i="1"/>
  <c r="LC346" i="1"/>
  <c r="LC198" i="1"/>
  <c r="LC205" i="1"/>
  <c r="LC362" i="1"/>
  <c r="LC49" i="1"/>
  <c r="LC353" i="1"/>
  <c r="LC220" i="1"/>
  <c r="LC52" i="1"/>
  <c r="LC250" i="1"/>
  <c r="LC260" i="1"/>
  <c r="LC308" i="1"/>
  <c r="LC368" i="1"/>
  <c r="LC68" i="1"/>
  <c r="LC218" i="1"/>
  <c r="LC77" i="1"/>
  <c r="LC120" i="1"/>
  <c r="LC269" i="1"/>
  <c r="LC323" i="1"/>
  <c r="LC184" i="1"/>
  <c r="LC224" i="1"/>
  <c r="LC60" i="1"/>
  <c r="LC137" i="1"/>
  <c r="LC104" i="1"/>
  <c r="LC129" i="1"/>
  <c r="LC305" i="1"/>
  <c r="LC203" i="1"/>
  <c r="LC239" i="1"/>
  <c r="LC263" i="1"/>
  <c r="LC325" i="1"/>
  <c r="LC351" i="1"/>
  <c r="LC215" i="1"/>
  <c r="LC225" i="1"/>
  <c r="LC70" i="1"/>
  <c r="LC73" i="1"/>
  <c r="LC112" i="1"/>
  <c r="LC121" i="1"/>
  <c r="LC256" i="1"/>
  <c r="LC78" i="1"/>
  <c r="LC113" i="1"/>
  <c r="LC91" i="1"/>
  <c r="LC109" i="1"/>
  <c r="LC237" i="1"/>
  <c r="LC251" i="1"/>
  <c r="LC283" i="1"/>
  <c r="LC307" i="1"/>
  <c r="LC336" i="1"/>
  <c r="LC365" i="1"/>
  <c r="LC135" i="1"/>
  <c r="LC92" i="1"/>
  <c r="LC117" i="1"/>
  <c r="LC349" i="1"/>
  <c r="LC55" i="1"/>
  <c r="LC294" i="1"/>
  <c r="LC200" i="1"/>
  <c r="LC223" i="1"/>
  <c r="LC97" i="1"/>
  <c r="LC211" i="1"/>
  <c r="LC20" i="1"/>
  <c r="LC274" i="1"/>
  <c r="LC197" i="1"/>
  <c r="LC90" i="1"/>
  <c r="LC48" i="1"/>
  <c r="LC240" i="1"/>
  <c r="LC376" i="1"/>
  <c r="LC118" i="1"/>
  <c r="LC301" i="1"/>
  <c r="LC207" i="1"/>
  <c r="LC62" i="1"/>
  <c r="LC81" i="1"/>
  <c r="LC103" i="1"/>
  <c r="LC270" i="1"/>
  <c r="LC249" i="1"/>
  <c r="LC280" i="1"/>
  <c r="LC370" i="1"/>
  <c r="LC98" i="1"/>
  <c r="LC105" i="1"/>
  <c r="LC123" i="1"/>
  <c r="LC58" i="1"/>
  <c r="LC246" i="1"/>
  <c r="LC212" i="1"/>
  <c r="LC136" i="1"/>
  <c r="LC342" i="1"/>
  <c r="LC343" i="1"/>
  <c r="LC51" i="1"/>
  <c r="LC131" i="1"/>
  <c r="LC59" i="1"/>
  <c r="LC303" i="1"/>
  <c r="LC311" i="1"/>
  <c r="LC326" i="1"/>
  <c r="LC350" i="1"/>
  <c r="LC374" i="1"/>
  <c r="LC216" i="1"/>
  <c r="LC50" i="1"/>
  <c r="LC130" i="1"/>
  <c r="LC341" i="1"/>
  <c r="LC86" i="1"/>
  <c r="LC67" i="1"/>
  <c r="LC245" i="1"/>
  <c r="LC282" i="1"/>
  <c r="LC322" i="1"/>
  <c r="LC348" i="1"/>
  <c r="LC199" i="1"/>
  <c r="LC226" i="1"/>
  <c r="LC74" i="1"/>
  <c r="LC87" i="1"/>
  <c r="LC122" i="1"/>
  <c r="LC191" i="1"/>
  <c r="LC46" i="1"/>
  <c r="LC101" i="1"/>
  <c r="LC96" i="1"/>
  <c r="LC229" i="1"/>
  <c r="LC126" i="1"/>
  <c r="LC208" i="1"/>
  <c r="LC111" i="1"/>
  <c r="LC369" i="1"/>
  <c r="LC238" i="1"/>
  <c r="LC64" i="1"/>
  <c r="LC273" i="1"/>
  <c r="LC242" i="1"/>
  <c r="LC252" i="1"/>
  <c r="LC337" i="1"/>
  <c r="LC128" i="1"/>
  <c r="LC134" i="1"/>
  <c r="LC262" i="1"/>
  <c r="LC347" i="1"/>
  <c r="LC276" i="1"/>
  <c r="LC334" i="1"/>
  <c r="LC291" i="1"/>
  <c r="LC71" i="1"/>
  <c r="LC268" i="1"/>
  <c r="LC279" i="1"/>
  <c r="LC288" i="1"/>
  <c r="LC327" i="1"/>
  <c r="LC88" i="1"/>
  <c r="LC110" i="1"/>
  <c r="LC53" i="1"/>
  <c r="LC241" i="1"/>
  <c r="LC320" i="1"/>
  <c r="LC210" i="1"/>
  <c r="LC85" i="1"/>
  <c r="LC115" i="1"/>
  <c r="LC259" i="1"/>
  <c r="LC247" i="1"/>
  <c r="LC277" i="1"/>
  <c r="LC314" i="1"/>
  <c r="LC329" i="1"/>
  <c r="LC352" i="1"/>
  <c r="LC315" i="1"/>
  <c r="LC360" i="1"/>
  <c r="LC304" i="1"/>
  <c r="LC358" i="1"/>
  <c r="LC373" i="1"/>
  <c r="LC202" i="1"/>
  <c r="LC217" i="1"/>
  <c r="LC227" i="1"/>
  <c r="LC63" i="1"/>
  <c r="LC133" i="1"/>
  <c r="LC75" i="1"/>
  <c r="LC107" i="1"/>
  <c r="LC125" i="1"/>
  <c r="LC366" i="1"/>
  <c r="LC82" i="1"/>
  <c r="LC253" i="1"/>
  <c r="LC290" i="1"/>
  <c r="LC306" i="1"/>
  <c r="LC319" i="1"/>
  <c r="LC285" i="1"/>
  <c r="LC364" i="1"/>
  <c r="LC79" i="1"/>
  <c r="LC80" i="1"/>
  <c r="LC310" i="1"/>
  <c r="LC371" i="1"/>
  <c r="LC375" i="1"/>
  <c r="LC89" i="1"/>
  <c r="LC287" i="1"/>
  <c r="LC361" i="1"/>
  <c r="LC65" i="1"/>
  <c r="LC83" i="1"/>
  <c r="LC56" i="1"/>
  <c r="LC196" i="1"/>
  <c r="LC219" i="1"/>
  <c r="LC228" i="1"/>
  <c r="LC132" i="1"/>
  <c r="LC106" i="1"/>
  <c r="LC345" i="1"/>
  <c r="LC95" i="1"/>
  <c r="LC318" i="1"/>
  <c r="LC356" i="1"/>
  <c r="LC201" i="1"/>
  <c r="LC209"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57" i="1"/>
  <c r="MF281" i="1"/>
  <c r="MF312" i="1"/>
  <c r="MF258" i="1"/>
  <c r="MF367" i="1"/>
  <c r="MF377" i="1"/>
  <c r="MF254" i="1"/>
  <c r="MF255" i="1"/>
  <c r="MF271" i="1"/>
  <c r="MF295" i="1"/>
  <c r="MF84" i="1"/>
  <c r="MF114" i="1"/>
  <c r="MF296" i="1"/>
  <c r="MF340" i="1"/>
  <c r="MF309" i="1"/>
  <c r="MF338" i="1"/>
  <c r="MF76" i="1"/>
  <c r="MF100" i="1"/>
  <c r="MF261" i="1"/>
  <c r="MF272" i="1"/>
  <c r="MF278" i="1"/>
  <c r="MF244" i="1"/>
  <c r="MF313" i="1"/>
  <c r="MF328" i="1"/>
  <c r="MF185" i="1"/>
  <c r="MF355" i="1"/>
  <c r="MF135" i="1"/>
  <c r="MF127" i="1"/>
  <c r="MF182" i="1"/>
  <c r="MF235" i="1"/>
  <c r="MF316" i="1"/>
  <c r="MF183" i="1"/>
  <c r="MF372" i="1"/>
  <c r="MF335" i="1"/>
  <c r="MF243" i="1"/>
  <c r="MF286" i="1"/>
  <c r="MF339" i="1"/>
  <c r="MF362" i="1"/>
  <c r="MF190" i="1"/>
  <c r="MF212" i="1"/>
  <c r="MF230" i="1"/>
  <c r="MF69" i="1"/>
  <c r="MF47" i="1"/>
  <c r="MF72" i="1"/>
  <c r="MF248" i="1"/>
  <c r="MF289" i="1"/>
  <c r="MF324" i="1"/>
  <c r="MF102" i="1"/>
  <c r="MF218" i="1"/>
  <c r="MF92" i="1"/>
  <c r="MF128" i="1"/>
  <c r="MF284" i="1"/>
  <c r="MF353" i="1"/>
  <c r="MF220" i="1"/>
  <c r="MF236" i="1"/>
  <c r="MF136" i="1"/>
  <c r="MF77" i="1"/>
  <c r="MF94" i="1"/>
  <c r="MF49" i="1"/>
  <c r="MF57" i="1"/>
  <c r="MF321" i="1"/>
  <c r="MF354" i="1"/>
  <c r="MF250" i="1"/>
  <c r="MF308" i="1"/>
  <c r="MF368" i="1"/>
  <c r="MF198" i="1"/>
  <c r="MF293" i="1"/>
  <c r="MF119" i="1"/>
  <c r="MF200" i="1"/>
  <c r="MF223" i="1"/>
  <c r="MF260" i="1"/>
  <c r="MF269" i="1"/>
  <c r="MF349" i="1"/>
  <c r="MF346" i="1"/>
  <c r="MF214" i="1"/>
  <c r="MF206" i="1"/>
  <c r="MF101" i="1"/>
  <c r="MF317" i="1"/>
  <c r="MF363" i="1"/>
  <c r="MF257" i="1"/>
  <c r="MF120" i="1"/>
  <c r="MF256" i="1"/>
  <c r="MF61" i="1"/>
  <c r="MF275" i="1"/>
  <c r="MF292" i="1"/>
  <c r="MF184" i="1"/>
  <c r="MF344" i="1"/>
  <c r="MF224" i="1"/>
  <c r="MF221" i="1"/>
  <c r="MF54" i="1"/>
  <c r="MF117" i="1"/>
  <c r="MF302" i="1"/>
  <c r="MF97" i="1"/>
  <c r="MF48" i="1"/>
  <c r="MF263" i="1"/>
  <c r="MF336" i="1"/>
  <c r="MF341" i="1"/>
  <c r="MF359" i="1"/>
  <c r="MF66" i="1"/>
  <c r="MF137" i="1"/>
  <c r="MF122" i="1"/>
  <c r="MF274" i="1"/>
  <c r="MF351" i="1"/>
  <c r="MF369" i="1"/>
  <c r="MF197" i="1"/>
  <c r="MF90" i="1"/>
  <c r="MF91" i="1"/>
  <c r="MF237" i="1"/>
  <c r="MF294" i="1"/>
  <c r="MF207" i="1"/>
  <c r="MF60" i="1"/>
  <c r="MF113" i="1"/>
  <c r="MF129" i="1"/>
  <c r="MF305" i="1"/>
  <c r="MF251" i="1"/>
  <c r="MF283" i="1"/>
  <c r="MF301" i="1"/>
  <c r="MF73" i="1"/>
  <c r="MF104" i="1"/>
  <c r="MF55" i="1"/>
  <c r="MF118" i="1"/>
  <c r="MF126" i="1"/>
  <c r="MF239" i="1"/>
  <c r="MF307" i="1"/>
  <c r="MF315" i="1"/>
  <c r="MF19" i="1"/>
  <c r="MF240" i="1"/>
  <c r="MF342" i="1"/>
  <c r="MF376" i="1"/>
  <c r="MF203" i="1"/>
  <c r="MF211" i="1"/>
  <c r="MF134" i="1"/>
  <c r="MF46" i="1"/>
  <c r="MF109" i="1"/>
  <c r="MF20" i="1"/>
  <c r="MF343" i="1"/>
  <c r="MF62" i="1"/>
  <c r="MF70" i="1"/>
  <c r="MF86" i="1"/>
  <c r="MF78" i="1"/>
  <c r="MF191" i="1"/>
  <c r="MF325" i="1"/>
  <c r="MF96" i="1"/>
  <c r="MF112" i="1"/>
  <c r="MF282" i="1"/>
  <c r="MF229" i="1"/>
  <c r="MF68" i="1"/>
  <c r="MF81" i="1"/>
  <c r="MF303" i="1"/>
  <c r="MF103" i="1"/>
  <c r="MF51" i="1"/>
  <c r="MF59" i="1"/>
  <c r="MF262" i="1"/>
  <c r="MF208" i="1"/>
  <c r="MF123" i="1"/>
  <c r="MF215" i="1"/>
  <c r="MF131" i="1"/>
  <c r="MF67" i="1"/>
  <c r="MF245" i="1"/>
  <c r="MF311" i="1"/>
  <c r="MF74" i="1"/>
  <c r="MF98" i="1"/>
  <c r="MF50" i="1"/>
  <c r="MF130" i="1"/>
  <c r="MF205" i="1"/>
  <c r="MF291" i="1"/>
  <c r="MF345" i="1"/>
  <c r="MF360" i="1"/>
  <c r="MF370" i="1"/>
  <c r="MF199" i="1"/>
  <c r="MF216" i="1"/>
  <c r="MF226" i="1"/>
  <c r="MF105" i="1"/>
  <c r="MF273" i="1"/>
  <c r="MF52" i="1"/>
  <c r="MF249" i="1"/>
  <c r="MF280" i="1"/>
  <c r="MF326" i="1"/>
  <c r="MF350" i="1"/>
  <c r="MF374" i="1"/>
  <c r="MF71" i="1"/>
  <c r="MF79" i="1"/>
  <c r="MF87" i="1"/>
  <c r="MF323" i="1"/>
  <c r="MF121" i="1"/>
  <c r="MF322" i="1"/>
  <c r="MF348" i="1"/>
  <c r="MF64" i="1"/>
  <c r="MF111" i="1"/>
  <c r="MF304" i="1"/>
  <c r="MF347" i="1"/>
  <c r="MF217" i="1"/>
  <c r="MF95" i="1"/>
  <c r="MF115" i="1"/>
  <c r="MF259" i="1"/>
  <c r="MF318" i="1"/>
  <c r="MF306" i="1"/>
  <c r="MF352" i="1"/>
  <c r="MF58" i="1"/>
  <c r="MF252" i="1"/>
  <c r="MF285" i="1"/>
  <c r="MF320" i="1"/>
  <c r="MF337" i="1"/>
  <c r="MF373" i="1"/>
  <c r="MF371" i="1"/>
  <c r="MF202" i="1"/>
  <c r="MF63" i="1"/>
  <c r="MF133" i="1"/>
  <c r="MF247" i="1"/>
  <c r="MF290" i="1"/>
  <c r="MF329" i="1"/>
  <c r="MF288" i="1"/>
  <c r="MF110" i="1"/>
  <c r="MF125" i="1"/>
  <c r="MF277" i="1"/>
  <c r="MF225" i="1"/>
  <c r="MF268" i="1"/>
  <c r="MF358" i="1"/>
  <c r="MF366" i="1"/>
  <c r="MF276" i="1"/>
  <c r="MF314" i="1"/>
  <c r="MF246" i="1"/>
  <c r="MF88" i="1"/>
  <c r="MF53" i="1"/>
  <c r="MF241" i="1"/>
  <c r="MF287" i="1"/>
  <c r="MF365" i="1"/>
  <c r="MF310" i="1"/>
  <c r="MF85" i="1"/>
  <c r="MF270" i="1"/>
  <c r="MF238" i="1"/>
  <c r="MF242" i="1"/>
  <c r="MF210" i="1"/>
  <c r="MF82" i="1"/>
  <c r="MF364" i="1"/>
  <c r="MF356" i="1"/>
  <c r="MF209" i="1"/>
  <c r="MF228" i="1"/>
  <c r="MF83" i="1"/>
  <c r="MF99" i="1"/>
  <c r="MF108" i="1"/>
  <c r="MF116" i="1"/>
  <c r="MF219" i="1"/>
  <c r="MF334" i="1"/>
  <c r="MF196" i="1"/>
  <c r="MF89" i="1"/>
  <c r="MF106" i="1"/>
  <c r="MF279" i="1"/>
  <c r="MF227" i="1"/>
  <c r="MF253" i="1"/>
  <c r="MF361" i="1"/>
  <c r="MF201" i="1"/>
  <c r="MF65" i="1"/>
  <c r="MF75" i="1"/>
  <c r="MF107" i="1"/>
  <c r="MF319" i="1"/>
  <c r="MF132" i="1"/>
  <c r="MF56" i="1"/>
  <c r="MF375" i="1"/>
  <c r="MF80" i="1"/>
  <c r="MF327" i="1"/>
  <c r="MF124" i="1"/>
  <c r="MN271" i="1"/>
  <c r="MN286" i="1"/>
  <c r="MN339" i="1"/>
  <c r="MN362" i="1"/>
  <c r="MN212" i="1"/>
  <c r="MN230" i="1"/>
  <c r="MN69" i="1"/>
  <c r="MN182" i="1"/>
  <c r="MN261" i="1"/>
  <c r="MN272" i="1"/>
  <c r="MN278" i="1"/>
  <c r="MN316" i="1"/>
  <c r="MN183" i="1"/>
  <c r="MN340" i="1"/>
  <c r="MN359" i="1"/>
  <c r="MN102" i="1"/>
  <c r="MN258" i="1"/>
  <c r="MN313" i="1"/>
  <c r="MN355" i="1"/>
  <c r="MN367" i="1"/>
  <c r="MN338" i="1"/>
  <c r="MN221" i="1"/>
  <c r="MN119" i="1"/>
  <c r="MN127" i="1"/>
  <c r="MN54" i="1"/>
  <c r="MN289" i="1"/>
  <c r="MN324" i="1"/>
  <c r="MN244" i="1"/>
  <c r="MN281" i="1"/>
  <c r="MN295" i="1"/>
  <c r="MN185" i="1"/>
  <c r="MN135" i="1"/>
  <c r="MN296" i="1"/>
  <c r="MN312" i="1"/>
  <c r="MN335" i="1"/>
  <c r="MN293" i="1"/>
  <c r="MN255" i="1"/>
  <c r="MN309" i="1"/>
  <c r="MN76" i="1"/>
  <c r="MN47" i="1"/>
  <c r="MN114" i="1"/>
  <c r="MN254" i="1"/>
  <c r="MN235" i="1"/>
  <c r="MN257" i="1"/>
  <c r="MN328" i="1"/>
  <c r="MN377" i="1"/>
  <c r="MN190" i="1"/>
  <c r="MN84" i="1"/>
  <c r="MN357" i="1"/>
  <c r="MN243" i="1"/>
  <c r="MN72" i="1"/>
  <c r="MN372" i="1"/>
  <c r="MN354" i="1"/>
  <c r="MN19" i="1"/>
  <c r="MN260" i="1"/>
  <c r="MN317" i="1"/>
  <c r="MN100" i="1"/>
  <c r="MN220" i="1"/>
  <c r="MN52" i="1"/>
  <c r="MN308" i="1"/>
  <c r="MN68" i="1"/>
  <c r="MN93" i="1"/>
  <c r="MN66" i="1"/>
  <c r="MN284" i="1"/>
  <c r="MN275" i="1"/>
  <c r="MN248" i="1"/>
  <c r="MN200" i="1"/>
  <c r="MN206" i="1"/>
  <c r="MN94" i="1"/>
  <c r="MN250" i="1"/>
  <c r="MN349" i="1"/>
  <c r="MN344" i="1"/>
  <c r="MN61" i="1"/>
  <c r="MN136" i="1"/>
  <c r="MN77" i="1"/>
  <c r="MN184" i="1"/>
  <c r="MN368" i="1"/>
  <c r="MN205" i="1"/>
  <c r="MN223" i="1"/>
  <c r="MN101" i="1"/>
  <c r="MN117" i="1"/>
  <c r="MN128" i="1"/>
  <c r="MN321" i="1"/>
  <c r="MN269" i="1"/>
  <c r="MN214" i="1"/>
  <c r="MN218" i="1"/>
  <c r="MN363" i="1"/>
  <c r="MN292" i="1"/>
  <c r="MN323" i="1"/>
  <c r="MN134" i="1"/>
  <c r="MN91" i="1"/>
  <c r="MN237" i="1"/>
  <c r="MN239" i="1"/>
  <c r="MN294" i="1"/>
  <c r="MN301" i="1"/>
  <c r="MN369" i="1"/>
  <c r="MN365" i="1"/>
  <c r="MN225" i="1"/>
  <c r="MN121" i="1"/>
  <c r="MN90" i="1"/>
  <c r="MN104" i="1"/>
  <c r="MN113" i="1"/>
  <c r="MN122" i="1"/>
  <c r="MN305" i="1"/>
  <c r="MN20" i="1"/>
  <c r="MN263" i="1"/>
  <c r="MN307" i="1"/>
  <c r="MN343" i="1"/>
  <c r="MN197" i="1"/>
  <c r="MN73" i="1"/>
  <c r="MN81" i="1"/>
  <c r="MN120" i="1"/>
  <c r="MN256" i="1"/>
  <c r="MN346" i="1"/>
  <c r="MN198" i="1"/>
  <c r="MN48" i="1"/>
  <c r="MN55" i="1"/>
  <c r="MN251" i="1"/>
  <c r="MN283" i="1"/>
  <c r="MN215" i="1"/>
  <c r="MN92" i="1"/>
  <c r="MN353" i="1"/>
  <c r="MN236" i="1"/>
  <c r="MN224" i="1"/>
  <c r="MN137" i="1"/>
  <c r="MN240" i="1"/>
  <c r="MN376" i="1"/>
  <c r="MN203" i="1"/>
  <c r="MN60" i="1"/>
  <c r="MN97" i="1"/>
  <c r="MN191" i="1"/>
  <c r="MN211" i="1"/>
  <c r="MN49" i="1"/>
  <c r="MN57" i="1"/>
  <c r="MN302" i="1"/>
  <c r="MN274" i="1"/>
  <c r="MN315" i="1"/>
  <c r="MN336" i="1"/>
  <c r="MN351" i="1"/>
  <c r="MN341" i="1"/>
  <c r="MN118" i="1"/>
  <c r="MN207" i="1"/>
  <c r="MN70" i="1"/>
  <c r="MN103" i="1"/>
  <c r="MN131" i="1"/>
  <c r="MN59" i="1"/>
  <c r="MN270" i="1"/>
  <c r="MN50" i="1"/>
  <c r="MN238" i="1"/>
  <c r="MN360" i="1"/>
  <c r="MN374" i="1"/>
  <c r="MN199" i="1"/>
  <c r="MN208" i="1"/>
  <c r="MN226" i="1"/>
  <c r="MN79" i="1"/>
  <c r="MN78" i="1"/>
  <c r="MN129" i="1"/>
  <c r="MN342" i="1"/>
  <c r="MN109" i="1"/>
  <c r="MN112" i="1"/>
  <c r="MN245" i="1"/>
  <c r="MN322" i="1"/>
  <c r="MN326" i="1"/>
  <c r="MN348" i="1"/>
  <c r="MN216" i="1"/>
  <c r="MN105" i="1"/>
  <c r="MN64" i="1"/>
  <c r="MN74" i="1"/>
  <c r="MN98" i="1"/>
  <c r="MN46" i="1"/>
  <c r="MN62" i="1"/>
  <c r="MN96" i="1"/>
  <c r="MN291" i="1"/>
  <c r="MN111" i="1"/>
  <c r="MN130" i="1"/>
  <c r="MN86" i="1"/>
  <c r="MN345" i="1"/>
  <c r="MN350" i="1"/>
  <c r="MN71" i="1"/>
  <c r="MN87" i="1"/>
  <c r="MN126" i="1"/>
  <c r="MN325" i="1"/>
  <c r="MN51" i="1"/>
  <c r="MN67" i="1"/>
  <c r="MN303" i="1"/>
  <c r="MN229" i="1"/>
  <c r="MN282" i="1"/>
  <c r="MN311" i="1"/>
  <c r="MN288" i="1"/>
  <c r="MN133" i="1"/>
  <c r="MN125" i="1"/>
  <c r="MN53" i="1"/>
  <c r="MN88" i="1"/>
  <c r="MN82" i="1"/>
  <c r="MN262" i="1"/>
  <c r="MN75" i="1"/>
  <c r="MN58" i="1"/>
  <c r="MN304" i="1"/>
  <c r="MN364" i="1"/>
  <c r="MN85" i="1"/>
  <c r="MN241" i="1"/>
  <c r="MN249" i="1"/>
  <c r="MN370" i="1"/>
  <c r="MN123" i="1"/>
  <c r="MN285" i="1"/>
  <c r="MN358" i="1"/>
  <c r="MN347" i="1"/>
  <c r="MN366" i="1"/>
  <c r="MN247" i="1"/>
  <c r="MN290" i="1"/>
  <c r="MN314" i="1"/>
  <c r="MN268" i="1"/>
  <c r="MN320" i="1"/>
  <c r="MN337" i="1"/>
  <c r="MN202" i="1"/>
  <c r="MN227" i="1"/>
  <c r="MN63" i="1"/>
  <c r="MN95" i="1"/>
  <c r="MN107" i="1"/>
  <c r="MN110" i="1"/>
  <c r="MN276" i="1"/>
  <c r="MN306" i="1"/>
  <c r="MN319" i="1"/>
  <c r="MN329" i="1"/>
  <c r="MN280" i="1"/>
  <c r="MN273" i="1"/>
  <c r="MN246" i="1"/>
  <c r="MN252" i="1"/>
  <c r="MN310" i="1"/>
  <c r="MN327" i="1"/>
  <c r="MN373" i="1"/>
  <c r="MN371" i="1"/>
  <c r="MN210" i="1"/>
  <c r="MN217" i="1"/>
  <c r="MN115" i="1"/>
  <c r="MN259" i="1"/>
  <c r="MN318" i="1"/>
  <c r="MN253" i="1"/>
  <c r="MN277" i="1"/>
  <c r="MN287" i="1"/>
  <c r="MN334" i="1"/>
  <c r="MN375" i="1"/>
  <c r="MN80" i="1"/>
  <c r="MN108" i="1"/>
  <c r="MN242" i="1"/>
  <c r="MN352" i="1"/>
  <c r="MN56" i="1"/>
  <c r="MN89" i="1"/>
  <c r="MN106" i="1"/>
  <c r="MN279" i="1"/>
  <c r="MN132" i="1"/>
  <c r="MN124" i="1"/>
  <c r="MN196" i="1"/>
  <c r="MN116" i="1"/>
  <c r="MN361" i="1"/>
  <c r="MN356" i="1"/>
  <c r="MN83" i="1"/>
  <c r="MN65" i="1"/>
  <c r="MN201" i="1"/>
  <c r="MN209" i="1"/>
  <c r="MN219" i="1"/>
  <c r="MN228" i="1"/>
  <c r="MN99" i="1"/>
  <c r="LO33" i="1"/>
  <c r="LO25" i="1"/>
  <c r="LO34" i="1" s="1"/>
  <c r="LO26" i="1"/>
  <c r="LO35" i="1" s="1"/>
  <c r="LO27" i="1"/>
  <c r="LO36" i="1" s="1"/>
  <c r="LO28" i="1"/>
  <c r="LO37" i="1" s="1"/>
  <c r="LO29" i="1"/>
  <c r="LO38" i="1" s="1"/>
  <c r="LO30" i="1"/>
  <c r="LO39" i="1" s="1"/>
  <c r="LO31" i="1"/>
  <c r="LO40" i="1" s="1"/>
  <c r="LO32" i="1"/>
  <c r="LO41" i="1" s="1"/>
  <c r="MQ243" i="1"/>
  <c r="MQ258" i="1"/>
  <c r="MQ271" i="1"/>
  <c r="MQ309" i="1"/>
  <c r="MQ185" i="1"/>
  <c r="MQ212" i="1"/>
  <c r="MQ221" i="1"/>
  <c r="MQ182" i="1"/>
  <c r="MQ289" i="1"/>
  <c r="MQ362" i="1"/>
  <c r="MQ69" i="1"/>
  <c r="MQ100" i="1"/>
  <c r="MQ54" i="1"/>
  <c r="MQ272" i="1"/>
  <c r="MQ316" i="1"/>
  <c r="MQ244" i="1"/>
  <c r="MQ281" i="1"/>
  <c r="MQ377" i="1"/>
  <c r="MQ190" i="1"/>
  <c r="MQ127" i="1"/>
  <c r="MQ296" i="1"/>
  <c r="MQ286" i="1"/>
  <c r="MQ295" i="1"/>
  <c r="MQ338" i="1"/>
  <c r="MQ76" i="1"/>
  <c r="MQ84" i="1"/>
  <c r="MQ254" i="1"/>
  <c r="MQ235" i="1"/>
  <c r="MQ183" i="1"/>
  <c r="MQ255" i="1"/>
  <c r="MQ313" i="1"/>
  <c r="MQ367" i="1"/>
  <c r="MQ114" i="1"/>
  <c r="MQ257" i="1"/>
  <c r="MQ324" i="1"/>
  <c r="MQ372" i="1"/>
  <c r="MQ359" i="1"/>
  <c r="MQ293" i="1"/>
  <c r="MQ328" i="1"/>
  <c r="MQ230" i="1"/>
  <c r="MQ72" i="1"/>
  <c r="MQ248" i="1"/>
  <c r="MQ261" i="1"/>
  <c r="MQ312" i="1"/>
  <c r="MQ340" i="1"/>
  <c r="MQ357" i="1"/>
  <c r="MQ355" i="1"/>
  <c r="MQ135" i="1"/>
  <c r="MQ278" i="1"/>
  <c r="MQ335" i="1"/>
  <c r="MQ57" i="1"/>
  <c r="MQ256" i="1"/>
  <c r="MQ269" i="1"/>
  <c r="MQ198" i="1"/>
  <c r="MQ224" i="1"/>
  <c r="MQ68" i="1"/>
  <c r="MQ102" i="1"/>
  <c r="MQ19" i="1"/>
  <c r="MQ236" i="1"/>
  <c r="MQ275" i="1"/>
  <c r="MQ292" i="1"/>
  <c r="MQ349" i="1"/>
  <c r="MQ368" i="1"/>
  <c r="MQ218" i="1"/>
  <c r="MQ93" i="1"/>
  <c r="MQ119" i="1"/>
  <c r="MQ77" i="1"/>
  <c r="MQ94" i="1"/>
  <c r="MQ120" i="1"/>
  <c r="MQ284" i="1"/>
  <c r="MQ184" i="1"/>
  <c r="MQ363" i="1"/>
  <c r="MQ200" i="1"/>
  <c r="MQ223" i="1"/>
  <c r="MQ136" i="1"/>
  <c r="MQ92" i="1"/>
  <c r="MQ49" i="1"/>
  <c r="MQ128" i="1"/>
  <c r="MQ321" i="1"/>
  <c r="MQ354" i="1"/>
  <c r="MQ260" i="1"/>
  <c r="MQ317" i="1"/>
  <c r="MQ346" i="1"/>
  <c r="MQ206" i="1"/>
  <c r="MQ66" i="1"/>
  <c r="MQ101" i="1"/>
  <c r="MQ117" i="1"/>
  <c r="MQ344" i="1"/>
  <c r="MQ60" i="1"/>
  <c r="MQ61" i="1"/>
  <c r="MQ353" i="1"/>
  <c r="MQ220" i="1"/>
  <c r="MQ250" i="1"/>
  <c r="MQ302" i="1"/>
  <c r="MQ308" i="1"/>
  <c r="MQ205" i="1"/>
  <c r="MQ214" i="1"/>
  <c r="MQ211" i="1"/>
  <c r="MQ109" i="1"/>
  <c r="MQ20" i="1"/>
  <c r="MQ239" i="1"/>
  <c r="MQ251" i="1"/>
  <c r="MQ315" i="1"/>
  <c r="MQ343" i="1"/>
  <c r="MQ52" i="1"/>
  <c r="MQ323" i="1"/>
  <c r="MQ137" i="1"/>
  <c r="MQ104" i="1"/>
  <c r="MQ113" i="1"/>
  <c r="MQ305" i="1"/>
  <c r="MQ342" i="1"/>
  <c r="MQ307" i="1"/>
  <c r="MQ325" i="1"/>
  <c r="MQ351" i="1"/>
  <c r="MQ369" i="1"/>
  <c r="MQ339" i="1"/>
  <c r="MQ78" i="1"/>
  <c r="MQ122" i="1"/>
  <c r="MQ240" i="1"/>
  <c r="MQ376" i="1"/>
  <c r="MQ191" i="1"/>
  <c r="MQ91" i="1"/>
  <c r="MQ215" i="1"/>
  <c r="MQ225" i="1"/>
  <c r="MQ90" i="1"/>
  <c r="MQ283" i="1"/>
  <c r="MQ274" i="1"/>
  <c r="MQ97" i="1"/>
  <c r="MQ129" i="1"/>
  <c r="MQ118" i="1"/>
  <c r="MQ237" i="1"/>
  <c r="MQ341" i="1"/>
  <c r="MQ70" i="1"/>
  <c r="MQ73" i="1"/>
  <c r="MQ47" i="1"/>
  <c r="MQ55" i="1"/>
  <c r="MQ46" i="1"/>
  <c r="MQ263" i="1"/>
  <c r="MQ207" i="1"/>
  <c r="MQ62" i="1"/>
  <c r="MQ81" i="1"/>
  <c r="MQ294" i="1"/>
  <c r="MQ86" i="1"/>
  <c r="MQ96" i="1"/>
  <c r="MQ51" i="1"/>
  <c r="MQ270" i="1"/>
  <c r="MQ71" i="1"/>
  <c r="MQ273" i="1"/>
  <c r="MQ246" i="1"/>
  <c r="MQ48" i="1"/>
  <c r="MQ134" i="1"/>
  <c r="MQ370" i="1"/>
  <c r="MQ199" i="1"/>
  <c r="MQ226" i="1"/>
  <c r="MQ229" i="1"/>
  <c r="MQ249" i="1"/>
  <c r="MQ280" i="1"/>
  <c r="MQ326" i="1"/>
  <c r="MQ345" i="1"/>
  <c r="MQ350" i="1"/>
  <c r="MQ74" i="1"/>
  <c r="MQ123" i="1"/>
  <c r="MQ365" i="1"/>
  <c r="MQ103" i="1"/>
  <c r="MQ59" i="1"/>
  <c r="MQ67" i="1"/>
  <c r="MQ282" i="1"/>
  <c r="MQ291" i="1"/>
  <c r="MQ360" i="1"/>
  <c r="MQ374" i="1"/>
  <c r="MQ208" i="1"/>
  <c r="MQ98" i="1"/>
  <c r="MQ238" i="1"/>
  <c r="MQ303" i="1"/>
  <c r="MQ311" i="1"/>
  <c r="MQ322" i="1"/>
  <c r="MQ348" i="1"/>
  <c r="MQ216" i="1"/>
  <c r="MQ105" i="1"/>
  <c r="MQ58" i="1"/>
  <c r="MQ336" i="1"/>
  <c r="MQ121" i="1"/>
  <c r="MQ301" i="1"/>
  <c r="MQ197" i="1"/>
  <c r="MQ131" i="1"/>
  <c r="MQ245" i="1"/>
  <c r="MQ262" i="1"/>
  <c r="MQ64" i="1"/>
  <c r="MQ50" i="1"/>
  <c r="MQ358" i="1"/>
  <c r="MQ227" i="1"/>
  <c r="MQ318" i="1"/>
  <c r="MQ247" i="1"/>
  <c r="MQ112" i="1"/>
  <c r="MQ79" i="1"/>
  <c r="MQ242" i="1"/>
  <c r="MQ373" i="1"/>
  <c r="MQ347" i="1"/>
  <c r="MQ82" i="1"/>
  <c r="MQ329" i="1"/>
  <c r="MQ371" i="1"/>
  <c r="MQ88" i="1"/>
  <c r="MQ95" i="1"/>
  <c r="MQ259" i="1"/>
  <c r="MQ241" i="1"/>
  <c r="MQ253" i="1"/>
  <c r="MQ290" i="1"/>
  <c r="MQ130" i="1"/>
  <c r="MQ279" i="1"/>
  <c r="MQ310" i="1"/>
  <c r="MQ320" i="1"/>
  <c r="MQ110" i="1"/>
  <c r="MQ115" i="1"/>
  <c r="MQ314" i="1"/>
  <c r="MQ126" i="1"/>
  <c r="MQ252" i="1"/>
  <c r="MQ268" i="1"/>
  <c r="MQ285" i="1"/>
  <c r="MQ85" i="1"/>
  <c r="MQ107" i="1"/>
  <c r="MQ53" i="1"/>
  <c r="MQ277" i="1"/>
  <c r="MQ287" i="1"/>
  <c r="MQ306" i="1"/>
  <c r="MQ319" i="1"/>
  <c r="MQ288" i="1"/>
  <c r="MQ327" i="1"/>
  <c r="MQ210" i="1"/>
  <c r="MQ276" i="1"/>
  <c r="MQ87" i="1"/>
  <c r="MQ133" i="1"/>
  <c r="MQ196" i="1"/>
  <c r="MQ65" i="1"/>
  <c r="MQ203" i="1"/>
  <c r="MQ125" i="1"/>
  <c r="MQ375" i="1"/>
  <c r="MQ209" i="1"/>
  <c r="MQ89" i="1"/>
  <c r="MQ106" i="1"/>
  <c r="MQ202" i="1"/>
  <c r="MQ63" i="1"/>
  <c r="MQ201" i="1"/>
  <c r="MQ111" i="1"/>
  <c r="MQ364" i="1"/>
  <c r="MQ334" i="1"/>
  <c r="MQ361" i="1"/>
  <c r="MQ83" i="1"/>
  <c r="MQ80" i="1"/>
  <c r="MQ108" i="1"/>
  <c r="MQ56" i="1"/>
  <c r="MQ228" i="1"/>
  <c r="MQ132" i="1"/>
  <c r="MQ356" i="1"/>
  <c r="MQ116" i="1"/>
  <c r="MQ219" i="1"/>
  <c r="MQ304" i="1"/>
  <c r="MQ337" i="1"/>
  <c r="MQ217" i="1"/>
  <c r="MQ75" i="1"/>
  <c r="MQ366" i="1"/>
  <c r="MQ352" i="1"/>
  <c r="MQ99" i="1"/>
  <c r="MQ124" i="1"/>
  <c r="MO33" i="1"/>
  <c r="MO25" i="1"/>
  <c r="MO34" i="1" s="1"/>
  <c r="MO26" i="1"/>
  <c r="MO35" i="1" s="1"/>
  <c r="MO27" i="1"/>
  <c r="MO36" i="1" s="1"/>
  <c r="MO28" i="1"/>
  <c r="MO37" i="1" s="1"/>
  <c r="MO29" i="1"/>
  <c r="MO38" i="1" s="1"/>
  <c r="MO30" i="1"/>
  <c r="MO39" i="1" s="1"/>
  <c r="MO31" i="1"/>
  <c r="MO40" i="1" s="1"/>
  <c r="MO32" i="1"/>
  <c r="MO41" i="1" s="1"/>
  <c r="LX102" i="1"/>
  <c r="LX286" i="1"/>
  <c r="LX296" i="1"/>
  <c r="LX289" i="1"/>
  <c r="LX372" i="1"/>
  <c r="LX328" i="1"/>
  <c r="LX190" i="1"/>
  <c r="LX84" i="1"/>
  <c r="LX93" i="1"/>
  <c r="LX261" i="1"/>
  <c r="LX278" i="1"/>
  <c r="LX312" i="1"/>
  <c r="LX183" i="1"/>
  <c r="LX357" i="1"/>
  <c r="LX293" i="1"/>
  <c r="LX255" i="1"/>
  <c r="LX295" i="1"/>
  <c r="LX185" i="1"/>
  <c r="LX212" i="1"/>
  <c r="LX221" i="1"/>
  <c r="LX69" i="1"/>
  <c r="LX76" i="1"/>
  <c r="LX100" i="1"/>
  <c r="LX182" i="1"/>
  <c r="LX248" i="1"/>
  <c r="LX272" i="1"/>
  <c r="LX335" i="1"/>
  <c r="LX258" i="1"/>
  <c r="LX281" i="1"/>
  <c r="LX309" i="1"/>
  <c r="LX313" i="1"/>
  <c r="LX367" i="1"/>
  <c r="LX338" i="1"/>
  <c r="LX135" i="1"/>
  <c r="LX254" i="1"/>
  <c r="LX244" i="1"/>
  <c r="LX271" i="1"/>
  <c r="LX339" i="1"/>
  <c r="LX355" i="1"/>
  <c r="LX362" i="1"/>
  <c r="LX47" i="1"/>
  <c r="LX114" i="1"/>
  <c r="LX119" i="1"/>
  <c r="LX127" i="1"/>
  <c r="LX257" i="1"/>
  <c r="LX316" i="1"/>
  <c r="LX324" i="1"/>
  <c r="LX340" i="1"/>
  <c r="LX61" i="1"/>
  <c r="LX136" i="1"/>
  <c r="LX92" i="1"/>
  <c r="LX101" i="1"/>
  <c r="LX117" i="1"/>
  <c r="LX250" i="1"/>
  <c r="LX275" i="1"/>
  <c r="LX292" i="1"/>
  <c r="LX308" i="1"/>
  <c r="LX60" i="1"/>
  <c r="LX72" i="1"/>
  <c r="LX218" i="1"/>
  <c r="LX321" i="1"/>
  <c r="LX354" i="1"/>
  <c r="LX260" i="1"/>
  <c r="LX269" i="1"/>
  <c r="LX224" i="1"/>
  <c r="LX359" i="1"/>
  <c r="LX206" i="1"/>
  <c r="LX49" i="1"/>
  <c r="LX120" i="1"/>
  <c r="LX57" i="1"/>
  <c r="LX284" i="1"/>
  <c r="LX236" i="1"/>
  <c r="LX317" i="1"/>
  <c r="LX323" i="1"/>
  <c r="LX198" i="1"/>
  <c r="LX243" i="1"/>
  <c r="LX353" i="1"/>
  <c r="LX349" i="1"/>
  <c r="LX346" i="1"/>
  <c r="LX205" i="1"/>
  <c r="LX223" i="1"/>
  <c r="LX256" i="1"/>
  <c r="LX363" i="1"/>
  <c r="LX368" i="1"/>
  <c r="LX214" i="1"/>
  <c r="LX377" i="1"/>
  <c r="LX230" i="1"/>
  <c r="LX302" i="1"/>
  <c r="LX128" i="1"/>
  <c r="LX52" i="1"/>
  <c r="LX20" i="1"/>
  <c r="LX54" i="1"/>
  <c r="LX240" i="1"/>
  <c r="LX191" i="1"/>
  <c r="LX211" i="1"/>
  <c r="LX109" i="1"/>
  <c r="LX62" i="1"/>
  <c r="LX66" i="1"/>
  <c r="LX220" i="1"/>
  <c r="LX122" i="1"/>
  <c r="LX129" i="1"/>
  <c r="LX342" i="1"/>
  <c r="LX91" i="1"/>
  <c r="LX237" i="1"/>
  <c r="LX263" i="1"/>
  <c r="LX283" i="1"/>
  <c r="LX294" i="1"/>
  <c r="LX325" i="1"/>
  <c r="LX336" i="1"/>
  <c r="LX343" i="1"/>
  <c r="LX365" i="1"/>
  <c r="LX70" i="1"/>
  <c r="LX94" i="1"/>
  <c r="LX68" i="1"/>
  <c r="LX90" i="1"/>
  <c r="LX376" i="1"/>
  <c r="LX134" i="1"/>
  <c r="LX118" i="1"/>
  <c r="LX239" i="1"/>
  <c r="LX274" i="1"/>
  <c r="LX315" i="1"/>
  <c r="LX235" i="1"/>
  <c r="LX113" i="1"/>
  <c r="LX305" i="1"/>
  <c r="LX126" i="1"/>
  <c r="LX104" i="1"/>
  <c r="LX48" i="1"/>
  <c r="LX55" i="1"/>
  <c r="LX46" i="1"/>
  <c r="LX251" i="1"/>
  <c r="LX301" i="1"/>
  <c r="LX307" i="1"/>
  <c r="LX351" i="1"/>
  <c r="LX369" i="1"/>
  <c r="LX207" i="1"/>
  <c r="LX200" i="1"/>
  <c r="LX77" i="1"/>
  <c r="LX19" i="1"/>
  <c r="LX184" i="1"/>
  <c r="LX203" i="1"/>
  <c r="LX86" i="1"/>
  <c r="LX242" i="1"/>
  <c r="LX225" i="1"/>
  <c r="LX51" i="1"/>
  <c r="LX67" i="1"/>
  <c r="LX249" i="1"/>
  <c r="LX130" i="1"/>
  <c r="LX344" i="1"/>
  <c r="LX103" i="1"/>
  <c r="LX98" i="1"/>
  <c r="LX78" i="1"/>
  <c r="LX131" i="1"/>
  <c r="LX59" i="1"/>
  <c r="LX350" i="1"/>
  <c r="LX208" i="1"/>
  <c r="LX245" i="1"/>
  <c r="LX262" i="1"/>
  <c r="LX311" i="1"/>
  <c r="LX370" i="1"/>
  <c r="LX374" i="1"/>
  <c r="LX199" i="1"/>
  <c r="LX226" i="1"/>
  <c r="LX74" i="1"/>
  <c r="LX105" i="1"/>
  <c r="LX50" i="1"/>
  <c r="LX123" i="1"/>
  <c r="LX58" i="1"/>
  <c r="LX273" i="1"/>
  <c r="LX246" i="1"/>
  <c r="LX341" i="1"/>
  <c r="LX197" i="1"/>
  <c r="LX215" i="1"/>
  <c r="LX73" i="1"/>
  <c r="LX81" i="1"/>
  <c r="LX112" i="1"/>
  <c r="LX270" i="1"/>
  <c r="LX238" i="1"/>
  <c r="LX280" i="1"/>
  <c r="LX291" i="1"/>
  <c r="LX326" i="1"/>
  <c r="LX64" i="1"/>
  <c r="LX137" i="1"/>
  <c r="LX282" i="1"/>
  <c r="LX303" i="1"/>
  <c r="LX322" i="1"/>
  <c r="LX348" i="1"/>
  <c r="LX345" i="1"/>
  <c r="LX216" i="1"/>
  <c r="LX71" i="1"/>
  <c r="LX79" i="1"/>
  <c r="LX87" i="1"/>
  <c r="LX111" i="1"/>
  <c r="LX96" i="1"/>
  <c r="LX285" i="1"/>
  <c r="LX310" i="1"/>
  <c r="LX364" i="1"/>
  <c r="LX373" i="1"/>
  <c r="LX210" i="1"/>
  <c r="LX217" i="1"/>
  <c r="LX227" i="1"/>
  <c r="LX107" i="1"/>
  <c r="LX115" i="1"/>
  <c r="LX318" i="1"/>
  <c r="LX247" i="1"/>
  <c r="LX319" i="1"/>
  <c r="LX334" i="1"/>
  <c r="LX361" i="1"/>
  <c r="LX252" i="1"/>
  <c r="LX304" i="1"/>
  <c r="LX327" i="1"/>
  <c r="LX95" i="1"/>
  <c r="LX125" i="1"/>
  <c r="LX259" i="1"/>
  <c r="LX253" i="1"/>
  <c r="LX290" i="1"/>
  <c r="LX320" i="1"/>
  <c r="LX347" i="1"/>
  <c r="LX371" i="1"/>
  <c r="LX63" i="1"/>
  <c r="LX133" i="1"/>
  <c r="LX88" i="1"/>
  <c r="LX366" i="1"/>
  <c r="LX277" i="1"/>
  <c r="LX229" i="1"/>
  <c r="LX268" i="1"/>
  <c r="LX288" i="1"/>
  <c r="LX358" i="1"/>
  <c r="LX110" i="1"/>
  <c r="LX276" i="1"/>
  <c r="LX306" i="1"/>
  <c r="LX329" i="1"/>
  <c r="LX121" i="1"/>
  <c r="LX97" i="1"/>
  <c r="LX279" i="1"/>
  <c r="LX337" i="1"/>
  <c r="LX202" i="1"/>
  <c r="LX75" i="1"/>
  <c r="LX53" i="1"/>
  <c r="LX287" i="1"/>
  <c r="LX314" i="1"/>
  <c r="LX352" i="1"/>
  <c r="LX201" i="1"/>
  <c r="LX219" i="1"/>
  <c r="LX228" i="1"/>
  <c r="LX132" i="1"/>
  <c r="LX116" i="1"/>
  <c r="LX209" i="1"/>
  <c r="LX99" i="1"/>
  <c r="LX106" i="1"/>
  <c r="LX196" i="1"/>
  <c r="LX65" i="1"/>
  <c r="LX80" i="1"/>
  <c r="LX89" i="1"/>
  <c r="LX360" i="1"/>
  <c r="LX356" i="1"/>
  <c r="LX85" i="1"/>
  <c r="LX82" i="1"/>
  <c r="LX56" i="1"/>
  <c r="LX241" i="1"/>
  <c r="LX375" i="1"/>
  <c r="LX108" i="1"/>
  <c r="LX124" i="1"/>
  <c r="LX83" i="1"/>
  <c r="LW338" i="1"/>
  <c r="LW135" i="1"/>
  <c r="LW72" i="1"/>
  <c r="LW316" i="1"/>
  <c r="LW357" i="1"/>
  <c r="LW372" i="1"/>
  <c r="LW200" i="1"/>
  <c r="LW295" i="1"/>
  <c r="LW127" i="1"/>
  <c r="LW278" i="1"/>
  <c r="LW312" i="1"/>
  <c r="LW293" i="1"/>
  <c r="LW102" i="1"/>
  <c r="LW313" i="1"/>
  <c r="LW119" i="1"/>
  <c r="LW54" i="1"/>
  <c r="LW254" i="1"/>
  <c r="LW324" i="1"/>
  <c r="LW271" i="1"/>
  <c r="LW281" i="1"/>
  <c r="LW309" i="1"/>
  <c r="LW339" i="1"/>
  <c r="LW362" i="1"/>
  <c r="LW377" i="1"/>
  <c r="LW230" i="1"/>
  <c r="LW47" i="1"/>
  <c r="LW261" i="1"/>
  <c r="LW289" i="1"/>
  <c r="LW296" i="1"/>
  <c r="LW244" i="1"/>
  <c r="LW243" i="1"/>
  <c r="LW185" i="1"/>
  <c r="LW367" i="1"/>
  <c r="LW76" i="1"/>
  <c r="LW84" i="1"/>
  <c r="LW93" i="1"/>
  <c r="LW100" i="1"/>
  <c r="LW272" i="1"/>
  <c r="LW258" i="1"/>
  <c r="LW286" i="1"/>
  <c r="LW190" i="1"/>
  <c r="LW212" i="1"/>
  <c r="LW221" i="1"/>
  <c r="LW69" i="1"/>
  <c r="LW182" i="1"/>
  <c r="LW183" i="1"/>
  <c r="LW340" i="1"/>
  <c r="LW335" i="1"/>
  <c r="LW255" i="1"/>
  <c r="LW328" i="1"/>
  <c r="LW114" i="1"/>
  <c r="LW235" i="1"/>
  <c r="LW257" i="1"/>
  <c r="LW77" i="1"/>
  <c r="LW101" i="1"/>
  <c r="LW321" i="1"/>
  <c r="LW52" i="1"/>
  <c r="LW236" i="1"/>
  <c r="LW256" i="1"/>
  <c r="LW205" i="1"/>
  <c r="LW60" i="1"/>
  <c r="LW223" i="1"/>
  <c r="LW117" i="1"/>
  <c r="LW353" i="1"/>
  <c r="LW269" i="1"/>
  <c r="LW359" i="1"/>
  <c r="LW354" i="1"/>
  <c r="LW220" i="1"/>
  <c r="LW250" i="1"/>
  <c r="LW302" i="1"/>
  <c r="LW317" i="1"/>
  <c r="LW368" i="1"/>
  <c r="LW198" i="1"/>
  <c r="LW49" i="1"/>
  <c r="LW57" i="1"/>
  <c r="LW19" i="1"/>
  <c r="LW344" i="1"/>
  <c r="LW214" i="1"/>
  <c r="LW97" i="1"/>
  <c r="LW248" i="1"/>
  <c r="LW61" i="1"/>
  <c r="LW66" i="1"/>
  <c r="LW136" i="1"/>
  <c r="LW120" i="1"/>
  <c r="LW292" i="1"/>
  <c r="LW308" i="1"/>
  <c r="LW323" i="1"/>
  <c r="LW184" i="1"/>
  <c r="LW355" i="1"/>
  <c r="LW218" i="1"/>
  <c r="LW284" i="1"/>
  <c r="LW275" i="1"/>
  <c r="LW363" i="1"/>
  <c r="LW206" i="1"/>
  <c r="LW92" i="1"/>
  <c r="LW94" i="1"/>
  <c r="LW260" i="1"/>
  <c r="LW224" i="1"/>
  <c r="LW68" i="1"/>
  <c r="LW48" i="1"/>
  <c r="LW118" i="1"/>
  <c r="LW237" i="1"/>
  <c r="LW263" i="1"/>
  <c r="LW325" i="1"/>
  <c r="LW207" i="1"/>
  <c r="LW215" i="1"/>
  <c r="LW225" i="1"/>
  <c r="LW86" i="1"/>
  <c r="LW103" i="1"/>
  <c r="LW51" i="1"/>
  <c r="LW113" i="1"/>
  <c r="LW91" i="1"/>
  <c r="LW343" i="1"/>
  <c r="LW128" i="1"/>
  <c r="LW129" i="1"/>
  <c r="LW305" i="1"/>
  <c r="LW20" i="1"/>
  <c r="LW294" i="1"/>
  <c r="LW336" i="1"/>
  <c r="LW369" i="1"/>
  <c r="LW197" i="1"/>
  <c r="LW346" i="1"/>
  <c r="LW137" i="1"/>
  <c r="LW376" i="1"/>
  <c r="LW109" i="1"/>
  <c r="LW251" i="1"/>
  <c r="LW341" i="1"/>
  <c r="LW365" i="1"/>
  <c r="LW122" i="1"/>
  <c r="LW46" i="1"/>
  <c r="LW315" i="1"/>
  <c r="LW349" i="1"/>
  <c r="LW203" i="1"/>
  <c r="LW191" i="1"/>
  <c r="LW211" i="1"/>
  <c r="LW134" i="1"/>
  <c r="LW283" i="1"/>
  <c r="LW81" i="1"/>
  <c r="LW78" i="1"/>
  <c r="LW90" i="1"/>
  <c r="LW126" i="1"/>
  <c r="LW73" i="1"/>
  <c r="LW240" i="1"/>
  <c r="LW112" i="1"/>
  <c r="LW245" i="1"/>
  <c r="LW345" i="1"/>
  <c r="LW350" i="1"/>
  <c r="LW208" i="1"/>
  <c r="LW87" i="1"/>
  <c r="LW55" i="1"/>
  <c r="LW239" i="1"/>
  <c r="LW96" i="1"/>
  <c r="LW238" i="1"/>
  <c r="LW262" i="1"/>
  <c r="LW282" i="1"/>
  <c r="LW303" i="1"/>
  <c r="LW348" i="1"/>
  <c r="LW79" i="1"/>
  <c r="LW111" i="1"/>
  <c r="LW273" i="1"/>
  <c r="LW70" i="1"/>
  <c r="LW121" i="1"/>
  <c r="LW370" i="1"/>
  <c r="LW216" i="1"/>
  <c r="LW104" i="1"/>
  <c r="LW342" i="1"/>
  <c r="LW274" i="1"/>
  <c r="LW307" i="1"/>
  <c r="LW270" i="1"/>
  <c r="LW311" i="1"/>
  <c r="LW322" i="1"/>
  <c r="LW249" i="1"/>
  <c r="LW360" i="1"/>
  <c r="LW374" i="1"/>
  <c r="LW301" i="1"/>
  <c r="LW131" i="1"/>
  <c r="LW280" i="1"/>
  <c r="LW326" i="1"/>
  <c r="LW98" i="1"/>
  <c r="LW123" i="1"/>
  <c r="LW351" i="1"/>
  <c r="LW62" i="1"/>
  <c r="LW67" i="1"/>
  <c r="LW105" i="1"/>
  <c r="LW58" i="1"/>
  <c r="LW252" i="1"/>
  <c r="LW268" i="1"/>
  <c r="LW366" i="1"/>
  <c r="LW241" i="1"/>
  <c r="LW306" i="1"/>
  <c r="LW329" i="1"/>
  <c r="LW334" i="1"/>
  <c r="LW361" i="1"/>
  <c r="LW226" i="1"/>
  <c r="LW50" i="1"/>
  <c r="LW358" i="1"/>
  <c r="LW202" i="1"/>
  <c r="LW276" i="1"/>
  <c r="LW59" i="1"/>
  <c r="LW75" i="1"/>
  <c r="LW277" i="1"/>
  <c r="LW314" i="1"/>
  <c r="LW74" i="1"/>
  <c r="LW130" i="1"/>
  <c r="LW242" i="1"/>
  <c r="LW63" i="1"/>
  <c r="LW85" i="1"/>
  <c r="LW107" i="1"/>
  <c r="LW115" i="1"/>
  <c r="LW53" i="1"/>
  <c r="LW82" i="1"/>
  <c r="LW247" i="1"/>
  <c r="LW246" i="1"/>
  <c r="LW327" i="1"/>
  <c r="LW337" i="1"/>
  <c r="LW364" i="1"/>
  <c r="LW347" i="1"/>
  <c r="LW371" i="1"/>
  <c r="LW210" i="1"/>
  <c r="LW217" i="1"/>
  <c r="LW227" i="1"/>
  <c r="LW88" i="1"/>
  <c r="LW290" i="1"/>
  <c r="LW291" i="1"/>
  <c r="LW71" i="1"/>
  <c r="LW288" i="1"/>
  <c r="LW304" i="1"/>
  <c r="LW310" i="1"/>
  <c r="LW95" i="1"/>
  <c r="LW318" i="1"/>
  <c r="LW253" i="1"/>
  <c r="LW279" i="1"/>
  <c r="LW320" i="1"/>
  <c r="LW133" i="1"/>
  <c r="LW110" i="1"/>
  <c r="LW125" i="1"/>
  <c r="LW124" i="1"/>
  <c r="LW229" i="1"/>
  <c r="LW373" i="1"/>
  <c r="LW199" i="1"/>
  <c r="LW259" i="1"/>
  <c r="LW356" i="1"/>
  <c r="LW132" i="1"/>
  <c r="LW99" i="1"/>
  <c r="LW106" i="1"/>
  <c r="LW196" i="1"/>
  <c r="LW116" i="1"/>
  <c r="LW285" i="1"/>
  <c r="LW65" i="1"/>
  <c r="LW80" i="1"/>
  <c r="LW89" i="1"/>
  <c r="LW287" i="1"/>
  <c r="LW64" i="1"/>
  <c r="LW352" i="1"/>
  <c r="LW201" i="1"/>
  <c r="LW209" i="1"/>
  <c r="LW219" i="1"/>
  <c r="LW228" i="1"/>
  <c r="LW56" i="1"/>
  <c r="LW319" i="1"/>
  <c r="LW375"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62" i="1"/>
  <c r="LB135" i="1"/>
  <c r="LB261" i="1"/>
  <c r="LB257" i="1"/>
  <c r="LB272" i="1"/>
  <c r="LB47" i="1"/>
  <c r="LB127" i="1"/>
  <c r="LB281" i="1"/>
  <c r="LB367" i="1"/>
  <c r="LB54" i="1"/>
  <c r="LB289" i="1"/>
  <c r="LB313" i="1"/>
  <c r="LB338" i="1"/>
  <c r="LB377" i="1"/>
  <c r="LB248" i="1"/>
  <c r="LB286" i="1"/>
  <c r="LB328" i="1"/>
  <c r="LB355" i="1"/>
  <c r="LB84" i="1"/>
  <c r="LB100" i="1"/>
  <c r="LB324" i="1"/>
  <c r="LB102" i="1"/>
  <c r="LB221" i="1"/>
  <c r="LB76" i="1"/>
  <c r="LB114" i="1"/>
  <c r="LB312" i="1"/>
  <c r="LB220" i="1"/>
  <c r="LB19" i="1"/>
  <c r="LB184" i="1"/>
  <c r="LB346" i="1"/>
  <c r="LB78" i="1"/>
  <c r="LB244" i="1"/>
  <c r="LB271" i="1"/>
  <c r="LB309" i="1"/>
  <c r="LB339" i="1"/>
  <c r="LB235" i="1"/>
  <c r="LB340" i="1"/>
  <c r="LB206" i="1"/>
  <c r="LB61" i="1"/>
  <c r="LB66" i="1"/>
  <c r="LB136" i="1"/>
  <c r="LB77" i="1"/>
  <c r="LB321" i="1"/>
  <c r="LB52" i="1"/>
  <c r="LB275" i="1"/>
  <c r="LB323" i="1"/>
  <c r="LB363" i="1"/>
  <c r="LB198" i="1"/>
  <c r="LB223" i="1"/>
  <c r="LB117" i="1"/>
  <c r="LB120" i="1"/>
  <c r="LB128" i="1"/>
  <c r="LB256" i="1"/>
  <c r="LB250" i="1"/>
  <c r="LB344" i="1"/>
  <c r="LB214" i="1"/>
  <c r="LB224" i="1"/>
  <c r="LB258" i="1"/>
  <c r="LB295" i="1"/>
  <c r="LB185" i="1"/>
  <c r="LB212" i="1"/>
  <c r="LB72" i="1"/>
  <c r="LB296" i="1"/>
  <c r="LB183" i="1"/>
  <c r="LB200" i="1"/>
  <c r="LB218" i="1"/>
  <c r="LB92" i="1"/>
  <c r="LB101" i="1"/>
  <c r="LB49" i="1"/>
  <c r="LB57" i="1"/>
  <c r="LB284" i="1"/>
  <c r="LB354" i="1"/>
  <c r="LB353" i="1"/>
  <c r="LB236" i="1"/>
  <c r="LB269" i="1"/>
  <c r="LB292" i="1"/>
  <c r="LB317" i="1"/>
  <c r="LB368" i="1"/>
  <c r="LB205" i="1"/>
  <c r="LB335" i="1"/>
  <c r="LB293" i="1"/>
  <c r="LB243" i="1"/>
  <c r="LB190" i="1"/>
  <c r="LB69" i="1"/>
  <c r="LB93" i="1"/>
  <c r="LB119" i="1"/>
  <c r="LB182" i="1"/>
  <c r="LB372" i="1"/>
  <c r="LB302" i="1"/>
  <c r="LB308" i="1"/>
  <c r="LB349" i="1"/>
  <c r="LB359" i="1"/>
  <c r="LB260" i="1"/>
  <c r="LB278" i="1"/>
  <c r="LB68" i="1"/>
  <c r="LB342" i="1"/>
  <c r="LB211" i="1"/>
  <c r="LB251" i="1"/>
  <c r="LB336" i="1"/>
  <c r="LB230" i="1"/>
  <c r="LB91" i="1"/>
  <c r="LB307" i="1"/>
  <c r="LB86" i="1"/>
  <c r="LB255" i="1"/>
  <c r="LB254" i="1"/>
  <c r="LB263" i="1"/>
  <c r="LB341" i="1"/>
  <c r="LB316" i="1"/>
  <c r="LB137" i="1"/>
  <c r="LB240" i="1"/>
  <c r="LB46" i="1"/>
  <c r="LB109" i="1"/>
  <c r="LB118" i="1"/>
  <c r="LB237" i="1"/>
  <c r="LB283" i="1"/>
  <c r="LB294" i="1"/>
  <c r="LB301" i="1"/>
  <c r="LB325" i="1"/>
  <c r="LB62" i="1"/>
  <c r="LB94" i="1"/>
  <c r="LB60" i="1"/>
  <c r="LB113" i="1"/>
  <c r="LB55" i="1"/>
  <c r="LB305" i="1"/>
  <c r="LB376" i="1"/>
  <c r="LB203" i="1"/>
  <c r="LB239" i="1"/>
  <c r="LB315" i="1"/>
  <c r="LB97" i="1"/>
  <c r="LB90" i="1"/>
  <c r="LB48" i="1"/>
  <c r="LB122" i="1"/>
  <c r="LB129" i="1"/>
  <c r="LB191" i="1"/>
  <c r="LB134" i="1"/>
  <c r="LB126" i="1"/>
  <c r="LB20" i="1"/>
  <c r="LB274" i="1"/>
  <c r="LB343" i="1"/>
  <c r="LB351" i="1"/>
  <c r="LB369" i="1"/>
  <c r="LB365" i="1"/>
  <c r="LB197" i="1"/>
  <c r="LB215" i="1"/>
  <c r="LB70" i="1"/>
  <c r="LB81" i="1"/>
  <c r="LB357" i="1"/>
  <c r="LB51" i="1"/>
  <c r="LB59" i="1"/>
  <c r="LB73" i="1"/>
  <c r="LB311" i="1"/>
  <c r="LB348" i="1"/>
  <c r="LB370" i="1"/>
  <c r="LB79" i="1"/>
  <c r="LB207" i="1"/>
  <c r="LB131" i="1"/>
  <c r="LB67" i="1"/>
  <c r="LB105" i="1"/>
  <c r="LB104" i="1"/>
  <c r="LB225" i="1"/>
  <c r="LB96" i="1"/>
  <c r="LB112" i="1"/>
  <c r="LB245" i="1"/>
  <c r="LB74" i="1"/>
  <c r="LB262" i="1"/>
  <c r="LB291" i="1"/>
  <c r="LB322" i="1"/>
  <c r="LB374" i="1"/>
  <c r="LB199" i="1"/>
  <c r="LB208" i="1"/>
  <c r="LB216" i="1"/>
  <c r="LB64" i="1"/>
  <c r="LB71" i="1"/>
  <c r="LB87" i="1"/>
  <c r="LB121" i="1"/>
  <c r="LB270" i="1"/>
  <c r="LB238" i="1"/>
  <c r="LB249" i="1"/>
  <c r="LB280" i="1"/>
  <c r="LB303" i="1"/>
  <c r="LB326" i="1"/>
  <c r="LB345" i="1"/>
  <c r="LB360" i="1"/>
  <c r="LB350" i="1"/>
  <c r="LB226" i="1"/>
  <c r="LB98" i="1"/>
  <c r="LB50" i="1"/>
  <c r="LB111" i="1"/>
  <c r="LB123" i="1"/>
  <c r="LB130" i="1"/>
  <c r="LB58" i="1"/>
  <c r="LB273" i="1"/>
  <c r="LB285" i="1"/>
  <c r="LB288" i="1"/>
  <c r="LB115" i="1"/>
  <c r="LB259" i="1"/>
  <c r="LB366" i="1"/>
  <c r="LB247" i="1"/>
  <c r="LB276" i="1"/>
  <c r="LB287" i="1"/>
  <c r="LB290" i="1"/>
  <c r="LB242" i="1"/>
  <c r="LB358" i="1"/>
  <c r="LB364" i="1"/>
  <c r="LB210" i="1"/>
  <c r="LB125" i="1"/>
  <c r="LB53" i="1"/>
  <c r="LB318" i="1"/>
  <c r="LB82" i="1"/>
  <c r="LB253" i="1"/>
  <c r="LB282" i="1"/>
  <c r="LB268" i="1"/>
  <c r="LB279" i="1"/>
  <c r="LB304" i="1"/>
  <c r="LB310" i="1"/>
  <c r="LB327" i="1"/>
  <c r="LB373" i="1"/>
  <c r="LB347" i="1"/>
  <c r="LB202" i="1"/>
  <c r="LB227" i="1"/>
  <c r="LB63" i="1"/>
  <c r="LB133" i="1"/>
  <c r="LB88" i="1"/>
  <c r="LB110" i="1"/>
  <c r="LB306" i="1"/>
  <c r="LB314" i="1"/>
  <c r="LB319" i="1"/>
  <c r="LB334" i="1"/>
  <c r="LB329" i="1"/>
  <c r="LB252" i="1"/>
  <c r="LB320" i="1"/>
  <c r="LB371" i="1"/>
  <c r="LB246" i="1"/>
  <c r="LB337" i="1"/>
  <c r="LB229" i="1"/>
  <c r="LB75" i="1"/>
  <c r="LB107" i="1"/>
  <c r="LB108" i="1"/>
  <c r="LB95" i="1"/>
  <c r="LB375" i="1"/>
  <c r="LB83" i="1"/>
  <c r="LB99" i="1"/>
  <c r="LB116" i="1"/>
  <c r="LB352" i="1"/>
  <c r="LB196" i="1"/>
  <c r="LB209" i="1"/>
  <c r="LB65" i="1"/>
  <c r="LB89" i="1"/>
  <c r="LB124" i="1"/>
  <c r="LB277" i="1"/>
  <c r="LB356" i="1"/>
  <c r="LB219" i="1"/>
  <c r="LB228" i="1"/>
  <c r="LB132" i="1"/>
  <c r="LB80" i="1"/>
  <c r="LB56" i="1"/>
  <c r="LB85" i="1"/>
  <c r="LB217" i="1"/>
  <c r="LB361" i="1"/>
  <c r="LB201" i="1"/>
  <c r="LB103" i="1"/>
  <c r="LB241" i="1"/>
  <c r="LB106" i="1"/>
  <c r="LL33" i="1"/>
  <c r="LL25" i="1"/>
  <c r="LL34" i="1" s="1"/>
  <c r="LL26" i="1"/>
  <c r="LL35" i="1" s="1"/>
  <c r="LL27" i="1"/>
  <c r="LL36" i="1" s="1"/>
  <c r="LL28" i="1"/>
  <c r="LL37" i="1" s="1"/>
  <c r="LL29" i="1"/>
  <c r="LL38" i="1" s="1"/>
  <c r="LL30" i="1"/>
  <c r="LL39" i="1" s="1"/>
  <c r="LL31" i="1"/>
  <c r="LL40" i="1" s="1"/>
  <c r="LL32" i="1"/>
  <c r="LL41" i="1" s="1"/>
  <c r="LZ295" i="1"/>
  <c r="LZ355" i="1"/>
  <c r="LZ127" i="1"/>
  <c r="LZ359" i="1"/>
  <c r="LZ244" i="1"/>
  <c r="LZ255" i="1"/>
  <c r="LZ271" i="1"/>
  <c r="LZ367" i="1"/>
  <c r="LZ377" i="1"/>
  <c r="LZ212" i="1"/>
  <c r="LZ221" i="1"/>
  <c r="LZ135" i="1"/>
  <c r="LZ76" i="1"/>
  <c r="LZ100" i="1"/>
  <c r="LZ182" i="1"/>
  <c r="LZ278" i="1"/>
  <c r="LZ340" i="1"/>
  <c r="LZ293" i="1"/>
  <c r="LZ102" i="1"/>
  <c r="LZ258" i="1"/>
  <c r="LZ286" i="1"/>
  <c r="LZ84" i="1"/>
  <c r="LZ93" i="1"/>
  <c r="LZ47" i="1"/>
  <c r="LZ72" i="1"/>
  <c r="LZ257" i="1"/>
  <c r="LZ248" i="1"/>
  <c r="LZ289" i="1"/>
  <c r="LZ183" i="1"/>
  <c r="LZ335" i="1"/>
  <c r="LZ328" i="1"/>
  <c r="LZ339" i="1"/>
  <c r="LZ114" i="1"/>
  <c r="LZ235" i="1"/>
  <c r="LZ324" i="1"/>
  <c r="LZ357" i="1"/>
  <c r="LZ372" i="1"/>
  <c r="LZ243" i="1"/>
  <c r="LZ281" i="1"/>
  <c r="LZ309" i="1"/>
  <c r="LZ338" i="1"/>
  <c r="LZ362" i="1"/>
  <c r="LZ190" i="1"/>
  <c r="LZ230" i="1"/>
  <c r="LZ254" i="1"/>
  <c r="LZ312" i="1"/>
  <c r="LZ313" i="1"/>
  <c r="LZ185" i="1"/>
  <c r="LZ261" i="1"/>
  <c r="LZ296" i="1"/>
  <c r="LZ316" i="1"/>
  <c r="LZ69" i="1"/>
  <c r="LZ120" i="1"/>
  <c r="LZ353" i="1"/>
  <c r="LZ275" i="1"/>
  <c r="LZ363" i="1"/>
  <c r="LZ137" i="1"/>
  <c r="LZ119" i="1"/>
  <c r="LZ136" i="1"/>
  <c r="LZ128" i="1"/>
  <c r="LZ321" i="1"/>
  <c r="LZ260" i="1"/>
  <c r="LZ317" i="1"/>
  <c r="LZ354" i="1"/>
  <c r="LZ78" i="1"/>
  <c r="LZ206" i="1"/>
  <c r="LZ61" i="1"/>
  <c r="LZ77" i="1"/>
  <c r="LZ101" i="1"/>
  <c r="LZ117" i="1"/>
  <c r="LZ54" i="1"/>
  <c r="LZ272" i="1"/>
  <c r="LZ223" i="1"/>
  <c r="LZ94" i="1"/>
  <c r="LZ52" i="1"/>
  <c r="LZ269" i="1"/>
  <c r="LZ323" i="1"/>
  <c r="LZ346" i="1"/>
  <c r="LZ344" i="1"/>
  <c r="LZ368" i="1"/>
  <c r="LZ224" i="1"/>
  <c r="LZ60" i="1"/>
  <c r="LZ68" i="1"/>
  <c r="LZ218" i="1"/>
  <c r="LZ66" i="1"/>
  <c r="LZ92" i="1"/>
  <c r="LZ49" i="1"/>
  <c r="LZ57" i="1"/>
  <c r="LZ250" i="1"/>
  <c r="LZ292" i="1"/>
  <c r="LZ302" i="1"/>
  <c r="LZ349" i="1"/>
  <c r="LZ198" i="1"/>
  <c r="LZ205" i="1"/>
  <c r="LZ284" i="1"/>
  <c r="LZ220" i="1"/>
  <c r="LZ256" i="1"/>
  <c r="LZ97" i="1"/>
  <c r="LZ90" i="1"/>
  <c r="LZ240" i="1"/>
  <c r="LZ203" i="1"/>
  <c r="LZ237" i="1"/>
  <c r="LZ341" i="1"/>
  <c r="LZ365" i="1"/>
  <c r="LZ73" i="1"/>
  <c r="LZ81" i="1"/>
  <c r="LZ51" i="1"/>
  <c r="LZ113" i="1"/>
  <c r="LZ122" i="1"/>
  <c r="LZ55" i="1"/>
  <c r="LZ91" i="1"/>
  <c r="LZ239" i="1"/>
  <c r="LZ263" i="1"/>
  <c r="LZ283" i="1"/>
  <c r="LZ307" i="1"/>
  <c r="LZ236" i="1"/>
  <c r="LZ308" i="1"/>
  <c r="LZ104" i="1"/>
  <c r="LZ129" i="1"/>
  <c r="LZ342" i="1"/>
  <c r="LZ211" i="1"/>
  <c r="LZ301" i="1"/>
  <c r="LZ325" i="1"/>
  <c r="LZ215" i="1"/>
  <c r="LZ70" i="1"/>
  <c r="LZ274" i="1"/>
  <c r="LZ200" i="1"/>
  <c r="LZ19" i="1"/>
  <c r="LZ184" i="1"/>
  <c r="LZ214" i="1"/>
  <c r="LZ48" i="1"/>
  <c r="LZ305" i="1"/>
  <c r="LZ343" i="1"/>
  <c r="LZ86" i="1"/>
  <c r="LZ134" i="1"/>
  <c r="LZ46" i="1"/>
  <c r="LZ109" i="1"/>
  <c r="LZ118" i="1"/>
  <c r="LZ351" i="1"/>
  <c r="LZ121" i="1"/>
  <c r="LZ345" i="1"/>
  <c r="LZ360" i="1"/>
  <c r="LZ105" i="1"/>
  <c r="LZ123" i="1"/>
  <c r="LZ229" i="1"/>
  <c r="LZ197" i="1"/>
  <c r="LZ62" i="1"/>
  <c r="LZ131" i="1"/>
  <c r="LZ59" i="1"/>
  <c r="LZ67" i="1"/>
  <c r="LZ238" i="1"/>
  <c r="LZ249" i="1"/>
  <c r="LZ311" i="1"/>
  <c r="LZ350" i="1"/>
  <c r="LZ71" i="1"/>
  <c r="LZ74" i="1"/>
  <c r="LZ98" i="1"/>
  <c r="LZ50" i="1"/>
  <c r="LZ58" i="1"/>
  <c r="LZ191" i="1"/>
  <c r="LZ20" i="1"/>
  <c r="LZ336" i="1"/>
  <c r="LZ262" i="1"/>
  <c r="LZ280" i="1"/>
  <c r="LZ291" i="1"/>
  <c r="LZ326" i="1"/>
  <c r="LZ370" i="1"/>
  <c r="LZ374" i="1"/>
  <c r="LZ79" i="1"/>
  <c r="LZ87" i="1"/>
  <c r="LZ111" i="1"/>
  <c r="LZ282" i="1"/>
  <c r="LZ303" i="1"/>
  <c r="LZ199" i="1"/>
  <c r="LZ130" i="1"/>
  <c r="LZ126" i="1"/>
  <c r="LZ251" i="1"/>
  <c r="LZ294" i="1"/>
  <c r="LZ369" i="1"/>
  <c r="LZ207" i="1"/>
  <c r="LZ225" i="1"/>
  <c r="LZ322" i="1"/>
  <c r="LZ348" i="1"/>
  <c r="LZ273" i="1"/>
  <c r="LZ112" i="1"/>
  <c r="LZ245" i="1"/>
  <c r="LZ208" i="1"/>
  <c r="LZ64" i="1"/>
  <c r="LZ376" i="1"/>
  <c r="LZ315" i="1"/>
  <c r="LZ96" i="1"/>
  <c r="LZ103" i="1"/>
  <c r="LZ226" i="1"/>
  <c r="LZ252" i="1"/>
  <c r="LZ337" i="1"/>
  <c r="LZ364" i="1"/>
  <c r="LZ216" i="1"/>
  <c r="LZ304" i="1"/>
  <c r="LZ210" i="1"/>
  <c r="LZ88" i="1"/>
  <c r="LZ53" i="1"/>
  <c r="LZ247" i="1"/>
  <c r="LZ290" i="1"/>
  <c r="LZ246" i="1"/>
  <c r="LZ85" i="1"/>
  <c r="LZ279" i="1"/>
  <c r="LZ202" i="1"/>
  <c r="LZ287" i="1"/>
  <c r="LZ306" i="1"/>
  <c r="LZ319" i="1"/>
  <c r="LZ270" i="1"/>
  <c r="LZ310" i="1"/>
  <c r="LZ320" i="1"/>
  <c r="LZ327" i="1"/>
  <c r="LZ347" i="1"/>
  <c r="LZ95" i="1"/>
  <c r="LZ107" i="1"/>
  <c r="LZ110" i="1"/>
  <c r="LZ115" i="1"/>
  <c r="LZ259" i="1"/>
  <c r="LZ318" i="1"/>
  <c r="LZ277" i="1"/>
  <c r="LZ334" i="1"/>
  <c r="LZ361" i="1"/>
  <c r="LZ375" i="1"/>
  <c r="LZ242" i="1"/>
  <c r="LZ285" i="1"/>
  <c r="LZ288" i="1"/>
  <c r="LZ227" i="1"/>
  <c r="LZ133" i="1"/>
  <c r="LZ75" i="1"/>
  <c r="LZ82" i="1"/>
  <c r="LZ241" i="1"/>
  <c r="LZ276" i="1"/>
  <c r="LZ314" i="1"/>
  <c r="LZ329" i="1"/>
  <c r="LZ268" i="1"/>
  <c r="LZ358" i="1"/>
  <c r="LZ373" i="1"/>
  <c r="LZ217" i="1"/>
  <c r="LZ63" i="1"/>
  <c r="LZ125" i="1"/>
  <c r="LZ366" i="1"/>
  <c r="LZ371" i="1"/>
  <c r="LZ253" i="1"/>
  <c r="LZ201" i="1"/>
  <c r="LZ228" i="1"/>
  <c r="LZ80" i="1"/>
  <c r="LZ56" i="1"/>
  <c r="LZ352" i="1"/>
  <c r="LZ196" i="1"/>
  <c r="LZ209" i="1"/>
  <c r="LZ219" i="1"/>
  <c r="LZ132" i="1"/>
  <c r="LZ99" i="1"/>
  <c r="LZ124" i="1"/>
  <c r="LZ106" i="1"/>
  <c r="LZ356"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90" i="1"/>
  <c r="LM221" i="1"/>
  <c r="LM76" i="1"/>
  <c r="LM84" i="1"/>
  <c r="LM127" i="1"/>
  <c r="LM235" i="1"/>
  <c r="LM324" i="1"/>
  <c r="LM340" i="1"/>
  <c r="LM244" i="1"/>
  <c r="LM281" i="1"/>
  <c r="LM185" i="1"/>
  <c r="LM355" i="1"/>
  <c r="LM212" i="1"/>
  <c r="LM114" i="1"/>
  <c r="LM183" i="1"/>
  <c r="LM339" i="1"/>
  <c r="LM135" i="1"/>
  <c r="LM258" i="1"/>
  <c r="LM230" i="1"/>
  <c r="LM182" i="1"/>
  <c r="LM248" i="1"/>
  <c r="LM316" i="1"/>
  <c r="LM102" i="1"/>
  <c r="LM47" i="1"/>
  <c r="LM119" i="1"/>
  <c r="LM72" i="1"/>
  <c r="LM257" i="1"/>
  <c r="LM357" i="1"/>
  <c r="LM372" i="1"/>
  <c r="LM293" i="1"/>
  <c r="LM255" i="1"/>
  <c r="LM271" i="1"/>
  <c r="LM295" i="1"/>
  <c r="LM309" i="1"/>
  <c r="LM338" i="1"/>
  <c r="LM377" i="1"/>
  <c r="LM54" i="1"/>
  <c r="LM296" i="1"/>
  <c r="LM243" i="1"/>
  <c r="LM286" i="1"/>
  <c r="LM328" i="1"/>
  <c r="LM367" i="1"/>
  <c r="LM69" i="1"/>
  <c r="LM93" i="1"/>
  <c r="LM261" i="1"/>
  <c r="LM335" i="1"/>
  <c r="LM223" i="1"/>
  <c r="LM66" i="1"/>
  <c r="LM321" i="1"/>
  <c r="LM353" i="1"/>
  <c r="LM269" i="1"/>
  <c r="LM346" i="1"/>
  <c r="LM214" i="1"/>
  <c r="LM200" i="1"/>
  <c r="LM250" i="1"/>
  <c r="LM275" i="1"/>
  <c r="LM292" i="1"/>
  <c r="LM368" i="1"/>
  <c r="LM205" i="1"/>
  <c r="LM100" i="1"/>
  <c r="LM61" i="1"/>
  <c r="LM94" i="1"/>
  <c r="LM256" i="1"/>
  <c r="LM363" i="1"/>
  <c r="LM289" i="1"/>
  <c r="LM359" i="1"/>
  <c r="LM101" i="1"/>
  <c r="LM117" i="1"/>
  <c r="LM284" i="1"/>
  <c r="LM354" i="1"/>
  <c r="LM19" i="1"/>
  <c r="LM260" i="1"/>
  <c r="LM302" i="1"/>
  <c r="LM323" i="1"/>
  <c r="LM49" i="1"/>
  <c r="LM220" i="1"/>
  <c r="LM60" i="1"/>
  <c r="LM313" i="1"/>
  <c r="LM254" i="1"/>
  <c r="LM278" i="1"/>
  <c r="LM128" i="1"/>
  <c r="LM184" i="1"/>
  <c r="LM218" i="1"/>
  <c r="LM57" i="1"/>
  <c r="LM52" i="1"/>
  <c r="LM198" i="1"/>
  <c r="LM77" i="1"/>
  <c r="LM344" i="1"/>
  <c r="LM96" i="1"/>
  <c r="LM136" i="1"/>
  <c r="LM78" i="1"/>
  <c r="LM90" i="1"/>
  <c r="LM48" i="1"/>
  <c r="LM237" i="1"/>
  <c r="LM197" i="1"/>
  <c r="LM207" i="1"/>
  <c r="LM215" i="1"/>
  <c r="LM225" i="1"/>
  <c r="LM73" i="1"/>
  <c r="LM81" i="1"/>
  <c r="LM312" i="1"/>
  <c r="LM104" i="1"/>
  <c r="LM55" i="1"/>
  <c r="LM376" i="1"/>
  <c r="LM191" i="1"/>
  <c r="LM134" i="1"/>
  <c r="LM126" i="1"/>
  <c r="LM251" i="1"/>
  <c r="LM62" i="1"/>
  <c r="LM206" i="1"/>
  <c r="LM120" i="1"/>
  <c r="LM317" i="1"/>
  <c r="LM46" i="1"/>
  <c r="LM294" i="1"/>
  <c r="LM301" i="1"/>
  <c r="LM336" i="1"/>
  <c r="LM343" i="1"/>
  <c r="LM351" i="1"/>
  <c r="LM365" i="1"/>
  <c r="LM70" i="1"/>
  <c r="LM308" i="1"/>
  <c r="LM349" i="1"/>
  <c r="LM137" i="1"/>
  <c r="LM97" i="1"/>
  <c r="LM118" i="1"/>
  <c r="LM20" i="1"/>
  <c r="LM307" i="1"/>
  <c r="LM362" i="1"/>
  <c r="LM236" i="1"/>
  <c r="LM224" i="1"/>
  <c r="LM68" i="1"/>
  <c r="LM305" i="1"/>
  <c r="LM342" i="1"/>
  <c r="LM109" i="1"/>
  <c r="LM239" i="1"/>
  <c r="LM263" i="1"/>
  <c r="LM274" i="1"/>
  <c r="LM315" i="1"/>
  <c r="LM92" i="1"/>
  <c r="LM113" i="1"/>
  <c r="LM240" i="1"/>
  <c r="LM203" i="1"/>
  <c r="LM211" i="1"/>
  <c r="LM91" i="1"/>
  <c r="LM283" i="1"/>
  <c r="LM325" i="1"/>
  <c r="LM341" i="1"/>
  <c r="LM131" i="1"/>
  <c r="LM226" i="1"/>
  <c r="LM98" i="1"/>
  <c r="LM105" i="1"/>
  <c r="LM50" i="1"/>
  <c r="LM130" i="1"/>
  <c r="LM86" i="1"/>
  <c r="LM112" i="1"/>
  <c r="LM121" i="1"/>
  <c r="LM245" i="1"/>
  <c r="LM199" i="1"/>
  <c r="LM208" i="1"/>
  <c r="LM270" i="1"/>
  <c r="LM311" i="1"/>
  <c r="LM64" i="1"/>
  <c r="LM74" i="1"/>
  <c r="LM58" i="1"/>
  <c r="LM229" i="1"/>
  <c r="LM272" i="1"/>
  <c r="LM129" i="1"/>
  <c r="LM303" i="1"/>
  <c r="LM322" i="1"/>
  <c r="LM216" i="1"/>
  <c r="LM71" i="1"/>
  <c r="LM87" i="1"/>
  <c r="LM111" i="1"/>
  <c r="LM369" i="1"/>
  <c r="LM238" i="1"/>
  <c r="LM280" i="1"/>
  <c r="LM345" i="1"/>
  <c r="LM360" i="1"/>
  <c r="LM350" i="1"/>
  <c r="LM79" i="1"/>
  <c r="LM122" i="1"/>
  <c r="LM374" i="1"/>
  <c r="LM103" i="1"/>
  <c r="LM51" i="1"/>
  <c r="LM67" i="1"/>
  <c r="LM249" i="1"/>
  <c r="LM262" i="1"/>
  <c r="LM291" i="1"/>
  <c r="LM326" i="1"/>
  <c r="LM320" i="1"/>
  <c r="LM358" i="1"/>
  <c r="LM347" i="1"/>
  <c r="LM371" i="1"/>
  <c r="LM133" i="1"/>
  <c r="LM95" i="1"/>
  <c r="LM110" i="1"/>
  <c r="LM53" i="1"/>
  <c r="LM366" i="1"/>
  <c r="LM253" i="1"/>
  <c r="LM277" i="1"/>
  <c r="LM276" i="1"/>
  <c r="LM287" i="1"/>
  <c r="LM314" i="1"/>
  <c r="LM59" i="1"/>
  <c r="LM282" i="1"/>
  <c r="LM273" i="1"/>
  <c r="LM373" i="1"/>
  <c r="LM259" i="1"/>
  <c r="LM306" i="1"/>
  <c r="LM246" i="1"/>
  <c r="LM285" i="1"/>
  <c r="LM304" i="1"/>
  <c r="LM310" i="1"/>
  <c r="LM202" i="1"/>
  <c r="LM115" i="1"/>
  <c r="LM125" i="1"/>
  <c r="LM318" i="1"/>
  <c r="LM290" i="1"/>
  <c r="LM334" i="1"/>
  <c r="LM348" i="1"/>
  <c r="LM242" i="1"/>
  <c r="LM279" i="1"/>
  <c r="LM364" i="1"/>
  <c r="LM75" i="1"/>
  <c r="LM107" i="1"/>
  <c r="LM252" i="1"/>
  <c r="LM319" i="1"/>
  <c r="LM361" i="1"/>
  <c r="LM370" i="1"/>
  <c r="LM123" i="1"/>
  <c r="LM288" i="1"/>
  <c r="LM210" i="1"/>
  <c r="LM217" i="1"/>
  <c r="LM227" i="1"/>
  <c r="LM85" i="1"/>
  <c r="LM247" i="1"/>
  <c r="LM63" i="1"/>
  <c r="LM82" i="1"/>
  <c r="LM241" i="1"/>
  <c r="LM56" i="1"/>
  <c r="LM124" i="1"/>
  <c r="LM196" i="1"/>
  <c r="LM88" i="1"/>
  <c r="LM327" i="1"/>
  <c r="LM352" i="1"/>
  <c r="LM375" i="1"/>
  <c r="LM356" i="1"/>
  <c r="LM132" i="1"/>
  <c r="LM99" i="1"/>
  <c r="LM108" i="1"/>
  <c r="LM116" i="1"/>
  <c r="LM329" i="1"/>
  <c r="LM106" i="1"/>
  <c r="LM268" i="1"/>
  <c r="LM337" i="1"/>
  <c r="LM201" i="1"/>
  <c r="LM209" i="1"/>
  <c r="LM219" i="1"/>
  <c r="LM228" i="1"/>
  <c r="LM65" i="1"/>
  <c r="LM83" i="1"/>
  <c r="LM80" i="1"/>
  <c r="LM89" i="1"/>
  <c r="MK102" i="1"/>
  <c r="MK255" i="1"/>
  <c r="MK258" i="1"/>
  <c r="MK271" i="1"/>
  <c r="MK281" i="1"/>
  <c r="MK309" i="1"/>
  <c r="MK328" i="1"/>
  <c r="MK362" i="1"/>
  <c r="MK377" i="1"/>
  <c r="MK254" i="1"/>
  <c r="MK261" i="1"/>
  <c r="MK272" i="1"/>
  <c r="MK296" i="1"/>
  <c r="MK316" i="1"/>
  <c r="MK183" i="1"/>
  <c r="MK200" i="1"/>
  <c r="MK206" i="1"/>
  <c r="MK295" i="1"/>
  <c r="MK93" i="1"/>
  <c r="MK127" i="1"/>
  <c r="MK54" i="1"/>
  <c r="MK367" i="1"/>
  <c r="MK244" i="1"/>
  <c r="MK69" i="1"/>
  <c r="MK243" i="1"/>
  <c r="MK185" i="1"/>
  <c r="MK339" i="1"/>
  <c r="MK338" i="1"/>
  <c r="MK190" i="1"/>
  <c r="MK221" i="1"/>
  <c r="MK230" i="1"/>
  <c r="MK47" i="1"/>
  <c r="MK72" i="1"/>
  <c r="MK257" i="1"/>
  <c r="MK312" i="1"/>
  <c r="MK335" i="1"/>
  <c r="MK359" i="1"/>
  <c r="MK293" i="1"/>
  <c r="MK286" i="1"/>
  <c r="MK119" i="1"/>
  <c r="MK182" i="1"/>
  <c r="MK248" i="1"/>
  <c r="MK289" i="1"/>
  <c r="MK324" i="1"/>
  <c r="MK372" i="1"/>
  <c r="MK19" i="1"/>
  <c r="MK61" i="1"/>
  <c r="MK77" i="1"/>
  <c r="MK313" i="1"/>
  <c r="MK355" i="1"/>
  <c r="MK84" i="1"/>
  <c r="MK114" i="1"/>
  <c r="MK278" i="1"/>
  <c r="MK357" i="1"/>
  <c r="MK223" i="1"/>
  <c r="MK101" i="1"/>
  <c r="MK49" i="1"/>
  <c r="MK323" i="1"/>
  <c r="MK214" i="1"/>
  <c r="MK66" i="1"/>
  <c r="MK136" i="1"/>
  <c r="MK92" i="1"/>
  <c r="MK94" i="1"/>
  <c r="MK120" i="1"/>
  <c r="MK128" i="1"/>
  <c r="MK57" i="1"/>
  <c r="MK284" i="1"/>
  <c r="MK220" i="1"/>
  <c r="MK52" i="1"/>
  <c r="MK269" i="1"/>
  <c r="MK292" i="1"/>
  <c r="MK302" i="1"/>
  <c r="MK349" i="1"/>
  <c r="MK346" i="1"/>
  <c r="MK344" i="1"/>
  <c r="MK224" i="1"/>
  <c r="MK60" i="1"/>
  <c r="MK68" i="1"/>
  <c r="MK137" i="1"/>
  <c r="MK78" i="1"/>
  <c r="MK76" i="1"/>
  <c r="MK235" i="1"/>
  <c r="MK340" i="1"/>
  <c r="MK218" i="1"/>
  <c r="MK321" i="1"/>
  <c r="MK354" i="1"/>
  <c r="MK353" i="1"/>
  <c r="MK236" i="1"/>
  <c r="MK256" i="1"/>
  <c r="MK250" i="1"/>
  <c r="MK260" i="1"/>
  <c r="MK275" i="1"/>
  <c r="MK308" i="1"/>
  <c r="MK317" i="1"/>
  <c r="MK184" i="1"/>
  <c r="MK363" i="1"/>
  <c r="MK368" i="1"/>
  <c r="MK198" i="1"/>
  <c r="MK117" i="1"/>
  <c r="MK205" i="1"/>
  <c r="MK212" i="1"/>
  <c r="MK135" i="1"/>
  <c r="MK100" i="1"/>
  <c r="MK109" i="1"/>
  <c r="MK20" i="1"/>
  <c r="MK351" i="1"/>
  <c r="MK122" i="1"/>
  <c r="MK91" i="1"/>
  <c r="MK113" i="1"/>
  <c r="MK305" i="1"/>
  <c r="MK203" i="1"/>
  <c r="MK191" i="1"/>
  <c r="MK211" i="1"/>
  <c r="MK46" i="1"/>
  <c r="MK90" i="1"/>
  <c r="MK104" i="1"/>
  <c r="MK48" i="1"/>
  <c r="MK129" i="1"/>
  <c r="MK55" i="1"/>
  <c r="MK240" i="1"/>
  <c r="MK376" i="1"/>
  <c r="MK134" i="1"/>
  <c r="MK118" i="1"/>
  <c r="MK126" i="1"/>
  <c r="MK237" i="1"/>
  <c r="MK239" i="1"/>
  <c r="MK263" i="1"/>
  <c r="MK274" i="1"/>
  <c r="MK283" i="1"/>
  <c r="MK294" i="1"/>
  <c r="MK301" i="1"/>
  <c r="MK325" i="1"/>
  <c r="MK336" i="1"/>
  <c r="MK343" i="1"/>
  <c r="MK369" i="1"/>
  <c r="MK225" i="1"/>
  <c r="MK70" i="1"/>
  <c r="MK81" i="1"/>
  <c r="MK96" i="1"/>
  <c r="MK97" i="1"/>
  <c r="MK342" i="1"/>
  <c r="MK251" i="1"/>
  <c r="MK307" i="1"/>
  <c r="MK315" i="1"/>
  <c r="MK197" i="1"/>
  <c r="MK207" i="1"/>
  <c r="MK62" i="1"/>
  <c r="MK226" i="1"/>
  <c r="MK86" i="1"/>
  <c r="MK112" i="1"/>
  <c r="MK208" i="1"/>
  <c r="MK365" i="1"/>
  <c r="MK121" i="1"/>
  <c r="MK270" i="1"/>
  <c r="MK103" i="1"/>
  <c r="MK311" i="1"/>
  <c r="MK348" i="1"/>
  <c r="MK374" i="1"/>
  <c r="MK79" i="1"/>
  <c r="MK123" i="1"/>
  <c r="MK131" i="1"/>
  <c r="MK59" i="1"/>
  <c r="MK67" i="1"/>
  <c r="MK245" i="1"/>
  <c r="MK238" i="1"/>
  <c r="MK249" i="1"/>
  <c r="MK282" i="1"/>
  <c r="MK291" i="1"/>
  <c r="MK303" i="1"/>
  <c r="MK322" i="1"/>
  <c r="MK326" i="1"/>
  <c r="MK350" i="1"/>
  <c r="MK216" i="1"/>
  <c r="MK64" i="1"/>
  <c r="MK71" i="1"/>
  <c r="MK74" i="1"/>
  <c r="MK87" i="1"/>
  <c r="MK98" i="1"/>
  <c r="MK105" i="1"/>
  <c r="MK50" i="1"/>
  <c r="MK111" i="1"/>
  <c r="MK130" i="1"/>
  <c r="MK58" i="1"/>
  <c r="MK229" i="1"/>
  <c r="MK51" i="1"/>
  <c r="MK262" i="1"/>
  <c r="MK202" i="1"/>
  <c r="MK107" i="1"/>
  <c r="MK53" i="1"/>
  <c r="MK329" i="1"/>
  <c r="MK215" i="1"/>
  <c r="MK252" i="1"/>
  <c r="MK364" i="1"/>
  <c r="MK210" i="1"/>
  <c r="MK133" i="1"/>
  <c r="MK85" i="1"/>
  <c r="MK115" i="1"/>
  <c r="MK366" i="1"/>
  <c r="MK82" i="1"/>
  <c r="MK290" i="1"/>
  <c r="MK319" i="1"/>
  <c r="MK334" i="1"/>
  <c r="MK370" i="1"/>
  <c r="MK273" i="1"/>
  <c r="MK285" i="1"/>
  <c r="MK304" i="1"/>
  <c r="MK320" i="1"/>
  <c r="MK337" i="1"/>
  <c r="MK358" i="1"/>
  <c r="MK373" i="1"/>
  <c r="MK347" i="1"/>
  <c r="MK371" i="1"/>
  <c r="MK63" i="1"/>
  <c r="MK75" i="1"/>
  <c r="MK88" i="1"/>
  <c r="MK95" i="1"/>
  <c r="MK247" i="1"/>
  <c r="MK277" i="1"/>
  <c r="MK341" i="1"/>
  <c r="MK242" i="1"/>
  <c r="MK268" i="1"/>
  <c r="MK288" i="1"/>
  <c r="MK310" i="1"/>
  <c r="MK327" i="1"/>
  <c r="MK227" i="1"/>
  <c r="MK110" i="1"/>
  <c r="MK125" i="1"/>
  <c r="MK259" i="1"/>
  <c r="MK318" i="1"/>
  <c r="MK253" i="1"/>
  <c r="MK276" i="1"/>
  <c r="MK314" i="1"/>
  <c r="MK280" i="1"/>
  <c r="MK360" i="1"/>
  <c r="MK199" i="1"/>
  <c r="MK217" i="1"/>
  <c r="MK241" i="1"/>
  <c r="MK306" i="1"/>
  <c r="MK345" i="1"/>
  <c r="MK279" i="1"/>
  <c r="MK361" i="1"/>
  <c r="MK196" i="1"/>
  <c r="MK106" i="1"/>
  <c r="MK108" i="1"/>
  <c r="MK356" i="1"/>
  <c r="MK132" i="1"/>
  <c r="MK83" i="1"/>
  <c r="MK99" i="1"/>
  <c r="MK287" i="1"/>
  <c r="MK352" i="1"/>
  <c r="MK201" i="1"/>
  <c r="MK219" i="1"/>
  <c r="MK228" i="1"/>
  <c r="MK65" i="1"/>
  <c r="MK80" i="1"/>
  <c r="MK89" i="1"/>
  <c r="MK116" i="1"/>
  <c r="MK124" i="1"/>
  <c r="MK56" i="1"/>
  <c r="MK246" i="1"/>
  <c r="MK375" i="1"/>
  <c r="MK209" i="1"/>
  <c r="MK73" i="1"/>
  <c r="MB69" i="1"/>
  <c r="MB100" i="1"/>
  <c r="MB54" i="1"/>
  <c r="MB254" i="1"/>
  <c r="MB257" i="1"/>
  <c r="MB278" i="1"/>
  <c r="MB296" i="1"/>
  <c r="MB335" i="1"/>
  <c r="MB339" i="1"/>
  <c r="MB221" i="1"/>
  <c r="MB93" i="1"/>
  <c r="MB312" i="1"/>
  <c r="MB324" i="1"/>
  <c r="MB286" i="1"/>
  <c r="MB295" i="1"/>
  <c r="MB309" i="1"/>
  <c r="MB230" i="1"/>
  <c r="MB76" i="1"/>
  <c r="MB84" i="1"/>
  <c r="MB261" i="1"/>
  <c r="MB340" i="1"/>
  <c r="MB244" i="1"/>
  <c r="MB243" i="1"/>
  <c r="MB185" i="1"/>
  <c r="MB212" i="1"/>
  <c r="MB114" i="1"/>
  <c r="MB293" i="1"/>
  <c r="MB255" i="1"/>
  <c r="MB328" i="1"/>
  <c r="MB338" i="1"/>
  <c r="MB190" i="1"/>
  <c r="MB127" i="1"/>
  <c r="MB316" i="1"/>
  <c r="MB200" i="1"/>
  <c r="MB355" i="1"/>
  <c r="MB367" i="1"/>
  <c r="MB362" i="1"/>
  <c r="MB119" i="1"/>
  <c r="MB235" i="1"/>
  <c r="MB271" i="1"/>
  <c r="MB313" i="1"/>
  <c r="MB377" i="1"/>
  <c r="MB182" i="1"/>
  <c r="MB72" i="1"/>
  <c r="MB248" i="1"/>
  <c r="MB289" i="1"/>
  <c r="MB183" i="1"/>
  <c r="MB357" i="1"/>
  <c r="MB47" i="1"/>
  <c r="MB272" i="1"/>
  <c r="MB117" i="1"/>
  <c r="MB57" i="1"/>
  <c r="MB302" i="1"/>
  <c r="MB317" i="1"/>
  <c r="MB359" i="1"/>
  <c r="MB206" i="1"/>
  <c r="MB49" i="1"/>
  <c r="MB260" i="1"/>
  <c r="MB184" i="1"/>
  <c r="MB346" i="1"/>
  <c r="MB102" i="1"/>
  <c r="MB258" i="1"/>
  <c r="MB284" i="1"/>
  <c r="MB321" i="1"/>
  <c r="MB308" i="1"/>
  <c r="MB135" i="1"/>
  <c r="MB372" i="1"/>
  <c r="MB223" i="1"/>
  <c r="MB66" i="1"/>
  <c r="MB292" i="1"/>
  <c r="MB224" i="1"/>
  <c r="MB78" i="1"/>
  <c r="MB61" i="1"/>
  <c r="MB94" i="1"/>
  <c r="MB101" i="1"/>
  <c r="MB19" i="1"/>
  <c r="MB269" i="1"/>
  <c r="MB344" i="1"/>
  <c r="MB205" i="1"/>
  <c r="MB77" i="1"/>
  <c r="MB92" i="1"/>
  <c r="MB220" i="1"/>
  <c r="MB52" i="1"/>
  <c r="MB323" i="1"/>
  <c r="MB363" i="1"/>
  <c r="MB198" i="1"/>
  <c r="MB214" i="1"/>
  <c r="MB281" i="1"/>
  <c r="MB136" i="1"/>
  <c r="MB120" i="1"/>
  <c r="MB354" i="1"/>
  <c r="MB236" i="1"/>
  <c r="MB275" i="1"/>
  <c r="MB349" i="1"/>
  <c r="MB368" i="1"/>
  <c r="MB104" i="1"/>
  <c r="MB122" i="1"/>
  <c r="MB203" i="1"/>
  <c r="MB191" i="1"/>
  <c r="MB134" i="1"/>
  <c r="MB263" i="1"/>
  <c r="MB351" i="1"/>
  <c r="MB369" i="1"/>
  <c r="MB341" i="1"/>
  <c r="MB365" i="1"/>
  <c r="MB218" i="1"/>
  <c r="MB128" i="1"/>
  <c r="MB250" i="1"/>
  <c r="MB137" i="1"/>
  <c r="MB118" i="1"/>
  <c r="MB239" i="1"/>
  <c r="MB251" i="1"/>
  <c r="MB294" i="1"/>
  <c r="MB301" i="1"/>
  <c r="MB315" i="1"/>
  <c r="MB225" i="1"/>
  <c r="MB48" i="1"/>
  <c r="MB211" i="1"/>
  <c r="MB274" i="1"/>
  <c r="MB283" i="1"/>
  <c r="MB256" i="1"/>
  <c r="MB97" i="1"/>
  <c r="MB91" i="1"/>
  <c r="MB126" i="1"/>
  <c r="MB240" i="1"/>
  <c r="MB46" i="1"/>
  <c r="MB336" i="1"/>
  <c r="MB353" i="1"/>
  <c r="MB90" i="1"/>
  <c r="MB55" i="1"/>
  <c r="MB342" i="1"/>
  <c r="MB62" i="1"/>
  <c r="MB86" i="1"/>
  <c r="MB113" i="1"/>
  <c r="MB129" i="1"/>
  <c r="MB20" i="1"/>
  <c r="MB307" i="1"/>
  <c r="MB325" i="1"/>
  <c r="MB343" i="1"/>
  <c r="MB215" i="1"/>
  <c r="MB70" i="1"/>
  <c r="MB73" i="1"/>
  <c r="MB112" i="1"/>
  <c r="MB238" i="1"/>
  <c r="MB249" i="1"/>
  <c r="MB326" i="1"/>
  <c r="MB345" i="1"/>
  <c r="MB374" i="1"/>
  <c r="MB216" i="1"/>
  <c r="MB59" i="1"/>
  <c r="MB67" i="1"/>
  <c r="MB322" i="1"/>
  <c r="MB208" i="1"/>
  <c r="MB123" i="1"/>
  <c r="MB68" i="1"/>
  <c r="MB376" i="1"/>
  <c r="MB207" i="1"/>
  <c r="MB121" i="1"/>
  <c r="MB348" i="1"/>
  <c r="MB199" i="1"/>
  <c r="MB226" i="1"/>
  <c r="MB105" i="1"/>
  <c r="MB109" i="1"/>
  <c r="MB237" i="1"/>
  <c r="MB96" i="1"/>
  <c r="MB262" i="1"/>
  <c r="MB130" i="1"/>
  <c r="MB280" i="1"/>
  <c r="MB64" i="1"/>
  <c r="MB111" i="1"/>
  <c r="MB273" i="1"/>
  <c r="MB229" i="1"/>
  <c r="MB282" i="1"/>
  <c r="MB291" i="1"/>
  <c r="MB370" i="1"/>
  <c r="MB74" i="1"/>
  <c r="MB87" i="1"/>
  <c r="MB50" i="1"/>
  <c r="MB305" i="1"/>
  <c r="MB270" i="1"/>
  <c r="MB360" i="1"/>
  <c r="MB350" i="1"/>
  <c r="MB58" i="1"/>
  <c r="MB242" i="1"/>
  <c r="MB320" i="1"/>
  <c r="MB337" i="1"/>
  <c r="MB347" i="1"/>
  <c r="MB75" i="1"/>
  <c r="MB88" i="1"/>
  <c r="MB107" i="1"/>
  <c r="MB245" i="1"/>
  <c r="MB311" i="1"/>
  <c r="MB217" i="1"/>
  <c r="MB110" i="1"/>
  <c r="MB115" i="1"/>
  <c r="MB82" i="1"/>
  <c r="MB81" i="1"/>
  <c r="MB79" i="1"/>
  <c r="MB327" i="1"/>
  <c r="MB51" i="1"/>
  <c r="MB131" i="1"/>
  <c r="MB303" i="1"/>
  <c r="MB246" i="1"/>
  <c r="MB304" i="1"/>
  <c r="MB310" i="1"/>
  <c r="MB210" i="1"/>
  <c r="MB133" i="1"/>
  <c r="MB318" i="1"/>
  <c r="MB277" i="1"/>
  <c r="MB290" i="1"/>
  <c r="MB319" i="1"/>
  <c r="MB60" i="1"/>
  <c r="MB268" i="1"/>
  <c r="MB358" i="1"/>
  <c r="MB202" i="1"/>
  <c r="MB85" i="1"/>
  <c r="MB125" i="1"/>
  <c r="MB53" i="1"/>
  <c r="MB259" i="1"/>
  <c r="MB253" i="1"/>
  <c r="MB287" i="1"/>
  <c r="MB98" i="1"/>
  <c r="MB288" i="1"/>
  <c r="MB373" i="1"/>
  <c r="MB227" i="1"/>
  <c r="MB247" i="1"/>
  <c r="MB276" i="1"/>
  <c r="MB329" i="1"/>
  <c r="MB103" i="1"/>
  <c r="MB71" i="1"/>
  <c r="MB252" i="1"/>
  <c r="MB364" i="1"/>
  <c r="MB371" i="1"/>
  <c r="MB63" i="1"/>
  <c r="MB95" i="1"/>
  <c r="MB366" i="1"/>
  <c r="MB241" i="1"/>
  <c r="MB314" i="1"/>
  <c r="MB352" i="1"/>
  <c r="MB219" i="1"/>
  <c r="MB65" i="1"/>
  <c r="MB89" i="1"/>
  <c r="MB83" i="1"/>
  <c r="MB80" i="1"/>
  <c r="MB106" i="1"/>
  <c r="MB116" i="1"/>
  <c r="MB124" i="1"/>
  <c r="MB56" i="1"/>
  <c r="MB285" i="1"/>
  <c r="MB306" i="1"/>
  <c r="MB228" i="1"/>
  <c r="MB108" i="1"/>
  <c r="MB201" i="1"/>
  <c r="MB197" i="1"/>
  <c r="MB279" i="1"/>
  <c r="MB334" i="1"/>
  <c r="MB361" i="1"/>
  <c r="MB209" i="1"/>
  <c r="MB99" i="1"/>
  <c r="MB196" i="1"/>
  <c r="MB375" i="1"/>
  <c r="MB356" i="1"/>
  <c r="MB132" i="1"/>
  <c r="LF212" i="1"/>
  <c r="LF119" i="1"/>
  <c r="LF127" i="1"/>
  <c r="LF272" i="1"/>
  <c r="LF359" i="1"/>
  <c r="LF281" i="1"/>
  <c r="LF339" i="1"/>
  <c r="LF355" i="1"/>
  <c r="LF221" i="1"/>
  <c r="LF230" i="1"/>
  <c r="LF69" i="1"/>
  <c r="LF72" i="1"/>
  <c r="LF248" i="1"/>
  <c r="LF289" i="1"/>
  <c r="LF254" i="1"/>
  <c r="LF324" i="1"/>
  <c r="LF102" i="1"/>
  <c r="LF286" i="1"/>
  <c r="LF313" i="1"/>
  <c r="LF185" i="1"/>
  <c r="LF312" i="1"/>
  <c r="LF372" i="1"/>
  <c r="LF258" i="1"/>
  <c r="LF271" i="1"/>
  <c r="LF84" i="1"/>
  <c r="LF100" i="1"/>
  <c r="LF182" i="1"/>
  <c r="LF340" i="1"/>
  <c r="LF335" i="1"/>
  <c r="LF293" i="1"/>
  <c r="LF244" i="1"/>
  <c r="LF255" i="1"/>
  <c r="LF367" i="1"/>
  <c r="LF190" i="1"/>
  <c r="LF135" i="1"/>
  <c r="LF93" i="1"/>
  <c r="LF47" i="1"/>
  <c r="LF114" i="1"/>
  <c r="LF54" i="1"/>
  <c r="LF278" i="1"/>
  <c r="LF243" i="1"/>
  <c r="LF309" i="1"/>
  <c r="LF338" i="1"/>
  <c r="LF235" i="1"/>
  <c r="LF316" i="1"/>
  <c r="LF183" i="1"/>
  <c r="LF357" i="1"/>
  <c r="LF362" i="1"/>
  <c r="LF61" i="1"/>
  <c r="LF353" i="1"/>
  <c r="LF236" i="1"/>
  <c r="LF260" i="1"/>
  <c r="LF198" i="1"/>
  <c r="LF76" i="1"/>
  <c r="LF200" i="1"/>
  <c r="LF101" i="1"/>
  <c r="LF120" i="1"/>
  <c r="LF19" i="1"/>
  <c r="LF256" i="1"/>
  <c r="LF317" i="1"/>
  <c r="LF184" i="1"/>
  <c r="LF60" i="1"/>
  <c r="LF295" i="1"/>
  <c r="LF296" i="1"/>
  <c r="LF218" i="1"/>
  <c r="LF49" i="1"/>
  <c r="LF284" i="1"/>
  <c r="LF220" i="1"/>
  <c r="LF52" i="1"/>
  <c r="LF275" i="1"/>
  <c r="LF302" i="1"/>
  <c r="LF323" i="1"/>
  <c r="LF346" i="1"/>
  <c r="LF344" i="1"/>
  <c r="LF205" i="1"/>
  <c r="LF224" i="1"/>
  <c r="LF261" i="1"/>
  <c r="LF206" i="1"/>
  <c r="LF223" i="1"/>
  <c r="LF136" i="1"/>
  <c r="LF94" i="1"/>
  <c r="LF117" i="1"/>
  <c r="LF128" i="1"/>
  <c r="LF321" i="1"/>
  <c r="LF250" i="1"/>
  <c r="LF308" i="1"/>
  <c r="LF349" i="1"/>
  <c r="LF363" i="1"/>
  <c r="LF68" i="1"/>
  <c r="LF66" i="1"/>
  <c r="LF92" i="1"/>
  <c r="LF269" i="1"/>
  <c r="LF214" i="1"/>
  <c r="LF328" i="1"/>
  <c r="LF57" i="1"/>
  <c r="LF354" i="1"/>
  <c r="LF257" i="1"/>
  <c r="LF77" i="1"/>
  <c r="LF55" i="1"/>
  <c r="LF376" i="1"/>
  <c r="LF239" i="1"/>
  <c r="LF197" i="1"/>
  <c r="LF305" i="1"/>
  <c r="LF342" i="1"/>
  <c r="LF341" i="1"/>
  <c r="LF215" i="1"/>
  <c r="LF292" i="1"/>
  <c r="LF301" i="1"/>
  <c r="LF62" i="1"/>
  <c r="LF97" i="1"/>
  <c r="LF113" i="1"/>
  <c r="LF369" i="1"/>
  <c r="LF137" i="1"/>
  <c r="LF122" i="1"/>
  <c r="LF129" i="1"/>
  <c r="LF203" i="1"/>
  <c r="LF191" i="1"/>
  <c r="LF109" i="1"/>
  <c r="LF263" i="1"/>
  <c r="LF283" i="1"/>
  <c r="LF48" i="1"/>
  <c r="LF240" i="1"/>
  <c r="LF91" i="1"/>
  <c r="LF46" i="1"/>
  <c r="LF237" i="1"/>
  <c r="LF251" i="1"/>
  <c r="LF315" i="1"/>
  <c r="LF336" i="1"/>
  <c r="LF343" i="1"/>
  <c r="LF207" i="1"/>
  <c r="LF225" i="1"/>
  <c r="LF73" i="1"/>
  <c r="LF377" i="1"/>
  <c r="LF368" i="1"/>
  <c r="LF90" i="1"/>
  <c r="LF104" i="1"/>
  <c r="LF211" i="1"/>
  <c r="LF134" i="1"/>
  <c r="LF294" i="1"/>
  <c r="LF126" i="1"/>
  <c r="LF325" i="1"/>
  <c r="LF87" i="1"/>
  <c r="LF98" i="1"/>
  <c r="LF111" i="1"/>
  <c r="LF58" i="1"/>
  <c r="LF351" i="1"/>
  <c r="LF81" i="1"/>
  <c r="LF238" i="1"/>
  <c r="LF326" i="1"/>
  <c r="LF370" i="1"/>
  <c r="LF216" i="1"/>
  <c r="LF118" i="1"/>
  <c r="LF51" i="1"/>
  <c r="LF360" i="1"/>
  <c r="LF350" i="1"/>
  <c r="LF208" i="1"/>
  <c r="LF226" i="1"/>
  <c r="LF71" i="1"/>
  <c r="LF112" i="1"/>
  <c r="LF245" i="1"/>
  <c r="LF199" i="1"/>
  <c r="LF130" i="1"/>
  <c r="LF78" i="1"/>
  <c r="LF274" i="1"/>
  <c r="LF307" i="1"/>
  <c r="LF270" i="1"/>
  <c r="LF291" i="1"/>
  <c r="LF322" i="1"/>
  <c r="LF79" i="1"/>
  <c r="LF229" i="1"/>
  <c r="LF365" i="1"/>
  <c r="LF70" i="1"/>
  <c r="LF86" i="1"/>
  <c r="LF103" i="1"/>
  <c r="LF131" i="1"/>
  <c r="LF59" i="1"/>
  <c r="LF303" i="1"/>
  <c r="LF348" i="1"/>
  <c r="LF345" i="1"/>
  <c r="LF123" i="1"/>
  <c r="LF20" i="1"/>
  <c r="LF96" i="1"/>
  <c r="LF67" i="1"/>
  <c r="LF249" i="1"/>
  <c r="LF282" i="1"/>
  <c r="LF280" i="1"/>
  <c r="LF311" i="1"/>
  <c r="LF374" i="1"/>
  <c r="LF74" i="1"/>
  <c r="LF105" i="1"/>
  <c r="LF64" i="1"/>
  <c r="LF242" i="1"/>
  <c r="LF268" i="1"/>
  <c r="LF347" i="1"/>
  <c r="LF318" i="1"/>
  <c r="LF253" i="1"/>
  <c r="LF252" i="1"/>
  <c r="LF310" i="1"/>
  <c r="LF371" i="1"/>
  <c r="LF217" i="1"/>
  <c r="LF133" i="1"/>
  <c r="LF75" i="1"/>
  <c r="LF115" i="1"/>
  <c r="LF241" i="1"/>
  <c r="LF319" i="1"/>
  <c r="LF50" i="1"/>
  <c r="LF285" i="1"/>
  <c r="LF320" i="1"/>
  <c r="LF364" i="1"/>
  <c r="LF290" i="1"/>
  <c r="LF329" i="1"/>
  <c r="LF334" i="1"/>
  <c r="LF273" i="1"/>
  <c r="LF246" i="1"/>
  <c r="LF288" i="1"/>
  <c r="LF327" i="1"/>
  <c r="LF337" i="1"/>
  <c r="LF82" i="1"/>
  <c r="LF314" i="1"/>
  <c r="LF262" i="1"/>
  <c r="LF210" i="1"/>
  <c r="LF63" i="1"/>
  <c r="LF95" i="1"/>
  <c r="LF110" i="1"/>
  <c r="LF125" i="1"/>
  <c r="LF247" i="1"/>
  <c r="LF306" i="1"/>
  <c r="LF373" i="1"/>
  <c r="LF202" i="1"/>
  <c r="LF53" i="1"/>
  <c r="LF366" i="1"/>
  <c r="LF287" i="1"/>
  <c r="LF121" i="1"/>
  <c r="LF279" i="1"/>
  <c r="LF358" i="1"/>
  <c r="LF227" i="1"/>
  <c r="LF85" i="1"/>
  <c r="LF88" i="1"/>
  <c r="LF277" i="1"/>
  <c r="LF276" i="1"/>
  <c r="LF375" i="1"/>
  <c r="LF116" i="1"/>
  <c r="LF132" i="1"/>
  <c r="LF361" i="1"/>
  <c r="LF219" i="1"/>
  <c r="LF106" i="1"/>
  <c r="LF304" i="1"/>
  <c r="LF228" i="1"/>
  <c r="LF124" i="1"/>
  <c r="LF107" i="1"/>
  <c r="LF56" i="1"/>
  <c r="LF259" i="1"/>
  <c r="LF201" i="1"/>
  <c r="LF83" i="1"/>
  <c r="LF352" i="1"/>
  <c r="LF196" i="1"/>
  <c r="LF65" i="1"/>
  <c r="LF80" i="1"/>
  <c r="LF99" i="1"/>
  <c r="LF89" i="1"/>
  <c r="LF108" i="1"/>
  <c r="LF356" i="1"/>
  <c r="LF209" i="1"/>
  <c r="MP185" i="1"/>
  <c r="MP339" i="1"/>
  <c r="MP367" i="1"/>
  <c r="MP221" i="1"/>
  <c r="MP76" i="1"/>
  <c r="MP84" i="1"/>
  <c r="MP293" i="1"/>
  <c r="MP309" i="1"/>
  <c r="MP328" i="1"/>
  <c r="MP338" i="1"/>
  <c r="MP72" i="1"/>
  <c r="MP248" i="1"/>
  <c r="MP289" i="1"/>
  <c r="MP312" i="1"/>
  <c r="MP316" i="1"/>
  <c r="MP183" i="1"/>
  <c r="MP357" i="1"/>
  <c r="MP244" i="1"/>
  <c r="MP255" i="1"/>
  <c r="MP243" i="1"/>
  <c r="MP355" i="1"/>
  <c r="MP362" i="1"/>
  <c r="MP190" i="1"/>
  <c r="MP212" i="1"/>
  <c r="MP114" i="1"/>
  <c r="MP119" i="1"/>
  <c r="MP54" i="1"/>
  <c r="MP235" i="1"/>
  <c r="MP372" i="1"/>
  <c r="MP102" i="1"/>
  <c r="MP258" i="1"/>
  <c r="MP281" i="1"/>
  <c r="MP295" i="1"/>
  <c r="MP313" i="1"/>
  <c r="MP69" i="1"/>
  <c r="MP135" i="1"/>
  <c r="MP47" i="1"/>
  <c r="MP127" i="1"/>
  <c r="MP272" i="1"/>
  <c r="MP340" i="1"/>
  <c r="MP271" i="1"/>
  <c r="MP286" i="1"/>
  <c r="MP377" i="1"/>
  <c r="MP182" i="1"/>
  <c r="MP261" i="1"/>
  <c r="MP200" i="1"/>
  <c r="MP230" i="1"/>
  <c r="MP278" i="1"/>
  <c r="MP324" i="1"/>
  <c r="MP335" i="1"/>
  <c r="MP93" i="1"/>
  <c r="MP254" i="1"/>
  <c r="MP223" i="1"/>
  <c r="MP117" i="1"/>
  <c r="MP354" i="1"/>
  <c r="MP198" i="1"/>
  <c r="MP224" i="1"/>
  <c r="MP97" i="1"/>
  <c r="MP77" i="1"/>
  <c r="MP92" i="1"/>
  <c r="MP323" i="1"/>
  <c r="MP349" i="1"/>
  <c r="MP136" i="1"/>
  <c r="MP128" i="1"/>
  <c r="MP269" i="1"/>
  <c r="MP346" i="1"/>
  <c r="MP368" i="1"/>
  <c r="MP214" i="1"/>
  <c r="MP257" i="1"/>
  <c r="MP206" i="1"/>
  <c r="MP61" i="1"/>
  <c r="MP52" i="1"/>
  <c r="MP344" i="1"/>
  <c r="MP205" i="1"/>
  <c r="MP60" i="1"/>
  <c r="MP66" i="1"/>
  <c r="MP101" i="1"/>
  <c r="MP49" i="1"/>
  <c r="MP57" i="1"/>
  <c r="MP321" i="1"/>
  <c r="MP353" i="1"/>
  <c r="MP220" i="1"/>
  <c r="MP19" i="1"/>
  <c r="MP250" i="1"/>
  <c r="MP292" i="1"/>
  <c r="MP302" i="1"/>
  <c r="MP308" i="1"/>
  <c r="MP317" i="1"/>
  <c r="MP184" i="1"/>
  <c r="MP94" i="1"/>
  <c r="MP284" i="1"/>
  <c r="MP236" i="1"/>
  <c r="MP256" i="1"/>
  <c r="MP363" i="1"/>
  <c r="MP359" i="1"/>
  <c r="MP120" i="1"/>
  <c r="MP275" i="1"/>
  <c r="MP104" i="1"/>
  <c r="MP113" i="1"/>
  <c r="MP122" i="1"/>
  <c r="MP305" i="1"/>
  <c r="MP211" i="1"/>
  <c r="MP263" i="1"/>
  <c r="MP283" i="1"/>
  <c r="MP294" i="1"/>
  <c r="MP325" i="1"/>
  <c r="MP341" i="1"/>
  <c r="MP197" i="1"/>
  <c r="MP215" i="1"/>
  <c r="MP70" i="1"/>
  <c r="MP121" i="1"/>
  <c r="MP296" i="1"/>
  <c r="MP68" i="1"/>
  <c r="MP129" i="1"/>
  <c r="MP191" i="1"/>
  <c r="MP274" i="1"/>
  <c r="MP315" i="1"/>
  <c r="MP336" i="1"/>
  <c r="MP137" i="1"/>
  <c r="MP376" i="1"/>
  <c r="MP118" i="1"/>
  <c r="MP369" i="1"/>
  <c r="MP207" i="1"/>
  <c r="MP225" i="1"/>
  <c r="MP109" i="1"/>
  <c r="MP260" i="1"/>
  <c r="MP134" i="1"/>
  <c r="MP239" i="1"/>
  <c r="MP251" i="1"/>
  <c r="MP100" i="1"/>
  <c r="MP78" i="1"/>
  <c r="MP55" i="1"/>
  <c r="MP91" i="1"/>
  <c r="MP218" i="1"/>
  <c r="MP48" i="1"/>
  <c r="MP203" i="1"/>
  <c r="MP126" i="1"/>
  <c r="MP20" i="1"/>
  <c r="MP342" i="1"/>
  <c r="MP237" i="1"/>
  <c r="MP307" i="1"/>
  <c r="MP343" i="1"/>
  <c r="MP351" i="1"/>
  <c r="MP62" i="1"/>
  <c r="MP73" i="1"/>
  <c r="MP131" i="1"/>
  <c r="MP59" i="1"/>
  <c r="MP270" i="1"/>
  <c r="MP67" i="1"/>
  <c r="MP238" i="1"/>
  <c r="MP249" i="1"/>
  <c r="MP326" i="1"/>
  <c r="MP350" i="1"/>
  <c r="MP64" i="1"/>
  <c r="MP74" i="1"/>
  <c r="MP50" i="1"/>
  <c r="MP58" i="1"/>
  <c r="MP242" i="1"/>
  <c r="MP51" i="1"/>
  <c r="MP262" i="1"/>
  <c r="MP291" i="1"/>
  <c r="MP322" i="1"/>
  <c r="MP348" i="1"/>
  <c r="MP374" i="1"/>
  <c r="MP199" i="1"/>
  <c r="MP208" i="1"/>
  <c r="MP216" i="1"/>
  <c r="MP226" i="1"/>
  <c r="MP130" i="1"/>
  <c r="MP90" i="1"/>
  <c r="MP46" i="1"/>
  <c r="MP301" i="1"/>
  <c r="MP282" i="1"/>
  <c r="MP303" i="1"/>
  <c r="MP345" i="1"/>
  <c r="MP360" i="1"/>
  <c r="MP79" i="1"/>
  <c r="MP98" i="1"/>
  <c r="MP123" i="1"/>
  <c r="MP240" i="1"/>
  <c r="MP365" i="1"/>
  <c r="MP112" i="1"/>
  <c r="MP280" i="1"/>
  <c r="MP311" i="1"/>
  <c r="MP370" i="1"/>
  <c r="MP81" i="1"/>
  <c r="MP96" i="1"/>
  <c r="MP71" i="1"/>
  <c r="MP111" i="1"/>
  <c r="MP245" i="1"/>
  <c r="MP87" i="1"/>
  <c r="MP105" i="1"/>
  <c r="MP320" i="1"/>
  <c r="MP259" i="1"/>
  <c r="MP361" i="1"/>
  <c r="MP246" i="1"/>
  <c r="MP253" i="1"/>
  <c r="MP306" i="1"/>
  <c r="MP252" i="1"/>
  <c r="MP63" i="1"/>
  <c r="MP86" i="1"/>
  <c r="MP103" i="1"/>
  <c r="MP273" i="1"/>
  <c r="MP217" i="1"/>
  <c r="MP133" i="1"/>
  <c r="MP95" i="1"/>
  <c r="MP107" i="1"/>
  <c r="MP115" i="1"/>
  <c r="MP241" i="1"/>
  <c r="MP277" i="1"/>
  <c r="MP268" i="1"/>
  <c r="MP285" i="1"/>
  <c r="MP358" i="1"/>
  <c r="MP364" i="1"/>
  <c r="MP227" i="1"/>
  <c r="MP75" i="1"/>
  <c r="MP88" i="1"/>
  <c r="MP125" i="1"/>
  <c r="MP53" i="1"/>
  <c r="MP82" i="1"/>
  <c r="MP276" i="1"/>
  <c r="MP329" i="1"/>
  <c r="MP288" i="1"/>
  <c r="MP327" i="1"/>
  <c r="MP337" i="1"/>
  <c r="MP373" i="1"/>
  <c r="MP371" i="1"/>
  <c r="MP210" i="1"/>
  <c r="MP85" i="1"/>
  <c r="MP366" i="1"/>
  <c r="MP247" i="1"/>
  <c r="MP319" i="1"/>
  <c r="MP304" i="1"/>
  <c r="MP347" i="1"/>
  <c r="MP287" i="1"/>
  <c r="MP290" i="1"/>
  <c r="MP314" i="1"/>
  <c r="MP229" i="1"/>
  <c r="MP279" i="1"/>
  <c r="MP310" i="1"/>
  <c r="MP110" i="1"/>
  <c r="MP202" i="1"/>
  <c r="MP375" i="1"/>
  <c r="MP209" i="1"/>
  <c r="MP201" i="1"/>
  <c r="MP219" i="1"/>
  <c r="MP228" i="1"/>
  <c r="MP132" i="1"/>
  <c r="MP99" i="1"/>
  <c r="MP318" i="1"/>
  <c r="MP352" i="1"/>
  <c r="MP356" i="1"/>
  <c r="MP65" i="1"/>
  <c r="MP83" i="1"/>
  <c r="MP80" i="1"/>
  <c r="MP89" i="1"/>
  <c r="MP108" i="1"/>
  <c r="MP116" i="1"/>
  <c r="MP56" i="1"/>
  <c r="MP196" i="1"/>
  <c r="MP106" i="1"/>
  <c r="MP124" i="1"/>
  <c r="MP334" i="1"/>
  <c r="MP33" i="1"/>
  <c r="MP25" i="1"/>
  <c r="MP34" i="1" s="1"/>
  <c r="MP26" i="1"/>
  <c r="MP35" i="1" s="1"/>
  <c r="MP27" i="1"/>
  <c r="MP36" i="1" s="1"/>
  <c r="MP28" i="1"/>
  <c r="MP37" i="1" s="1"/>
  <c r="MP29" i="1"/>
  <c r="MP38" i="1" s="1"/>
  <c r="MP30" i="1"/>
  <c r="MP39" i="1" s="1"/>
  <c r="MP31" i="1"/>
  <c r="MP40" i="1" s="1"/>
  <c r="MP32" i="1"/>
  <c r="MP41" i="1" s="1"/>
  <c r="ML255" i="1"/>
  <c r="ML313" i="1"/>
  <c r="ML212" i="1"/>
  <c r="ML278" i="1"/>
  <c r="ML324" i="1"/>
  <c r="ML372" i="1"/>
  <c r="ML258" i="1"/>
  <c r="ML281" i="1"/>
  <c r="ML286" i="1"/>
  <c r="ML295" i="1"/>
  <c r="ML309" i="1"/>
  <c r="ML339" i="1"/>
  <c r="ML367" i="1"/>
  <c r="ML362" i="1"/>
  <c r="ML377" i="1"/>
  <c r="ML221" i="1"/>
  <c r="ML84" i="1"/>
  <c r="ML114" i="1"/>
  <c r="ML254" i="1"/>
  <c r="ML182" i="1"/>
  <c r="ML235" i="1"/>
  <c r="ML248" i="1"/>
  <c r="ML289" i="1"/>
  <c r="ML296" i="1"/>
  <c r="ML316" i="1"/>
  <c r="ML340" i="1"/>
  <c r="ML357" i="1"/>
  <c r="ML335" i="1"/>
  <c r="ML293" i="1"/>
  <c r="ML244" i="1"/>
  <c r="ML243" i="1"/>
  <c r="ML328" i="1"/>
  <c r="ML355" i="1"/>
  <c r="ML338" i="1"/>
  <c r="ML135" i="1"/>
  <c r="ML76" i="1"/>
  <c r="ML119" i="1"/>
  <c r="ML127" i="1"/>
  <c r="ML257" i="1"/>
  <c r="ML261" i="1"/>
  <c r="ML272" i="1"/>
  <c r="ML312" i="1"/>
  <c r="ML183" i="1"/>
  <c r="ML359" i="1"/>
  <c r="ML271" i="1"/>
  <c r="ML93" i="1"/>
  <c r="ML100" i="1"/>
  <c r="ML47" i="1"/>
  <c r="ML54" i="1"/>
  <c r="ML72" i="1"/>
  <c r="ML69" i="1"/>
  <c r="ML190" i="1"/>
  <c r="ML218" i="1"/>
  <c r="ML66" i="1"/>
  <c r="ML136" i="1"/>
  <c r="ML92" i="1"/>
  <c r="ML94" i="1"/>
  <c r="ML101" i="1"/>
  <c r="ML49" i="1"/>
  <c r="ML128" i="1"/>
  <c r="ML57" i="1"/>
  <c r="ML284" i="1"/>
  <c r="ML353" i="1"/>
  <c r="ML220" i="1"/>
  <c r="ML52" i="1"/>
  <c r="ML269" i="1"/>
  <c r="ML275" i="1"/>
  <c r="ML292" i="1"/>
  <c r="ML323" i="1"/>
  <c r="ML349" i="1"/>
  <c r="ML363" i="1"/>
  <c r="ML214" i="1"/>
  <c r="ML60" i="1"/>
  <c r="ML68" i="1"/>
  <c r="ML97" i="1"/>
  <c r="ML117" i="1"/>
  <c r="ML19" i="1"/>
  <c r="ML250" i="1"/>
  <c r="ML184" i="1"/>
  <c r="ML230" i="1"/>
  <c r="ML61" i="1"/>
  <c r="ML77" i="1"/>
  <c r="ML198" i="1"/>
  <c r="ML200" i="1"/>
  <c r="ML102" i="1"/>
  <c r="ML185" i="1"/>
  <c r="ML206" i="1"/>
  <c r="ML321" i="1"/>
  <c r="ML368" i="1"/>
  <c r="ML342" i="1"/>
  <c r="ML315" i="1"/>
  <c r="ML341" i="1"/>
  <c r="ML236" i="1"/>
  <c r="ML308" i="1"/>
  <c r="ML224" i="1"/>
  <c r="ML78" i="1"/>
  <c r="ML104" i="1"/>
  <c r="ML122" i="1"/>
  <c r="ML129" i="1"/>
  <c r="ML240" i="1"/>
  <c r="ML305" i="1"/>
  <c r="ML203" i="1"/>
  <c r="ML134" i="1"/>
  <c r="ML91" i="1"/>
  <c r="ML126" i="1"/>
  <c r="ML237" i="1"/>
  <c r="ML239" i="1"/>
  <c r="ML294" i="1"/>
  <c r="ML307" i="1"/>
  <c r="ML351" i="1"/>
  <c r="ML225" i="1"/>
  <c r="ML90" i="1"/>
  <c r="ML48" i="1"/>
  <c r="ML113" i="1"/>
  <c r="ML211" i="1"/>
  <c r="ML118" i="1"/>
  <c r="ML251" i="1"/>
  <c r="ML263" i="1"/>
  <c r="ML274" i="1"/>
  <c r="ML283" i="1"/>
  <c r="ML301" i="1"/>
  <c r="ML325" i="1"/>
  <c r="ML336" i="1"/>
  <c r="ML343" i="1"/>
  <c r="ML369" i="1"/>
  <c r="ML365" i="1"/>
  <c r="ML215" i="1"/>
  <c r="ML73" i="1"/>
  <c r="ML223" i="1"/>
  <c r="ML354" i="1"/>
  <c r="ML260" i="1"/>
  <c r="ML302" i="1"/>
  <c r="ML344" i="1"/>
  <c r="ML55" i="1"/>
  <c r="ML191" i="1"/>
  <c r="ML46" i="1"/>
  <c r="ML20" i="1"/>
  <c r="ML207" i="1"/>
  <c r="ML62" i="1"/>
  <c r="ML70" i="1"/>
  <c r="ML137" i="1"/>
  <c r="ML109" i="1"/>
  <c r="ML205" i="1"/>
  <c r="ML197" i="1"/>
  <c r="ML376" i="1"/>
  <c r="ML346" i="1"/>
  <c r="ML280" i="1"/>
  <c r="ML322" i="1"/>
  <c r="ML131" i="1"/>
  <c r="ML59" i="1"/>
  <c r="ML270" i="1"/>
  <c r="ML67" i="1"/>
  <c r="ML245" i="1"/>
  <c r="ML249" i="1"/>
  <c r="ML262" i="1"/>
  <c r="ML345" i="1"/>
  <c r="ML360" i="1"/>
  <c r="ML370" i="1"/>
  <c r="ML374" i="1"/>
  <c r="ML216" i="1"/>
  <c r="ML130" i="1"/>
  <c r="ML273" i="1"/>
  <c r="ML229" i="1"/>
  <c r="ML81" i="1"/>
  <c r="ML96" i="1"/>
  <c r="ML51" i="1"/>
  <c r="ML238" i="1"/>
  <c r="ML282" i="1"/>
  <c r="ML291" i="1"/>
  <c r="ML303" i="1"/>
  <c r="ML311" i="1"/>
  <c r="ML326" i="1"/>
  <c r="ML348" i="1"/>
  <c r="ML350" i="1"/>
  <c r="ML208" i="1"/>
  <c r="ML64" i="1"/>
  <c r="ML74" i="1"/>
  <c r="ML98" i="1"/>
  <c r="ML105" i="1"/>
  <c r="ML50" i="1"/>
  <c r="ML123" i="1"/>
  <c r="ML58" i="1"/>
  <c r="ML103" i="1"/>
  <c r="ML71" i="1"/>
  <c r="ML79" i="1"/>
  <c r="ML87" i="1"/>
  <c r="ML111" i="1"/>
  <c r="ML317" i="1"/>
  <c r="ML112" i="1"/>
  <c r="ML199" i="1"/>
  <c r="ML120" i="1"/>
  <c r="ML86" i="1"/>
  <c r="ML226" i="1"/>
  <c r="ML63" i="1"/>
  <c r="ML110" i="1"/>
  <c r="ML304" i="1"/>
  <c r="ML310" i="1"/>
  <c r="ML107" i="1"/>
  <c r="ML318" i="1"/>
  <c r="ML256" i="1"/>
  <c r="ML121" i="1"/>
  <c r="ML242" i="1"/>
  <c r="ML85" i="1"/>
  <c r="ML53" i="1"/>
  <c r="ML246" i="1"/>
  <c r="ML252" i="1"/>
  <c r="ML279" i="1"/>
  <c r="ML202" i="1"/>
  <c r="ML210" i="1"/>
  <c r="ML133" i="1"/>
  <c r="ML366" i="1"/>
  <c r="ML287" i="1"/>
  <c r="ML329" i="1"/>
  <c r="ML288" i="1"/>
  <c r="ML320" i="1"/>
  <c r="ML358" i="1"/>
  <c r="ML347" i="1"/>
  <c r="ML125" i="1"/>
  <c r="ML259" i="1"/>
  <c r="ML247" i="1"/>
  <c r="ML241" i="1"/>
  <c r="ML253" i="1"/>
  <c r="ML334" i="1"/>
  <c r="ML371" i="1"/>
  <c r="ML227" i="1"/>
  <c r="ML82" i="1"/>
  <c r="ML290" i="1"/>
  <c r="ML352" i="1"/>
  <c r="ML196" i="1"/>
  <c r="ML201" i="1"/>
  <c r="ML228" i="1"/>
  <c r="ML65" i="1"/>
  <c r="ML83" i="1"/>
  <c r="ML56" i="1"/>
  <c r="ML80" i="1"/>
  <c r="ML89" i="1"/>
  <c r="ML375" i="1"/>
  <c r="ML268" i="1"/>
  <c r="ML337" i="1"/>
  <c r="ML217" i="1"/>
  <c r="ML75" i="1"/>
  <c r="ML319" i="1"/>
  <c r="ML108" i="1"/>
  <c r="ML116" i="1"/>
  <c r="ML132" i="1"/>
  <c r="ML361" i="1"/>
  <c r="ML99" i="1"/>
  <c r="ML327" i="1"/>
  <c r="ML373" i="1"/>
  <c r="ML95" i="1"/>
  <c r="ML276" i="1"/>
  <c r="ML314" i="1"/>
  <c r="ML106" i="1"/>
  <c r="ML285" i="1"/>
  <c r="ML364" i="1"/>
  <c r="ML88" i="1"/>
  <c r="ML115" i="1"/>
  <c r="ML277" i="1"/>
  <c r="ML306" i="1"/>
  <c r="ML209" i="1"/>
  <c r="ML219" i="1"/>
  <c r="ML356" i="1"/>
  <c r="ML124" i="1"/>
  <c r="MG102" i="1"/>
  <c r="MG281" i="1"/>
  <c r="MG309" i="1"/>
  <c r="MG377" i="1"/>
  <c r="MG69" i="1"/>
  <c r="MG47" i="1"/>
  <c r="MG54" i="1"/>
  <c r="MG278" i="1"/>
  <c r="MG255" i="1"/>
  <c r="MG258" i="1"/>
  <c r="MG271" i="1"/>
  <c r="MG367" i="1"/>
  <c r="MG100" i="1"/>
  <c r="MG182" i="1"/>
  <c r="MG296" i="1"/>
  <c r="MG328" i="1"/>
  <c r="MG93" i="1"/>
  <c r="MG114" i="1"/>
  <c r="MG316" i="1"/>
  <c r="MG340" i="1"/>
  <c r="MG335" i="1"/>
  <c r="MG295" i="1"/>
  <c r="MG338" i="1"/>
  <c r="MG190" i="1"/>
  <c r="MG212" i="1"/>
  <c r="MG221" i="1"/>
  <c r="MG84" i="1"/>
  <c r="MG257" i="1"/>
  <c r="MG324" i="1"/>
  <c r="MG293" i="1"/>
  <c r="MG244" i="1"/>
  <c r="MG243" i="1"/>
  <c r="MG339" i="1"/>
  <c r="MG355" i="1"/>
  <c r="MG135" i="1"/>
  <c r="MG235" i="1"/>
  <c r="MG261" i="1"/>
  <c r="MG357" i="1"/>
  <c r="MG313" i="1"/>
  <c r="MG230" i="1"/>
  <c r="MG76" i="1"/>
  <c r="MG254" i="1"/>
  <c r="MG272" i="1"/>
  <c r="MG289" i="1"/>
  <c r="MG185" i="1"/>
  <c r="MG362" i="1"/>
  <c r="MG119" i="1"/>
  <c r="MG372" i="1"/>
  <c r="MG218" i="1"/>
  <c r="MG128" i="1"/>
  <c r="MG250" i="1"/>
  <c r="MG323" i="1"/>
  <c r="MG344" i="1"/>
  <c r="MG68" i="1"/>
  <c r="MG137" i="1"/>
  <c r="MG312" i="1"/>
  <c r="MG363" i="1"/>
  <c r="MG127" i="1"/>
  <c r="MG72" i="1"/>
  <c r="MG183" i="1"/>
  <c r="MG92" i="1"/>
  <c r="MG260" i="1"/>
  <c r="MG292" i="1"/>
  <c r="MG66" i="1"/>
  <c r="MG136" i="1"/>
  <c r="MG77" i="1"/>
  <c r="MG120" i="1"/>
  <c r="MG184" i="1"/>
  <c r="MG286" i="1"/>
  <c r="MG57" i="1"/>
  <c r="MG321" i="1"/>
  <c r="MG302" i="1"/>
  <c r="MG317" i="1"/>
  <c r="MG224" i="1"/>
  <c r="MG248" i="1"/>
  <c r="MG359" i="1"/>
  <c r="MG61" i="1"/>
  <c r="MG94" i="1"/>
  <c r="MG284" i="1"/>
  <c r="MG353" i="1"/>
  <c r="MG269" i="1"/>
  <c r="MG346" i="1"/>
  <c r="MG223" i="1"/>
  <c r="MG101" i="1"/>
  <c r="MG49" i="1"/>
  <c r="MG117" i="1"/>
  <c r="MG220" i="1"/>
  <c r="MG236" i="1"/>
  <c r="MG256" i="1"/>
  <c r="MG275" i="1"/>
  <c r="MG308" i="1"/>
  <c r="MG349" i="1"/>
  <c r="MG368" i="1"/>
  <c r="MG205" i="1"/>
  <c r="MG214" i="1"/>
  <c r="MG354" i="1"/>
  <c r="MG19" i="1"/>
  <c r="MG20" i="1"/>
  <c r="MG274" i="1"/>
  <c r="MG341" i="1"/>
  <c r="MG62" i="1"/>
  <c r="MG122" i="1"/>
  <c r="MG376" i="1"/>
  <c r="MG203" i="1"/>
  <c r="MG134" i="1"/>
  <c r="MG52" i="1"/>
  <c r="MG97" i="1"/>
  <c r="MG90" i="1"/>
  <c r="MG48" i="1"/>
  <c r="MG113" i="1"/>
  <c r="MG211" i="1"/>
  <c r="MG251" i="1"/>
  <c r="MG283" i="1"/>
  <c r="MG294" i="1"/>
  <c r="MG307" i="1"/>
  <c r="MG325" i="1"/>
  <c r="MG343" i="1"/>
  <c r="MG365" i="1"/>
  <c r="MG60" i="1"/>
  <c r="MG78" i="1"/>
  <c r="MG104" i="1"/>
  <c r="MG305" i="1"/>
  <c r="MG191" i="1"/>
  <c r="MG351" i="1"/>
  <c r="MG206" i="1"/>
  <c r="MG198" i="1"/>
  <c r="MG91" i="1"/>
  <c r="MG239" i="1"/>
  <c r="MG240" i="1"/>
  <c r="MG342" i="1"/>
  <c r="MG118" i="1"/>
  <c r="MG301" i="1"/>
  <c r="MG369" i="1"/>
  <c r="MG225" i="1"/>
  <c r="MG81" i="1"/>
  <c r="MG46" i="1"/>
  <c r="MG126" i="1"/>
  <c r="MG197" i="1"/>
  <c r="MG103" i="1"/>
  <c r="MG238" i="1"/>
  <c r="MG280" i="1"/>
  <c r="MG322" i="1"/>
  <c r="MG326" i="1"/>
  <c r="MG370" i="1"/>
  <c r="MG246" i="1"/>
  <c r="MG345" i="1"/>
  <c r="MG360" i="1"/>
  <c r="MG105" i="1"/>
  <c r="MG123" i="1"/>
  <c r="MG273" i="1"/>
  <c r="MG55" i="1"/>
  <c r="MG315" i="1"/>
  <c r="MG96" i="1"/>
  <c r="MG59" i="1"/>
  <c r="MG262" i="1"/>
  <c r="MG374" i="1"/>
  <c r="MG98" i="1"/>
  <c r="MG130" i="1"/>
  <c r="MG121" i="1"/>
  <c r="MG79" i="1"/>
  <c r="MG129" i="1"/>
  <c r="MG109" i="1"/>
  <c r="MG237" i="1"/>
  <c r="MG207" i="1"/>
  <c r="MG70" i="1"/>
  <c r="MG86" i="1"/>
  <c r="MG112" i="1"/>
  <c r="MG131" i="1"/>
  <c r="MG67" i="1"/>
  <c r="MG208" i="1"/>
  <c r="MG50" i="1"/>
  <c r="MG58" i="1"/>
  <c r="MG200" i="1"/>
  <c r="MG51" i="1"/>
  <c r="MG249" i="1"/>
  <c r="MG263" i="1"/>
  <c r="MG336" i="1"/>
  <c r="MG245" i="1"/>
  <c r="MG282" i="1"/>
  <c r="MG291" i="1"/>
  <c r="MG303" i="1"/>
  <c r="MG311" i="1"/>
  <c r="MG348" i="1"/>
  <c r="MG226" i="1"/>
  <c r="MG64" i="1"/>
  <c r="MG71" i="1"/>
  <c r="MG74" i="1"/>
  <c r="MG111" i="1"/>
  <c r="MG229" i="1"/>
  <c r="MG73" i="1"/>
  <c r="MG270" i="1"/>
  <c r="MG199" i="1"/>
  <c r="MG87" i="1"/>
  <c r="MG279" i="1"/>
  <c r="MG320" i="1"/>
  <c r="MG364" i="1"/>
  <c r="MG202" i="1"/>
  <c r="MG227" i="1"/>
  <c r="MG75" i="1"/>
  <c r="MG82" i="1"/>
  <c r="MG241" i="1"/>
  <c r="MG290" i="1"/>
  <c r="MG285" i="1"/>
  <c r="MG288" i="1"/>
  <c r="MG304" i="1"/>
  <c r="MG373" i="1"/>
  <c r="MG107" i="1"/>
  <c r="MG247" i="1"/>
  <c r="MG215" i="1"/>
  <c r="MG337" i="1"/>
  <c r="MG95" i="1"/>
  <c r="MG110" i="1"/>
  <c r="MG318" i="1"/>
  <c r="MG253" i="1"/>
  <c r="MG268" i="1"/>
  <c r="MG310" i="1"/>
  <c r="MG371" i="1"/>
  <c r="MG63" i="1"/>
  <c r="MG259" i="1"/>
  <c r="MG277" i="1"/>
  <c r="MG276" i="1"/>
  <c r="MG319" i="1"/>
  <c r="MG350" i="1"/>
  <c r="MG216" i="1"/>
  <c r="MG85" i="1"/>
  <c r="MG88" i="1"/>
  <c r="MG115" i="1"/>
  <c r="MG53" i="1"/>
  <c r="MG125" i="1"/>
  <c r="MG306" i="1"/>
  <c r="MG252" i="1"/>
  <c r="MG217" i="1"/>
  <c r="MG133" i="1"/>
  <c r="MG287" i="1"/>
  <c r="MG314" i="1"/>
  <c r="MG329" i="1"/>
  <c r="MG356" i="1"/>
  <c r="MG209" i="1"/>
  <c r="MG219" i="1"/>
  <c r="MG228" i="1"/>
  <c r="MG327" i="1"/>
  <c r="MG210" i="1"/>
  <c r="MG201" i="1"/>
  <c r="MG366" i="1"/>
  <c r="MG65" i="1"/>
  <c r="MG83" i="1"/>
  <c r="MG80" i="1"/>
  <c r="MG124" i="1"/>
  <c r="MG361" i="1"/>
  <c r="MG99" i="1"/>
  <c r="MG242" i="1"/>
  <c r="MG89" i="1"/>
  <c r="MG108" i="1"/>
  <c r="MG347" i="1"/>
  <c r="MG375" i="1"/>
  <c r="MG358" i="1"/>
  <c r="MG334" i="1"/>
  <c r="MG106" i="1"/>
  <c r="MG116" i="1"/>
  <c r="MG56" i="1"/>
  <c r="MG352" i="1"/>
  <c r="MG132" i="1"/>
  <c r="MG196"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38" i="1"/>
  <c r="LR93" i="1"/>
  <c r="LR47" i="1"/>
  <c r="LR54" i="1"/>
  <c r="LR289" i="1"/>
  <c r="LR372" i="1"/>
  <c r="LR102" i="1"/>
  <c r="LR243" i="1"/>
  <c r="LR362" i="1"/>
  <c r="LR230" i="1"/>
  <c r="LR69" i="1"/>
  <c r="LR119" i="1"/>
  <c r="LR254" i="1"/>
  <c r="LR235" i="1"/>
  <c r="LR257" i="1"/>
  <c r="LR261" i="1"/>
  <c r="LR272" i="1"/>
  <c r="LR324" i="1"/>
  <c r="LR359" i="1"/>
  <c r="LR271" i="1"/>
  <c r="LR281" i="1"/>
  <c r="LR295" i="1"/>
  <c r="LR309" i="1"/>
  <c r="LR313" i="1"/>
  <c r="LR328" i="1"/>
  <c r="LR185" i="1"/>
  <c r="LR221" i="1"/>
  <c r="LR135" i="1"/>
  <c r="LR100" i="1"/>
  <c r="LR127" i="1"/>
  <c r="LR312" i="1"/>
  <c r="LR316" i="1"/>
  <c r="LR340" i="1"/>
  <c r="LR293" i="1"/>
  <c r="LR355" i="1"/>
  <c r="LR377" i="1"/>
  <c r="LR190" i="1"/>
  <c r="LR212" i="1"/>
  <c r="LR76" i="1"/>
  <c r="LR84" i="1"/>
  <c r="LR182" i="1"/>
  <c r="LR248" i="1"/>
  <c r="LR296" i="1"/>
  <c r="LR114" i="1"/>
  <c r="LR357" i="1"/>
  <c r="LR335" i="1"/>
  <c r="LR183" i="1"/>
  <c r="LR244" i="1"/>
  <c r="LR258" i="1"/>
  <c r="LR339" i="1"/>
  <c r="LR278" i="1"/>
  <c r="LR66" i="1"/>
  <c r="LR286" i="1"/>
  <c r="LR367" i="1"/>
  <c r="LR200" i="1"/>
  <c r="LR284" i="1"/>
  <c r="LR236" i="1"/>
  <c r="LR346" i="1"/>
  <c r="LR344" i="1"/>
  <c r="LR205" i="1"/>
  <c r="LR292" i="1"/>
  <c r="LR255" i="1"/>
  <c r="LR136" i="1"/>
  <c r="LR94" i="1"/>
  <c r="LR101" i="1"/>
  <c r="LR128" i="1"/>
  <c r="LR323" i="1"/>
  <c r="LR218" i="1"/>
  <c r="LR61" i="1"/>
  <c r="LR77" i="1"/>
  <c r="LR92" i="1"/>
  <c r="LR120" i="1"/>
  <c r="LR354" i="1"/>
  <c r="LR256" i="1"/>
  <c r="LR275" i="1"/>
  <c r="LR363" i="1"/>
  <c r="LR198" i="1"/>
  <c r="LR206" i="1"/>
  <c r="LR117" i="1"/>
  <c r="LR220" i="1"/>
  <c r="LR52" i="1"/>
  <c r="LR19" i="1"/>
  <c r="LR260" i="1"/>
  <c r="LR269" i="1"/>
  <c r="LR308" i="1"/>
  <c r="LR317" i="1"/>
  <c r="LR184" i="1"/>
  <c r="LR368" i="1"/>
  <c r="LR214" i="1"/>
  <c r="LR60" i="1"/>
  <c r="LR342" i="1"/>
  <c r="LR376" i="1"/>
  <c r="LR91" i="1"/>
  <c r="LR126" i="1"/>
  <c r="LR239" i="1"/>
  <c r="LR251" i="1"/>
  <c r="LR301" i="1"/>
  <c r="LR336" i="1"/>
  <c r="LR343" i="1"/>
  <c r="LR365" i="1"/>
  <c r="LR207" i="1"/>
  <c r="LR97" i="1"/>
  <c r="LR90" i="1"/>
  <c r="LR240" i="1"/>
  <c r="LR305" i="1"/>
  <c r="LR237" i="1"/>
  <c r="LR294" i="1"/>
  <c r="LR325" i="1"/>
  <c r="LR369" i="1"/>
  <c r="LR341" i="1"/>
  <c r="LR215" i="1"/>
  <c r="LR225" i="1"/>
  <c r="LR73" i="1"/>
  <c r="LR81" i="1"/>
  <c r="LR96" i="1"/>
  <c r="LR353" i="1"/>
  <c r="LR349" i="1"/>
  <c r="LR224" i="1"/>
  <c r="LR68" i="1"/>
  <c r="LR122" i="1"/>
  <c r="LR307" i="1"/>
  <c r="LR197" i="1"/>
  <c r="LR72" i="1"/>
  <c r="LR78" i="1"/>
  <c r="LR48" i="1"/>
  <c r="LR113" i="1"/>
  <c r="LR223" i="1"/>
  <c r="LR49" i="1"/>
  <c r="LR57" i="1"/>
  <c r="LR315" i="1"/>
  <c r="LR302" i="1"/>
  <c r="LR203" i="1"/>
  <c r="LR351" i="1"/>
  <c r="LR62" i="1"/>
  <c r="LR321" i="1"/>
  <c r="LR250" i="1"/>
  <c r="LR104" i="1"/>
  <c r="LR129" i="1"/>
  <c r="LR55" i="1"/>
  <c r="LR191" i="1"/>
  <c r="LR211" i="1"/>
  <c r="LR46" i="1"/>
  <c r="LR70" i="1"/>
  <c r="LR86" i="1"/>
  <c r="LR109" i="1"/>
  <c r="LR274" i="1"/>
  <c r="LR245" i="1"/>
  <c r="LR262" i="1"/>
  <c r="LR282" i="1"/>
  <c r="LR291" i="1"/>
  <c r="LR322" i="1"/>
  <c r="LR370" i="1"/>
  <c r="LR199" i="1"/>
  <c r="LR208" i="1"/>
  <c r="LR98" i="1"/>
  <c r="LR273" i="1"/>
  <c r="LR252" i="1"/>
  <c r="LR280" i="1"/>
  <c r="LR326" i="1"/>
  <c r="LR360" i="1"/>
  <c r="LR229" i="1"/>
  <c r="LR263" i="1"/>
  <c r="LR103" i="1"/>
  <c r="LR51" i="1"/>
  <c r="LR131" i="1"/>
  <c r="LR59" i="1"/>
  <c r="LR67" i="1"/>
  <c r="LR249" i="1"/>
  <c r="LR350" i="1"/>
  <c r="LR216" i="1"/>
  <c r="LR74" i="1"/>
  <c r="LR123" i="1"/>
  <c r="LR130" i="1"/>
  <c r="LR58" i="1"/>
  <c r="LR20" i="1"/>
  <c r="LR112" i="1"/>
  <c r="LR311" i="1"/>
  <c r="LR348" i="1"/>
  <c r="LR345" i="1"/>
  <c r="LR374" i="1"/>
  <c r="LR50" i="1"/>
  <c r="LR137" i="1"/>
  <c r="LR246" i="1"/>
  <c r="LR105" i="1"/>
  <c r="LR134" i="1"/>
  <c r="LR118" i="1"/>
  <c r="LR283" i="1"/>
  <c r="LR270" i="1"/>
  <c r="LR79" i="1"/>
  <c r="LR303" i="1"/>
  <c r="LR227" i="1"/>
  <c r="LR95" i="1"/>
  <c r="LR71" i="1"/>
  <c r="LR268" i="1"/>
  <c r="LR107" i="1"/>
  <c r="LR121" i="1"/>
  <c r="LR337" i="1"/>
  <c r="LR364" i="1"/>
  <c r="LR373" i="1"/>
  <c r="LR371" i="1"/>
  <c r="LR210" i="1"/>
  <c r="LR63" i="1"/>
  <c r="LR85" i="1"/>
  <c r="LR53" i="1"/>
  <c r="LR290" i="1"/>
  <c r="LR238" i="1"/>
  <c r="LR87" i="1"/>
  <c r="LR111" i="1"/>
  <c r="LR288" i="1"/>
  <c r="LR304" i="1"/>
  <c r="LR202" i="1"/>
  <c r="LR253" i="1"/>
  <c r="LR287" i="1"/>
  <c r="LR314" i="1"/>
  <c r="LR352" i="1"/>
  <c r="LR64" i="1"/>
  <c r="LR279" i="1"/>
  <c r="LR310" i="1"/>
  <c r="LR320" i="1"/>
  <c r="LR217" i="1"/>
  <c r="LR110" i="1"/>
  <c r="LR259" i="1"/>
  <c r="LR277" i="1"/>
  <c r="LR306" i="1"/>
  <c r="LR226" i="1"/>
  <c r="LR285" i="1"/>
  <c r="LR327" i="1"/>
  <c r="LR133" i="1"/>
  <c r="LR75" i="1"/>
  <c r="LR318" i="1"/>
  <c r="LR82" i="1"/>
  <c r="LR247" i="1"/>
  <c r="LR276" i="1"/>
  <c r="LR334" i="1"/>
  <c r="LR132" i="1"/>
  <c r="LR106" i="1"/>
  <c r="LR56" i="1"/>
  <c r="LR115" i="1"/>
  <c r="LR99" i="1"/>
  <c r="LR242" i="1"/>
  <c r="LR358" i="1"/>
  <c r="LR329" i="1"/>
  <c r="LR361" i="1"/>
  <c r="LR80" i="1"/>
  <c r="LR375" i="1"/>
  <c r="LR347" i="1"/>
  <c r="LR366" i="1"/>
  <c r="LR241" i="1"/>
  <c r="LR319" i="1"/>
  <c r="LR116" i="1"/>
  <c r="LR124" i="1"/>
  <c r="LR356" i="1"/>
  <c r="LR196" i="1"/>
  <c r="LR88" i="1"/>
  <c r="LR108" i="1"/>
  <c r="LR125" i="1"/>
  <c r="LR201" i="1"/>
  <c r="LR228" i="1"/>
  <c r="LR83" i="1"/>
  <c r="LR89" i="1"/>
  <c r="LR209" i="1"/>
  <c r="LR219" i="1"/>
  <c r="LR65" i="1"/>
  <c r="MR328" i="1"/>
  <c r="MR367" i="1"/>
  <c r="MR254" i="1"/>
  <c r="MR258" i="1"/>
  <c r="MR93" i="1"/>
  <c r="MR69" i="1"/>
  <c r="MR119" i="1"/>
  <c r="MR243" i="1"/>
  <c r="MR362" i="1"/>
  <c r="MR100" i="1"/>
  <c r="MR127" i="1"/>
  <c r="MR272" i="1"/>
  <c r="MR372" i="1"/>
  <c r="MR335" i="1"/>
  <c r="MR271" i="1"/>
  <c r="MR355" i="1"/>
  <c r="MR230" i="1"/>
  <c r="MR235" i="1"/>
  <c r="MR102" i="1"/>
  <c r="MR185" i="1"/>
  <c r="MR339" i="1"/>
  <c r="MR212" i="1"/>
  <c r="MR47" i="1"/>
  <c r="MR114" i="1"/>
  <c r="MR182" i="1"/>
  <c r="MR72" i="1"/>
  <c r="MR248" i="1"/>
  <c r="MR289" i="1"/>
  <c r="MR324" i="1"/>
  <c r="MR340" i="1"/>
  <c r="MR255" i="1"/>
  <c r="MR281" i="1"/>
  <c r="MR313" i="1"/>
  <c r="MR338" i="1"/>
  <c r="MR377" i="1"/>
  <c r="MR190" i="1"/>
  <c r="MR135" i="1"/>
  <c r="MR54" i="1"/>
  <c r="MR278" i="1"/>
  <c r="MR296" i="1"/>
  <c r="MR312" i="1"/>
  <c r="MR183" i="1"/>
  <c r="MR244" i="1"/>
  <c r="MR302" i="1"/>
  <c r="MR368" i="1"/>
  <c r="MR205" i="1"/>
  <c r="MR224" i="1"/>
  <c r="MR295" i="1"/>
  <c r="MR261" i="1"/>
  <c r="MR223" i="1"/>
  <c r="MR94" i="1"/>
  <c r="MR49" i="1"/>
  <c r="MR57" i="1"/>
  <c r="MR353" i="1"/>
  <c r="MR184" i="1"/>
  <c r="MR349" i="1"/>
  <c r="MR363" i="1"/>
  <c r="MR198" i="1"/>
  <c r="MR218" i="1"/>
  <c r="MR136" i="1"/>
  <c r="MR101" i="1"/>
  <c r="MR117" i="1"/>
  <c r="MR321" i="1"/>
  <c r="MR354" i="1"/>
  <c r="MR269" i="1"/>
  <c r="MR346" i="1"/>
  <c r="MR344" i="1"/>
  <c r="MR214" i="1"/>
  <c r="MR293" i="1"/>
  <c r="MR286" i="1"/>
  <c r="MR128" i="1"/>
  <c r="MR220" i="1"/>
  <c r="MR52" i="1"/>
  <c r="MR236" i="1"/>
  <c r="MR256" i="1"/>
  <c r="MR275" i="1"/>
  <c r="MR292" i="1"/>
  <c r="MR317" i="1"/>
  <c r="MR60" i="1"/>
  <c r="MR68" i="1"/>
  <c r="MR359" i="1"/>
  <c r="MR206" i="1"/>
  <c r="MR284" i="1"/>
  <c r="MR84" i="1"/>
  <c r="MR257" i="1"/>
  <c r="MR316" i="1"/>
  <c r="MR357" i="1"/>
  <c r="MR308" i="1"/>
  <c r="MR200" i="1"/>
  <c r="MR66" i="1"/>
  <c r="MR77" i="1"/>
  <c r="MR120" i="1"/>
  <c r="MR19" i="1"/>
  <c r="MR221" i="1"/>
  <c r="MR250" i="1"/>
  <c r="MR137" i="1"/>
  <c r="MR97" i="1"/>
  <c r="MR90" i="1"/>
  <c r="MR211" i="1"/>
  <c r="MR283" i="1"/>
  <c r="MR203" i="1"/>
  <c r="MR251" i="1"/>
  <c r="MR323" i="1"/>
  <c r="MR55" i="1"/>
  <c r="MR240" i="1"/>
  <c r="MR305" i="1"/>
  <c r="MR126" i="1"/>
  <c r="MR301" i="1"/>
  <c r="MR76" i="1"/>
  <c r="MR113" i="1"/>
  <c r="MR129" i="1"/>
  <c r="MR191" i="1"/>
  <c r="MR46" i="1"/>
  <c r="MR20" i="1"/>
  <c r="MR274" i="1"/>
  <c r="MR307" i="1"/>
  <c r="MR325" i="1"/>
  <c r="MR343" i="1"/>
  <c r="MR369" i="1"/>
  <c r="MR341" i="1"/>
  <c r="MR207" i="1"/>
  <c r="MR73" i="1"/>
  <c r="MR78" i="1"/>
  <c r="MR104" i="1"/>
  <c r="MR48" i="1"/>
  <c r="MR342" i="1"/>
  <c r="MR109" i="1"/>
  <c r="MR237" i="1"/>
  <c r="MR239" i="1"/>
  <c r="MR263" i="1"/>
  <c r="MR315" i="1"/>
  <c r="MR61" i="1"/>
  <c r="MR92" i="1"/>
  <c r="MR122" i="1"/>
  <c r="MR376" i="1"/>
  <c r="MR134" i="1"/>
  <c r="MR91" i="1"/>
  <c r="MR294" i="1"/>
  <c r="MR365" i="1"/>
  <c r="MR197" i="1"/>
  <c r="MR215" i="1"/>
  <c r="MR225" i="1"/>
  <c r="MR260" i="1"/>
  <c r="MR118" i="1"/>
  <c r="MR336" i="1"/>
  <c r="MR309" i="1"/>
  <c r="MR70" i="1"/>
  <c r="MR103" i="1"/>
  <c r="MR291" i="1"/>
  <c r="MR326" i="1"/>
  <c r="MR350" i="1"/>
  <c r="MR67" i="1"/>
  <c r="MR249" i="1"/>
  <c r="MR282" i="1"/>
  <c r="MR199" i="1"/>
  <c r="MR74" i="1"/>
  <c r="MR98" i="1"/>
  <c r="MR58" i="1"/>
  <c r="MR273" i="1"/>
  <c r="MR270" i="1"/>
  <c r="MR64" i="1"/>
  <c r="MR71" i="1"/>
  <c r="MR50" i="1"/>
  <c r="MR81" i="1"/>
  <c r="MR96" i="1"/>
  <c r="MR112" i="1"/>
  <c r="MR131" i="1"/>
  <c r="MR208" i="1"/>
  <c r="MR216" i="1"/>
  <c r="MR87" i="1"/>
  <c r="MR229" i="1"/>
  <c r="MR351" i="1"/>
  <c r="MR62" i="1"/>
  <c r="MR51" i="1"/>
  <c r="MR121" i="1"/>
  <c r="MR245" i="1"/>
  <c r="MR303" i="1"/>
  <c r="MR348" i="1"/>
  <c r="MR226" i="1"/>
  <c r="MR79" i="1"/>
  <c r="MR105" i="1"/>
  <c r="MR111" i="1"/>
  <c r="MR123" i="1"/>
  <c r="MR59" i="1"/>
  <c r="MR238" i="1"/>
  <c r="MR280" i="1"/>
  <c r="MR311" i="1"/>
  <c r="MR360" i="1"/>
  <c r="MR370" i="1"/>
  <c r="MR374" i="1"/>
  <c r="MR130" i="1"/>
  <c r="MR246" i="1"/>
  <c r="MR279" i="1"/>
  <c r="MR304" i="1"/>
  <c r="MR337" i="1"/>
  <c r="MR371" i="1"/>
  <c r="MR202" i="1"/>
  <c r="MR63" i="1"/>
  <c r="MR88" i="1"/>
  <c r="MR259" i="1"/>
  <c r="MR241" i="1"/>
  <c r="MR306" i="1"/>
  <c r="MR375" i="1"/>
  <c r="MR345" i="1"/>
  <c r="MR252" i="1"/>
  <c r="MR268" i="1"/>
  <c r="MR310" i="1"/>
  <c r="MR210" i="1"/>
  <c r="MR107" i="1"/>
  <c r="MR110" i="1"/>
  <c r="MR318" i="1"/>
  <c r="MR247" i="1"/>
  <c r="MR277" i="1"/>
  <c r="MR276" i="1"/>
  <c r="MR287" i="1"/>
  <c r="MR319" i="1"/>
  <c r="MR242" i="1"/>
  <c r="MR288" i="1"/>
  <c r="MR364" i="1"/>
  <c r="MR373" i="1"/>
  <c r="MR85" i="1"/>
  <c r="MR95" i="1"/>
  <c r="MR53" i="1"/>
  <c r="MR253" i="1"/>
  <c r="MR262" i="1"/>
  <c r="MR285" i="1"/>
  <c r="MR327" i="1"/>
  <c r="MR86" i="1"/>
  <c r="MR366" i="1"/>
  <c r="MR358" i="1"/>
  <c r="MR217" i="1"/>
  <c r="MR133" i="1"/>
  <c r="MR75" i="1"/>
  <c r="MR82" i="1"/>
  <c r="MR290" i="1"/>
  <c r="MR124" i="1"/>
  <c r="MR320" i="1"/>
  <c r="MR115" i="1"/>
  <c r="MR196" i="1"/>
  <c r="MR228" i="1"/>
  <c r="MR65" i="1"/>
  <c r="MR132" i="1"/>
  <c r="MR80" i="1"/>
  <c r="MR89" i="1"/>
  <c r="MR56" i="1"/>
  <c r="MR334" i="1"/>
  <c r="MR209" i="1"/>
  <c r="MR314" i="1"/>
  <c r="MR108" i="1"/>
  <c r="MR227" i="1"/>
  <c r="MR329" i="1"/>
  <c r="MR219" i="1"/>
  <c r="MR322" i="1"/>
  <c r="MR352" i="1"/>
  <c r="MR356" i="1"/>
  <c r="MR201" i="1"/>
  <c r="MR347" i="1"/>
  <c r="MR83" i="1"/>
  <c r="MR99" i="1"/>
  <c r="MR106" i="1"/>
  <c r="MR125" i="1"/>
  <c r="MR361" i="1"/>
  <c r="MR116" i="1"/>
  <c r="MH244" i="1"/>
  <c r="MH185" i="1"/>
  <c r="MH362" i="1"/>
  <c r="MH93" i="1"/>
  <c r="MH286" i="1"/>
  <c r="MH295" i="1"/>
  <c r="MH377" i="1"/>
  <c r="MH76" i="1"/>
  <c r="MH84" i="1"/>
  <c r="MH182" i="1"/>
  <c r="MH261" i="1"/>
  <c r="MH255" i="1"/>
  <c r="MH271" i="1"/>
  <c r="MH212" i="1"/>
  <c r="MH135" i="1"/>
  <c r="MH100" i="1"/>
  <c r="MH114" i="1"/>
  <c r="MH293" i="1"/>
  <c r="MH367" i="1"/>
  <c r="MH221" i="1"/>
  <c r="MH272" i="1"/>
  <c r="MH312" i="1"/>
  <c r="MH316" i="1"/>
  <c r="MH335" i="1"/>
  <c r="MH258" i="1"/>
  <c r="MH339" i="1"/>
  <c r="MH355" i="1"/>
  <c r="MH190" i="1"/>
  <c r="MH230" i="1"/>
  <c r="MH254" i="1"/>
  <c r="MH235" i="1"/>
  <c r="MH248" i="1"/>
  <c r="MH278" i="1"/>
  <c r="MH296" i="1"/>
  <c r="MH324" i="1"/>
  <c r="MH340" i="1"/>
  <c r="MH357" i="1"/>
  <c r="MH102" i="1"/>
  <c r="MH243" i="1"/>
  <c r="MH313" i="1"/>
  <c r="MH47" i="1"/>
  <c r="MH119" i="1"/>
  <c r="MH257" i="1"/>
  <c r="MH289" i="1"/>
  <c r="MH281" i="1"/>
  <c r="MH309" i="1"/>
  <c r="MH328" i="1"/>
  <c r="MH72" i="1"/>
  <c r="MH372" i="1"/>
  <c r="MH54" i="1"/>
  <c r="MH94" i="1"/>
  <c r="MH120" i="1"/>
  <c r="MH220" i="1"/>
  <c r="MH308" i="1"/>
  <c r="MH184" i="1"/>
  <c r="MH344" i="1"/>
  <c r="MH368" i="1"/>
  <c r="MH183" i="1"/>
  <c r="MH136" i="1"/>
  <c r="MH128" i="1"/>
  <c r="MH284" i="1"/>
  <c r="MH338" i="1"/>
  <c r="MH66" i="1"/>
  <c r="MH292" i="1"/>
  <c r="MH363" i="1"/>
  <c r="MH224" i="1"/>
  <c r="MH69" i="1"/>
  <c r="MH127" i="1"/>
  <c r="MH200" i="1"/>
  <c r="MH206" i="1"/>
  <c r="MH61" i="1"/>
  <c r="MH92" i="1"/>
  <c r="MH101" i="1"/>
  <c r="MH218" i="1"/>
  <c r="MH77" i="1"/>
  <c r="MH117" i="1"/>
  <c r="MH353" i="1"/>
  <c r="MH52" i="1"/>
  <c r="MH275" i="1"/>
  <c r="MH302" i="1"/>
  <c r="MH198" i="1"/>
  <c r="MH205" i="1"/>
  <c r="MH223" i="1"/>
  <c r="MH354" i="1"/>
  <c r="MH236" i="1"/>
  <c r="MH256" i="1"/>
  <c r="MH250" i="1"/>
  <c r="MH260" i="1"/>
  <c r="MH349" i="1"/>
  <c r="MH317" i="1"/>
  <c r="MH323" i="1"/>
  <c r="MH346" i="1"/>
  <c r="MH60" i="1"/>
  <c r="MH113" i="1"/>
  <c r="MH91" i="1"/>
  <c r="MH294" i="1"/>
  <c r="MH51" i="1"/>
  <c r="MH321" i="1"/>
  <c r="MH122" i="1"/>
  <c r="MH376" i="1"/>
  <c r="MH46" i="1"/>
  <c r="MH283" i="1"/>
  <c r="MH336" i="1"/>
  <c r="MH359" i="1"/>
  <c r="MH97" i="1"/>
  <c r="MH239" i="1"/>
  <c r="MH315" i="1"/>
  <c r="MH81" i="1"/>
  <c r="MH104" i="1"/>
  <c r="MH129" i="1"/>
  <c r="MH55" i="1"/>
  <c r="MH237" i="1"/>
  <c r="MH365" i="1"/>
  <c r="MH197" i="1"/>
  <c r="MH207" i="1"/>
  <c r="MH70" i="1"/>
  <c r="MH73" i="1"/>
  <c r="MH78" i="1"/>
  <c r="MH90" i="1"/>
  <c r="MH305" i="1"/>
  <c r="MH342" i="1"/>
  <c r="MH203" i="1"/>
  <c r="MH118" i="1"/>
  <c r="MH307" i="1"/>
  <c r="MH343" i="1"/>
  <c r="MH269" i="1"/>
  <c r="MH137" i="1"/>
  <c r="MH240" i="1"/>
  <c r="MH126" i="1"/>
  <c r="MH263" i="1"/>
  <c r="MH351" i="1"/>
  <c r="MH215" i="1"/>
  <c r="MH62" i="1"/>
  <c r="MH68" i="1"/>
  <c r="MH48" i="1"/>
  <c r="MH134" i="1"/>
  <c r="MH109" i="1"/>
  <c r="MH20" i="1"/>
  <c r="MH274" i="1"/>
  <c r="MH301" i="1"/>
  <c r="MH225" i="1"/>
  <c r="MH57" i="1"/>
  <c r="MH341" i="1"/>
  <c r="MH59" i="1"/>
  <c r="MH249" i="1"/>
  <c r="MH262" i="1"/>
  <c r="MH303" i="1"/>
  <c r="MH370" i="1"/>
  <c r="MH273" i="1"/>
  <c r="MH242" i="1"/>
  <c r="MH311" i="1"/>
  <c r="MH98" i="1"/>
  <c r="MH369" i="1"/>
  <c r="MH112" i="1"/>
  <c r="MH270" i="1"/>
  <c r="MH245" i="1"/>
  <c r="MH238" i="1"/>
  <c r="MH322" i="1"/>
  <c r="MH360" i="1"/>
  <c r="MH374" i="1"/>
  <c r="MH130" i="1"/>
  <c r="MH211" i="1"/>
  <c r="MH86" i="1"/>
  <c r="MH121" i="1"/>
  <c r="MH348" i="1"/>
  <c r="MH226" i="1"/>
  <c r="MH105" i="1"/>
  <c r="MH123" i="1"/>
  <c r="MH131" i="1"/>
  <c r="MH282" i="1"/>
  <c r="MH280" i="1"/>
  <c r="MH291" i="1"/>
  <c r="MH326" i="1"/>
  <c r="MH345" i="1"/>
  <c r="MH71" i="1"/>
  <c r="MH74" i="1"/>
  <c r="MH87" i="1"/>
  <c r="MH50" i="1"/>
  <c r="MH49" i="1"/>
  <c r="MH214" i="1"/>
  <c r="MH191" i="1"/>
  <c r="MH96" i="1"/>
  <c r="MH64" i="1"/>
  <c r="MH79" i="1"/>
  <c r="MH111" i="1"/>
  <c r="MH58" i="1"/>
  <c r="MH19" i="1"/>
  <c r="MH103" i="1"/>
  <c r="MH199" i="1"/>
  <c r="MH251" i="1"/>
  <c r="MH373" i="1"/>
  <c r="MH202" i="1"/>
  <c r="MH210" i="1"/>
  <c r="MH63" i="1"/>
  <c r="MH82" i="1"/>
  <c r="MH276" i="1"/>
  <c r="MH319" i="1"/>
  <c r="MH288" i="1"/>
  <c r="MH304" i="1"/>
  <c r="MH364" i="1"/>
  <c r="MH95" i="1"/>
  <c r="MH318" i="1"/>
  <c r="MH371" i="1"/>
  <c r="MH217" i="1"/>
  <c r="MH227" i="1"/>
  <c r="MH110" i="1"/>
  <c r="MH314" i="1"/>
  <c r="MH350" i="1"/>
  <c r="MH216" i="1"/>
  <c r="MH252" i="1"/>
  <c r="MH320" i="1"/>
  <c r="MH85" i="1"/>
  <c r="MH115" i="1"/>
  <c r="MH125" i="1"/>
  <c r="MH53" i="1"/>
  <c r="MH287" i="1"/>
  <c r="MH229" i="1"/>
  <c r="MH133" i="1"/>
  <c r="MH107" i="1"/>
  <c r="MH67" i="1"/>
  <c r="MH208" i="1"/>
  <c r="MH279" i="1"/>
  <c r="MH327" i="1"/>
  <c r="MH75" i="1"/>
  <c r="MH88" i="1"/>
  <c r="MH253" i="1"/>
  <c r="MH334" i="1"/>
  <c r="MH325" i="1"/>
  <c r="MH246" i="1"/>
  <c r="MH285" i="1"/>
  <c r="MH310" i="1"/>
  <c r="MH259" i="1"/>
  <c r="MH366" i="1"/>
  <c r="MH306" i="1"/>
  <c r="MH329" i="1"/>
  <c r="MH247" i="1"/>
  <c r="MH375" i="1"/>
  <c r="MH356" i="1"/>
  <c r="MH65" i="1"/>
  <c r="MH83" i="1"/>
  <c r="MH89" i="1"/>
  <c r="MH99" i="1"/>
  <c r="MH228" i="1"/>
  <c r="MH352" i="1"/>
  <c r="MH277" i="1"/>
  <c r="MH361" i="1"/>
  <c r="MH219" i="1"/>
  <c r="MH201" i="1"/>
  <c r="MH209" i="1"/>
  <c r="MH108" i="1"/>
  <c r="MH358" i="1"/>
  <c r="MH290" i="1"/>
  <c r="MH116" i="1"/>
  <c r="MH124" i="1"/>
  <c r="MH132" i="1"/>
  <c r="MH268" i="1"/>
  <c r="MH347" i="1"/>
  <c r="MH241" i="1"/>
  <c r="MH196" i="1"/>
  <c r="MH80" i="1"/>
  <c r="MH106" i="1"/>
  <c r="MH56" i="1"/>
  <c r="MH337" i="1"/>
  <c r="LZ33" i="1"/>
  <c r="LZ25" i="1"/>
  <c r="LZ34" i="1" s="1"/>
  <c r="LZ26" i="1"/>
  <c r="LZ35" i="1" s="1"/>
  <c r="LZ27" i="1"/>
  <c r="LZ36" i="1" s="1"/>
  <c r="LZ28" i="1"/>
  <c r="LZ37" i="1" s="1"/>
  <c r="LZ29" i="1"/>
  <c r="LZ38" i="1" s="1"/>
  <c r="LZ30" i="1"/>
  <c r="LZ39" i="1" s="1"/>
  <c r="LZ31" i="1"/>
  <c r="LZ40" i="1" s="1"/>
  <c r="LZ32" i="1"/>
  <c r="LZ41" i="1" s="1"/>
  <c r="LV244" i="1"/>
  <c r="LV258" i="1"/>
  <c r="LV281" i="1"/>
  <c r="LV355" i="1"/>
  <c r="LV338" i="1"/>
  <c r="LV47" i="1"/>
  <c r="LV72" i="1"/>
  <c r="LV272" i="1"/>
  <c r="LV289" i="1"/>
  <c r="LV312" i="1"/>
  <c r="LV200" i="1"/>
  <c r="LV206" i="1"/>
  <c r="LV243" i="1"/>
  <c r="LV295" i="1"/>
  <c r="LV309" i="1"/>
  <c r="LV100" i="1"/>
  <c r="LV254" i="1"/>
  <c r="LV182" i="1"/>
  <c r="LV235" i="1"/>
  <c r="LV248" i="1"/>
  <c r="LV278" i="1"/>
  <c r="LV296" i="1"/>
  <c r="LV316" i="1"/>
  <c r="LV293" i="1"/>
  <c r="LV102" i="1"/>
  <c r="LV255" i="1"/>
  <c r="LV271" i="1"/>
  <c r="LV286" i="1"/>
  <c r="LV313" i="1"/>
  <c r="LV328" i="1"/>
  <c r="LV362" i="1"/>
  <c r="LV190" i="1"/>
  <c r="LV221" i="1"/>
  <c r="LV76" i="1"/>
  <c r="LV84" i="1"/>
  <c r="LV114" i="1"/>
  <c r="LV127" i="1"/>
  <c r="LV257" i="1"/>
  <c r="LV324" i="1"/>
  <c r="LV183" i="1"/>
  <c r="LV340" i="1"/>
  <c r="LV357" i="1"/>
  <c r="LV372" i="1"/>
  <c r="LV185" i="1"/>
  <c r="LV339" i="1"/>
  <c r="LV212" i="1"/>
  <c r="LV230" i="1"/>
  <c r="LV69" i="1"/>
  <c r="LV135" i="1"/>
  <c r="LV119" i="1"/>
  <c r="LV54" i="1"/>
  <c r="LV93" i="1"/>
  <c r="LV335" i="1"/>
  <c r="LV261" i="1"/>
  <c r="LV359" i="1"/>
  <c r="LV184" i="1"/>
  <c r="LV344" i="1"/>
  <c r="LV224" i="1"/>
  <c r="LV367" i="1"/>
  <c r="LV368" i="1"/>
  <c r="LV66" i="1"/>
  <c r="LV205" i="1"/>
  <c r="LV377" i="1"/>
  <c r="LV92" i="1"/>
  <c r="LV117" i="1"/>
  <c r="LV220" i="1"/>
  <c r="LV269" i="1"/>
  <c r="LV308" i="1"/>
  <c r="LV317" i="1"/>
  <c r="LV363" i="1"/>
  <c r="LV198" i="1"/>
  <c r="LV49" i="1"/>
  <c r="LV57" i="1"/>
  <c r="LV284" i="1"/>
  <c r="LV353" i="1"/>
  <c r="LV19" i="1"/>
  <c r="LV236" i="1"/>
  <c r="LV302" i="1"/>
  <c r="LV323" i="1"/>
  <c r="LV223" i="1"/>
  <c r="LV136" i="1"/>
  <c r="LV77" i="1"/>
  <c r="LV101" i="1"/>
  <c r="LV120" i="1"/>
  <c r="LV128" i="1"/>
  <c r="LV321" i="1"/>
  <c r="LV354" i="1"/>
  <c r="LV52" i="1"/>
  <c r="LV256" i="1"/>
  <c r="LV250" i="1"/>
  <c r="LV260" i="1"/>
  <c r="LV275" i="1"/>
  <c r="LV292" i="1"/>
  <c r="LV349" i="1"/>
  <c r="LV346" i="1"/>
  <c r="LV60" i="1"/>
  <c r="LV218" i="1"/>
  <c r="LV104" i="1"/>
  <c r="LV113" i="1"/>
  <c r="LV122" i="1"/>
  <c r="LV129" i="1"/>
  <c r="LV305" i="1"/>
  <c r="LV46" i="1"/>
  <c r="LV126" i="1"/>
  <c r="LV307" i="1"/>
  <c r="LV351" i="1"/>
  <c r="LV197" i="1"/>
  <c r="LV112" i="1"/>
  <c r="LV78" i="1"/>
  <c r="LV376" i="1"/>
  <c r="LV283" i="1"/>
  <c r="LV62" i="1"/>
  <c r="LV70" i="1"/>
  <c r="LV86" i="1"/>
  <c r="LV94" i="1"/>
  <c r="LV68" i="1"/>
  <c r="LV274" i="1"/>
  <c r="LV203" i="1"/>
  <c r="LV225" i="1"/>
  <c r="LV61" i="1"/>
  <c r="LV90" i="1"/>
  <c r="LV191" i="1"/>
  <c r="LV134" i="1"/>
  <c r="LV91" i="1"/>
  <c r="LV325" i="1"/>
  <c r="LV341" i="1"/>
  <c r="LV215" i="1"/>
  <c r="LV214" i="1"/>
  <c r="LV137" i="1"/>
  <c r="LV97" i="1"/>
  <c r="LV48" i="1"/>
  <c r="LV55" i="1"/>
  <c r="LV342" i="1"/>
  <c r="LV211" i="1"/>
  <c r="LV109" i="1"/>
  <c r="LV118" i="1"/>
  <c r="LV20" i="1"/>
  <c r="LV237" i="1"/>
  <c r="LV239" i="1"/>
  <c r="LV263" i="1"/>
  <c r="LV301" i="1"/>
  <c r="LV369" i="1"/>
  <c r="LV315" i="1"/>
  <c r="LV365" i="1"/>
  <c r="LV51" i="1"/>
  <c r="LV245" i="1"/>
  <c r="LV326" i="1"/>
  <c r="LV360" i="1"/>
  <c r="LV374" i="1"/>
  <c r="LV199" i="1"/>
  <c r="LV216" i="1"/>
  <c r="LV79" i="1"/>
  <c r="LV87" i="1"/>
  <c r="LV246" i="1"/>
  <c r="LV207" i="1"/>
  <c r="LV270" i="1"/>
  <c r="LV249" i="1"/>
  <c r="LV311" i="1"/>
  <c r="LV322" i="1"/>
  <c r="LV370" i="1"/>
  <c r="LV350" i="1"/>
  <c r="LV98" i="1"/>
  <c r="LV105" i="1"/>
  <c r="LV343" i="1"/>
  <c r="LV96" i="1"/>
  <c r="LV131" i="1"/>
  <c r="LV59" i="1"/>
  <c r="LV262" i="1"/>
  <c r="LV291" i="1"/>
  <c r="LV345" i="1"/>
  <c r="LV226" i="1"/>
  <c r="LV123" i="1"/>
  <c r="LV81" i="1"/>
  <c r="LV103" i="1"/>
  <c r="LV121" i="1"/>
  <c r="LV303" i="1"/>
  <c r="LV111" i="1"/>
  <c r="LV336" i="1"/>
  <c r="LV73" i="1"/>
  <c r="LV67" i="1"/>
  <c r="LV282" i="1"/>
  <c r="LV74" i="1"/>
  <c r="LV50" i="1"/>
  <c r="LV229" i="1"/>
  <c r="LV240" i="1"/>
  <c r="LV251" i="1"/>
  <c r="LV294" i="1"/>
  <c r="LV238" i="1"/>
  <c r="LV280" i="1"/>
  <c r="LV130" i="1"/>
  <c r="LV58" i="1"/>
  <c r="LV75" i="1"/>
  <c r="LV290" i="1"/>
  <c r="LV242" i="1"/>
  <c r="LV358" i="1"/>
  <c r="LV364" i="1"/>
  <c r="LV82" i="1"/>
  <c r="LV348" i="1"/>
  <c r="LV268" i="1"/>
  <c r="LV327" i="1"/>
  <c r="LV133" i="1"/>
  <c r="LV247" i="1"/>
  <c r="LV276" i="1"/>
  <c r="LV285" i="1"/>
  <c r="LV288" i="1"/>
  <c r="LV217" i="1"/>
  <c r="LV88" i="1"/>
  <c r="LV95" i="1"/>
  <c r="LV125" i="1"/>
  <c r="LV259" i="1"/>
  <c r="LV208" i="1"/>
  <c r="LV71" i="1"/>
  <c r="LV252" i="1"/>
  <c r="LV279" i="1"/>
  <c r="LV337" i="1"/>
  <c r="LV371" i="1"/>
  <c r="LV210" i="1"/>
  <c r="LV63" i="1"/>
  <c r="LV107" i="1"/>
  <c r="LV110" i="1"/>
  <c r="LV253" i="1"/>
  <c r="LV277" i="1"/>
  <c r="LV306" i="1"/>
  <c r="LV329" i="1"/>
  <c r="LV361" i="1"/>
  <c r="LV375" i="1"/>
  <c r="LV373" i="1"/>
  <c r="LV347" i="1"/>
  <c r="LV202" i="1"/>
  <c r="LV115" i="1"/>
  <c r="LV53" i="1"/>
  <c r="LV366" i="1"/>
  <c r="LV287" i="1"/>
  <c r="LV314" i="1"/>
  <c r="LV334" i="1"/>
  <c r="LV64" i="1"/>
  <c r="LV304" i="1"/>
  <c r="LV320" i="1"/>
  <c r="LV227" i="1"/>
  <c r="LV85" i="1"/>
  <c r="LV241" i="1"/>
  <c r="LV319" i="1"/>
  <c r="LV352" i="1"/>
  <c r="LV83" i="1"/>
  <c r="LV228" i="1"/>
  <c r="LV219" i="1"/>
  <c r="LV196" i="1"/>
  <c r="LV310" i="1"/>
  <c r="LV80" i="1"/>
  <c r="LV56" i="1"/>
  <c r="LV273" i="1"/>
  <c r="LV201" i="1"/>
  <c r="LV209" i="1"/>
  <c r="LV99" i="1"/>
  <c r="LV318" i="1"/>
  <c r="LV65" i="1"/>
  <c r="LV132" i="1"/>
  <c r="LV89" i="1"/>
  <c r="LV108" i="1"/>
  <c r="LV116" i="1"/>
  <c r="LV124" i="1"/>
  <c r="LV356" i="1"/>
  <c r="LV106" i="1"/>
  <c r="LY33" i="1"/>
  <c r="LY25" i="1"/>
  <c r="LY34" i="1" s="1"/>
  <c r="LY26" i="1"/>
  <c r="LY35" i="1" s="1"/>
  <c r="LY27" i="1"/>
  <c r="LY36" i="1" s="1"/>
  <c r="LY28" i="1"/>
  <c r="LY37" i="1" s="1"/>
  <c r="LY29" i="1"/>
  <c r="LY38" i="1" s="1"/>
  <c r="LY30" i="1"/>
  <c r="LY39" i="1" s="1"/>
  <c r="LY31" i="1"/>
  <c r="LY40" i="1" s="1"/>
  <c r="LY32" i="1"/>
  <c r="LY41" i="1" s="1"/>
  <c r="LL355" i="1"/>
  <c r="LL296" i="1"/>
  <c r="LL258" i="1"/>
  <c r="LL114" i="1"/>
  <c r="LL261" i="1"/>
  <c r="LL357" i="1"/>
  <c r="LL335" i="1"/>
  <c r="LL221" i="1"/>
  <c r="LL127" i="1"/>
  <c r="LL254" i="1"/>
  <c r="LL244" i="1"/>
  <c r="LL295" i="1"/>
  <c r="LL230" i="1"/>
  <c r="LL119" i="1"/>
  <c r="LL183" i="1"/>
  <c r="LL293" i="1"/>
  <c r="LL255" i="1"/>
  <c r="LL281" i="1"/>
  <c r="LL313" i="1"/>
  <c r="LL362" i="1"/>
  <c r="LL190" i="1"/>
  <c r="LL212" i="1"/>
  <c r="LL135" i="1"/>
  <c r="LL182" i="1"/>
  <c r="LL72" i="1"/>
  <c r="LL257" i="1"/>
  <c r="LL312" i="1"/>
  <c r="LL372" i="1"/>
  <c r="LL200" i="1"/>
  <c r="LL102" i="1"/>
  <c r="LL243" i="1"/>
  <c r="LL271" i="1"/>
  <c r="LL377" i="1"/>
  <c r="LL69" i="1"/>
  <c r="LL93" i="1"/>
  <c r="LL47" i="1"/>
  <c r="LL54" i="1"/>
  <c r="LL248" i="1"/>
  <c r="LL272" i="1"/>
  <c r="LL278" i="1"/>
  <c r="LL289" i="1"/>
  <c r="LL324" i="1"/>
  <c r="LL340" i="1"/>
  <c r="LL309" i="1"/>
  <c r="LL328" i="1"/>
  <c r="LL367" i="1"/>
  <c r="LL100" i="1"/>
  <c r="LL316" i="1"/>
  <c r="LL185" i="1"/>
  <c r="LL338" i="1"/>
  <c r="LL66" i="1"/>
  <c r="LL136" i="1"/>
  <c r="LL117" i="1"/>
  <c r="LL120" i="1"/>
  <c r="LL57" i="1"/>
  <c r="LL321" i="1"/>
  <c r="LL220" i="1"/>
  <c r="LL292" i="1"/>
  <c r="LL308" i="1"/>
  <c r="LL317" i="1"/>
  <c r="LL349" i="1"/>
  <c r="LL346" i="1"/>
  <c r="LL137" i="1"/>
  <c r="LL78" i="1"/>
  <c r="LL97" i="1"/>
  <c r="LL128" i="1"/>
  <c r="LL260" i="1"/>
  <c r="LL269" i="1"/>
  <c r="LL205" i="1"/>
  <c r="LL286" i="1"/>
  <c r="LL218" i="1"/>
  <c r="LL61" i="1"/>
  <c r="LL77" i="1"/>
  <c r="LL101" i="1"/>
  <c r="LL19" i="1"/>
  <c r="LL236" i="1"/>
  <c r="LL302" i="1"/>
  <c r="LL323" i="1"/>
  <c r="LL184" i="1"/>
  <c r="LL198" i="1"/>
  <c r="LL224" i="1"/>
  <c r="LL92" i="1"/>
  <c r="LL52" i="1"/>
  <c r="LL275" i="1"/>
  <c r="LL68" i="1"/>
  <c r="LL84" i="1"/>
  <c r="LL359" i="1"/>
  <c r="LL206" i="1"/>
  <c r="LL344" i="1"/>
  <c r="LL339" i="1"/>
  <c r="LL256" i="1"/>
  <c r="LL76" i="1"/>
  <c r="LL235" i="1"/>
  <c r="LL223" i="1"/>
  <c r="LL94" i="1"/>
  <c r="LL284" i="1"/>
  <c r="LL214" i="1"/>
  <c r="LL118" i="1"/>
  <c r="LL315" i="1"/>
  <c r="LL48" i="1"/>
  <c r="LL294" i="1"/>
  <c r="LL343" i="1"/>
  <c r="LL104" i="1"/>
  <c r="LL113" i="1"/>
  <c r="LL129" i="1"/>
  <c r="LL55" i="1"/>
  <c r="LL203" i="1"/>
  <c r="LL191" i="1"/>
  <c r="LL46" i="1"/>
  <c r="LL109" i="1"/>
  <c r="LL263" i="1"/>
  <c r="LL283" i="1"/>
  <c r="LL336" i="1"/>
  <c r="LL369" i="1"/>
  <c r="LL73" i="1"/>
  <c r="LL81" i="1"/>
  <c r="LL353" i="1"/>
  <c r="LL368" i="1"/>
  <c r="LL240" i="1"/>
  <c r="LL342" i="1"/>
  <c r="LL91" i="1"/>
  <c r="LL20" i="1"/>
  <c r="LL239" i="1"/>
  <c r="LL325" i="1"/>
  <c r="LL215" i="1"/>
  <c r="LL225" i="1"/>
  <c r="LL62" i="1"/>
  <c r="LL60" i="1"/>
  <c r="LL122" i="1"/>
  <c r="LL211" i="1"/>
  <c r="LL134" i="1"/>
  <c r="LL237" i="1"/>
  <c r="LL251" i="1"/>
  <c r="LL274" i="1"/>
  <c r="LL301" i="1"/>
  <c r="LL49" i="1"/>
  <c r="LL354" i="1"/>
  <c r="LL90" i="1"/>
  <c r="LL305" i="1"/>
  <c r="LL126" i="1"/>
  <c r="LL307" i="1"/>
  <c r="LL365" i="1"/>
  <c r="LL250" i="1"/>
  <c r="LL121" i="1"/>
  <c r="LL238" i="1"/>
  <c r="LL226" i="1"/>
  <c r="LL74" i="1"/>
  <c r="LL123" i="1"/>
  <c r="LL363" i="1"/>
  <c r="LL103" i="1"/>
  <c r="LL229" i="1"/>
  <c r="LL280" i="1"/>
  <c r="LL360" i="1"/>
  <c r="LL370" i="1"/>
  <c r="LL374" i="1"/>
  <c r="LL64" i="1"/>
  <c r="LL351" i="1"/>
  <c r="LL341" i="1"/>
  <c r="LL86" i="1"/>
  <c r="LL51" i="1"/>
  <c r="LL270" i="1"/>
  <c r="LL249" i="1"/>
  <c r="LL282" i="1"/>
  <c r="LL291" i="1"/>
  <c r="LL322" i="1"/>
  <c r="LL326" i="1"/>
  <c r="LL348" i="1"/>
  <c r="LL199" i="1"/>
  <c r="LL216" i="1"/>
  <c r="LL87" i="1"/>
  <c r="LL105" i="1"/>
  <c r="LL197" i="1"/>
  <c r="LL59" i="1"/>
  <c r="LL67" i="1"/>
  <c r="LL303" i="1"/>
  <c r="LL311" i="1"/>
  <c r="LL350" i="1"/>
  <c r="LL208" i="1"/>
  <c r="LL71" i="1"/>
  <c r="LL79" i="1"/>
  <c r="LL111" i="1"/>
  <c r="LL130" i="1"/>
  <c r="LL252" i="1"/>
  <c r="LL112" i="1"/>
  <c r="LL345" i="1"/>
  <c r="LL58" i="1"/>
  <c r="LL96" i="1"/>
  <c r="LL131" i="1"/>
  <c r="LL245" i="1"/>
  <c r="LL262" i="1"/>
  <c r="LL50" i="1"/>
  <c r="LL207" i="1"/>
  <c r="LL285" i="1"/>
  <c r="LL288" i="1"/>
  <c r="LL202" i="1"/>
  <c r="LL210" i="1"/>
  <c r="LL227" i="1"/>
  <c r="LL63" i="1"/>
  <c r="LL75" i="1"/>
  <c r="LL107" i="1"/>
  <c r="LL247" i="1"/>
  <c r="LL253" i="1"/>
  <c r="LL290" i="1"/>
  <c r="LL319" i="1"/>
  <c r="LL358" i="1"/>
  <c r="LL364" i="1"/>
  <c r="LL85" i="1"/>
  <c r="LL95" i="1"/>
  <c r="LL125" i="1"/>
  <c r="LL53" i="1"/>
  <c r="LL276" i="1"/>
  <c r="LL268" i="1"/>
  <c r="LL310" i="1"/>
  <c r="LL327" i="1"/>
  <c r="LL347" i="1"/>
  <c r="LL318" i="1"/>
  <c r="LL98" i="1"/>
  <c r="LL242" i="1"/>
  <c r="LL371" i="1"/>
  <c r="LL82" i="1"/>
  <c r="LL375" i="1"/>
  <c r="LL273" i="1"/>
  <c r="LL304" i="1"/>
  <c r="LL376" i="1"/>
  <c r="LL70" i="1"/>
  <c r="LL279" i="1"/>
  <c r="LL320" i="1"/>
  <c r="LL337" i="1"/>
  <c r="LL373" i="1"/>
  <c r="LL88" i="1"/>
  <c r="LL110" i="1"/>
  <c r="LL277" i="1"/>
  <c r="LL287" i="1"/>
  <c r="LL314" i="1"/>
  <c r="LL115" i="1"/>
  <c r="LL259" i="1"/>
  <c r="LL306" i="1"/>
  <c r="LL334" i="1"/>
  <c r="LL196" i="1"/>
  <c r="LL89" i="1"/>
  <c r="LL106" i="1"/>
  <c r="LL124" i="1"/>
  <c r="LL133" i="1"/>
  <c r="LL83" i="1"/>
  <c r="LL99" i="1"/>
  <c r="LL116" i="1"/>
  <c r="LL329" i="1"/>
  <c r="LL201" i="1"/>
  <c r="LL209" i="1"/>
  <c r="LL132" i="1"/>
  <c r="LL108" i="1"/>
  <c r="LL356" i="1"/>
  <c r="LL219" i="1"/>
  <c r="LL56" i="1"/>
  <c r="LL217" i="1"/>
  <c r="LL366" i="1"/>
  <c r="LL241" i="1"/>
  <c r="LL352" i="1"/>
  <c r="LL246" i="1"/>
  <c r="LL361" i="1"/>
  <c r="LL228" i="1"/>
  <c r="LL65" i="1"/>
  <c r="LL80" i="1"/>
  <c r="MI33" i="1"/>
  <c r="MI25" i="1"/>
  <c r="MI34" i="1" s="1"/>
  <c r="MI26" i="1"/>
  <c r="MI35" i="1" s="1"/>
  <c r="MI27" i="1"/>
  <c r="MI36" i="1" s="1"/>
  <c r="MI28" i="1"/>
  <c r="MI37" i="1" s="1"/>
  <c r="MI29" i="1"/>
  <c r="MI38" i="1" s="1"/>
  <c r="MI30" i="1"/>
  <c r="MI39" i="1" s="1"/>
  <c r="MI31" i="1"/>
  <c r="MI40" i="1" s="1"/>
  <c r="MI32" i="1"/>
  <c r="MI41" i="1" s="1"/>
  <c r="LI244" i="1"/>
  <c r="LI338" i="1"/>
  <c r="LI289" i="1"/>
  <c r="LI372" i="1"/>
  <c r="LI339" i="1"/>
  <c r="LI362" i="1"/>
  <c r="LI377" i="1"/>
  <c r="LI296" i="1"/>
  <c r="LI316" i="1"/>
  <c r="LI324" i="1"/>
  <c r="LI359" i="1"/>
  <c r="LI255" i="1"/>
  <c r="LI313" i="1"/>
  <c r="LI230" i="1"/>
  <c r="LI93" i="1"/>
  <c r="LI119" i="1"/>
  <c r="LI254" i="1"/>
  <c r="LI257" i="1"/>
  <c r="LI261" i="1"/>
  <c r="LI278" i="1"/>
  <c r="LI335" i="1"/>
  <c r="LI295" i="1"/>
  <c r="LI367" i="1"/>
  <c r="LI221" i="1"/>
  <c r="LI100" i="1"/>
  <c r="LI47" i="1"/>
  <c r="LI293" i="1"/>
  <c r="LI102" i="1"/>
  <c r="LI286" i="1"/>
  <c r="LI190" i="1"/>
  <c r="LI212" i="1"/>
  <c r="LI54" i="1"/>
  <c r="LI248" i="1"/>
  <c r="LI340" i="1"/>
  <c r="LI309" i="1"/>
  <c r="LI185" i="1"/>
  <c r="LI355" i="1"/>
  <c r="LI69" i="1"/>
  <c r="LI135" i="1"/>
  <c r="LI76" i="1"/>
  <c r="LI114" i="1"/>
  <c r="LI182" i="1"/>
  <c r="LI72" i="1"/>
  <c r="LI272" i="1"/>
  <c r="LI312" i="1"/>
  <c r="LI183" i="1"/>
  <c r="LI357" i="1"/>
  <c r="LI92" i="1"/>
  <c r="LI101" i="1"/>
  <c r="LI250" i="1"/>
  <c r="LI269" i="1"/>
  <c r="LI292" i="1"/>
  <c r="LI302" i="1"/>
  <c r="LI323" i="1"/>
  <c r="LI344" i="1"/>
  <c r="LI243" i="1"/>
  <c r="LI328" i="1"/>
  <c r="LI94" i="1"/>
  <c r="LI49" i="1"/>
  <c r="LI117" i="1"/>
  <c r="LI120" i="1"/>
  <c r="LI57" i="1"/>
  <c r="LI368" i="1"/>
  <c r="LI214" i="1"/>
  <c r="LI200" i="1"/>
  <c r="LI61" i="1"/>
  <c r="LI321" i="1"/>
  <c r="LI220" i="1"/>
  <c r="LI19" i="1"/>
  <c r="LI236" i="1"/>
  <c r="LI275" i="1"/>
  <c r="LI317" i="1"/>
  <c r="LI184" i="1"/>
  <c r="LI363" i="1"/>
  <c r="LI198" i="1"/>
  <c r="LI281" i="1"/>
  <c r="LI84" i="1"/>
  <c r="LI218" i="1"/>
  <c r="LI223" i="1"/>
  <c r="LI136" i="1"/>
  <c r="LI128" i="1"/>
  <c r="LI284" i="1"/>
  <c r="LI260" i="1"/>
  <c r="LI308" i="1"/>
  <c r="LI349" i="1"/>
  <c r="LI224" i="1"/>
  <c r="LI60" i="1"/>
  <c r="LI68" i="1"/>
  <c r="LI77" i="1"/>
  <c r="LI271" i="1"/>
  <c r="LI235" i="1"/>
  <c r="LI66" i="1"/>
  <c r="LI354" i="1"/>
  <c r="LI353" i="1"/>
  <c r="LI52" i="1"/>
  <c r="LI256" i="1"/>
  <c r="LI127" i="1"/>
  <c r="LI346" i="1"/>
  <c r="LI113" i="1"/>
  <c r="LI307" i="1"/>
  <c r="LI315" i="1"/>
  <c r="LI369" i="1"/>
  <c r="LI103" i="1"/>
  <c r="LI206" i="1"/>
  <c r="LI48" i="1"/>
  <c r="LI126" i="1"/>
  <c r="LI251" i="1"/>
  <c r="LI365" i="1"/>
  <c r="LI97" i="1"/>
  <c r="LI191" i="1"/>
  <c r="LI46" i="1"/>
  <c r="LI20" i="1"/>
  <c r="LI263" i="1"/>
  <c r="LI274" i="1"/>
  <c r="LI283" i="1"/>
  <c r="LI73" i="1"/>
  <c r="LI81" i="1"/>
  <c r="LI86" i="1"/>
  <c r="LI258" i="1"/>
  <c r="LI137" i="1"/>
  <c r="LI104" i="1"/>
  <c r="LI240" i="1"/>
  <c r="LI342" i="1"/>
  <c r="LI203" i="1"/>
  <c r="LI118" i="1"/>
  <c r="LI294" i="1"/>
  <c r="LI336" i="1"/>
  <c r="LI343" i="1"/>
  <c r="LI351" i="1"/>
  <c r="LI90" i="1"/>
  <c r="LI122" i="1"/>
  <c r="LI129" i="1"/>
  <c r="LI55" i="1"/>
  <c r="LI305" i="1"/>
  <c r="LI211" i="1"/>
  <c r="LI91" i="1"/>
  <c r="LI109" i="1"/>
  <c r="LI237" i="1"/>
  <c r="LI301" i="1"/>
  <c r="LI325" i="1"/>
  <c r="LI376" i="1"/>
  <c r="LI134" i="1"/>
  <c r="LI239" i="1"/>
  <c r="LI215" i="1"/>
  <c r="LI62" i="1"/>
  <c r="LI70" i="1"/>
  <c r="LI205" i="1"/>
  <c r="LI197" i="1"/>
  <c r="LI225" i="1"/>
  <c r="LI96" i="1"/>
  <c r="LI242" i="1"/>
  <c r="LI78" i="1"/>
  <c r="LI341" i="1"/>
  <c r="LI348" i="1"/>
  <c r="LI105" i="1"/>
  <c r="LI121" i="1"/>
  <c r="LI270" i="1"/>
  <c r="LI311" i="1"/>
  <c r="LI130" i="1"/>
  <c r="LI58" i="1"/>
  <c r="LI273" i="1"/>
  <c r="LI326" i="1"/>
  <c r="LI370" i="1"/>
  <c r="LI111" i="1"/>
  <c r="LI131" i="1"/>
  <c r="LI245" i="1"/>
  <c r="LI249" i="1"/>
  <c r="LI303" i="1"/>
  <c r="LI345" i="1"/>
  <c r="LI360" i="1"/>
  <c r="LI64" i="1"/>
  <c r="LI207" i="1"/>
  <c r="LI51" i="1"/>
  <c r="LI59" i="1"/>
  <c r="LI67" i="1"/>
  <c r="LI238" i="1"/>
  <c r="LI262" i="1"/>
  <c r="LI282" i="1"/>
  <c r="LI280" i="1"/>
  <c r="LI291" i="1"/>
  <c r="LI199" i="1"/>
  <c r="LI226" i="1"/>
  <c r="LI87" i="1"/>
  <c r="LI98" i="1"/>
  <c r="LI50" i="1"/>
  <c r="LI123" i="1"/>
  <c r="LI229" i="1"/>
  <c r="LI112" i="1"/>
  <c r="LI322" i="1"/>
  <c r="LI350" i="1"/>
  <c r="LI208" i="1"/>
  <c r="LI216" i="1"/>
  <c r="LI71" i="1"/>
  <c r="LI79" i="1"/>
  <c r="LI268" i="1"/>
  <c r="LI279" i="1"/>
  <c r="LI310" i="1"/>
  <c r="LI347" i="1"/>
  <c r="LI371" i="1"/>
  <c r="LI202" i="1"/>
  <c r="LI210" i="1"/>
  <c r="LI88" i="1"/>
  <c r="LI107" i="1"/>
  <c r="LI110" i="1"/>
  <c r="LI115" i="1"/>
  <c r="LI318" i="1"/>
  <c r="LI241" i="1"/>
  <c r="LI287" i="1"/>
  <c r="LI319" i="1"/>
  <c r="LI329" i="1"/>
  <c r="LI334" i="1"/>
  <c r="LI74" i="1"/>
  <c r="LI288" i="1"/>
  <c r="LI358" i="1"/>
  <c r="LI217" i="1"/>
  <c r="LI63" i="1"/>
  <c r="LI133" i="1"/>
  <c r="LI75" i="1"/>
  <c r="LI53" i="1"/>
  <c r="LI259" i="1"/>
  <c r="LI320" i="1"/>
  <c r="LI364" i="1"/>
  <c r="LI227" i="1"/>
  <c r="LI85" i="1"/>
  <c r="LI125" i="1"/>
  <c r="LI366" i="1"/>
  <c r="LI82" i="1"/>
  <c r="LI253" i="1"/>
  <c r="LI306" i="1"/>
  <c r="LI246" i="1"/>
  <c r="LI290" i="1"/>
  <c r="LI252" i="1"/>
  <c r="LI337" i="1"/>
  <c r="LI352" i="1"/>
  <c r="LI361" i="1"/>
  <c r="LI375" i="1"/>
  <c r="LI228" i="1"/>
  <c r="LI65" i="1"/>
  <c r="LI80" i="1"/>
  <c r="LI89" i="1"/>
  <c r="LI374" i="1"/>
  <c r="LI219" i="1"/>
  <c r="LI99" i="1"/>
  <c r="LI108" i="1"/>
  <c r="LI116" i="1"/>
  <c r="LI56" i="1"/>
  <c r="LI201" i="1"/>
  <c r="LI209" i="1"/>
  <c r="LI106" i="1"/>
  <c r="LI124" i="1"/>
  <c r="LI304" i="1"/>
  <c r="LI132" i="1"/>
  <c r="LI83" i="1"/>
  <c r="LI285" i="1"/>
  <c r="LI277" i="1"/>
  <c r="LI356" i="1"/>
  <c r="LI196" i="1"/>
  <c r="LI327" i="1"/>
  <c r="LI373" i="1"/>
  <c r="LI95" i="1"/>
  <c r="LI247" i="1"/>
  <c r="LI276" i="1"/>
  <c r="LI314" i="1"/>
  <c r="MC33" i="1"/>
  <c r="MC25" i="1"/>
  <c r="MC34" i="1" s="1"/>
  <c r="MC26" i="1"/>
  <c r="MC35" i="1" s="1"/>
  <c r="MC27" i="1"/>
  <c r="MC36" i="1" s="1"/>
  <c r="MC28" i="1"/>
  <c r="MC37" i="1" s="1"/>
  <c r="MC29" i="1"/>
  <c r="MC38" i="1" s="1"/>
  <c r="MC30" i="1"/>
  <c r="MC39" i="1" s="1"/>
  <c r="MC31" i="1"/>
  <c r="MC40" i="1" s="1"/>
  <c r="MC32" i="1"/>
  <c r="MC41" i="1" s="1"/>
  <c r="LT244" i="1"/>
  <c r="LT286" i="1"/>
  <c r="LT313" i="1"/>
  <c r="LT328" i="1"/>
  <c r="LT230" i="1"/>
  <c r="LT93" i="1"/>
  <c r="LT235" i="1"/>
  <c r="LT312" i="1"/>
  <c r="LT372" i="1"/>
  <c r="LT335" i="1"/>
  <c r="LT243" i="1"/>
  <c r="LT190" i="1"/>
  <c r="LT254" i="1"/>
  <c r="LT278" i="1"/>
  <c r="LT324" i="1"/>
  <c r="LT183" i="1"/>
  <c r="LT340" i="1"/>
  <c r="LT271" i="1"/>
  <c r="LT367" i="1"/>
  <c r="LT119" i="1"/>
  <c r="LT182" i="1"/>
  <c r="LT72" i="1"/>
  <c r="LT255" i="1"/>
  <c r="LT309" i="1"/>
  <c r="LT114" i="1"/>
  <c r="LT127" i="1"/>
  <c r="LT248" i="1"/>
  <c r="LT261" i="1"/>
  <c r="LT362" i="1"/>
  <c r="LT221" i="1"/>
  <c r="LT289" i="1"/>
  <c r="LT316" i="1"/>
  <c r="LT258" i="1"/>
  <c r="LT281" i="1"/>
  <c r="LT185" i="1"/>
  <c r="LT339" i="1"/>
  <c r="LT338" i="1"/>
  <c r="LT377" i="1"/>
  <c r="LT69" i="1"/>
  <c r="LT135" i="1"/>
  <c r="LT76" i="1"/>
  <c r="LT296" i="1"/>
  <c r="LT357" i="1"/>
  <c r="LT102" i="1"/>
  <c r="LT295" i="1"/>
  <c r="LT212" i="1"/>
  <c r="LT84" i="1"/>
  <c r="LT47" i="1"/>
  <c r="LT272" i="1"/>
  <c r="LT223" i="1"/>
  <c r="LT136" i="1"/>
  <c r="LT94" i="1"/>
  <c r="LT117" i="1"/>
  <c r="LT308" i="1"/>
  <c r="LT205" i="1"/>
  <c r="LT214" i="1"/>
  <c r="LT224" i="1"/>
  <c r="LT54" i="1"/>
  <c r="LT220" i="1"/>
  <c r="LT52" i="1"/>
  <c r="LT200" i="1"/>
  <c r="LT61" i="1"/>
  <c r="LT77" i="1"/>
  <c r="LT92" i="1"/>
  <c r="LT256" i="1"/>
  <c r="LT100" i="1"/>
  <c r="LT354" i="1"/>
  <c r="LT260" i="1"/>
  <c r="LT302" i="1"/>
  <c r="LT323" i="1"/>
  <c r="LT346" i="1"/>
  <c r="LT344" i="1"/>
  <c r="LT198" i="1"/>
  <c r="LT293" i="1"/>
  <c r="LT359" i="1"/>
  <c r="LT206" i="1"/>
  <c r="LT236" i="1"/>
  <c r="LT292" i="1"/>
  <c r="LT218" i="1"/>
  <c r="LT101" i="1"/>
  <c r="LT120" i="1"/>
  <c r="LT128" i="1"/>
  <c r="LT321" i="1"/>
  <c r="LT250" i="1"/>
  <c r="LT184" i="1"/>
  <c r="LT368" i="1"/>
  <c r="LT66" i="1"/>
  <c r="LT284" i="1"/>
  <c r="LT353" i="1"/>
  <c r="LT19" i="1"/>
  <c r="LT317" i="1"/>
  <c r="LT49" i="1"/>
  <c r="LT57" i="1"/>
  <c r="LT60" i="1"/>
  <c r="LT97" i="1"/>
  <c r="LT113" i="1"/>
  <c r="LT129" i="1"/>
  <c r="LT91" i="1"/>
  <c r="LT283" i="1"/>
  <c r="LT215" i="1"/>
  <c r="LT225" i="1"/>
  <c r="LT81" i="1"/>
  <c r="LT121" i="1"/>
  <c r="LT55" i="1"/>
  <c r="LT118" i="1"/>
  <c r="LT274" i="1"/>
  <c r="LT365" i="1"/>
  <c r="LT70" i="1"/>
  <c r="LT73" i="1"/>
  <c r="LT363" i="1"/>
  <c r="LT68" i="1"/>
  <c r="LT240" i="1"/>
  <c r="LT46" i="1"/>
  <c r="LT109" i="1"/>
  <c r="LT237" i="1"/>
  <c r="LT239" i="1"/>
  <c r="LT301" i="1"/>
  <c r="LT315" i="1"/>
  <c r="LT207" i="1"/>
  <c r="LT355" i="1"/>
  <c r="LT342" i="1"/>
  <c r="LT294" i="1"/>
  <c r="LT351" i="1"/>
  <c r="LT275" i="1"/>
  <c r="LT104" i="1"/>
  <c r="LT134" i="1"/>
  <c r="LT263" i="1"/>
  <c r="LT307" i="1"/>
  <c r="LT325" i="1"/>
  <c r="LT336" i="1"/>
  <c r="LT257" i="1"/>
  <c r="LT203" i="1"/>
  <c r="LT211" i="1"/>
  <c r="LT126" i="1"/>
  <c r="LT20" i="1"/>
  <c r="LT86" i="1"/>
  <c r="LT269" i="1"/>
  <c r="LT349" i="1"/>
  <c r="LT137" i="1"/>
  <c r="LT78" i="1"/>
  <c r="LT305" i="1"/>
  <c r="LT376" i="1"/>
  <c r="LT343" i="1"/>
  <c r="LT369" i="1"/>
  <c r="LT341" i="1"/>
  <c r="LT251" i="1"/>
  <c r="LT197" i="1"/>
  <c r="LT270" i="1"/>
  <c r="LT67" i="1"/>
  <c r="LT262" i="1"/>
  <c r="LT282" i="1"/>
  <c r="LT291" i="1"/>
  <c r="LT360" i="1"/>
  <c r="LT74" i="1"/>
  <c r="LT123" i="1"/>
  <c r="LT130" i="1"/>
  <c r="LT62" i="1"/>
  <c r="LT103" i="1"/>
  <c r="LT112" i="1"/>
  <c r="LT303" i="1"/>
  <c r="LT348" i="1"/>
  <c r="LT226" i="1"/>
  <c r="LT50" i="1"/>
  <c r="LT58" i="1"/>
  <c r="LT229" i="1"/>
  <c r="LT48" i="1"/>
  <c r="LT51" i="1"/>
  <c r="LT249" i="1"/>
  <c r="LT311" i="1"/>
  <c r="LT326" i="1"/>
  <c r="LT87" i="1"/>
  <c r="LT105" i="1"/>
  <c r="LT273" i="1"/>
  <c r="LT280" i="1"/>
  <c r="LT322" i="1"/>
  <c r="LT64" i="1"/>
  <c r="LT71" i="1"/>
  <c r="LT59" i="1"/>
  <c r="LT345" i="1"/>
  <c r="LT350" i="1"/>
  <c r="LT374" i="1"/>
  <c r="LT199" i="1"/>
  <c r="LT111" i="1"/>
  <c r="LT245" i="1"/>
  <c r="LT238" i="1"/>
  <c r="LT79" i="1"/>
  <c r="LT90" i="1"/>
  <c r="LT122" i="1"/>
  <c r="LT191" i="1"/>
  <c r="LT96" i="1"/>
  <c r="LT131" i="1"/>
  <c r="LT370" i="1"/>
  <c r="LT216" i="1"/>
  <c r="LT327" i="1"/>
  <c r="LT358" i="1"/>
  <c r="LT63" i="1"/>
  <c r="LT85" i="1"/>
  <c r="LT107" i="1"/>
  <c r="LT110" i="1"/>
  <c r="LT314" i="1"/>
  <c r="LT334" i="1"/>
  <c r="LT352" i="1"/>
  <c r="LT337" i="1"/>
  <c r="LT210" i="1"/>
  <c r="LT75" i="1"/>
  <c r="LT287" i="1"/>
  <c r="LT285" i="1"/>
  <c r="LT364" i="1"/>
  <c r="LT366" i="1"/>
  <c r="LT253" i="1"/>
  <c r="LT252" i="1"/>
  <c r="LT304" i="1"/>
  <c r="LT320" i="1"/>
  <c r="LT125" i="1"/>
  <c r="LT246" i="1"/>
  <c r="LT242" i="1"/>
  <c r="LT347" i="1"/>
  <c r="LT202" i="1"/>
  <c r="LT227" i="1"/>
  <c r="LT318" i="1"/>
  <c r="LT241" i="1"/>
  <c r="LT277" i="1"/>
  <c r="LT276" i="1"/>
  <c r="LT279" i="1"/>
  <c r="LT217" i="1"/>
  <c r="LT95" i="1"/>
  <c r="LT259" i="1"/>
  <c r="LT82" i="1"/>
  <c r="LT290" i="1"/>
  <c r="LT319" i="1"/>
  <c r="LT208" i="1"/>
  <c r="LT98" i="1"/>
  <c r="LT268" i="1"/>
  <c r="LT310" i="1"/>
  <c r="LT373" i="1"/>
  <c r="LT115" i="1"/>
  <c r="LT106" i="1"/>
  <c r="LT56" i="1"/>
  <c r="LT288" i="1"/>
  <c r="LT133" i="1"/>
  <c r="LT247" i="1"/>
  <c r="LT356" i="1"/>
  <c r="LT116" i="1"/>
  <c r="LT201" i="1"/>
  <c r="LT88" i="1"/>
  <c r="LT306" i="1"/>
  <c r="LT361" i="1"/>
  <c r="LT375" i="1"/>
  <c r="LT196" i="1"/>
  <c r="LT99" i="1"/>
  <c r="LT108" i="1"/>
  <c r="LT89" i="1"/>
  <c r="LT83" i="1"/>
  <c r="LT124" i="1"/>
  <c r="LT65" i="1"/>
  <c r="LT80" i="1"/>
  <c r="LT371" i="1"/>
  <c r="LT329" i="1"/>
  <c r="LT209" i="1"/>
  <c r="LT228" i="1"/>
  <c r="LT132" i="1"/>
  <c r="LT219" i="1"/>
  <c r="LT53" i="1"/>
  <c r="LQ244" i="1"/>
  <c r="LQ243" i="1"/>
  <c r="LQ258" i="1"/>
  <c r="LQ281" i="1"/>
  <c r="LQ309" i="1"/>
  <c r="LQ367" i="1"/>
  <c r="LQ377" i="1"/>
  <c r="LQ212" i="1"/>
  <c r="LQ221" i="1"/>
  <c r="LQ69" i="1"/>
  <c r="LQ135" i="1"/>
  <c r="LQ76" i="1"/>
  <c r="LQ84" i="1"/>
  <c r="LQ93" i="1"/>
  <c r="LQ100" i="1"/>
  <c r="LQ114" i="1"/>
  <c r="LQ182" i="1"/>
  <c r="LQ235" i="1"/>
  <c r="LQ257" i="1"/>
  <c r="LQ278" i="1"/>
  <c r="LQ296" i="1"/>
  <c r="LQ316" i="1"/>
  <c r="LQ324" i="1"/>
  <c r="LQ340" i="1"/>
  <c r="LQ359" i="1"/>
  <c r="LQ206" i="1"/>
  <c r="LQ102" i="1"/>
  <c r="LQ255" i="1"/>
  <c r="LQ286" i="1"/>
  <c r="LQ295" i="1"/>
  <c r="LQ313" i="1"/>
  <c r="LQ328" i="1"/>
  <c r="LQ185" i="1"/>
  <c r="LQ339" i="1"/>
  <c r="LQ355" i="1"/>
  <c r="LQ338" i="1"/>
  <c r="LQ362" i="1"/>
  <c r="LQ190" i="1"/>
  <c r="LQ47" i="1"/>
  <c r="LQ119" i="1"/>
  <c r="LQ127" i="1"/>
  <c r="LQ72" i="1"/>
  <c r="LQ248" i="1"/>
  <c r="LQ261" i="1"/>
  <c r="LQ272" i="1"/>
  <c r="LQ183" i="1"/>
  <c r="LQ372" i="1"/>
  <c r="LQ293" i="1"/>
  <c r="LQ271" i="1"/>
  <c r="LQ254" i="1"/>
  <c r="LQ289" i="1"/>
  <c r="LQ312" i="1"/>
  <c r="LQ335" i="1"/>
  <c r="LQ230" i="1"/>
  <c r="LQ54" i="1"/>
  <c r="LQ357" i="1"/>
  <c r="LQ302" i="1"/>
  <c r="LQ200" i="1"/>
  <c r="LQ223" i="1"/>
  <c r="LQ61" i="1"/>
  <c r="LQ136" i="1"/>
  <c r="LQ77" i="1"/>
  <c r="LQ92" i="1"/>
  <c r="LQ101" i="1"/>
  <c r="LQ117" i="1"/>
  <c r="LQ128" i="1"/>
  <c r="LQ353" i="1"/>
  <c r="LQ220" i="1"/>
  <c r="LQ52" i="1"/>
  <c r="LQ236" i="1"/>
  <c r="LQ256" i="1"/>
  <c r="LQ250" i="1"/>
  <c r="LQ269" i="1"/>
  <c r="LQ308" i="1"/>
  <c r="LQ317" i="1"/>
  <c r="LQ323" i="1"/>
  <c r="LQ368" i="1"/>
  <c r="LQ198" i="1"/>
  <c r="LQ205" i="1"/>
  <c r="LQ214" i="1"/>
  <c r="LQ224" i="1"/>
  <c r="LQ60" i="1"/>
  <c r="LQ66" i="1"/>
  <c r="LQ94" i="1"/>
  <c r="LQ49" i="1"/>
  <c r="LQ120" i="1"/>
  <c r="LQ57" i="1"/>
  <c r="LQ321" i="1"/>
  <c r="LQ354" i="1"/>
  <c r="LQ19" i="1"/>
  <c r="LQ260" i="1"/>
  <c r="LQ275" i="1"/>
  <c r="LQ184" i="1"/>
  <c r="LQ346" i="1"/>
  <c r="LQ218" i="1"/>
  <c r="LQ284" i="1"/>
  <c r="LQ292" i="1"/>
  <c r="LQ349" i="1"/>
  <c r="LQ363" i="1"/>
  <c r="LQ344" i="1"/>
  <c r="LQ294" i="1"/>
  <c r="LQ343" i="1"/>
  <c r="LQ365" i="1"/>
  <c r="LQ225" i="1"/>
  <c r="LQ86" i="1"/>
  <c r="LQ137" i="1"/>
  <c r="LQ97" i="1"/>
  <c r="LQ118" i="1"/>
  <c r="LQ62" i="1"/>
  <c r="LQ70" i="1"/>
  <c r="LQ342" i="1"/>
  <c r="LQ237" i="1"/>
  <c r="LQ68" i="1"/>
  <c r="LQ48" i="1"/>
  <c r="LQ113" i="1"/>
  <c r="LQ122" i="1"/>
  <c r="LQ129" i="1"/>
  <c r="LQ376" i="1"/>
  <c r="LQ211" i="1"/>
  <c r="LQ134" i="1"/>
  <c r="LQ46" i="1"/>
  <c r="LQ109" i="1"/>
  <c r="LQ251" i="1"/>
  <c r="LQ283" i="1"/>
  <c r="LQ301" i="1"/>
  <c r="LQ307" i="1"/>
  <c r="LQ315" i="1"/>
  <c r="LQ369" i="1"/>
  <c r="LQ197" i="1"/>
  <c r="LQ207" i="1"/>
  <c r="LQ215" i="1"/>
  <c r="LQ78" i="1"/>
  <c r="LQ103" i="1"/>
  <c r="LQ131" i="1"/>
  <c r="LQ59" i="1"/>
  <c r="LQ67" i="1"/>
  <c r="LQ249" i="1"/>
  <c r="LQ262" i="1"/>
  <c r="LQ282" i="1"/>
  <c r="LQ345" i="1"/>
  <c r="LQ350" i="1"/>
  <c r="LQ374" i="1"/>
  <c r="LQ199" i="1"/>
  <c r="LQ208" i="1"/>
  <c r="LQ216" i="1"/>
  <c r="LQ64" i="1"/>
  <c r="LQ71" i="1"/>
  <c r="LQ74" i="1"/>
  <c r="LQ79" i="1"/>
  <c r="LQ87" i="1"/>
  <c r="LQ50" i="1"/>
  <c r="LQ111" i="1"/>
  <c r="LQ58" i="1"/>
  <c r="LQ273" i="1"/>
  <c r="LQ90" i="1"/>
  <c r="LQ305" i="1"/>
  <c r="LQ191" i="1"/>
  <c r="LQ20" i="1"/>
  <c r="LQ263" i="1"/>
  <c r="LQ336" i="1"/>
  <c r="LQ96" i="1"/>
  <c r="LQ51" i="1"/>
  <c r="LQ238" i="1"/>
  <c r="LQ291" i="1"/>
  <c r="LQ303" i="1"/>
  <c r="LQ311" i="1"/>
  <c r="LQ370" i="1"/>
  <c r="LQ226" i="1"/>
  <c r="LQ81" i="1"/>
  <c r="LQ240" i="1"/>
  <c r="LQ203" i="1"/>
  <c r="LQ91" i="1"/>
  <c r="LQ126" i="1"/>
  <c r="LQ325" i="1"/>
  <c r="LQ245" i="1"/>
  <c r="LQ112" i="1"/>
  <c r="LQ55" i="1"/>
  <c r="LQ239" i="1"/>
  <c r="LQ121" i="1"/>
  <c r="LQ351" i="1"/>
  <c r="LQ341" i="1"/>
  <c r="LQ73" i="1"/>
  <c r="LQ274" i="1"/>
  <c r="LQ326" i="1"/>
  <c r="LQ98" i="1"/>
  <c r="LQ123" i="1"/>
  <c r="LQ252" i="1"/>
  <c r="LQ270" i="1"/>
  <c r="LQ280" i="1"/>
  <c r="LQ322" i="1"/>
  <c r="LQ360" i="1"/>
  <c r="LQ246" i="1"/>
  <c r="LQ268" i="1"/>
  <c r="LQ279" i="1"/>
  <c r="LQ327" i="1"/>
  <c r="LQ85" i="1"/>
  <c r="LQ107" i="1"/>
  <c r="LQ115" i="1"/>
  <c r="LQ53" i="1"/>
  <c r="LQ277" i="1"/>
  <c r="LQ276" i="1"/>
  <c r="LQ290" i="1"/>
  <c r="LQ229" i="1"/>
  <c r="LQ337" i="1"/>
  <c r="LQ347" i="1"/>
  <c r="LQ202" i="1"/>
  <c r="LQ210" i="1"/>
  <c r="LQ217" i="1"/>
  <c r="LQ63" i="1"/>
  <c r="LQ75" i="1"/>
  <c r="LQ88" i="1"/>
  <c r="LQ95" i="1"/>
  <c r="LQ125" i="1"/>
  <c r="LQ366" i="1"/>
  <c r="LQ82" i="1"/>
  <c r="LQ247" i="1"/>
  <c r="LQ241" i="1"/>
  <c r="LQ287" i="1"/>
  <c r="LQ306" i="1"/>
  <c r="LQ375" i="1"/>
  <c r="LQ288" i="1"/>
  <c r="LQ304" i="1"/>
  <c r="LQ320" i="1"/>
  <c r="LQ358" i="1"/>
  <c r="LQ364" i="1"/>
  <c r="LQ373" i="1"/>
  <c r="LQ371" i="1"/>
  <c r="LQ227" i="1"/>
  <c r="LQ259" i="1"/>
  <c r="LQ314" i="1"/>
  <c r="LQ319" i="1"/>
  <c r="LQ334" i="1"/>
  <c r="LQ242" i="1"/>
  <c r="LQ285" i="1"/>
  <c r="LQ310" i="1"/>
  <c r="LQ133" i="1"/>
  <c r="LQ318" i="1"/>
  <c r="LQ329" i="1"/>
  <c r="LQ104" i="1"/>
  <c r="LQ110" i="1"/>
  <c r="LQ253" i="1"/>
  <c r="LQ105" i="1"/>
  <c r="LQ361" i="1"/>
  <c r="LQ352" i="1"/>
  <c r="LQ130" i="1"/>
  <c r="LQ196" i="1"/>
  <c r="LQ132" i="1"/>
  <c r="LQ99" i="1"/>
  <c r="LQ106" i="1"/>
  <c r="LQ108" i="1"/>
  <c r="LQ116" i="1"/>
  <c r="LQ348" i="1"/>
  <c r="LQ356" i="1"/>
  <c r="LQ201" i="1"/>
  <c r="LQ209" i="1"/>
  <c r="LQ219" i="1"/>
  <c r="LQ228" i="1"/>
  <c r="LQ65" i="1"/>
  <c r="LQ83" i="1"/>
  <c r="LQ80" i="1"/>
  <c r="LQ89" i="1"/>
  <c r="LQ124" i="1"/>
  <c r="LQ56" i="1"/>
  <c r="LG243" i="1"/>
  <c r="LG185" i="1"/>
  <c r="LG190" i="1"/>
  <c r="LG221" i="1"/>
  <c r="LG76" i="1"/>
  <c r="LG84" i="1"/>
  <c r="LG119" i="1"/>
  <c r="LG54" i="1"/>
  <c r="LG235" i="1"/>
  <c r="LG372" i="1"/>
  <c r="LG293" i="1"/>
  <c r="LG257" i="1"/>
  <c r="LG272" i="1"/>
  <c r="LG296" i="1"/>
  <c r="LG230" i="1"/>
  <c r="LG93" i="1"/>
  <c r="LG100" i="1"/>
  <c r="LG182" i="1"/>
  <c r="LG72" i="1"/>
  <c r="LG289" i="1"/>
  <c r="LG102" i="1"/>
  <c r="LG338" i="1"/>
  <c r="LG248" i="1"/>
  <c r="LG340" i="1"/>
  <c r="LG271" i="1"/>
  <c r="LG328" i="1"/>
  <c r="LG367" i="1"/>
  <c r="LG324" i="1"/>
  <c r="LG359" i="1"/>
  <c r="LG286" i="1"/>
  <c r="LG295" i="1"/>
  <c r="LG309" i="1"/>
  <c r="LG339" i="1"/>
  <c r="LG362" i="1"/>
  <c r="LG261" i="1"/>
  <c r="LG312" i="1"/>
  <c r="LG255" i="1"/>
  <c r="LG313" i="1"/>
  <c r="LG355" i="1"/>
  <c r="LG377" i="1"/>
  <c r="LG135" i="1"/>
  <c r="LG258" i="1"/>
  <c r="LG212" i="1"/>
  <c r="LG127" i="1"/>
  <c r="LG183" i="1"/>
  <c r="LG335" i="1"/>
  <c r="LG128" i="1"/>
  <c r="LG256" i="1"/>
  <c r="LG275" i="1"/>
  <c r="LG302" i="1"/>
  <c r="LG317" i="1"/>
  <c r="LG323" i="1"/>
  <c r="LG349" i="1"/>
  <c r="LG69" i="1"/>
  <c r="LG308" i="1"/>
  <c r="LG344" i="1"/>
  <c r="LG61" i="1"/>
  <c r="LG77" i="1"/>
  <c r="LG120" i="1"/>
  <c r="LG220" i="1"/>
  <c r="LG236" i="1"/>
  <c r="LG184" i="1"/>
  <c r="LG78" i="1"/>
  <c r="LG281" i="1"/>
  <c r="LG114" i="1"/>
  <c r="LG254" i="1"/>
  <c r="LG278" i="1"/>
  <c r="LG316" i="1"/>
  <c r="LG357" i="1"/>
  <c r="LG200" i="1"/>
  <c r="LG223" i="1"/>
  <c r="LG66" i="1"/>
  <c r="LG52" i="1"/>
  <c r="LG19" i="1"/>
  <c r="LG260" i="1"/>
  <c r="LG292" i="1"/>
  <c r="LG346" i="1"/>
  <c r="LG214" i="1"/>
  <c r="LG224" i="1"/>
  <c r="LG60" i="1"/>
  <c r="LG218" i="1"/>
  <c r="LG136" i="1"/>
  <c r="LG250" i="1"/>
  <c r="LG205" i="1"/>
  <c r="LG244" i="1"/>
  <c r="LG47" i="1"/>
  <c r="LG206" i="1"/>
  <c r="LG92" i="1"/>
  <c r="LG94" i="1"/>
  <c r="LG49" i="1"/>
  <c r="LG57" i="1"/>
  <c r="LG353" i="1"/>
  <c r="LG269" i="1"/>
  <c r="LG368" i="1"/>
  <c r="LG198" i="1"/>
  <c r="LG101" i="1"/>
  <c r="LG321" i="1"/>
  <c r="LG363" i="1"/>
  <c r="LG109" i="1"/>
  <c r="LG215" i="1"/>
  <c r="LG73" i="1"/>
  <c r="LG81" i="1"/>
  <c r="LG68" i="1"/>
  <c r="LG191" i="1"/>
  <c r="LG118" i="1"/>
  <c r="LG126" i="1"/>
  <c r="LG294" i="1"/>
  <c r="LG325" i="1"/>
  <c r="LG336" i="1"/>
  <c r="LG207" i="1"/>
  <c r="LG284" i="1"/>
  <c r="LG240" i="1"/>
  <c r="LG46" i="1"/>
  <c r="LG239" i="1"/>
  <c r="LG315" i="1"/>
  <c r="LG343" i="1"/>
  <c r="LG365" i="1"/>
  <c r="LG137" i="1"/>
  <c r="LG97" i="1"/>
  <c r="LG237" i="1"/>
  <c r="LG263" i="1"/>
  <c r="LG274" i="1"/>
  <c r="LG307" i="1"/>
  <c r="LG351" i="1"/>
  <c r="LG117" i="1"/>
  <c r="LG55" i="1"/>
  <c r="LG342" i="1"/>
  <c r="LG20" i="1"/>
  <c r="LG283" i="1"/>
  <c r="LG104" i="1"/>
  <c r="LG48" i="1"/>
  <c r="LG369" i="1"/>
  <c r="LG197" i="1"/>
  <c r="LG354" i="1"/>
  <c r="LG90" i="1"/>
  <c r="LG113" i="1"/>
  <c r="LG122" i="1"/>
  <c r="LG129" i="1"/>
  <c r="LG305" i="1"/>
  <c r="LG376" i="1"/>
  <c r="LG203" i="1"/>
  <c r="LG251" i="1"/>
  <c r="LG62" i="1"/>
  <c r="LG70" i="1"/>
  <c r="LG86" i="1"/>
  <c r="LG134" i="1"/>
  <c r="LG225" i="1"/>
  <c r="LG280" i="1"/>
  <c r="LG226" i="1"/>
  <c r="LG64" i="1"/>
  <c r="LG58" i="1"/>
  <c r="LG273" i="1"/>
  <c r="LG96" i="1"/>
  <c r="LG121" i="1"/>
  <c r="LG345" i="1"/>
  <c r="LG216" i="1"/>
  <c r="LG229" i="1"/>
  <c r="LG211" i="1"/>
  <c r="LG238" i="1"/>
  <c r="LG311" i="1"/>
  <c r="LG208" i="1"/>
  <c r="LG87" i="1"/>
  <c r="LG130" i="1"/>
  <c r="LG199" i="1"/>
  <c r="LG79" i="1"/>
  <c r="LG301" i="1"/>
  <c r="LG341" i="1"/>
  <c r="LG249" i="1"/>
  <c r="LG262" i="1"/>
  <c r="LG322" i="1"/>
  <c r="LG326" i="1"/>
  <c r="LG71" i="1"/>
  <c r="LG103" i="1"/>
  <c r="LG51" i="1"/>
  <c r="LG67" i="1"/>
  <c r="LG348" i="1"/>
  <c r="LG370" i="1"/>
  <c r="LG91" i="1"/>
  <c r="LG270" i="1"/>
  <c r="LG282" i="1"/>
  <c r="LG291" i="1"/>
  <c r="LG350" i="1"/>
  <c r="LG374" i="1"/>
  <c r="LG74" i="1"/>
  <c r="LG98" i="1"/>
  <c r="LG105" i="1"/>
  <c r="LG123" i="1"/>
  <c r="LG59" i="1"/>
  <c r="LG245" i="1"/>
  <c r="LG50" i="1"/>
  <c r="LG242" i="1"/>
  <c r="LG279" i="1"/>
  <c r="LG287" i="1"/>
  <c r="LG329" i="1"/>
  <c r="LG327" i="1"/>
  <c r="LG63" i="1"/>
  <c r="LG75" i="1"/>
  <c r="LG259" i="1"/>
  <c r="LG366" i="1"/>
  <c r="LG131" i="1"/>
  <c r="LG303" i="1"/>
  <c r="LG304" i="1"/>
  <c r="LG320" i="1"/>
  <c r="LG85" i="1"/>
  <c r="LG107" i="1"/>
  <c r="LG115" i="1"/>
  <c r="LG53" i="1"/>
  <c r="LG306" i="1"/>
  <c r="LG314" i="1"/>
  <c r="LG319" i="1"/>
  <c r="LG334" i="1"/>
  <c r="LG246" i="1"/>
  <c r="LG252" i="1"/>
  <c r="LG202" i="1"/>
  <c r="LG133" i="1"/>
  <c r="LG82" i="1"/>
  <c r="LG253" i="1"/>
  <c r="LG290" i="1"/>
  <c r="LG288" i="1"/>
  <c r="LG310" i="1"/>
  <c r="LG227" i="1"/>
  <c r="LG95" i="1"/>
  <c r="LG125" i="1"/>
  <c r="LG318" i="1"/>
  <c r="LG285" i="1"/>
  <c r="LG210" i="1"/>
  <c r="LG217" i="1"/>
  <c r="LG88" i="1"/>
  <c r="LG241" i="1"/>
  <c r="LG277" i="1"/>
  <c r="LG360" i="1"/>
  <c r="LG111" i="1"/>
  <c r="LG268" i="1"/>
  <c r="LG364" i="1"/>
  <c r="LG347" i="1"/>
  <c r="LG110" i="1"/>
  <c r="LG112" i="1"/>
  <c r="LG228" i="1"/>
  <c r="LG201" i="1"/>
  <c r="LG108" i="1"/>
  <c r="LG358" i="1"/>
  <c r="LG371" i="1"/>
  <c r="LG361" i="1"/>
  <c r="LG99" i="1"/>
  <c r="LG116" i="1"/>
  <c r="LG337" i="1"/>
  <c r="LG375" i="1"/>
  <c r="LG356" i="1"/>
  <c r="LG83" i="1"/>
  <c r="LG106" i="1"/>
  <c r="LG124" i="1"/>
  <c r="LG352" i="1"/>
  <c r="LG196" i="1"/>
  <c r="LG209" i="1"/>
  <c r="LG219" i="1"/>
  <c r="LG373" i="1"/>
  <c r="LG247" i="1"/>
  <c r="LG276"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30" i="1"/>
  <c r="LJ135" i="1"/>
  <c r="LJ93" i="1"/>
  <c r="LJ362" i="1"/>
  <c r="LJ84" i="1"/>
  <c r="LJ127" i="1"/>
  <c r="LJ54" i="1"/>
  <c r="LJ72" i="1"/>
  <c r="LJ248" i="1"/>
  <c r="LJ357" i="1"/>
  <c r="LJ359" i="1"/>
  <c r="LJ293" i="1"/>
  <c r="LJ102" i="1"/>
  <c r="LJ244" i="1"/>
  <c r="LJ243" i="1"/>
  <c r="LJ271" i="1"/>
  <c r="LJ313" i="1"/>
  <c r="LJ328" i="1"/>
  <c r="LJ185" i="1"/>
  <c r="LJ355" i="1"/>
  <c r="LJ338" i="1"/>
  <c r="LJ190" i="1"/>
  <c r="LJ69" i="1"/>
  <c r="LJ76" i="1"/>
  <c r="LJ47" i="1"/>
  <c r="LJ119" i="1"/>
  <c r="LJ257" i="1"/>
  <c r="LJ261" i="1"/>
  <c r="LJ272" i="1"/>
  <c r="LJ312" i="1"/>
  <c r="LJ324" i="1"/>
  <c r="LJ183" i="1"/>
  <c r="LJ372" i="1"/>
  <c r="LJ255" i="1"/>
  <c r="LJ258" i="1"/>
  <c r="LJ281" i="1"/>
  <c r="LJ295" i="1"/>
  <c r="LJ309" i="1"/>
  <c r="LJ367" i="1"/>
  <c r="LJ377" i="1"/>
  <c r="LJ212" i="1"/>
  <c r="LJ221" i="1"/>
  <c r="LJ254" i="1"/>
  <c r="LJ182" i="1"/>
  <c r="LJ289" i="1"/>
  <c r="LJ296" i="1"/>
  <c r="LJ316" i="1"/>
  <c r="LJ340" i="1"/>
  <c r="LJ335" i="1"/>
  <c r="LJ339" i="1"/>
  <c r="LJ114" i="1"/>
  <c r="LJ235" i="1"/>
  <c r="LJ286" i="1"/>
  <c r="LJ100" i="1"/>
  <c r="LJ278" i="1"/>
  <c r="LJ223" i="1"/>
  <c r="LJ354" i="1"/>
  <c r="LJ260" i="1"/>
  <c r="LJ308" i="1"/>
  <c r="LJ317" i="1"/>
  <c r="LJ346" i="1"/>
  <c r="LJ344" i="1"/>
  <c r="LJ368" i="1"/>
  <c r="LJ224" i="1"/>
  <c r="LJ206" i="1"/>
  <c r="LJ200" i="1"/>
  <c r="LJ236" i="1"/>
  <c r="LJ19" i="1"/>
  <c r="LJ92" i="1"/>
  <c r="LJ128" i="1"/>
  <c r="LJ220" i="1"/>
  <c r="LJ205" i="1"/>
  <c r="LJ66" i="1"/>
  <c r="LJ136" i="1"/>
  <c r="LJ49" i="1"/>
  <c r="LJ120" i="1"/>
  <c r="LJ57" i="1"/>
  <c r="LJ256" i="1"/>
  <c r="LJ250" i="1"/>
  <c r="LJ302" i="1"/>
  <c r="LJ78" i="1"/>
  <c r="LJ90" i="1"/>
  <c r="LJ104" i="1"/>
  <c r="LJ48" i="1"/>
  <c r="LJ113" i="1"/>
  <c r="LJ203" i="1"/>
  <c r="LJ191" i="1"/>
  <c r="LJ118" i="1"/>
  <c r="LJ20" i="1"/>
  <c r="LJ237" i="1"/>
  <c r="LJ283" i="1"/>
  <c r="LJ325" i="1"/>
  <c r="LJ336" i="1"/>
  <c r="LJ197" i="1"/>
  <c r="LJ62" i="1"/>
  <c r="LJ70" i="1"/>
  <c r="LJ73" i="1"/>
  <c r="LJ81" i="1"/>
  <c r="LJ96" i="1"/>
  <c r="LJ112" i="1"/>
  <c r="LJ61" i="1"/>
  <c r="LJ117" i="1"/>
  <c r="LJ353" i="1"/>
  <c r="LJ269" i="1"/>
  <c r="LJ349" i="1"/>
  <c r="LJ55" i="1"/>
  <c r="LJ342" i="1"/>
  <c r="LJ376" i="1"/>
  <c r="LJ46" i="1"/>
  <c r="LJ109" i="1"/>
  <c r="LJ251" i="1"/>
  <c r="LJ263" i="1"/>
  <c r="LJ274" i="1"/>
  <c r="LJ301" i="1"/>
  <c r="LJ315" i="1"/>
  <c r="LJ343" i="1"/>
  <c r="LJ369" i="1"/>
  <c r="LJ341" i="1"/>
  <c r="LJ365" i="1"/>
  <c r="LJ207" i="1"/>
  <c r="LJ215" i="1"/>
  <c r="LJ86" i="1"/>
  <c r="LJ122" i="1"/>
  <c r="LJ240" i="1"/>
  <c r="LJ134" i="1"/>
  <c r="LJ126" i="1"/>
  <c r="LJ239" i="1"/>
  <c r="LJ307" i="1"/>
  <c r="LJ351" i="1"/>
  <c r="LJ225" i="1"/>
  <c r="LJ77" i="1"/>
  <c r="LJ184" i="1"/>
  <c r="LJ214" i="1"/>
  <c r="LJ129" i="1"/>
  <c r="LJ97" i="1"/>
  <c r="LJ91" i="1"/>
  <c r="LJ294" i="1"/>
  <c r="LJ218" i="1"/>
  <c r="LJ101" i="1"/>
  <c r="LJ321" i="1"/>
  <c r="LJ52" i="1"/>
  <c r="LJ292" i="1"/>
  <c r="LJ323" i="1"/>
  <c r="LJ363" i="1"/>
  <c r="LJ137" i="1"/>
  <c r="LJ305" i="1"/>
  <c r="LJ68" i="1"/>
  <c r="LJ105" i="1"/>
  <c r="LJ284" i="1"/>
  <c r="LJ103" i="1"/>
  <c r="LJ245" i="1"/>
  <c r="LJ216" i="1"/>
  <c r="LJ64" i="1"/>
  <c r="LJ74" i="1"/>
  <c r="LJ50" i="1"/>
  <c r="LJ58" i="1"/>
  <c r="LJ275" i="1"/>
  <c r="LJ238" i="1"/>
  <c r="LJ282" i="1"/>
  <c r="LJ291" i="1"/>
  <c r="LJ303" i="1"/>
  <c r="LJ311" i="1"/>
  <c r="LJ326" i="1"/>
  <c r="LJ348" i="1"/>
  <c r="LJ350" i="1"/>
  <c r="LJ199" i="1"/>
  <c r="LJ208" i="1"/>
  <c r="LJ226" i="1"/>
  <c r="LJ71" i="1"/>
  <c r="LJ79" i="1"/>
  <c r="LJ87" i="1"/>
  <c r="LJ98" i="1"/>
  <c r="LJ111" i="1"/>
  <c r="LJ123" i="1"/>
  <c r="LJ94" i="1"/>
  <c r="LJ198" i="1"/>
  <c r="LJ131" i="1"/>
  <c r="LJ59" i="1"/>
  <c r="LJ270" i="1"/>
  <c r="LJ67" i="1"/>
  <c r="LJ262" i="1"/>
  <c r="LJ280" i="1"/>
  <c r="LJ345" i="1"/>
  <c r="LJ360" i="1"/>
  <c r="LJ370" i="1"/>
  <c r="LJ374" i="1"/>
  <c r="LJ130" i="1"/>
  <c r="LJ51" i="1"/>
  <c r="LJ249" i="1"/>
  <c r="LJ322" i="1"/>
  <c r="LJ60" i="1"/>
  <c r="LJ121" i="1"/>
  <c r="LJ211" i="1"/>
  <c r="LJ242" i="1"/>
  <c r="LJ352" i="1"/>
  <c r="LJ273" i="1"/>
  <c r="LJ366" i="1"/>
  <c r="LJ246" i="1"/>
  <c r="LJ252" i="1"/>
  <c r="LJ229" i="1"/>
  <c r="LJ268" i="1"/>
  <c r="LJ285" i="1"/>
  <c r="LJ310" i="1"/>
  <c r="LJ337" i="1"/>
  <c r="LJ217" i="1"/>
  <c r="LJ85" i="1"/>
  <c r="LJ88" i="1"/>
  <c r="LJ110" i="1"/>
  <c r="LJ53" i="1"/>
  <c r="LJ318" i="1"/>
  <c r="LJ82" i="1"/>
  <c r="LJ247" i="1"/>
  <c r="LJ253" i="1"/>
  <c r="LJ276" i="1"/>
  <c r="LJ290" i="1"/>
  <c r="LJ304" i="1"/>
  <c r="LJ327" i="1"/>
  <c r="LJ364" i="1"/>
  <c r="LJ373" i="1"/>
  <c r="LJ371" i="1"/>
  <c r="LJ202" i="1"/>
  <c r="LJ210" i="1"/>
  <c r="LJ227" i="1"/>
  <c r="LJ63" i="1"/>
  <c r="LJ75" i="1"/>
  <c r="LJ95" i="1"/>
  <c r="LJ107" i="1"/>
  <c r="LJ115" i="1"/>
  <c r="LJ277" i="1"/>
  <c r="LJ306" i="1"/>
  <c r="LJ314" i="1"/>
  <c r="LJ319" i="1"/>
  <c r="LJ279" i="1"/>
  <c r="LJ358" i="1"/>
  <c r="LJ329" i="1"/>
  <c r="LJ375" i="1"/>
  <c r="LJ219" i="1"/>
  <c r="LJ132" i="1"/>
  <c r="LJ124" i="1"/>
  <c r="LJ201" i="1"/>
  <c r="LJ347" i="1"/>
  <c r="LJ241" i="1"/>
  <c r="LJ287" i="1"/>
  <c r="LJ106" i="1"/>
  <c r="LJ83" i="1"/>
  <c r="LJ356" i="1"/>
  <c r="LJ108" i="1"/>
  <c r="LJ288" i="1"/>
  <c r="LJ133" i="1"/>
  <c r="LJ125" i="1"/>
  <c r="LJ361" i="1"/>
  <c r="LJ99" i="1"/>
  <c r="LJ196" i="1"/>
  <c r="LJ320" i="1"/>
  <c r="LJ259" i="1"/>
  <c r="LJ334" i="1"/>
  <c r="LJ228" i="1"/>
  <c r="LJ65" i="1"/>
  <c r="LJ80" i="1"/>
  <c r="LJ89" i="1"/>
  <c r="LJ56" i="1"/>
  <c r="LJ209" i="1"/>
  <c r="LJ116" i="1"/>
  <c r="LN243" i="1"/>
  <c r="LN93" i="1"/>
  <c r="LN182" i="1"/>
  <c r="LN235" i="1"/>
  <c r="LN335" i="1"/>
  <c r="LN100" i="1"/>
  <c r="LN286" i="1"/>
  <c r="LN339" i="1"/>
  <c r="LN190" i="1"/>
  <c r="LN230" i="1"/>
  <c r="LN72" i="1"/>
  <c r="LN278" i="1"/>
  <c r="LN200" i="1"/>
  <c r="LN293" i="1"/>
  <c r="LN102" i="1"/>
  <c r="LN258" i="1"/>
  <c r="LN281" i="1"/>
  <c r="LN309" i="1"/>
  <c r="LN185" i="1"/>
  <c r="LN355" i="1"/>
  <c r="LN338" i="1"/>
  <c r="LN221" i="1"/>
  <c r="LN84" i="1"/>
  <c r="LN248" i="1"/>
  <c r="LN272" i="1"/>
  <c r="LN289" i="1"/>
  <c r="LN316" i="1"/>
  <c r="LN255" i="1"/>
  <c r="LN271" i="1"/>
  <c r="LN295" i="1"/>
  <c r="LN313" i="1"/>
  <c r="LN328" i="1"/>
  <c r="LN367" i="1"/>
  <c r="LN362" i="1"/>
  <c r="LN377" i="1"/>
  <c r="LN212" i="1"/>
  <c r="LN135" i="1"/>
  <c r="LN76" i="1"/>
  <c r="LN114" i="1"/>
  <c r="LN119" i="1"/>
  <c r="LN127" i="1"/>
  <c r="LN54" i="1"/>
  <c r="LN254" i="1"/>
  <c r="LN261" i="1"/>
  <c r="LN296" i="1"/>
  <c r="LN324" i="1"/>
  <c r="LN340" i="1"/>
  <c r="LN357" i="1"/>
  <c r="LN372" i="1"/>
  <c r="LN359" i="1"/>
  <c r="LN206" i="1"/>
  <c r="LN117" i="1"/>
  <c r="LN198" i="1"/>
  <c r="LN69" i="1"/>
  <c r="LN218" i="1"/>
  <c r="LN223" i="1"/>
  <c r="LN49" i="1"/>
  <c r="LN284" i="1"/>
  <c r="LN321" i="1"/>
  <c r="LN353" i="1"/>
  <c r="LN220" i="1"/>
  <c r="LN256" i="1"/>
  <c r="LN269" i="1"/>
  <c r="LN275" i="1"/>
  <c r="LN292" i="1"/>
  <c r="LN302" i="1"/>
  <c r="LN308" i="1"/>
  <c r="LN317" i="1"/>
  <c r="LN323" i="1"/>
  <c r="LN346" i="1"/>
  <c r="LN363" i="1"/>
  <c r="LN257" i="1"/>
  <c r="LN66" i="1"/>
  <c r="LN136" i="1"/>
  <c r="LN92" i="1"/>
  <c r="LN94" i="1"/>
  <c r="LN101" i="1"/>
  <c r="LN120" i="1"/>
  <c r="LN128" i="1"/>
  <c r="LN57" i="1"/>
  <c r="LN354" i="1"/>
  <c r="LN52" i="1"/>
  <c r="LN19" i="1"/>
  <c r="LN260" i="1"/>
  <c r="LN184" i="1"/>
  <c r="LN349" i="1"/>
  <c r="LN344" i="1"/>
  <c r="LN368" i="1"/>
  <c r="LN224" i="1"/>
  <c r="LN61" i="1"/>
  <c r="LN77" i="1"/>
  <c r="LN236" i="1"/>
  <c r="LN205" i="1"/>
  <c r="LN97" i="1"/>
  <c r="LN244" i="1"/>
  <c r="LN47" i="1"/>
  <c r="LN312" i="1"/>
  <c r="LN214" i="1"/>
  <c r="LN183" i="1"/>
  <c r="LN60" i="1"/>
  <c r="LN68" i="1"/>
  <c r="LN191" i="1"/>
  <c r="LN96" i="1"/>
  <c r="LN78" i="1"/>
  <c r="LN129" i="1"/>
  <c r="LN376" i="1"/>
  <c r="LN294" i="1"/>
  <c r="LN315" i="1"/>
  <c r="LN197" i="1"/>
  <c r="LN207" i="1"/>
  <c r="LN81" i="1"/>
  <c r="LN104" i="1"/>
  <c r="LN48" i="1"/>
  <c r="LN113" i="1"/>
  <c r="LN240" i="1"/>
  <c r="LN305" i="1"/>
  <c r="LN203" i="1"/>
  <c r="LN211" i="1"/>
  <c r="LN134" i="1"/>
  <c r="LN109" i="1"/>
  <c r="LN237" i="1"/>
  <c r="LN239" i="1"/>
  <c r="LN263" i="1"/>
  <c r="LN283" i="1"/>
  <c r="LN301" i="1"/>
  <c r="LN307" i="1"/>
  <c r="LN336" i="1"/>
  <c r="LN341" i="1"/>
  <c r="LN365" i="1"/>
  <c r="LN225" i="1"/>
  <c r="LN73" i="1"/>
  <c r="LN90" i="1"/>
  <c r="LN122" i="1"/>
  <c r="LN55" i="1"/>
  <c r="LN118" i="1"/>
  <c r="LN126" i="1"/>
  <c r="LN20" i="1"/>
  <c r="LN325" i="1"/>
  <c r="LN343" i="1"/>
  <c r="LN250" i="1"/>
  <c r="LN342" i="1"/>
  <c r="LN46" i="1"/>
  <c r="LN251" i="1"/>
  <c r="LN215" i="1"/>
  <c r="LN137" i="1"/>
  <c r="LN91" i="1"/>
  <c r="LN274" i="1"/>
  <c r="LN369" i="1"/>
  <c r="LN112" i="1"/>
  <c r="LN121" i="1"/>
  <c r="LN79" i="1"/>
  <c r="LN70" i="1"/>
  <c r="LN103" i="1"/>
  <c r="LN249" i="1"/>
  <c r="LN322" i="1"/>
  <c r="LN131" i="1"/>
  <c r="LN245" i="1"/>
  <c r="LN238" i="1"/>
  <c r="LN262" i="1"/>
  <c r="LN282" i="1"/>
  <c r="LN291" i="1"/>
  <c r="LN360" i="1"/>
  <c r="LN370" i="1"/>
  <c r="LN350" i="1"/>
  <c r="LN199" i="1"/>
  <c r="LN216" i="1"/>
  <c r="LN226" i="1"/>
  <c r="LN130" i="1"/>
  <c r="LN273" i="1"/>
  <c r="LN229" i="1"/>
  <c r="LN246" i="1"/>
  <c r="LN86" i="1"/>
  <c r="LN59" i="1"/>
  <c r="LN67" i="1"/>
  <c r="LN280" i="1"/>
  <c r="LN303" i="1"/>
  <c r="LN326" i="1"/>
  <c r="LN345" i="1"/>
  <c r="LN64" i="1"/>
  <c r="LN71" i="1"/>
  <c r="LN74" i="1"/>
  <c r="LN87" i="1"/>
  <c r="LN98" i="1"/>
  <c r="LN105" i="1"/>
  <c r="LN50" i="1"/>
  <c r="LN111" i="1"/>
  <c r="LN58" i="1"/>
  <c r="LN51" i="1"/>
  <c r="LN270" i="1"/>
  <c r="LN311" i="1"/>
  <c r="LN374" i="1"/>
  <c r="LN208" i="1"/>
  <c r="LN123" i="1"/>
  <c r="LN351" i="1"/>
  <c r="LN348" i="1"/>
  <c r="LN285" i="1"/>
  <c r="LN327" i="1"/>
  <c r="LN337" i="1"/>
  <c r="LN364" i="1"/>
  <c r="LN347" i="1"/>
  <c r="LN217" i="1"/>
  <c r="LN227" i="1"/>
  <c r="LN85" i="1"/>
  <c r="LN366" i="1"/>
  <c r="LN241" i="1"/>
  <c r="LN253" i="1"/>
  <c r="LN277" i="1"/>
  <c r="LN276" i="1"/>
  <c r="LN290" i="1"/>
  <c r="LN334" i="1"/>
  <c r="LN361" i="1"/>
  <c r="LN375" i="1"/>
  <c r="LN242" i="1"/>
  <c r="LN268" i="1"/>
  <c r="LN288" i="1"/>
  <c r="LN320" i="1"/>
  <c r="LN358" i="1"/>
  <c r="LN373" i="1"/>
  <c r="LN63" i="1"/>
  <c r="LN75" i="1"/>
  <c r="LN95" i="1"/>
  <c r="LN259" i="1"/>
  <c r="LN287" i="1"/>
  <c r="LN306" i="1"/>
  <c r="LN314" i="1"/>
  <c r="LN279" i="1"/>
  <c r="LN133" i="1"/>
  <c r="LN107" i="1"/>
  <c r="LN110" i="1"/>
  <c r="LN125" i="1"/>
  <c r="LN53" i="1"/>
  <c r="LN82" i="1"/>
  <c r="LN319" i="1"/>
  <c r="LN329" i="1"/>
  <c r="LN62" i="1"/>
  <c r="LN210" i="1"/>
  <c r="LN115" i="1"/>
  <c r="LN252" i="1"/>
  <c r="LN371" i="1"/>
  <c r="LN88" i="1"/>
  <c r="LN310" i="1"/>
  <c r="LN356" i="1"/>
  <c r="LN80" i="1"/>
  <c r="LN89" i="1"/>
  <c r="LN108" i="1"/>
  <c r="LN116" i="1"/>
  <c r="LN352" i="1"/>
  <c r="LN201" i="1"/>
  <c r="LN219" i="1"/>
  <c r="LN99" i="1"/>
  <c r="LN304" i="1"/>
  <c r="LN196" i="1"/>
  <c r="LN209" i="1"/>
  <c r="LN228" i="1"/>
  <c r="LN65" i="1"/>
  <c r="LN124" i="1"/>
  <c r="LN56" i="1"/>
  <c r="LN132" i="1"/>
  <c r="LN83" i="1"/>
  <c r="LN106" i="1"/>
  <c r="LN318" i="1"/>
  <c r="LN247" i="1"/>
  <c r="LN202" i="1"/>
  <c r="LW33" i="1"/>
  <c r="LW25" i="1"/>
  <c r="LW34" i="1" s="1"/>
  <c r="LW26" i="1"/>
  <c r="LW35" i="1" s="1"/>
  <c r="LW27" i="1"/>
  <c r="LW36" i="1" s="1"/>
  <c r="LW28" i="1"/>
  <c r="LW37" i="1" s="1"/>
  <c r="LW29" i="1"/>
  <c r="LW38" i="1" s="1"/>
  <c r="LW30" i="1"/>
  <c r="LW39" i="1" s="1"/>
  <c r="LW31" i="1"/>
  <c r="LW40" i="1" s="1"/>
  <c r="LW32" i="1"/>
  <c r="LW41" i="1" s="1"/>
  <c r="LP255" i="1"/>
  <c r="LP313" i="1"/>
  <c r="LP377" i="1"/>
  <c r="LP324" i="1"/>
  <c r="LP339" i="1"/>
  <c r="LP135" i="1"/>
  <c r="LP72" i="1"/>
  <c r="LP372" i="1"/>
  <c r="LP102" i="1"/>
  <c r="LP258" i="1"/>
  <c r="LP281" i="1"/>
  <c r="LP309" i="1"/>
  <c r="LP185" i="1"/>
  <c r="LP212" i="1"/>
  <c r="LP221" i="1"/>
  <c r="LP235" i="1"/>
  <c r="LP316" i="1"/>
  <c r="LP244" i="1"/>
  <c r="LP243" i="1"/>
  <c r="LP286" i="1"/>
  <c r="LP230" i="1"/>
  <c r="LP69" i="1"/>
  <c r="LP93" i="1"/>
  <c r="LP47" i="1"/>
  <c r="LP119" i="1"/>
  <c r="LP54" i="1"/>
  <c r="LP248" i="1"/>
  <c r="LP183" i="1"/>
  <c r="LP335" i="1"/>
  <c r="LP206" i="1"/>
  <c r="LP293" i="1"/>
  <c r="LP271" i="1"/>
  <c r="LP367" i="1"/>
  <c r="LP190" i="1"/>
  <c r="LP84" i="1"/>
  <c r="LP114" i="1"/>
  <c r="LP127" i="1"/>
  <c r="LP257" i="1"/>
  <c r="LP261" i="1"/>
  <c r="LP357" i="1"/>
  <c r="LP338" i="1"/>
  <c r="LP76" i="1"/>
  <c r="LP254" i="1"/>
  <c r="LP272" i="1"/>
  <c r="LP278" i="1"/>
  <c r="LP296" i="1"/>
  <c r="LP312" i="1"/>
  <c r="LP340" i="1"/>
  <c r="LP295" i="1"/>
  <c r="LP100" i="1"/>
  <c r="LP200" i="1"/>
  <c r="LP101" i="1"/>
  <c r="LP354" i="1"/>
  <c r="LP250" i="1"/>
  <c r="LP269" i="1"/>
  <c r="LP184" i="1"/>
  <c r="LP368" i="1"/>
  <c r="LP61" i="1"/>
  <c r="LP66" i="1"/>
  <c r="LP77" i="1"/>
  <c r="LP117" i="1"/>
  <c r="LP353" i="1"/>
  <c r="LP220" i="1"/>
  <c r="LP19" i="1"/>
  <c r="LP256" i="1"/>
  <c r="LP275" i="1"/>
  <c r="LP292" i="1"/>
  <c r="LP302" i="1"/>
  <c r="LP344" i="1"/>
  <c r="LP60" i="1"/>
  <c r="LP328" i="1"/>
  <c r="LP182" i="1"/>
  <c r="LP289" i="1"/>
  <c r="LP136" i="1"/>
  <c r="LP92" i="1"/>
  <c r="LP120" i="1"/>
  <c r="LP128" i="1"/>
  <c r="LP52" i="1"/>
  <c r="LP363" i="1"/>
  <c r="LP205" i="1"/>
  <c r="LP49" i="1"/>
  <c r="LP57" i="1"/>
  <c r="LP260" i="1"/>
  <c r="LP349" i="1"/>
  <c r="LP346" i="1"/>
  <c r="LP198" i="1"/>
  <c r="LP224" i="1"/>
  <c r="LP355" i="1"/>
  <c r="LP218" i="1"/>
  <c r="LP223" i="1"/>
  <c r="LP284" i="1"/>
  <c r="LP321" i="1"/>
  <c r="LP236" i="1"/>
  <c r="LP359" i="1"/>
  <c r="LP308" i="1"/>
  <c r="LP317" i="1"/>
  <c r="LP362" i="1"/>
  <c r="LP323" i="1"/>
  <c r="LP68" i="1"/>
  <c r="LP203" i="1"/>
  <c r="LP118" i="1"/>
  <c r="LP325" i="1"/>
  <c r="LP94" i="1"/>
  <c r="LP97" i="1"/>
  <c r="LP55" i="1"/>
  <c r="LP305" i="1"/>
  <c r="LP211" i="1"/>
  <c r="LP46" i="1"/>
  <c r="LP62" i="1"/>
  <c r="LP70" i="1"/>
  <c r="LP137" i="1"/>
  <c r="LP342" i="1"/>
  <c r="LP134" i="1"/>
  <c r="LP126" i="1"/>
  <c r="LP20" i="1"/>
  <c r="LP251" i="1"/>
  <c r="LP341" i="1"/>
  <c r="LP197" i="1"/>
  <c r="LP86" i="1"/>
  <c r="LP90" i="1"/>
  <c r="LP122" i="1"/>
  <c r="LP109" i="1"/>
  <c r="LP315" i="1"/>
  <c r="LP365" i="1"/>
  <c r="LP78" i="1"/>
  <c r="LP113" i="1"/>
  <c r="LP129" i="1"/>
  <c r="LP240" i="1"/>
  <c r="LP376" i="1"/>
  <c r="LP191" i="1"/>
  <c r="LP91" i="1"/>
  <c r="LP263" i="1"/>
  <c r="LP294" i="1"/>
  <c r="LP214" i="1"/>
  <c r="LP237" i="1"/>
  <c r="LP239" i="1"/>
  <c r="LP274" i="1"/>
  <c r="LP301" i="1"/>
  <c r="LP336" i="1"/>
  <c r="LP225" i="1"/>
  <c r="LP73" i="1"/>
  <c r="LP81" i="1"/>
  <c r="LP104" i="1"/>
  <c r="LP283" i="1"/>
  <c r="LP307" i="1"/>
  <c r="LP343" i="1"/>
  <c r="LP351" i="1"/>
  <c r="LP207" i="1"/>
  <c r="LP48" i="1"/>
  <c r="LP262" i="1"/>
  <c r="LP322" i="1"/>
  <c r="LP130" i="1"/>
  <c r="LP252" i="1"/>
  <c r="LP249" i="1"/>
  <c r="LP87" i="1"/>
  <c r="LP111" i="1"/>
  <c r="LP229" i="1"/>
  <c r="LP348" i="1"/>
  <c r="LP360" i="1"/>
  <c r="LP370" i="1"/>
  <c r="LP350" i="1"/>
  <c r="LP208" i="1"/>
  <c r="LP71" i="1"/>
  <c r="LP79" i="1"/>
  <c r="LP215" i="1"/>
  <c r="LP51" i="1"/>
  <c r="LP131" i="1"/>
  <c r="LP270" i="1"/>
  <c r="LP280" i="1"/>
  <c r="LP374" i="1"/>
  <c r="LP64" i="1"/>
  <c r="LP74" i="1"/>
  <c r="LP50" i="1"/>
  <c r="LP58" i="1"/>
  <c r="LP242" i="1"/>
  <c r="LP59" i="1"/>
  <c r="LP245" i="1"/>
  <c r="LP238" i="1"/>
  <c r="LP282" i="1"/>
  <c r="LP291" i="1"/>
  <c r="LP303" i="1"/>
  <c r="LP311" i="1"/>
  <c r="LP216" i="1"/>
  <c r="LP226" i="1"/>
  <c r="LP98" i="1"/>
  <c r="LP105" i="1"/>
  <c r="LP123" i="1"/>
  <c r="LP273" i="1"/>
  <c r="LP96" i="1"/>
  <c r="LP112" i="1"/>
  <c r="LP345" i="1"/>
  <c r="LP199" i="1"/>
  <c r="LP268" i="1"/>
  <c r="LP320" i="1"/>
  <c r="LP373" i="1"/>
  <c r="LP85" i="1"/>
  <c r="LP53" i="1"/>
  <c r="LP82" i="1"/>
  <c r="LP241" i="1"/>
  <c r="LP277" i="1"/>
  <c r="LP276" i="1"/>
  <c r="LP334" i="1"/>
  <c r="LP375" i="1"/>
  <c r="LP279" i="1"/>
  <c r="LP88" i="1"/>
  <c r="LP287" i="1"/>
  <c r="LP314" i="1"/>
  <c r="LP319" i="1"/>
  <c r="LP329" i="1"/>
  <c r="LP369" i="1"/>
  <c r="LP246" i="1"/>
  <c r="LP337" i="1"/>
  <c r="LP358" i="1"/>
  <c r="LP217" i="1"/>
  <c r="LP318" i="1"/>
  <c r="LP366" i="1"/>
  <c r="LP253" i="1"/>
  <c r="LP327" i="1"/>
  <c r="LP210" i="1"/>
  <c r="LP227" i="1"/>
  <c r="LP75" i="1"/>
  <c r="LP115" i="1"/>
  <c r="LP103" i="1"/>
  <c r="LP121" i="1"/>
  <c r="LP67" i="1"/>
  <c r="LP326" i="1"/>
  <c r="LP259" i="1"/>
  <c r="LP310" i="1"/>
  <c r="LP364" i="1"/>
  <c r="LP285" i="1"/>
  <c r="LP371" i="1"/>
  <c r="LP202" i="1"/>
  <c r="LP95" i="1"/>
  <c r="LP107" i="1"/>
  <c r="LP125" i="1"/>
  <c r="LP247" i="1"/>
  <c r="LP306" i="1"/>
  <c r="LP63" i="1"/>
  <c r="LP132" i="1"/>
  <c r="LP361" i="1"/>
  <c r="LP356" i="1"/>
  <c r="LP201" i="1"/>
  <c r="LP209" i="1"/>
  <c r="LP219" i="1"/>
  <c r="LP108" i="1"/>
  <c r="LP124" i="1"/>
  <c r="LP56" i="1"/>
  <c r="LP110" i="1"/>
  <c r="LP290" i="1"/>
  <c r="LP65" i="1"/>
  <c r="LP106" i="1"/>
  <c r="LP116" i="1"/>
  <c r="LP99" i="1"/>
  <c r="LP352" i="1"/>
  <c r="LP196" i="1"/>
  <c r="LP228" i="1"/>
  <c r="LP83" i="1"/>
  <c r="LP89" i="1"/>
  <c r="LP304" i="1"/>
  <c r="LP347" i="1"/>
  <c r="LP80" i="1"/>
  <c r="LP288" i="1"/>
  <c r="LP133" i="1"/>
  <c r="LH293" i="1"/>
  <c r="LH255" i="1"/>
  <c r="LH295" i="1"/>
  <c r="LH312" i="1"/>
  <c r="LH135" i="1"/>
  <c r="LH357" i="1"/>
  <c r="LH47" i="1"/>
  <c r="LH257" i="1"/>
  <c r="LH244" i="1"/>
  <c r="LH72" i="1"/>
  <c r="LH102" i="1"/>
  <c r="LH243" i="1"/>
  <c r="LH281" i="1"/>
  <c r="LH309" i="1"/>
  <c r="LH313" i="1"/>
  <c r="LH84" i="1"/>
  <c r="LH119" i="1"/>
  <c r="LH127" i="1"/>
  <c r="LH54" i="1"/>
  <c r="LH261" i="1"/>
  <c r="LH316" i="1"/>
  <c r="LH183" i="1"/>
  <c r="LH340" i="1"/>
  <c r="LH359" i="1"/>
  <c r="LH206" i="1"/>
  <c r="LH286" i="1"/>
  <c r="LH339" i="1"/>
  <c r="LH355" i="1"/>
  <c r="LH362" i="1"/>
  <c r="LH377" i="1"/>
  <c r="LH230" i="1"/>
  <c r="LH69" i="1"/>
  <c r="LH76" i="1"/>
  <c r="LH93" i="1"/>
  <c r="LH235" i="1"/>
  <c r="LH278" i="1"/>
  <c r="LH212" i="1"/>
  <c r="LH221" i="1"/>
  <c r="LH100" i="1"/>
  <c r="LH254" i="1"/>
  <c r="LH248" i="1"/>
  <c r="LH272" i="1"/>
  <c r="LH289" i="1"/>
  <c r="LH372" i="1"/>
  <c r="LH200" i="1"/>
  <c r="LH223" i="1"/>
  <c r="LH77" i="1"/>
  <c r="LH94" i="1"/>
  <c r="LH120" i="1"/>
  <c r="LH284" i="1"/>
  <c r="LH354" i="1"/>
  <c r="LH52" i="1"/>
  <c r="LH236" i="1"/>
  <c r="LH256" i="1"/>
  <c r="LH250" i="1"/>
  <c r="LH363" i="1"/>
  <c r="LH344" i="1"/>
  <c r="LH198" i="1"/>
  <c r="LH68" i="1"/>
  <c r="LH78" i="1"/>
  <c r="LH258" i="1"/>
  <c r="LH185" i="1"/>
  <c r="LH338" i="1"/>
  <c r="LH296" i="1"/>
  <c r="LH335" i="1"/>
  <c r="LH61" i="1"/>
  <c r="LH92" i="1"/>
  <c r="LH57" i="1"/>
  <c r="LH19" i="1"/>
  <c r="LH292" i="1"/>
  <c r="LH323" i="1"/>
  <c r="LH346" i="1"/>
  <c r="LH205" i="1"/>
  <c r="LH214" i="1"/>
  <c r="LH60" i="1"/>
  <c r="LH101" i="1"/>
  <c r="LH128" i="1"/>
  <c r="LH353" i="1"/>
  <c r="LH220" i="1"/>
  <c r="LH260" i="1"/>
  <c r="LH302" i="1"/>
  <c r="LH349" i="1"/>
  <c r="LH328" i="1"/>
  <c r="LH367" i="1"/>
  <c r="LH190" i="1"/>
  <c r="LH182" i="1"/>
  <c r="LH324" i="1"/>
  <c r="LH218" i="1"/>
  <c r="LH66" i="1"/>
  <c r="LH136" i="1"/>
  <c r="LH49" i="1"/>
  <c r="LH117" i="1"/>
  <c r="LH321" i="1"/>
  <c r="LH269" i="1"/>
  <c r="LH308" i="1"/>
  <c r="LH184" i="1"/>
  <c r="LH368" i="1"/>
  <c r="LH137" i="1"/>
  <c r="LH97" i="1"/>
  <c r="LH114" i="1"/>
  <c r="LH224" i="1"/>
  <c r="LH55" i="1"/>
  <c r="LH126" i="1"/>
  <c r="LH207" i="1"/>
  <c r="LH81" i="1"/>
  <c r="LH96" i="1"/>
  <c r="LH48" i="1"/>
  <c r="LH134" i="1"/>
  <c r="LH46" i="1"/>
  <c r="LH215" i="1"/>
  <c r="LH275" i="1"/>
  <c r="LH317" i="1"/>
  <c r="LH203" i="1"/>
  <c r="LH191" i="1"/>
  <c r="LH118" i="1"/>
  <c r="LH20" i="1"/>
  <c r="LH237" i="1"/>
  <c r="LH251" i="1"/>
  <c r="LH351" i="1"/>
  <c r="LH369" i="1"/>
  <c r="LH197" i="1"/>
  <c r="LH225" i="1"/>
  <c r="LH62" i="1"/>
  <c r="LH70" i="1"/>
  <c r="LH73" i="1"/>
  <c r="LH86" i="1"/>
  <c r="LH104" i="1"/>
  <c r="LH240" i="1"/>
  <c r="LH305" i="1"/>
  <c r="LH91" i="1"/>
  <c r="LH109" i="1"/>
  <c r="LH263" i="1"/>
  <c r="LH301" i="1"/>
  <c r="LH271" i="1"/>
  <c r="LH113" i="1"/>
  <c r="LH122" i="1"/>
  <c r="LH129" i="1"/>
  <c r="LH211" i="1"/>
  <c r="LH274" i="1"/>
  <c r="LH283" i="1"/>
  <c r="LH90" i="1"/>
  <c r="LH239" i="1"/>
  <c r="LH325" i="1"/>
  <c r="LH336" i="1"/>
  <c r="LH343" i="1"/>
  <c r="LH341" i="1"/>
  <c r="LH342" i="1"/>
  <c r="LH376" i="1"/>
  <c r="LH294" i="1"/>
  <c r="LH307" i="1"/>
  <c r="LH315" i="1"/>
  <c r="LH199" i="1"/>
  <c r="LH365" i="1"/>
  <c r="LH64" i="1"/>
  <c r="LH71" i="1"/>
  <c r="LH87" i="1"/>
  <c r="LH51" i="1"/>
  <c r="LH67" i="1"/>
  <c r="LH245" i="1"/>
  <c r="LH350" i="1"/>
  <c r="LH79" i="1"/>
  <c r="LH111" i="1"/>
  <c r="LH112" i="1"/>
  <c r="LH249" i="1"/>
  <c r="LH282" i="1"/>
  <c r="LH291" i="1"/>
  <c r="LH345" i="1"/>
  <c r="LH360" i="1"/>
  <c r="LH370" i="1"/>
  <c r="LH374" i="1"/>
  <c r="LH216" i="1"/>
  <c r="LH130" i="1"/>
  <c r="LH121" i="1"/>
  <c r="LH59" i="1"/>
  <c r="LH303" i="1"/>
  <c r="LH326" i="1"/>
  <c r="LH348" i="1"/>
  <c r="LH226" i="1"/>
  <c r="LH242" i="1"/>
  <c r="LH262" i="1"/>
  <c r="LH311" i="1"/>
  <c r="LH322" i="1"/>
  <c r="LH98" i="1"/>
  <c r="LH50" i="1"/>
  <c r="LH58" i="1"/>
  <c r="LH229" i="1"/>
  <c r="LH131" i="1"/>
  <c r="LH208" i="1"/>
  <c r="LH74" i="1"/>
  <c r="LH105" i="1"/>
  <c r="LH123" i="1"/>
  <c r="LH273" i="1"/>
  <c r="LH327" i="1"/>
  <c r="LH85" i="1"/>
  <c r="LH110" i="1"/>
  <c r="LH352" i="1"/>
  <c r="LH246" i="1"/>
  <c r="LH279" i="1"/>
  <c r="LH288" i="1"/>
  <c r="LH320" i="1"/>
  <c r="LH347" i="1"/>
  <c r="LH371" i="1"/>
  <c r="LH202" i="1"/>
  <c r="LH217" i="1"/>
  <c r="LH115" i="1"/>
  <c r="LH366" i="1"/>
  <c r="LH241" i="1"/>
  <c r="LH314" i="1"/>
  <c r="LH337" i="1"/>
  <c r="LH358" i="1"/>
  <c r="LH210" i="1"/>
  <c r="LH227" i="1"/>
  <c r="LH107" i="1"/>
  <c r="LH259" i="1"/>
  <c r="LH82" i="1"/>
  <c r="LH247" i="1"/>
  <c r="LH287" i="1"/>
  <c r="LH319" i="1"/>
  <c r="LH277" i="1"/>
  <c r="LH103" i="1"/>
  <c r="LH133" i="1"/>
  <c r="LH268" i="1"/>
  <c r="LH63" i="1"/>
  <c r="LH88" i="1"/>
  <c r="LH95" i="1"/>
  <c r="LH125" i="1"/>
  <c r="LH318" i="1"/>
  <c r="LH253" i="1"/>
  <c r="LH276" i="1"/>
  <c r="LH329" i="1"/>
  <c r="LH334" i="1"/>
  <c r="LH361" i="1"/>
  <c r="LH196" i="1"/>
  <c r="LH373" i="1"/>
  <c r="LH280" i="1"/>
  <c r="LH285" i="1"/>
  <c r="LH364" i="1"/>
  <c r="LH306" i="1"/>
  <c r="LH201" i="1"/>
  <c r="LH65" i="1"/>
  <c r="LH83" i="1"/>
  <c r="LH108" i="1"/>
  <c r="LH116" i="1"/>
  <c r="LH124" i="1"/>
  <c r="LH356" i="1"/>
  <c r="LH219" i="1"/>
  <c r="LH228" i="1"/>
  <c r="LH99" i="1"/>
  <c r="LH106" i="1"/>
  <c r="LH270" i="1"/>
  <c r="LH290" i="1"/>
  <c r="LH209" i="1"/>
  <c r="LH132" i="1"/>
  <c r="LH310" i="1"/>
  <c r="LH375" i="1"/>
  <c r="LH89" i="1"/>
  <c r="LH56" i="1"/>
  <c r="LH304" i="1"/>
  <c r="LH75" i="1"/>
  <c r="LH53" i="1"/>
  <c r="LH252" i="1"/>
  <c r="LH238" i="1"/>
  <c r="LH80" i="1"/>
  <c r="LY293" i="1"/>
  <c r="LY286" i="1"/>
  <c r="LY313" i="1"/>
  <c r="LY190" i="1"/>
  <c r="LY212" i="1"/>
  <c r="LY230" i="1"/>
  <c r="LY135" i="1"/>
  <c r="LY100" i="1"/>
  <c r="LY114" i="1"/>
  <c r="LY119" i="1"/>
  <c r="LY257" i="1"/>
  <c r="LY248" i="1"/>
  <c r="LY278" i="1"/>
  <c r="LY312" i="1"/>
  <c r="LY340" i="1"/>
  <c r="LY357" i="1"/>
  <c r="LY47" i="1"/>
  <c r="LY69" i="1"/>
  <c r="LY76" i="1"/>
  <c r="LY221" i="1"/>
  <c r="LY324" i="1"/>
  <c r="LY102" i="1"/>
  <c r="LY244" i="1"/>
  <c r="LY355" i="1"/>
  <c r="LY84" i="1"/>
  <c r="LY54" i="1"/>
  <c r="LY182" i="1"/>
  <c r="LY235" i="1"/>
  <c r="LY289" i="1"/>
  <c r="LY183" i="1"/>
  <c r="LY372" i="1"/>
  <c r="LY243" i="1"/>
  <c r="LY328" i="1"/>
  <c r="LY367" i="1"/>
  <c r="LY93" i="1"/>
  <c r="LY136" i="1"/>
  <c r="LY94" i="1"/>
  <c r="LY128" i="1"/>
  <c r="LY60" i="1"/>
  <c r="LY68" i="1"/>
  <c r="LY52" i="1"/>
  <c r="LY236" i="1"/>
  <c r="LY255" i="1"/>
  <c r="LY281" i="1"/>
  <c r="LY377" i="1"/>
  <c r="LY254" i="1"/>
  <c r="LY316" i="1"/>
  <c r="LY206" i="1"/>
  <c r="LY117" i="1"/>
  <c r="LY302" i="1"/>
  <c r="LY205" i="1"/>
  <c r="LY218" i="1"/>
  <c r="LY101" i="1"/>
  <c r="LY321" i="1"/>
  <c r="LY354" i="1"/>
  <c r="LY353" i="1"/>
  <c r="LY256" i="1"/>
  <c r="LY250" i="1"/>
  <c r="LY260" i="1"/>
  <c r="LY275" i="1"/>
  <c r="LY308" i="1"/>
  <c r="LY317" i="1"/>
  <c r="LY184" i="1"/>
  <c r="LY363" i="1"/>
  <c r="LY368" i="1"/>
  <c r="LY198" i="1"/>
  <c r="LY214" i="1"/>
  <c r="LY271" i="1"/>
  <c r="LY309" i="1"/>
  <c r="LY339" i="1"/>
  <c r="LY362" i="1"/>
  <c r="LY272" i="1"/>
  <c r="LY223" i="1"/>
  <c r="LY66" i="1"/>
  <c r="LY92" i="1"/>
  <c r="LY49" i="1"/>
  <c r="LY120" i="1"/>
  <c r="LY57" i="1"/>
  <c r="LY284" i="1"/>
  <c r="LY220" i="1"/>
  <c r="LY19" i="1"/>
  <c r="LY269" i="1"/>
  <c r="LY292" i="1"/>
  <c r="LY349" i="1"/>
  <c r="LY346" i="1"/>
  <c r="LY344" i="1"/>
  <c r="LY224" i="1"/>
  <c r="LY258" i="1"/>
  <c r="LY295" i="1"/>
  <c r="LY338" i="1"/>
  <c r="LY127" i="1"/>
  <c r="LY72" i="1"/>
  <c r="LY261" i="1"/>
  <c r="LY296" i="1"/>
  <c r="LY335" i="1"/>
  <c r="LY359" i="1"/>
  <c r="LY200" i="1"/>
  <c r="LY77" i="1"/>
  <c r="LY137" i="1"/>
  <c r="LY78" i="1"/>
  <c r="LY48" i="1"/>
  <c r="LY129" i="1"/>
  <c r="LY55" i="1"/>
  <c r="LY191" i="1"/>
  <c r="LY185" i="1"/>
  <c r="LY104" i="1"/>
  <c r="LY46" i="1"/>
  <c r="LY62" i="1"/>
  <c r="LY70" i="1"/>
  <c r="LY61" i="1"/>
  <c r="LY376" i="1"/>
  <c r="LY134" i="1"/>
  <c r="LY118" i="1"/>
  <c r="LY342" i="1"/>
  <c r="LY20" i="1"/>
  <c r="LY251" i="1"/>
  <c r="LY263" i="1"/>
  <c r="LY274" i="1"/>
  <c r="LY301" i="1"/>
  <c r="LY122" i="1"/>
  <c r="LY211" i="1"/>
  <c r="LY109" i="1"/>
  <c r="LY307" i="1"/>
  <c r="LY315" i="1"/>
  <c r="LY351" i="1"/>
  <c r="LY365" i="1"/>
  <c r="LY207" i="1"/>
  <c r="LY323" i="1"/>
  <c r="LY90" i="1"/>
  <c r="LY240" i="1"/>
  <c r="LY305" i="1"/>
  <c r="LY126" i="1"/>
  <c r="LY237" i="1"/>
  <c r="LY239" i="1"/>
  <c r="LY283" i="1"/>
  <c r="LY294" i="1"/>
  <c r="LY325" i="1"/>
  <c r="LY336" i="1"/>
  <c r="LY343" i="1"/>
  <c r="LY341" i="1"/>
  <c r="LY215" i="1"/>
  <c r="LY225" i="1"/>
  <c r="LY73" i="1"/>
  <c r="LY81" i="1"/>
  <c r="LY86" i="1"/>
  <c r="LY51" i="1"/>
  <c r="LY311" i="1"/>
  <c r="LY71" i="1"/>
  <c r="LY111" i="1"/>
  <c r="LY246" i="1"/>
  <c r="LY303" i="1"/>
  <c r="LY87" i="1"/>
  <c r="LY112" i="1"/>
  <c r="LY98" i="1"/>
  <c r="LY369" i="1"/>
  <c r="LY238" i="1"/>
  <c r="LY105" i="1"/>
  <c r="LY113" i="1"/>
  <c r="LY203" i="1"/>
  <c r="LY91" i="1"/>
  <c r="LY121" i="1"/>
  <c r="LY252" i="1"/>
  <c r="LY97" i="1"/>
  <c r="LY103" i="1"/>
  <c r="LY270" i="1"/>
  <c r="LY245" i="1"/>
  <c r="LY360" i="1"/>
  <c r="LY208" i="1"/>
  <c r="LY226" i="1"/>
  <c r="LY130" i="1"/>
  <c r="LY262" i="1"/>
  <c r="LY280" i="1"/>
  <c r="LY348" i="1"/>
  <c r="LY345" i="1"/>
  <c r="LY370" i="1"/>
  <c r="LY199" i="1"/>
  <c r="LY273" i="1"/>
  <c r="LY131" i="1"/>
  <c r="LY350" i="1"/>
  <c r="LY216" i="1"/>
  <c r="LY74" i="1"/>
  <c r="LY279" i="1"/>
  <c r="LY371" i="1"/>
  <c r="LY110" i="1"/>
  <c r="LY125" i="1"/>
  <c r="LY253" i="1"/>
  <c r="LY277" i="1"/>
  <c r="LY329" i="1"/>
  <c r="LY67" i="1"/>
  <c r="LY249" i="1"/>
  <c r="LY291" i="1"/>
  <c r="LY326" i="1"/>
  <c r="LY123" i="1"/>
  <c r="LY268" i="1"/>
  <c r="LY288" i="1"/>
  <c r="LY310" i="1"/>
  <c r="LY327" i="1"/>
  <c r="LY337" i="1"/>
  <c r="LY202" i="1"/>
  <c r="LY210" i="1"/>
  <c r="LY217" i="1"/>
  <c r="LY227" i="1"/>
  <c r="LY115" i="1"/>
  <c r="LY259" i="1"/>
  <c r="LY318" i="1"/>
  <c r="LY366" i="1"/>
  <c r="LY241" i="1"/>
  <c r="LY276" i="1"/>
  <c r="LY287" i="1"/>
  <c r="LY306" i="1"/>
  <c r="LY314" i="1"/>
  <c r="LY334" i="1"/>
  <c r="LY285" i="1"/>
  <c r="LY304" i="1"/>
  <c r="LY320" i="1"/>
  <c r="LY358" i="1"/>
  <c r="LY373" i="1"/>
  <c r="LY347" i="1"/>
  <c r="LY75" i="1"/>
  <c r="LY88" i="1"/>
  <c r="LY82" i="1"/>
  <c r="LY247" i="1"/>
  <c r="LY322" i="1"/>
  <c r="LY64" i="1"/>
  <c r="LY242" i="1"/>
  <c r="LY133" i="1"/>
  <c r="LY290" i="1"/>
  <c r="LY319" i="1"/>
  <c r="LY63" i="1"/>
  <c r="LY95" i="1"/>
  <c r="LY107" i="1"/>
  <c r="LY197" i="1"/>
  <c r="LY96" i="1"/>
  <c r="LY59" i="1"/>
  <c r="LY282" i="1"/>
  <c r="LY374" i="1"/>
  <c r="LY79" i="1"/>
  <c r="LY50" i="1"/>
  <c r="LY58" i="1"/>
  <c r="LY229" i="1"/>
  <c r="LY364" i="1"/>
  <c r="LY85" i="1"/>
  <c r="LY53" i="1"/>
  <c r="LY352" i="1"/>
  <c r="LY375" i="1"/>
  <c r="LY219" i="1"/>
  <c r="LY196" i="1"/>
  <c r="LY209" i="1"/>
  <c r="LY356" i="1"/>
  <c r="LY65" i="1"/>
  <c r="LY83" i="1"/>
  <c r="LY80" i="1"/>
  <c r="LY89" i="1"/>
  <c r="LY106" i="1"/>
  <c r="LY108" i="1"/>
  <c r="LY116" i="1"/>
  <c r="LY124" i="1"/>
  <c r="LY56" i="1"/>
  <c r="LY201" i="1"/>
  <c r="LY361" i="1"/>
  <c r="LY132" i="1"/>
  <c r="LY99" i="1"/>
  <c r="LY228" i="1"/>
  <c r="LA33" i="1"/>
  <c r="LA25" i="1"/>
  <c r="LA34" i="1" s="1"/>
  <c r="LA26" i="1"/>
  <c r="LA35" i="1" s="1"/>
  <c r="LA27" i="1"/>
  <c r="LA36" i="1" s="1"/>
  <c r="LA28" i="1"/>
  <c r="LA37" i="1" s="1"/>
  <c r="LA29" i="1"/>
  <c r="LA38" i="1" s="1"/>
  <c r="LA30" i="1"/>
  <c r="LA39" i="1" s="1"/>
  <c r="LA31" i="1"/>
  <c r="LA40" i="1" s="1"/>
  <c r="LA32" i="1"/>
  <c r="LA41" i="1" s="1"/>
  <c r="LK328" i="1"/>
  <c r="LK69" i="1"/>
  <c r="LK135" i="1"/>
  <c r="LK324" i="1"/>
  <c r="LK258" i="1"/>
  <c r="LK281" i="1"/>
  <c r="LK286" i="1"/>
  <c r="LK313" i="1"/>
  <c r="LK185" i="1"/>
  <c r="LK339" i="1"/>
  <c r="LK355" i="1"/>
  <c r="LK190" i="1"/>
  <c r="LK84" i="1"/>
  <c r="LK114" i="1"/>
  <c r="LK296" i="1"/>
  <c r="LK372" i="1"/>
  <c r="LK335" i="1"/>
  <c r="LK338" i="1"/>
  <c r="LK230" i="1"/>
  <c r="LK76" i="1"/>
  <c r="LK254" i="1"/>
  <c r="LK182" i="1"/>
  <c r="LK261" i="1"/>
  <c r="LK272" i="1"/>
  <c r="LK278" i="1"/>
  <c r="LK357" i="1"/>
  <c r="LK244" i="1"/>
  <c r="LK243" i="1"/>
  <c r="LK271" i="1"/>
  <c r="LK309" i="1"/>
  <c r="LK362" i="1"/>
  <c r="LK100" i="1"/>
  <c r="LK72" i="1"/>
  <c r="LK289" i="1"/>
  <c r="LK312" i="1"/>
  <c r="LK316" i="1"/>
  <c r="LK293" i="1"/>
  <c r="LK102" i="1"/>
  <c r="LK255" i="1"/>
  <c r="LK212" i="1"/>
  <c r="LK127" i="1"/>
  <c r="LK235" i="1"/>
  <c r="LK183" i="1"/>
  <c r="LK340" i="1"/>
  <c r="LK367" i="1"/>
  <c r="LK221" i="1"/>
  <c r="LK93" i="1"/>
  <c r="LK257" i="1"/>
  <c r="LK295" i="1"/>
  <c r="LK377" i="1"/>
  <c r="LK119" i="1"/>
  <c r="LK200" i="1"/>
  <c r="LK218" i="1"/>
  <c r="LK57" i="1"/>
  <c r="LK220" i="1"/>
  <c r="LK256" i="1"/>
  <c r="LK184" i="1"/>
  <c r="LK248" i="1"/>
  <c r="LK353" i="1"/>
  <c r="LK19" i="1"/>
  <c r="LK359" i="1"/>
  <c r="LK49" i="1"/>
  <c r="LK250" i="1"/>
  <c r="LK308" i="1"/>
  <c r="LK101" i="1"/>
  <c r="LK117" i="1"/>
  <c r="LK54" i="1"/>
  <c r="LK47" i="1"/>
  <c r="LK206" i="1"/>
  <c r="LK136" i="1"/>
  <c r="LK128" i="1"/>
  <c r="LK284" i="1"/>
  <c r="LK236" i="1"/>
  <c r="LK260" i="1"/>
  <c r="LK349" i="1"/>
  <c r="LK205" i="1"/>
  <c r="LK214" i="1"/>
  <c r="LK223" i="1"/>
  <c r="LK61" i="1"/>
  <c r="LK120" i="1"/>
  <c r="LK321" i="1"/>
  <c r="LK275" i="1"/>
  <c r="LK323" i="1"/>
  <c r="LK346" i="1"/>
  <c r="LK224" i="1"/>
  <c r="LK66" i="1"/>
  <c r="LK94" i="1"/>
  <c r="LK317" i="1"/>
  <c r="LK198" i="1"/>
  <c r="LK134" i="1"/>
  <c r="LK46" i="1"/>
  <c r="LK274" i="1"/>
  <c r="LK225" i="1"/>
  <c r="LK62" i="1"/>
  <c r="LK96" i="1"/>
  <c r="LK112" i="1"/>
  <c r="LK60" i="1"/>
  <c r="LK137" i="1"/>
  <c r="LK342" i="1"/>
  <c r="LK376" i="1"/>
  <c r="LK203" i="1"/>
  <c r="LK211" i="1"/>
  <c r="LK118" i="1"/>
  <c r="LK301" i="1"/>
  <c r="LK343" i="1"/>
  <c r="LK351" i="1"/>
  <c r="LK92" i="1"/>
  <c r="LK269" i="1"/>
  <c r="LK368" i="1"/>
  <c r="LK90" i="1"/>
  <c r="LK91" i="1"/>
  <c r="LK109" i="1"/>
  <c r="LK126" i="1"/>
  <c r="LK237" i="1"/>
  <c r="LK251" i="1"/>
  <c r="LK294" i="1"/>
  <c r="LK315" i="1"/>
  <c r="LK336" i="1"/>
  <c r="LK68" i="1"/>
  <c r="LK191" i="1"/>
  <c r="LK307" i="1"/>
  <c r="LK207" i="1"/>
  <c r="LK73" i="1"/>
  <c r="LK77" i="1"/>
  <c r="LK354" i="1"/>
  <c r="LK302" i="1"/>
  <c r="LK344" i="1"/>
  <c r="LK78" i="1"/>
  <c r="LK283" i="1"/>
  <c r="LK240" i="1"/>
  <c r="LK20" i="1"/>
  <c r="LK263" i="1"/>
  <c r="LK369" i="1"/>
  <c r="LK86" i="1"/>
  <c r="LK52" i="1"/>
  <c r="LK292" i="1"/>
  <c r="LK363" i="1"/>
  <c r="LK97" i="1"/>
  <c r="LK113" i="1"/>
  <c r="LK365" i="1"/>
  <c r="LK104" i="1"/>
  <c r="LK129" i="1"/>
  <c r="LK341" i="1"/>
  <c r="LK197" i="1"/>
  <c r="LK215" i="1"/>
  <c r="LK280" i="1"/>
  <c r="LK303" i="1"/>
  <c r="LK348" i="1"/>
  <c r="LK374" i="1"/>
  <c r="LK216" i="1"/>
  <c r="LK79" i="1"/>
  <c r="LK87" i="1"/>
  <c r="LK270" i="1"/>
  <c r="LK245" i="1"/>
  <c r="LK282" i="1"/>
  <c r="LK345" i="1"/>
  <c r="LK370" i="1"/>
  <c r="LK111" i="1"/>
  <c r="LK273" i="1"/>
  <c r="LK122" i="1"/>
  <c r="LK305" i="1"/>
  <c r="LK238" i="1"/>
  <c r="LK322" i="1"/>
  <c r="LK199" i="1"/>
  <c r="LK71" i="1"/>
  <c r="LK105" i="1"/>
  <c r="LK50" i="1"/>
  <c r="LK103" i="1"/>
  <c r="LK51" i="1"/>
  <c r="LK131" i="1"/>
  <c r="LK59" i="1"/>
  <c r="LK67" i="1"/>
  <c r="LK249" i="1"/>
  <c r="LK262" i="1"/>
  <c r="LK291" i="1"/>
  <c r="LK360" i="1"/>
  <c r="LK64" i="1"/>
  <c r="LK74" i="1"/>
  <c r="LK325" i="1"/>
  <c r="LK70" i="1"/>
  <c r="LK350" i="1"/>
  <c r="LK226" i="1"/>
  <c r="LK123" i="1"/>
  <c r="LK229" i="1"/>
  <c r="LK121" i="1"/>
  <c r="LK48" i="1"/>
  <c r="LK55" i="1"/>
  <c r="LK239" i="1"/>
  <c r="LK81" i="1"/>
  <c r="LK326" i="1"/>
  <c r="LK130" i="1"/>
  <c r="LK246" i="1"/>
  <c r="LK285" i="1"/>
  <c r="LK288" i="1"/>
  <c r="LK314" i="1"/>
  <c r="LK375" i="1"/>
  <c r="LK320" i="1"/>
  <c r="LK276" i="1"/>
  <c r="LK208" i="1"/>
  <c r="LK98" i="1"/>
  <c r="LK88" i="1"/>
  <c r="LK252" i="1"/>
  <c r="LK217" i="1"/>
  <c r="LK279" i="1"/>
  <c r="LK337" i="1"/>
  <c r="LK373" i="1"/>
  <c r="LK371" i="1"/>
  <c r="LK63" i="1"/>
  <c r="LK366" i="1"/>
  <c r="LK247" i="1"/>
  <c r="LK268" i="1"/>
  <c r="LK304" i="1"/>
  <c r="LK358" i="1"/>
  <c r="LK364" i="1"/>
  <c r="LK347" i="1"/>
  <c r="LK85" i="1"/>
  <c r="LK115" i="1"/>
  <c r="LK125" i="1"/>
  <c r="LK53" i="1"/>
  <c r="LK318" i="1"/>
  <c r="LK253" i="1"/>
  <c r="LK287" i="1"/>
  <c r="LK334" i="1"/>
  <c r="LK311" i="1"/>
  <c r="LK242" i="1"/>
  <c r="LK310" i="1"/>
  <c r="LK327" i="1"/>
  <c r="LK202" i="1"/>
  <c r="LK210" i="1"/>
  <c r="LK227" i="1"/>
  <c r="LK95" i="1"/>
  <c r="LK110" i="1"/>
  <c r="LK259" i="1"/>
  <c r="LK241" i="1"/>
  <c r="LK277" i="1"/>
  <c r="LK319" i="1"/>
  <c r="LK329" i="1"/>
  <c r="LK65" i="1"/>
  <c r="LK83" i="1"/>
  <c r="LK108" i="1"/>
  <c r="LK116" i="1"/>
  <c r="LK124" i="1"/>
  <c r="LK82" i="1"/>
  <c r="LK290" i="1"/>
  <c r="LK356" i="1"/>
  <c r="LK228" i="1"/>
  <c r="LK89" i="1"/>
  <c r="LK306" i="1"/>
  <c r="LK132" i="1"/>
  <c r="LK196" i="1"/>
  <c r="LK56" i="1"/>
  <c r="LK75" i="1"/>
  <c r="LK107" i="1"/>
  <c r="LK361" i="1"/>
  <c r="LK219" i="1"/>
  <c r="LK80" i="1"/>
  <c r="LK99" i="1"/>
  <c r="LK209" i="1"/>
  <c r="LK58" i="1"/>
  <c r="LK133" i="1"/>
  <c r="LK106" i="1"/>
  <c r="LK352" i="1"/>
  <c r="LK201"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11" i="1"/>
  <c r="FN81" i="1"/>
  <c r="FN348" i="1"/>
  <c r="FN94" i="1"/>
  <c r="FN78" i="1"/>
  <c r="FN324" i="1"/>
  <c r="FN286" i="1"/>
  <c r="FN69" i="1"/>
  <c r="FN82" i="1"/>
  <c r="FN106" i="1"/>
  <c r="FN337" i="1"/>
  <c r="FN329" i="1"/>
  <c r="FN55" i="1"/>
  <c r="FN64" i="1"/>
  <c r="FN245" i="1"/>
  <c r="FN351" i="1"/>
  <c r="FN262" i="1"/>
  <c r="FN335" i="1"/>
  <c r="FN346" i="1"/>
  <c r="FN248" i="1"/>
  <c r="FN67" i="1"/>
  <c r="FN185" i="1"/>
  <c r="FN366" i="1"/>
  <c r="FN196" i="1"/>
  <c r="FN361" i="1"/>
  <c r="FN95" i="1"/>
  <c r="FN56" i="1"/>
  <c r="FN322" i="1"/>
  <c r="FN303" i="1"/>
  <c r="FN274" i="1"/>
  <c r="FN101" i="1"/>
  <c r="FN372" i="1"/>
  <c r="FN269" i="1"/>
  <c r="FN93" i="1"/>
  <c r="FN321" i="1"/>
  <c r="FN328" i="1"/>
  <c r="FN354" i="1"/>
  <c r="FN356" i="1"/>
  <c r="FN202" i="1"/>
  <c r="FN28" i="1"/>
  <c r="FN37" i="1" s="1"/>
  <c r="FN238" i="1"/>
  <c r="FN74" i="1"/>
  <c r="FN359" i="1"/>
  <c r="FN289" i="1"/>
  <c r="FN66" i="1"/>
  <c r="FN338" i="1"/>
  <c r="FN240" i="1"/>
  <c r="FN243" i="1"/>
  <c r="FN273" i="1"/>
  <c r="FN132" i="1"/>
  <c r="FN33" i="1"/>
  <c r="FN103" i="1"/>
  <c r="FN86" i="1"/>
  <c r="FN345" i="1"/>
  <c r="FN312" i="1"/>
  <c r="FN97" i="1"/>
  <c r="FN183" i="1"/>
  <c r="FN295" i="1"/>
  <c r="FN135" i="1"/>
  <c r="FN91" i="1"/>
  <c r="FN201" i="1"/>
  <c r="FN279" i="1"/>
  <c r="FN277" i="1"/>
  <c r="FN46" i="1"/>
  <c r="FN237" i="1"/>
  <c r="FN87" i="1"/>
  <c r="FN336" i="1"/>
  <c r="FN368" i="1"/>
  <c r="FN77" i="1"/>
  <c r="FN184" i="1"/>
  <c r="FN270" i="1"/>
  <c r="FN203" i="1"/>
  <c r="FN377" i="1"/>
  <c r="FN88" i="1"/>
  <c r="FN290" i="1"/>
  <c r="FN310" i="1"/>
  <c r="FN48" i="1"/>
  <c r="FN249" i="1"/>
  <c r="FN365" i="1"/>
  <c r="FN341" i="1"/>
  <c r="FN369" i="1"/>
  <c r="FN79" i="1"/>
  <c r="FN282" i="1"/>
  <c r="FN325" i="1"/>
  <c r="FN235" i="1"/>
  <c r="FN90" i="1"/>
  <c r="FN363" i="1"/>
  <c r="FN136" i="1"/>
  <c r="FN261" i="1"/>
  <c r="FN323" i="1"/>
  <c r="FN134" i="1"/>
  <c r="FN259" i="1"/>
  <c r="FN339" i="1"/>
  <c r="FN102" i="1"/>
  <c r="FN376" i="1"/>
  <c r="FN100" i="1"/>
  <c r="FN319" i="1"/>
  <c r="FN247" i="1"/>
  <c r="FN75" i="1"/>
  <c r="FN268" i="1"/>
  <c r="FN352" i="1"/>
  <c r="FN107" i="1"/>
  <c r="FN347" i="1"/>
  <c r="FN27" i="1"/>
  <c r="FN36" i="1" s="1"/>
  <c r="FN51" i="1"/>
  <c r="FN59" i="1"/>
  <c r="FN197" i="1"/>
  <c r="FN307" i="1"/>
  <c r="FN301" i="1"/>
  <c r="FN294" i="1"/>
  <c r="FN360" i="1"/>
  <c r="FN70" i="1"/>
  <c r="FN251" i="1"/>
  <c r="FN104" i="1"/>
  <c r="FN344" i="1"/>
  <c r="FN292" i="1"/>
  <c r="FN340" i="1"/>
  <c r="FN68" i="1"/>
  <c r="FN250" i="1"/>
  <c r="FN342" i="1"/>
  <c r="FN76" i="1"/>
  <c r="FN271" i="1"/>
  <c r="FN353" i="1"/>
  <c r="FN293" i="1"/>
  <c r="FN362" i="1"/>
  <c r="FN241" i="1"/>
  <c r="FN85" i="1"/>
  <c r="FN358" i="1"/>
  <c r="FN80" i="1"/>
  <c r="FN276" i="1"/>
  <c r="FN371" i="1"/>
  <c r="FN304" i="1"/>
  <c r="FN26" i="1"/>
  <c r="FN35" i="1" s="1"/>
  <c r="FN49" i="1"/>
  <c r="FN58" i="1"/>
  <c r="FN239" i="1"/>
  <c r="FN105" i="1"/>
  <c r="FN98" i="1"/>
  <c r="FN370" i="1"/>
  <c r="FN73" i="1"/>
  <c r="FN263" i="1"/>
  <c r="FN317" i="1"/>
  <c r="FN308" i="1"/>
  <c r="FN19" i="1"/>
  <c r="FN357" i="1"/>
  <c r="FN137" i="1"/>
  <c r="FN260" i="1"/>
  <c r="FN316" i="1"/>
  <c r="FN84" i="1"/>
  <c r="FN281" i="1"/>
  <c r="FN318" i="1"/>
  <c r="FN313" i="1"/>
  <c r="FN244" i="1"/>
  <c r="FN373" i="1"/>
  <c r="FN285" i="1"/>
  <c r="FN89" i="1"/>
  <c r="FN287" i="1"/>
  <c r="FN320" i="1"/>
  <c r="FN246" i="1"/>
  <c r="FN32" i="1"/>
  <c r="FN41" i="1" s="1"/>
  <c r="FN25" i="1"/>
  <c r="FN34" i="1" s="1"/>
  <c r="FN53" i="1"/>
  <c r="FN199" i="1"/>
  <c r="FN374" i="1"/>
  <c r="FN350" i="1"/>
  <c r="FN291" i="1"/>
  <c r="FN343" i="1"/>
  <c r="FN71" i="1"/>
  <c r="FN256" i="1"/>
  <c r="FN236" i="1"/>
  <c r="FN92" i="1"/>
  <c r="FN278" i="1"/>
  <c r="FN349" i="1"/>
  <c r="FN61" i="1"/>
  <c r="FN257" i="1"/>
  <c r="FN367" i="1"/>
  <c r="FN191" i="1"/>
  <c r="FN254" i="1"/>
  <c r="FN190" i="1"/>
  <c r="FN255" i="1"/>
  <c r="FN72" i="1"/>
  <c r="FN288" i="1"/>
  <c r="FN99" i="1"/>
  <c r="FN375" i="1"/>
  <c r="FN63" i="1"/>
  <c r="FN242" i="1"/>
  <c r="FN65" i="1"/>
  <c r="FN31" i="1"/>
  <c r="FN40" i="1" s="1"/>
  <c r="FN50" i="1"/>
  <c r="FN57" i="1"/>
  <c r="FN306" i="1"/>
  <c r="FN133" i="1"/>
  <c r="FN252" i="1"/>
  <c r="FN334" i="1"/>
  <c r="FN253" i="1"/>
  <c r="FN47" i="1"/>
  <c r="FN52" i="1"/>
  <c r="AZ87" i="1"/>
  <c r="IM353" i="1"/>
  <c r="IM220" i="1"/>
  <c r="IM191" i="1"/>
  <c r="IM246" i="1"/>
  <c r="IM268" i="1"/>
  <c r="IM288" i="1"/>
  <c r="IM252" i="1"/>
  <c r="IM304" i="1"/>
  <c r="IM285" i="1"/>
  <c r="IM310" i="1"/>
  <c r="IM320" i="1"/>
  <c r="IM270" i="1"/>
  <c r="IM284" i="1"/>
  <c r="IM366" i="1"/>
  <c r="IM242" i="1"/>
  <c r="IM279" i="1"/>
  <c r="IM364" i="1"/>
  <c r="IM210" i="1"/>
  <c r="IM227" i="1"/>
  <c r="IM342" i="1"/>
  <c r="IM229" i="1"/>
  <c r="IM290" i="1"/>
  <c r="IM254" i="1"/>
  <c r="IM376" i="1"/>
  <c r="IM253" i="1"/>
  <c r="IM276" i="1"/>
  <c r="IM287" i="1"/>
  <c r="IM314" i="1"/>
  <c r="IM203" i="1"/>
  <c r="IM337" i="1"/>
  <c r="IM371" i="1"/>
  <c r="IM217" i="1"/>
  <c r="IM211" i="1"/>
  <c r="IM247" i="1"/>
  <c r="IM319" i="1"/>
  <c r="IM358" i="1"/>
  <c r="IM373" i="1"/>
  <c r="IM202" i="1"/>
  <c r="IM273" i="1"/>
  <c r="IM306" i="1"/>
  <c r="IM293" i="1"/>
  <c r="IM327" i="1"/>
  <c r="IM271" i="1"/>
  <c r="IM347" i="1"/>
  <c r="IM277" i="1"/>
  <c r="IM361" i="1"/>
  <c r="IM201" i="1"/>
  <c r="IM228" i="1"/>
  <c r="IM258" i="1"/>
  <c r="IM329" i="1"/>
  <c r="IM196" i="1"/>
  <c r="IM255" i="1"/>
  <c r="IM355" i="1"/>
  <c r="IM362" i="1"/>
  <c r="IM352" i="1"/>
  <c r="IM356" i="1"/>
  <c r="IM209" i="1"/>
  <c r="IM219" i="1"/>
  <c r="IM328" i="1"/>
  <c r="IM244" i="1"/>
  <c r="IM281" i="1"/>
  <c r="IM185" i="1"/>
  <c r="IM367" i="1"/>
  <c r="IM375" i="1"/>
  <c r="IM305" i="1"/>
  <c r="IM243" i="1"/>
  <c r="IM295" i="1"/>
  <c r="IM339" i="1"/>
  <c r="IM241" i="1"/>
  <c r="IM286" i="1"/>
  <c r="IM309" i="1"/>
  <c r="IM313" i="1"/>
  <c r="IM190" i="1"/>
  <c r="IM316" i="1"/>
  <c r="IM340" i="1"/>
  <c r="IM357" i="1"/>
  <c r="IM292" i="1"/>
  <c r="IM257" i="1"/>
  <c r="IM240" i="1"/>
  <c r="IM236" i="1"/>
  <c r="IM275" i="1"/>
  <c r="IM335" i="1"/>
  <c r="IM359" i="1"/>
  <c r="IM223" i="1"/>
  <c r="IM184" i="1"/>
  <c r="IM368" i="1"/>
  <c r="IM263" i="1"/>
  <c r="IM334" i="1"/>
  <c r="IM296" i="1"/>
  <c r="IM250" i="1"/>
  <c r="IM214" i="1"/>
  <c r="IM321" i="1"/>
  <c r="IM239" i="1"/>
  <c r="IM251" i="1"/>
  <c r="IM283" i="1"/>
  <c r="IM212" i="1"/>
  <c r="IM235" i="1"/>
  <c r="IM372" i="1"/>
  <c r="IM206" i="1"/>
  <c r="IM218" i="1"/>
  <c r="IM346" i="1"/>
  <c r="IM278" i="1"/>
  <c r="IM289" i="1"/>
  <c r="IM19" i="1"/>
  <c r="IM260" i="1"/>
  <c r="IM269" i="1"/>
  <c r="IM308" i="1"/>
  <c r="IM198" i="1"/>
  <c r="IM20" i="1"/>
  <c r="IM230" i="1"/>
  <c r="IM248" i="1"/>
  <c r="IM312" i="1"/>
  <c r="IM324" i="1"/>
  <c r="IM256" i="1"/>
  <c r="IM302" i="1"/>
  <c r="IM317" i="1"/>
  <c r="IM349" i="1"/>
  <c r="IM237" i="1"/>
  <c r="IM182" i="1"/>
  <c r="IM323" i="1"/>
  <c r="IM225" i="1"/>
  <c r="IM363" i="1"/>
  <c r="IM224" i="1"/>
  <c r="IM369" i="1"/>
  <c r="IM207" i="1"/>
  <c r="IM221" i="1"/>
  <c r="IM261" i="1"/>
  <c r="IM344" i="1"/>
  <c r="IM354" i="1"/>
  <c r="IM377" i="1"/>
  <c r="IM205" i="1"/>
  <c r="IM294" i="1"/>
  <c r="IM301" i="1"/>
  <c r="IM343" i="1"/>
  <c r="IM351" i="1"/>
  <c r="IM318" i="1"/>
  <c r="IM274" i="1"/>
  <c r="IM341" i="1"/>
  <c r="IM215" i="1"/>
  <c r="IM200" i="1"/>
  <c r="IM307" i="1"/>
  <c r="IM336" i="1"/>
  <c r="IM197" i="1"/>
  <c r="IM238" i="1"/>
  <c r="IM272" i="1"/>
  <c r="IM365" i="1"/>
  <c r="IM280" i="1"/>
  <c r="IM311" i="1"/>
  <c r="IM360" i="1"/>
  <c r="IM370" i="1"/>
  <c r="IM315" i="1"/>
  <c r="IM291" i="1"/>
  <c r="IM322" i="1"/>
  <c r="IM199" i="1"/>
  <c r="IM208" i="1"/>
  <c r="IM226" i="1"/>
  <c r="IM338" i="1"/>
  <c r="IM282" i="1"/>
  <c r="IM259" i="1"/>
  <c r="IM249" i="1"/>
  <c r="IM326" i="1"/>
  <c r="IM345" i="1"/>
  <c r="IM374" i="1"/>
  <c r="IM216" i="1"/>
  <c r="IM183" i="1"/>
  <c r="IM325" i="1"/>
  <c r="IM245" i="1"/>
  <c r="IM262" i="1"/>
  <c r="IM303" i="1"/>
  <c r="IM348" i="1"/>
  <c r="IM350" i="1"/>
  <c r="JK304" i="1"/>
  <c r="JK366" i="1"/>
  <c r="JK268" i="1"/>
  <c r="JK279" i="1"/>
  <c r="JK246" i="1"/>
  <c r="JK252" i="1"/>
  <c r="JK288" i="1"/>
  <c r="JK320" i="1"/>
  <c r="JK353" i="1"/>
  <c r="JK220" i="1"/>
  <c r="JK242" i="1"/>
  <c r="JK270" i="1"/>
  <c r="JK285" i="1"/>
  <c r="JK310" i="1"/>
  <c r="JK284" i="1"/>
  <c r="JK191" i="1"/>
  <c r="JK293" i="1"/>
  <c r="JK373" i="1"/>
  <c r="JK247" i="1"/>
  <c r="JK253" i="1"/>
  <c r="JK277" i="1"/>
  <c r="JK334" i="1"/>
  <c r="JK371" i="1"/>
  <c r="JK273" i="1"/>
  <c r="JK342" i="1"/>
  <c r="JK376" i="1"/>
  <c r="JK337" i="1"/>
  <c r="JK217" i="1"/>
  <c r="JK229" i="1"/>
  <c r="JK364" i="1"/>
  <c r="JK210" i="1"/>
  <c r="JK241" i="1"/>
  <c r="JK287" i="1"/>
  <c r="JK306" i="1"/>
  <c r="JK327" i="1"/>
  <c r="JK254" i="1"/>
  <c r="JK347" i="1"/>
  <c r="JK203" i="1"/>
  <c r="JK319" i="1"/>
  <c r="JK329" i="1"/>
  <c r="JK305" i="1"/>
  <c r="JK243" i="1"/>
  <c r="JK375" i="1"/>
  <c r="JK185" i="1"/>
  <c r="JK356" i="1"/>
  <c r="JK201" i="1"/>
  <c r="JK258" i="1"/>
  <c r="JK367" i="1"/>
  <c r="JK377" i="1"/>
  <c r="JK228" i="1"/>
  <c r="JK309" i="1"/>
  <c r="JK338" i="1"/>
  <c r="JK358" i="1"/>
  <c r="JK211" i="1"/>
  <c r="JK244" i="1"/>
  <c r="JK255" i="1"/>
  <c r="JK276" i="1"/>
  <c r="JK290" i="1"/>
  <c r="JK196" i="1"/>
  <c r="JK281" i="1"/>
  <c r="JK286" i="1"/>
  <c r="JK328" i="1"/>
  <c r="JK339" i="1"/>
  <c r="JK355" i="1"/>
  <c r="JK202" i="1"/>
  <c r="JK227" i="1"/>
  <c r="JK352" i="1"/>
  <c r="JK271" i="1"/>
  <c r="JK295" i="1"/>
  <c r="JK313" i="1"/>
  <c r="JK318" i="1"/>
  <c r="JK235" i="1"/>
  <c r="JK312" i="1"/>
  <c r="JK316" i="1"/>
  <c r="JK340" i="1"/>
  <c r="JK250" i="1"/>
  <c r="JK323" i="1"/>
  <c r="JK219" i="1"/>
  <c r="JK190" i="1"/>
  <c r="JK221" i="1"/>
  <c r="JK230" i="1"/>
  <c r="JK324" i="1"/>
  <c r="JK357" i="1"/>
  <c r="JK200" i="1"/>
  <c r="JK206" i="1"/>
  <c r="JK302" i="1"/>
  <c r="JK205" i="1"/>
  <c r="JK263" i="1"/>
  <c r="JK361" i="1"/>
  <c r="JK372" i="1"/>
  <c r="JK260" i="1"/>
  <c r="JK308" i="1"/>
  <c r="JK184" i="1"/>
  <c r="JK362" i="1"/>
  <c r="JK212" i="1"/>
  <c r="JK257" i="1"/>
  <c r="JK261" i="1"/>
  <c r="JK359" i="1"/>
  <c r="JK240" i="1"/>
  <c r="JK182" i="1"/>
  <c r="JK275" i="1"/>
  <c r="JK292" i="1"/>
  <c r="JK317" i="1"/>
  <c r="JK214" i="1"/>
  <c r="JK209" i="1"/>
  <c r="JK248" i="1"/>
  <c r="JK272" i="1"/>
  <c r="JK278" i="1"/>
  <c r="JK183" i="1"/>
  <c r="JK349" i="1"/>
  <c r="JK344" i="1"/>
  <c r="JK274" i="1"/>
  <c r="JK314" i="1"/>
  <c r="JK296" i="1"/>
  <c r="JK218" i="1"/>
  <c r="JK256" i="1"/>
  <c r="JK363" i="1"/>
  <c r="JK251" i="1"/>
  <c r="JK289" i="1"/>
  <c r="JK335" i="1"/>
  <c r="JK269" i="1"/>
  <c r="JK198" i="1"/>
  <c r="JK224" i="1"/>
  <c r="JK239" i="1"/>
  <c r="JK346" i="1"/>
  <c r="JK321" i="1"/>
  <c r="JK336" i="1"/>
  <c r="JK365" i="1"/>
  <c r="JK207" i="1"/>
  <c r="JK245" i="1"/>
  <c r="JK368" i="1"/>
  <c r="JK283" i="1"/>
  <c r="JK294" i="1"/>
  <c r="JK20" i="1"/>
  <c r="JK343" i="1"/>
  <c r="JK215" i="1"/>
  <c r="JK301" i="1"/>
  <c r="JK325" i="1"/>
  <c r="JK315" i="1"/>
  <c r="JK369" i="1"/>
  <c r="JK341" i="1"/>
  <c r="JK223" i="1"/>
  <c r="JK19" i="1"/>
  <c r="JK282" i="1"/>
  <c r="JK326" i="1"/>
  <c r="JK348" i="1"/>
  <c r="JK280" i="1"/>
  <c r="JK291" i="1"/>
  <c r="JK259" i="1"/>
  <c r="JK360" i="1"/>
  <c r="JK199" i="1"/>
  <c r="JK249" i="1"/>
  <c r="JK374" i="1"/>
  <c r="JK345" i="1"/>
  <c r="JK208" i="1"/>
  <c r="JK226" i="1"/>
  <c r="JK303" i="1"/>
  <c r="JK351" i="1"/>
  <c r="JK238" i="1"/>
  <c r="JK311" i="1"/>
  <c r="JK216" i="1"/>
  <c r="JK307" i="1"/>
  <c r="JK354" i="1"/>
  <c r="JK370" i="1"/>
  <c r="JK225" i="1"/>
  <c r="JK322" i="1"/>
  <c r="JK236" i="1"/>
  <c r="JK237" i="1"/>
  <c r="JK262" i="1"/>
  <c r="JK350" i="1"/>
  <c r="JK197"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84" i="1"/>
  <c r="JG353" i="1"/>
  <c r="JG279" i="1"/>
  <c r="JG310" i="1"/>
  <c r="JG337" i="1"/>
  <c r="JG270" i="1"/>
  <c r="JG220" i="1"/>
  <c r="JG268" i="1"/>
  <c r="JG288" i="1"/>
  <c r="JG320" i="1"/>
  <c r="JG246" i="1"/>
  <c r="JG252" i="1"/>
  <c r="JG285" i="1"/>
  <c r="JG191" i="1"/>
  <c r="JG242" i="1"/>
  <c r="JG366" i="1"/>
  <c r="JG304" i="1"/>
  <c r="JG293" i="1"/>
  <c r="JG211" i="1"/>
  <c r="JG347" i="1"/>
  <c r="JG371" i="1"/>
  <c r="JG358" i="1"/>
  <c r="JG276" i="1"/>
  <c r="JG352" i="1"/>
  <c r="JG373" i="1"/>
  <c r="JG202" i="1"/>
  <c r="JG342" i="1"/>
  <c r="JG210" i="1"/>
  <c r="JG254" i="1"/>
  <c r="JG253" i="1"/>
  <c r="JG277" i="1"/>
  <c r="JG327" i="1"/>
  <c r="JG376" i="1"/>
  <c r="JG203" i="1"/>
  <c r="JG229" i="1"/>
  <c r="JG287" i="1"/>
  <c r="JG364" i="1"/>
  <c r="JG217" i="1"/>
  <c r="JG319" i="1"/>
  <c r="JG201" i="1"/>
  <c r="JG286" i="1"/>
  <c r="JG377" i="1"/>
  <c r="JG241" i="1"/>
  <c r="JG306" i="1"/>
  <c r="JG356" i="1"/>
  <c r="JG258" i="1"/>
  <c r="JG247" i="1"/>
  <c r="JG290" i="1"/>
  <c r="JG375" i="1"/>
  <c r="JG185" i="1"/>
  <c r="JG339" i="1"/>
  <c r="JG219" i="1"/>
  <c r="JG314" i="1"/>
  <c r="JG309" i="1"/>
  <c r="JG313" i="1"/>
  <c r="JG328" i="1"/>
  <c r="JG227" i="1"/>
  <c r="JG334" i="1"/>
  <c r="JG361" i="1"/>
  <c r="JG209" i="1"/>
  <c r="JG228" i="1"/>
  <c r="JG295" i="1"/>
  <c r="JG196" i="1"/>
  <c r="JG244" i="1"/>
  <c r="JG255" i="1"/>
  <c r="JG243" i="1"/>
  <c r="JG271" i="1"/>
  <c r="JG362" i="1"/>
  <c r="JG212" i="1"/>
  <c r="JG235" i="1"/>
  <c r="JG200" i="1"/>
  <c r="JG218" i="1"/>
  <c r="JG223" i="1"/>
  <c r="JG260" i="1"/>
  <c r="JG302" i="1"/>
  <c r="JG329" i="1"/>
  <c r="JG316" i="1"/>
  <c r="JG359" i="1"/>
  <c r="JG182" i="1"/>
  <c r="JG236" i="1"/>
  <c r="JG250" i="1"/>
  <c r="JG323" i="1"/>
  <c r="JG346" i="1"/>
  <c r="JG205" i="1"/>
  <c r="JG230" i="1"/>
  <c r="JG248" i="1"/>
  <c r="JG296" i="1"/>
  <c r="JG357" i="1"/>
  <c r="JG335" i="1"/>
  <c r="JG206" i="1"/>
  <c r="JG275" i="1"/>
  <c r="JG308" i="1"/>
  <c r="JG198" i="1"/>
  <c r="JG281" i="1"/>
  <c r="JG367" i="1"/>
  <c r="JG272" i="1"/>
  <c r="JG289" i="1"/>
  <c r="JG240" i="1"/>
  <c r="JG269" i="1"/>
  <c r="JG251" i="1"/>
  <c r="JG283" i="1"/>
  <c r="JG305" i="1"/>
  <c r="JG324" i="1"/>
  <c r="JG19" i="1"/>
  <c r="JG363" i="1"/>
  <c r="JG239" i="1"/>
  <c r="JG274" i="1"/>
  <c r="JG318" i="1"/>
  <c r="JG183" i="1"/>
  <c r="JG256" i="1"/>
  <c r="JG184" i="1"/>
  <c r="JG349" i="1"/>
  <c r="JG355" i="1"/>
  <c r="JG338" i="1"/>
  <c r="JG190" i="1"/>
  <c r="JG261" i="1"/>
  <c r="JG312" i="1"/>
  <c r="JG340" i="1"/>
  <c r="JG344" i="1"/>
  <c r="JG368" i="1"/>
  <c r="JG20" i="1"/>
  <c r="JG273" i="1"/>
  <c r="JG257" i="1"/>
  <c r="JG214" i="1"/>
  <c r="JG301" i="1"/>
  <c r="JG336" i="1"/>
  <c r="JG215" i="1"/>
  <c r="JG237" i="1"/>
  <c r="JG365" i="1"/>
  <c r="JG221" i="1"/>
  <c r="JG263" i="1"/>
  <c r="JG315" i="1"/>
  <c r="JG207" i="1"/>
  <c r="JG225" i="1"/>
  <c r="JG238" i="1"/>
  <c r="JG292" i="1"/>
  <c r="JG317" i="1"/>
  <c r="JG321" i="1"/>
  <c r="JG245" i="1"/>
  <c r="JG372" i="1"/>
  <c r="JG307" i="1"/>
  <c r="JG369" i="1"/>
  <c r="JG341" i="1"/>
  <c r="JG354" i="1"/>
  <c r="JG325" i="1"/>
  <c r="JG249" i="1"/>
  <c r="JG348" i="1"/>
  <c r="JG294" i="1"/>
  <c r="JG280" i="1"/>
  <c r="JG326" i="1"/>
  <c r="JG360" i="1"/>
  <c r="JG278" i="1"/>
  <c r="JG351" i="1"/>
  <c r="JG303" i="1"/>
  <c r="JG322" i="1"/>
  <c r="JG370" i="1"/>
  <c r="JG199" i="1"/>
  <c r="JG224" i="1"/>
  <c r="JG311" i="1"/>
  <c r="JG197" i="1"/>
  <c r="JG262" i="1"/>
  <c r="JG350" i="1"/>
  <c r="JG374" i="1"/>
  <c r="JG208" i="1"/>
  <c r="JG226" i="1"/>
  <c r="JG343" i="1"/>
  <c r="JG282" i="1"/>
  <c r="JG291" i="1"/>
  <c r="JG216" i="1"/>
  <c r="JG259" i="1"/>
  <c r="JG345" i="1"/>
  <c r="IW369" i="1"/>
  <c r="IW353" i="1"/>
  <c r="IW252" i="1"/>
  <c r="IW279" i="1"/>
  <c r="IW285" i="1"/>
  <c r="IW310" i="1"/>
  <c r="IW284" i="1"/>
  <c r="IW191" i="1"/>
  <c r="IW246" i="1"/>
  <c r="IW268" i="1"/>
  <c r="IW327" i="1"/>
  <c r="IW270" i="1"/>
  <c r="IW366" i="1"/>
  <c r="IW288" i="1"/>
  <c r="IW320" i="1"/>
  <c r="IW220" i="1"/>
  <c r="IW242" i="1"/>
  <c r="IW304" i="1"/>
  <c r="IW202" i="1"/>
  <c r="IW342" i="1"/>
  <c r="IW358" i="1"/>
  <c r="IW347" i="1"/>
  <c r="IW273" i="1"/>
  <c r="IW247" i="1"/>
  <c r="IW376" i="1"/>
  <c r="IW229" i="1"/>
  <c r="IW337" i="1"/>
  <c r="IW287" i="1"/>
  <c r="IW371" i="1"/>
  <c r="IW210" i="1"/>
  <c r="IW217" i="1"/>
  <c r="IW227" i="1"/>
  <c r="IW293" i="1"/>
  <c r="IW314" i="1"/>
  <c r="IW364" i="1"/>
  <c r="IW203" i="1"/>
  <c r="IW361" i="1"/>
  <c r="IW254" i="1"/>
  <c r="IW211" i="1"/>
  <c r="IW243" i="1"/>
  <c r="IW286" i="1"/>
  <c r="IW309" i="1"/>
  <c r="IW362" i="1"/>
  <c r="IW356" i="1"/>
  <c r="IW228" i="1"/>
  <c r="IW258" i="1"/>
  <c r="IW367" i="1"/>
  <c r="IW253" i="1"/>
  <c r="IW277" i="1"/>
  <c r="IW209" i="1"/>
  <c r="IW255" i="1"/>
  <c r="IW313" i="1"/>
  <c r="IW185" i="1"/>
  <c r="IW355" i="1"/>
  <c r="IW373" i="1"/>
  <c r="IW241" i="1"/>
  <c r="IW276" i="1"/>
  <c r="IW290" i="1"/>
  <c r="IW306" i="1"/>
  <c r="IW319" i="1"/>
  <c r="IW329" i="1"/>
  <c r="IW352" i="1"/>
  <c r="IW375" i="1"/>
  <c r="IW295" i="1"/>
  <c r="IW338" i="1"/>
  <c r="IW334" i="1"/>
  <c r="IW219" i="1"/>
  <c r="IW305" i="1"/>
  <c r="IW339" i="1"/>
  <c r="IW196" i="1"/>
  <c r="IW244" i="1"/>
  <c r="IW281" i="1"/>
  <c r="IW201" i="1"/>
  <c r="IW328" i="1"/>
  <c r="IW377" i="1"/>
  <c r="IW221" i="1"/>
  <c r="IW318" i="1"/>
  <c r="IW248" i="1"/>
  <c r="IW324" i="1"/>
  <c r="IW340" i="1"/>
  <c r="IW275" i="1"/>
  <c r="IW323" i="1"/>
  <c r="IW190" i="1"/>
  <c r="IW257" i="1"/>
  <c r="IW312" i="1"/>
  <c r="IW308" i="1"/>
  <c r="IW214" i="1"/>
  <c r="IW274" i="1"/>
  <c r="IW278" i="1"/>
  <c r="IW372" i="1"/>
  <c r="IW359" i="1"/>
  <c r="IW349" i="1"/>
  <c r="IW235" i="1"/>
  <c r="IW261" i="1"/>
  <c r="IW183" i="1"/>
  <c r="IW200" i="1"/>
  <c r="IW218" i="1"/>
  <c r="IW236" i="1"/>
  <c r="IW260" i="1"/>
  <c r="IW184" i="1"/>
  <c r="IW346" i="1"/>
  <c r="IW363" i="1"/>
  <c r="IW271" i="1"/>
  <c r="IW230" i="1"/>
  <c r="IW272" i="1"/>
  <c r="IW223" i="1"/>
  <c r="IW182" i="1"/>
  <c r="IW256" i="1"/>
  <c r="IW269" i="1"/>
  <c r="IW292" i="1"/>
  <c r="IW317" i="1"/>
  <c r="IW20" i="1"/>
  <c r="IW251" i="1"/>
  <c r="IW316" i="1"/>
  <c r="IW224" i="1"/>
  <c r="IW237" i="1"/>
  <c r="IW283" i="1"/>
  <c r="IW212" i="1"/>
  <c r="IW335" i="1"/>
  <c r="IW206" i="1"/>
  <c r="IW240" i="1"/>
  <c r="IW250" i="1"/>
  <c r="IW302" i="1"/>
  <c r="IW344" i="1"/>
  <c r="IW205" i="1"/>
  <c r="IW245" i="1"/>
  <c r="IW289" i="1"/>
  <c r="IW321" i="1"/>
  <c r="IW239" i="1"/>
  <c r="IW301" i="1"/>
  <c r="IW351" i="1"/>
  <c r="IW341" i="1"/>
  <c r="IW207" i="1"/>
  <c r="IW343" i="1"/>
  <c r="IW238" i="1"/>
  <c r="IW368" i="1"/>
  <c r="IW365" i="1"/>
  <c r="IW259" i="1"/>
  <c r="IW354" i="1"/>
  <c r="IW19" i="1"/>
  <c r="IW325" i="1"/>
  <c r="IW336" i="1"/>
  <c r="IW296" i="1"/>
  <c r="IW357" i="1"/>
  <c r="IW198" i="1"/>
  <c r="IW263" i="1"/>
  <c r="IW225" i="1"/>
  <c r="IW315" i="1"/>
  <c r="IW262" i="1"/>
  <c r="IW303" i="1"/>
  <c r="IW311" i="1"/>
  <c r="IW322" i="1"/>
  <c r="IW226" i="1"/>
  <c r="IW348" i="1"/>
  <c r="IW249" i="1"/>
  <c r="IW360" i="1"/>
  <c r="IW350" i="1"/>
  <c r="IW199" i="1"/>
  <c r="IW307" i="1"/>
  <c r="IW280" i="1"/>
  <c r="IW326" i="1"/>
  <c r="IW345" i="1"/>
  <c r="IW374" i="1"/>
  <c r="IW215" i="1"/>
  <c r="IW216" i="1"/>
  <c r="IW282" i="1"/>
  <c r="IW208" i="1"/>
  <c r="IW294" i="1"/>
  <c r="IW197" i="1"/>
  <c r="IW291" i="1"/>
  <c r="IW370" i="1"/>
  <c r="IE279" i="1"/>
  <c r="IE285" i="1"/>
  <c r="IE320" i="1"/>
  <c r="IE270" i="1"/>
  <c r="IE353" i="1"/>
  <c r="IE252" i="1"/>
  <c r="IE268" i="1"/>
  <c r="IE366" i="1"/>
  <c r="IE191" i="1"/>
  <c r="IE288" i="1"/>
  <c r="IE220" i="1"/>
  <c r="IE310" i="1"/>
  <c r="IE246" i="1"/>
  <c r="IE284" i="1"/>
  <c r="IE242" i="1"/>
  <c r="IE304" i="1"/>
  <c r="IE203" i="1"/>
  <c r="IE373" i="1"/>
  <c r="IE202" i="1"/>
  <c r="IE227" i="1"/>
  <c r="IE229" i="1"/>
  <c r="IE276" i="1"/>
  <c r="IE319" i="1"/>
  <c r="IE352" i="1"/>
  <c r="IE347" i="1"/>
  <c r="IE254" i="1"/>
  <c r="IE241" i="1"/>
  <c r="IE290" i="1"/>
  <c r="IE327" i="1"/>
  <c r="IE210" i="1"/>
  <c r="IE273" i="1"/>
  <c r="IE342" i="1"/>
  <c r="IE376" i="1"/>
  <c r="IE211" i="1"/>
  <c r="IE337" i="1"/>
  <c r="IE358" i="1"/>
  <c r="IE314" i="1"/>
  <c r="IE329" i="1"/>
  <c r="IE334" i="1"/>
  <c r="IE361" i="1"/>
  <c r="IE217" i="1"/>
  <c r="IE247" i="1"/>
  <c r="IE287" i="1"/>
  <c r="IE364" i="1"/>
  <c r="IE293" i="1"/>
  <c r="IE253" i="1"/>
  <c r="IE371" i="1"/>
  <c r="IE339" i="1"/>
  <c r="IE377" i="1"/>
  <c r="IE190" i="1"/>
  <c r="IE255" i="1"/>
  <c r="IE281" i="1"/>
  <c r="IE277" i="1"/>
  <c r="IE305" i="1"/>
  <c r="IE286" i="1"/>
  <c r="IE328" i="1"/>
  <c r="IE356" i="1"/>
  <c r="IE243" i="1"/>
  <c r="IE309" i="1"/>
  <c r="IE313" i="1"/>
  <c r="IE367" i="1"/>
  <c r="IE244" i="1"/>
  <c r="IE258" i="1"/>
  <c r="IE306" i="1"/>
  <c r="IE185" i="1"/>
  <c r="IE355" i="1"/>
  <c r="IE375" i="1"/>
  <c r="IE196" i="1"/>
  <c r="IE201" i="1"/>
  <c r="IE209" i="1"/>
  <c r="IE228" i="1"/>
  <c r="IE271" i="1"/>
  <c r="IE295" i="1"/>
  <c r="IE212" i="1"/>
  <c r="IE318" i="1"/>
  <c r="IE278" i="1"/>
  <c r="IE296" i="1"/>
  <c r="IE312" i="1"/>
  <c r="IE183" i="1"/>
  <c r="IE335" i="1"/>
  <c r="IE317" i="1"/>
  <c r="IE362" i="1"/>
  <c r="IE221" i="1"/>
  <c r="IE257" i="1"/>
  <c r="IE240" i="1"/>
  <c r="IE363" i="1"/>
  <c r="IE368" i="1"/>
  <c r="IE198" i="1"/>
  <c r="IE237" i="1"/>
  <c r="IE219" i="1"/>
  <c r="IE340" i="1"/>
  <c r="IE206" i="1"/>
  <c r="IE223" i="1"/>
  <c r="IE182" i="1"/>
  <c r="IE184" i="1"/>
  <c r="IE224" i="1"/>
  <c r="IE338" i="1"/>
  <c r="IE316" i="1"/>
  <c r="IE372" i="1"/>
  <c r="IE200" i="1"/>
  <c r="IE218" i="1"/>
  <c r="IE323" i="1"/>
  <c r="IE346" i="1"/>
  <c r="IE263" i="1"/>
  <c r="IE261" i="1"/>
  <c r="IE236" i="1"/>
  <c r="IE256" i="1"/>
  <c r="IE205" i="1"/>
  <c r="IE214" i="1"/>
  <c r="IE235" i="1"/>
  <c r="IE289" i="1"/>
  <c r="IE357" i="1"/>
  <c r="IE250" i="1"/>
  <c r="IE275" i="1"/>
  <c r="IE302" i="1"/>
  <c r="IE274" i="1"/>
  <c r="IE283" i="1"/>
  <c r="IE272" i="1"/>
  <c r="IE324" i="1"/>
  <c r="IE19" i="1"/>
  <c r="IE260" i="1"/>
  <c r="IE292" i="1"/>
  <c r="IE239" i="1"/>
  <c r="IE294" i="1"/>
  <c r="IE343" i="1"/>
  <c r="IE207" i="1"/>
  <c r="IE354" i="1"/>
  <c r="IE230" i="1"/>
  <c r="IE359" i="1"/>
  <c r="IE301" i="1"/>
  <c r="IE307" i="1"/>
  <c r="IE369" i="1"/>
  <c r="IE269" i="1"/>
  <c r="IE20" i="1"/>
  <c r="IE251" i="1"/>
  <c r="IE197" i="1"/>
  <c r="IE259" i="1"/>
  <c r="IE325" i="1"/>
  <c r="IE225" i="1"/>
  <c r="IE245" i="1"/>
  <c r="IE336" i="1"/>
  <c r="IE351" i="1"/>
  <c r="IE215" i="1"/>
  <c r="IE248" i="1"/>
  <c r="IE308" i="1"/>
  <c r="IE344" i="1"/>
  <c r="IE321" i="1"/>
  <c r="IE349" i="1"/>
  <c r="IE341" i="1"/>
  <c r="IE303" i="1"/>
  <c r="IE350" i="1"/>
  <c r="IE199" i="1"/>
  <c r="IE315" i="1"/>
  <c r="IE365" i="1"/>
  <c r="IE282" i="1"/>
  <c r="IE311" i="1"/>
  <c r="IE374" i="1"/>
  <c r="IE360" i="1"/>
  <c r="IE322" i="1"/>
  <c r="IE326" i="1"/>
  <c r="IE216" i="1"/>
  <c r="IE238" i="1"/>
  <c r="IE249" i="1"/>
  <c r="IE280" i="1"/>
  <c r="IE345" i="1"/>
  <c r="IE208" i="1"/>
  <c r="IE262" i="1"/>
  <c r="IE291" i="1"/>
  <c r="IE370" i="1"/>
  <c r="IE226" i="1"/>
  <c r="IE348" i="1"/>
  <c r="IP33" i="1"/>
  <c r="IP25" i="1"/>
  <c r="IP34" i="1" s="1"/>
  <c r="IP26" i="1"/>
  <c r="IP35" i="1" s="1"/>
  <c r="IP27" i="1"/>
  <c r="IP36" i="1" s="1"/>
  <c r="IP28" i="1"/>
  <c r="IP37" i="1" s="1"/>
  <c r="IP29" i="1"/>
  <c r="IP38" i="1" s="1"/>
  <c r="IP30" i="1"/>
  <c r="IP39" i="1" s="1"/>
  <c r="IP31" i="1"/>
  <c r="IP40" i="1" s="1"/>
  <c r="IP32" i="1"/>
  <c r="IP41" i="1" s="1"/>
  <c r="IT246" i="1"/>
  <c r="IT220" i="1"/>
  <c r="IT304" i="1"/>
  <c r="IT358" i="1"/>
  <c r="IT353" i="1"/>
  <c r="IT191" i="1"/>
  <c r="IT285" i="1"/>
  <c r="IT242" i="1"/>
  <c r="IT284" i="1"/>
  <c r="IT366" i="1"/>
  <c r="IT268" i="1"/>
  <c r="IT310" i="1"/>
  <c r="IT252" i="1"/>
  <c r="IT320" i="1"/>
  <c r="IT288" i="1"/>
  <c r="IT270" i="1"/>
  <c r="IT279" i="1"/>
  <c r="IT327" i="1"/>
  <c r="IT203" i="1"/>
  <c r="IT217" i="1"/>
  <c r="IT227" i="1"/>
  <c r="IT254" i="1"/>
  <c r="IT211" i="1"/>
  <c r="IT253" i="1"/>
  <c r="IT287" i="1"/>
  <c r="IT337" i="1"/>
  <c r="IT364" i="1"/>
  <c r="IT229" i="1"/>
  <c r="IT276" i="1"/>
  <c r="IT290" i="1"/>
  <c r="IT334" i="1"/>
  <c r="IT376" i="1"/>
  <c r="IT273" i="1"/>
  <c r="IT293" i="1"/>
  <c r="IT277" i="1"/>
  <c r="IT319" i="1"/>
  <c r="IT373" i="1"/>
  <c r="IT202" i="1"/>
  <c r="IT342" i="1"/>
  <c r="IT306" i="1"/>
  <c r="IT314" i="1"/>
  <c r="IT347" i="1"/>
  <c r="IT371" i="1"/>
  <c r="IT210" i="1"/>
  <c r="IT247" i="1"/>
  <c r="IT329" i="1"/>
  <c r="IT352" i="1"/>
  <c r="IT255" i="1"/>
  <c r="IT258" i="1"/>
  <c r="IT271" i="1"/>
  <c r="IT355" i="1"/>
  <c r="IT367" i="1"/>
  <c r="IT362" i="1"/>
  <c r="IT313" i="1"/>
  <c r="IT375" i="1"/>
  <c r="IT228" i="1"/>
  <c r="IT339" i="1"/>
  <c r="IT361" i="1"/>
  <c r="IT201" i="1"/>
  <c r="IT281" i="1"/>
  <c r="IT196" i="1"/>
  <c r="IT209" i="1"/>
  <c r="IT219" i="1"/>
  <c r="IT305" i="1"/>
  <c r="IT328" i="1"/>
  <c r="IT185" i="1"/>
  <c r="IT338" i="1"/>
  <c r="IT295" i="1"/>
  <c r="IT244" i="1"/>
  <c r="IT243" i="1"/>
  <c r="IT286" i="1"/>
  <c r="IT248" i="1"/>
  <c r="IT359" i="1"/>
  <c r="IT260" i="1"/>
  <c r="IT308" i="1"/>
  <c r="IT312" i="1"/>
  <c r="IT316" i="1"/>
  <c r="IT335" i="1"/>
  <c r="IT218" i="1"/>
  <c r="IT182" i="1"/>
  <c r="IT344" i="1"/>
  <c r="IT261" i="1"/>
  <c r="IT278" i="1"/>
  <c r="IT183" i="1"/>
  <c r="IT240" i="1"/>
  <c r="IT214" i="1"/>
  <c r="IT251" i="1"/>
  <c r="IT263" i="1"/>
  <c r="IT377" i="1"/>
  <c r="IT340" i="1"/>
  <c r="IT206" i="1"/>
  <c r="IT223" i="1"/>
  <c r="IT19" i="1"/>
  <c r="IT323" i="1"/>
  <c r="IT198" i="1"/>
  <c r="IT283" i="1"/>
  <c r="IT356" i="1"/>
  <c r="IT309" i="1"/>
  <c r="IT190" i="1"/>
  <c r="IT212" i="1"/>
  <c r="IT221" i="1"/>
  <c r="IT235" i="1"/>
  <c r="IT272" i="1"/>
  <c r="IT372" i="1"/>
  <c r="IT256" i="1"/>
  <c r="IT292" i="1"/>
  <c r="IT317" i="1"/>
  <c r="IT184" i="1"/>
  <c r="IT20" i="1"/>
  <c r="IT318" i="1"/>
  <c r="IT250" i="1"/>
  <c r="IT346" i="1"/>
  <c r="IT237" i="1"/>
  <c r="IT239" i="1"/>
  <c r="IT274" i="1"/>
  <c r="IT257" i="1"/>
  <c r="IT296" i="1"/>
  <c r="IT200" i="1"/>
  <c r="IT236" i="1"/>
  <c r="IT275" i="1"/>
  <c r="IT302" i="1"/>
  <c r="IT363" i="1"/>
  <c r="IT321" i="1"/>
  <c r="IT351" i="1"/>
  <c r="IT238" i="1"/>
  <c r="IT241" i="1"/>
  <c r="IT315" i="1"/>
  <c r="IT343" i="1"/>
  <c r="IT215" i="1"/>
  <c r="IT230" i="1"/>
  <c r="IT324" i="1"/>
  <c r="IT357" i="1"/>
  <c r="IT294" i="1"/>
  <c r="IT336" i="1"/>
  <c r="IT225" i="1"/>
  <c r="IT245" i="1"/>
  <c r="IT269" i="1"/>
  <c r="IT368" i="1"/>
  <c r="IT307" i="1"/>
  <c r="IT365" i="1"/>
  <c r="IT289" i="1"/>
  <c r="IT341" i="1"/>
  <c r="IT207" i="1"/>
  <c r="IT349" i="1"/>
  <c r="IT205" i="1"/>
  <c r="IT224" i="1"/>
  <c r="IT301" i="1"/>
  <c r="IT369" i="1"/>
  <c r="IT325" i="1"/>
  <c r="IT311" i="1"/>
  <c r="IT360" i="1"/>
  <c r="IT226" i="1"/>
  <c r="IT259" i="1"/>
  <c r="IT199" i="1"/>
  <c r="IT291" i="1"/>
  <c r="IT345" i="1"/>
  <c r="IT370" i="1"/>
  <c r="IT216" i="1"/>
  <c r="IT249" i="1"/>
  <c r="IT350" i="1"/>
  <c r="IT354" i="1"/>
  <c r="IT262" i="1"/>
  <c r="IT282" i="1"/>
  <c r="IT322" i="1"/>
  <c r="IT208" i="1"/>
  <c r="IT348" i="1"/>
  <c r="IT197" i="1"/>
  <c r="IT303" i="1"/>
  <c r="IT280" i="1"/>
  <c r="IT326" i="1"/>
  <c r="IT374"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79" i="1"/>
  <c r="IR304" i="1"/>
  <c r="IR358" i="1"/>
  <c r="IR252" i="1"/>
  <c r="IR285" i="1"/>
  <c r="IR327" i="1"/>
  <c r="IR270" i="1"/>
  <c r="IR353" i="1"/>
  <c r="IR246" i="1"/>
  <c r="IR220" i="1"/>
  <c r="IR310" i="1"/>
  <c r="IR284" i="1"/>
  <c r="IR242" i="1"/>
  <c r="IR268" i="1"/>
  <c r="IR288" i="1"/>
  <c r="IR320" i="1"/>
  <c r="IR366" i="1"/>
  <c r="IR191" i="1"/>
  <c r="IR347" i="1"/>
  <c r="IR203" i="1"/>
  <c r="IR337" i="1"/>
  <c r="IR371" i="1"/>
  <c r="IR247" i="1"/>
  <c r="IR253" i="1"/>
  <c r="IR314" i="1"/>
  <c r="IR334" i="1"/>
  <c r="IR364" i="1"/>
  <c r="IR210" i="1"/>
  <c r="IR254" i="1"/>
  <c r="IR293" i="1"/>
  <c r="IR342" i="1"/>
  <c r="IR211" i="1"/>
  <c r="IR277" i="1"/>
  <c r="IR375" i="1"/>
  <c r="IR217" i="1"/>
  <c r="IR319" i="1"/>
  <c r="IR273" i="1"/>
  <c r="IR376" i="1"/>
  <c r="IR229" i="1"/>
  <c r="IR276" i="1"/>
  <c r="IR306" i="1"/>
  <c r="IR241" i="1"/>
  <c r="IR352" i="1"/>
  <c r="IR305" i="1"/>
  <c r="IR243" i="1"/>
  <c r="IR328" i="1"/>
  <c r="IR287" i="1"/>
  <c r="IR290" i="1"/>
  <c r="IR219" i="1"/>
  <c r="IR281" i="1"/>
  <c r="IR373" i="1"/>
  <c r="IR202" i="1"/>
  <c r="IR227" i="1"/>
  <c r="IR196" i="1"/>
  <c r="IR355" i="1"/>
  <c r="IR190" i="1"/>
  <c r="IR309" i="1"/>
  <c r="IR367" i="1"/>
  <c r="IR329" i="1"/>
  <c r="IR361" i="1"/>
  <c r="IR201" i="1"/>
  <c r="IR244" i="1"/>
  <c r="IR255" i="1"/>
  <c r="IR228" i="1"/>
  <c r="IR286" i="1"/>
  <c r="IR185" i="1"/>
  <c r="IR356" i="1"/>
  <c r="IR258" i="1"/>
  <c r="IR271" i="1"/>
  <c r="IR295" i="1"/>
  <c r="IR313" i="1"/>
  <c r="IR339" i="1"/>
  <c r="IR209" i="1"/>
  <c r="IR212" i="1"/>
  <c r="IR316" i="1"/>
  <c r="IR183" i="1"/>
  <c r="IR200" i="1"/>
  <c r="IR223" i="1"/>
  <c r="IR182" i="1"/>
  <c r="IR272" i="1"/>
  <c r="IR335" i="1"/>
  <c r="IR250" i="1"/>
  <c r="IR269" i="1"/>
  <c r="IR302" i="1"/>
  <c r="IR349" i="1"/>
  <c r="IR224" i="1"/>
  <c r="IR20" i="1"/>
  <c r="IR251" i="1"/>
  <c r="IR257" i="1"/>
  <c r="IR275" i="1"/>
  <c r="IR323" i="1"/>
  <c r="IR344" i="1"/>
  <c r="IR263" i="1"/>
  <c r="IR318" i="1"/>
  <c r="IR248" i="1"/>
  <c r="IR296" i="1"/>
  <c r="IR324" i="1"/>
  <c r="IR340" i="1"/>
  <c r="IR240" i="1"/>
  <c r="IR236" i="1"/>
  <c r="IR346" i="1"/>
  <c r="IR321" i="1"/>
  <c r="IR377" i="1"/>
  <c r="IR359" i="1"/>
  <c r="IR206" i="1"/>
  <c r="IR19" i="1"/>
  <c r="IR308" i="1"/>
  <c r="IR368" i="1"/>
  <c r="IR362" i="1"/>
  <c r="IR221" i="1"/>
  <c r="IR235" i="1"/>
  <c r="IR278" i="1"/>
  <c r="IR357" i="1"/>
  <c r="IR260" i="1"/>
  <c r="IR363" i="1"/>
  <c r="IR205" i="1"/>
  <c r="IR239" i="1"/>
  <c r="IR274" i="1"/>
  <c r="IR230" i="1"/>
  <c r="IR312" i="1"/>
  <c r="IR218" i="1"/>
  <c r="IR292" i="1"/>
  <c r="IR214" i="1"/>
  <c r="IR261" i="1"/>
  <c r="IR289" i="1"/>
  <c r="IR307" i="1"/>
  <c r="IR317" i="1"/>
  <c r="IR294" i="1"/>
  <c r="IR369" i="1"/>
  <c r="IR197" i="1"/>
  <c r="IR225" i="1"/>
  <c r="IR372" i="1"/>
  <c r="IR283" i="1"/>
  <c r="IR336" i="1"/>
  <c r="IR245" i="1"/>
  <c r="IR338" i="1"/>
  <c r="IR198" i="1"/>
  <c r="IR256" i="1"/>
  <c r="IR325" i="1"/>
  <c r="IR207" i="1"/>
  <c r="IR354" i="1"/>
  <c r="IR262" i="1"/>
  <c r="IR370" i="1"/>
  <c r="IR216" i="1"/>
  <c r="IR303" i="1"/>
  <c r="IR343" i="1"/>
  <c r="IR341" i="1"/>
  <c r="IR259" i="1"/>
  <c r="IR348" i="1"/>
  <c r="IR291" i="1"/>
  <c r="IR322" i="1"/>
  <c r="IR345" i="1"/>
  <c r="IR282" i="1"/>
  <c r="IR350" i="1"/>
  <c r="IR199" i="1"/>
  <c r="IR226" i="1"/>
  <c r="IR301" i="1"/>
  <c r="IR351" i="1"/>
  <c r="IR365" i="1"/>
  <c r="IR215" i="1"/>
  <c r="IR238" i="1"/>
  <c r="IR184" i="1"/>
  <c r="IR237" i="1"/>
  <c r="IR249" i="1"/>
  <c r="IR280" i="1"/>
  <c r="IR326" i="1"/>
  <c r="IR374" i="1"/>
  <c r="IR208" i="1"/>
  <c r="IR315" i="1"/>
  <c r="IR311" i="1"/>
  <c r="IR360"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66" i="1"/>
  <c r="HX246" i="1"/>
  <c r="HX304" i="1"/>
  <c r="HX284" i="1"/>
  <c r="HX242" i="1"/>
  <c r="HX270" i="1"/>
  <c r="HX353" i="1"/>
  <c r="HX220" i="1"/>
  <c r="HX279" i="1"/>
  <c r="HX285" i="1"/>
  <c r="HX252" i="1"/>
  <c r="HX268" i="1"/>
  <c r="HX191" i="1"/>
  <c r="HX288" i="1"/>
  <c r="HX310" i="1"/>
  <c r="HX320" i="1"/>
  <c r="HX342" i="1"/>
  <c r="HX203" i="1"/>
  <c r="HX376" i="1"/>
  <c r="HX329" i="1"/>
  <c r="HX352" i="1"/>
  <c r="HX327" i="1"/>
  <c r="HX276" i="1"/>
  <c r="HX287" i="1"/>
  <c r="HX306" i="1"/>
  <c r="HX364" i="1"/>
  <c r="HX373" i="1"/>
  <c r="HX227" i="1"/>
  <c r="HX254" i="1"/>
  <c r="HX211" i="1"/>
  <c r="HX229" i="1"/>
  <c r="HX247" i="1"/>
  <c r="HX202" i="1"/>
  <c r="HX217" i="1"/>
  <c r="HX273" i="1"/>
  <c r="HX241" i="1"/>
  <c r="HX319" i="1"/>
  <c r="HX358" i="1"/>
  <c r="HX371" i="1"/>
  <c r="HX361" i="1"/>
  <c r="HX219" i="1"/>
  <c r="HX243" i="1"/>
  <c r="HX295" i="1"/>
  <c r="HX313" i="1"/>
  <c r="HX328" i="1"/>
  <c r="HX339" i="1"/>
  <c r="HX314" i="1"/>
  <c r="HX309" i="1"/>
  <c r="HX355" i="1"/>
  <c r="HX347" i="1"/>
  <c r="HX253" i="1"/>
  <c r="HX196" i="1"/>
  <c r="HX209" i="1"/>
  <c r="HX255" i="1"/>
  <c r="HX362" i="1"/>
  <c r="HX210" i="1"/>
  <c r="HX277" i="1"/>
  <c r="HX290" i="1"/>
  <c r="HX258" i="1"/>
  <c r="HX271" i="1"/>
  <c r="HX228" i="1"/>
  <c r="HX305" i="1"/>
  <c r="HX281" i="1"/>
  <c r="HX185" i="1"/>
  <c r="HX337" i="1"/>
  <c r="HX334" i="1"/>
  <c r="HX356" i="1"/>
  <c r="HX293" i="1"/>
  <c r="HX190" i="1"/>
  <c r="HX372" i="1"/>
  <c r="HX359" i="1"/>
  <c r="HX206" i="1"/>
  <c r="HX256" i="1"/>
  <c r="HX308" i="1"/>
  <c r="HX244" i="1"/>
  <c r="HX218" i="1"/>
  <c r="HX349" i="1"/>
  <c r="HX198" i="1"/>
  <c r="HX286" i="1"/>
  <c r="HX377" i="1"/>
  <c r="HX212" i="1"/>
  <c r="HX316" i="1"/>
  <c r="HX357" i="1"/>
  <c r="HX200" i="1"/>
  <c r="HX302" i="1"/>
  <c r="HX214" i="1"/>
  <c r="HX20" i="1"/>
  <c r="HX230" i="1"/>
  <c r="HX257" i="1"/>
  <c r="HX272" i="1"/>
  <c r="HX335" i="1"/>
  <c r="HX260" i="1"/>
  <c r="HX317" i="1"/>
  <c r="HX205" i="1"/>
  <c r="HX321" i="1"/>
  <c r="HX367" i="1"/>
  <c r="HX221" i="1"/>
  <c r="HX248" i="1"/>
  <c r="HX289" i="1"/>
  <c r="HX223" i="1"/>
  <c r="HX323" i="1"/>
  <c r="HX346" i="1"/>
  <c r="HX363" i="1"/>
  <c r="HX344" i="1"/>
  <c r="HX263" i="1"/>
  <c r="HX283" i="1"/>
  <c r="HX338" i="1"/>
  <c r="HX324" i="1"/>
  <c r="HX183" i="1"/>
  <c r="HX340" i="1"/>
  <c r="HX240" i="1"/>
  <c r="HX182" i="1"/>
  <c r="HX269" i="1"/>
  <c r="HX292" i="1"/>
  <c r="HX239" i="1"/>
  <c r="HX375" i="1"/>
  <c r="HX201" i="1"/>
  <c r="HX318" i="1"/>
  <c r="HX235" i="1"/>
  <c r="HX261" i="1"/>
  <c r="HX278" i="1"/>
  <c r="HX296" i="1"/>
  <c r="HX250" i="1"/>
  <c r="HX251" i="1"/>
  <c r="HX274" i="1"/>
  <c r="HX19" i="1"/>
  <c r="HX368" i="1"/>
  <c r="HX259" i="1"/>
  <c r="HX315" i="1"/>
  <c r="HX341" i="1"/>
  <c r="HX365" i="1"/>
  <c r="HX184" i="1"/>
  <c r="HX224" i="1"/>
  <c r="HX237" i="1"/>
  <c r="HX294" i="1"/>
  <c r="HX301" i="1"/>
  <c r="HX351" i="1"/>
  <c r="HX354" i="1"/>
  <c r="HX245" i="1"/>
  <c r="HX236" i="1"/>
  <c r="HX307" i="1"/>
  <c r="HX336" i="1"/>
  <c r="HX343" i="1"/>
  <c r="HX197" i="1"/>
  <c r="HX215" i="1"/>
  <c r="HX325" i="1"/>
  <c r="HX207" i="1"/>
  <c r="HX225" i="1"/>
  <c r="HX312" i="1"/>
  <c r="HX275" i="1"/>
  <c r="HX208" i="1"/>
  <c r="HX311" i="1"/>
  <c r="HX370" i="1"/>
  <c r="HX249" i="1"/>
  <c r="HX280" i="1"/>
  <c r="HX291" i="1"/>
  <c r="HX350" i="1"/>
  <c r="HX348" i="1"/>
  <c r="HX199" i="1"/>
  <c r="HX282" i="1"/>
  <c r="HX360" i="1"/>
  <c r="HX369" i="1"/>
  <c r="HX303" i="1"/>
  <c r="HX326" i="1"/>
  <c r="HX262" i="1"/>
  <c r="HX322" i="1"/>
  <c r="HX345" i="1"/>
  <c r="HX374" i="1"/>
  <c r="HX216" i="1"/>
  <c r="HX226" i="1"/>
  <c r="HX238" i="1"/>
  <c r="IJ284" i="1"/>
  <c r="IJ268" i="1"/>
  <c r="IJ288" i="1"/>
  <c r="IJ191" i="1"/>
  <c r="IJ279" i="1"/>
  <c r="IJ320" i="1"/>
  <c r="IJ358" i="1"/>
  <c r="IJ242" i="1"/>
  <c r="IJ220" i="1"/>
  <c r="IJ270" i="1"/>
  <c r="IJ366" i="1"/>
  <c r="IJ327" i="1"/>
  <c r="IJ304" i="1"/>
  <c r="IJ353" i="1"/>
  <c r="IJ246" i="1"/>
  <c r="IJ252" i="1"/>
  <c r="IJ285" i="1"/>
  <c r="IJ310" i="1"/>
  <c r="IJ337" i="1"/>
  <c r="IJ273" i="1"/>
  <c r="IJ376" i="1"/>
  <c r="IJ229" i="1"/>
  <c r="IJ373" i="1"/>
  <c r="IJ202" i="1"/>
  <c r="IJ329" i="1"/>
  <c r="IJ227" i="1"/>
  <c r="IJ293" i="1"/>
  <c r="IJ211" i="1"/>
  <c r="IJ364" i="1"/>
  <c r="IJ347" i="1"/>
  <c r="IJ342" i="1"/>
  <c r="IJ203" i="1"/>
  <c r="IJ247" i="1"/>
  <c r="IJ334" i="1"/>
  <c r="IJ371" i="1"/>
  <c r="IJ210" i="1"/>
  <c r="IJ254" i="1"/>
  <c r="IJ277" i="1"/>
  <c r="IJ314" i="1"/>
  <c r="IJ217" i="1"/>
  <c r="IJ290" i="1"/>
  <c r="IJ319" i="1"/>
  <c r="IJ352" i="1"/>
  <c r="IJ375" i="1"/>
  <c r="IJ228" i="1"/>
  <c r="IJ255" i="1"/>
  <c r="IJ313" i="1"/>
  <c r="IJ339" i="1"/>
  <c r="IJ377" i="1"/>
  <c r="IJ361" i="1"/>
  <c r="IJ356" i="1"/>
  <c r="IJ305" i="1"/>
  <c r="IJ271" i="1"/>
  <c r="IJ295" i="1"/>
  <c r="IJ209" i="1"/>
  <c r="IJ328" i="1"/>
  <c r="IJ243" i="1"/>
  <c r="IJ241" i="1"/>
  <c r="IJ253" i="1"/>
  <c r="IJ196" i="1"/>
  <c r="IJ244" i="1"/>
  <c r="IJ281" i="1"/>
  <c r="IJ355" i="1"/>
  <c r="IJ276" i="1"/>
  <c r="IJ287" i="1"/>
  <c r="IJ306" i="1"/>
  <c r="IJ219" i="1"/>
  <c r="IJ258" i="1"/>
  <c r="IJ309" i="1"/>
  <c r="IJ185" i="1"/>
  <c r="IJ367" i="1"/>
  <c r="IJ338" i="1"/>
  <c r="IJ278" i="1"/>
  <c r="IJ312" i="1"/>
  <c r="IJ182" i="1"/>
  <c r="IJ260" i="1"/>
  <c r="IJ183" i="1"/>
  <c r="IJ372" i="1"/>
  <c r="IJ218" i="1"/>
  <c r="IJ317" i="1"/>
  <c r="IJ184" i="1"/>
  <c r="IJ251" i="1"/>
  <c r="IJ274" i="1"/>
  <c r="IJ230" i="1"/>
  <c r="IJ257" i="1"/>
  <c r="IJ261" i="1"/>
  <c r="IJ316" i="1"/>
  <c r="IJ200" i="1"/>
  <c r="IJ223" i="1"/>
  <c r="IJ256" i="1"/>
  <c r="IJ269" i="1"/>
  <c r="IJ292" i="1"/>
  <c r="IJ198" i="1"/>
  <c r="IJ20" i="1"/>
  <c r="IJ283" i="1"/>
  <c r="IJ362" i="1"/>
  <c r="IJ272" i="1"/>
  <c r="IJ289" i="1"/>
  <c r="IJ19" i="1"/>
  <c r="IJ302" i="1"/>
  <c r="IJ349" i="1"/>
  <c r="IJ224" i="1"/>
  <c r="IJ237" i="1"/>
  <c r="IJ201" i="1"/>
  <c r="IJ212" i="1"/>
  <c r="IJ248" i="1"/>
  <c r="IJ296" i="1"/>
  <c r="IJ324" i="1"/>
  <c r="IJ335" i="1"/>
  <c r="IJ250" i="1"/>
  <c r="IJ344" i="1"/>
  <c r="IJ263" i="1"/>
  <c r="IJ190" i="1"/>
  <c r="IJ318" i="1"/>
  <c r="IJ340" i="1"/>
  <c r="IJ346" i="1"/>
  <c r="IJ221" i="1"/>
  <c r="IJ206" i="1"/>
  <c r="IJ240" i="1"/>
  <c r="IJ323" i="1"/>
  <c r="IJ205" i="1"/>
  <c r="IJ321" i="1"/>
  <c r="IJ245" i="1"/>
  <c r="IJ235" i="1"/>
  <c r="IJ325" i="1"/>
  <c r="IJ354" i="1"/>
  <c r="IJ236" i="1"/>
  <c r="IJ239" i="1"/>
  <c r="IJ351" i="1"/>
  <c r="IJ215" i="1"/>
  <c r="IJ238" i="1"/>
  <c r="IJ307" i="1"/>
  <c r="IJ336" i="1"/>
  <c r="IJ197" i="1"/>
  <c r="IJ294" i="1"/>
  <c r="IJ315" i="1"/>
  <c r="IJ369" i="1"/>
  <c r="IJ341" i="1"/>
  <c r="IJ225" i="1"/>
  <c r="IJ286" i="1"/>
  <c r="IJ259" i="1"/>
  <c r="IJ357" i="1"/>
  <c r="IJ359" i="1"/>
  <c r="IJ363" i="1"/>
  <c r="IJ301" i="1"/>
  <c r="IJ374" i="1"/>
  <c r="IJ214" i="1"/>
  <c r="IJ249" i="1"/>
  <c r="IJ280" i="1"/>
  <c r="IJ360" i="1"/>
  <c r="IJ275" i="1"/>
  <c r="IJ291" i="1"/>
  <c r="IJ216" i="1"/>
  <c r="IJ343" i="1"/>
  <c r="IJ348" i="1"/>
  <c r="IJ370" i="1"/>
  <c r="IJ199" i="1"/>
  <c r="IJ350" i="1"/>
  <c r="IJ308" i="1"/>
  <c r="IJ207" i="1"/>
  <c r="IJ262" i="1"/>
  <c r="IJ226" i="1"/>
  <c r="IJ365" i="1"/>
  <c r="IJ282" i="1"/>
  <c r="IJ345" i="1"/>
  <c r="IJ303" i="1"/>
  <c r="IJ311" i="1"/>
  <c r="IJ326" i="1"/>
  <c r="IJ208" i="1"/>
  <c r="IJ368" i="1"/>
  <c r="IJ322" i="1"/>
  <c r="IN33" i="1"/>
  <c r="IN25" i="1"/>
  <c r="IN34" i="1" s="1"/>
  <c r="IN26" i="1"/>
  <c r="IN35" i="1" s="1"/>
  <c r="IN27" i="1"/>
  <c r="IN36" i="1" s="1"/>
  <c r="IN28" i="1"/>
  <c r="IN37" i="1" s="1"/>
  <c r="IN29" i="1"/>
  <c r="IN38" i="1" s="1"/>
  <c r="IN30" i="1"/>
  <c r="IN39" i="1" s="1"/>
  <c r="IN31" i="1"/>
  <c r="IN40" i="1" s="1"/>
  <c r="IN32" i="1"/>
  <c r="IN41" i="1" s="1"/>
  <c r="IH304" i="1"/>
  <c r="IH320" i="1"/>
  <c r="IH366" i="1"/>
  <c r="IH220" i="1"/>
  <c r="IH252" i="1"/>
  <c r="IH353" i="1"/>
  <c r="IH285" i="1"/>
  <c r="IH327" i="1"/>
  <c r="IH284" i="1"/>
  <c r="IH246" i="1"/>
  <c r="IH270" i="1"/>
  <c r="IH268" i="1"/>
  <c r="IH288" i="1"/>
  <c r="IH310" i="1"/>
  <c r="IH191" i="1"/>
  <c r="IH242" i="1"/>
  <c r="IH279" i="1"/>
  <c r="IH373" i="1"/>
  <c r="IH210" i="1"/>
  <c r="IH227" i="1"/>
  <c r="IH293" i="1"/>
  <c r="IH229" i="1"/>
  <c r="IH247" i="1"/>
  <c r="IH287" i="1"/>
  <c r="IH314" i="1"/>
  <c r="IH364" i="1"/>
  <c r="IH211" i="1"/>
  <c r="IH361" i="1"/>
  <c r="IH371" i="1"/>
  <c r="IH217" i="1"/>
  <c r="IH254" i="1"/>
  <c r="IH342" i="1"/>
  <c r="IH290" i="1"/>
  <c r="IH319" i="1"/>
  <c r="IH273" i="1"/>
  <c r="IH376" i="1"/>
  <c r="IH241" i="1"/>
  <c r="IH276" i="1"/>
  <c r="IH358" i="1"/>
  <c r="IH202" i="1"/>
  <c r="IH253" i="1"/>
  <c r="IH329" i="1"/>
  <c r="IH375" i="1"/>
  <c r="IH281" i="1"/>
  <c r="IH295" i="1"/>
  <c r="IH277" i="1"/>
  <c r="IH243" i="1"/>
  <c r="IH355" i="1"/>
  <c r="IH203" i="1"/>
  <c r="IH306" i="1"/>
  <c r="IH334" i="1"/>
  <c r="IH219" i="1"/>
  <c r="IH309" i="1"/>
  <c r="IH362" i="1"/>
  <c r="IH337" i="1"/>
  <c r="IH201" i="1"/>
  <c r="IH286" i="1"/>
  <c r="IH185" i="1"/>
  <c r="IH228" i="1"/>
  <c r="IH258" i="1"/>
  <c r="IH367" i="1"/>
  <c r="IH356" i="1"/>
  <c r="IH313" i="1"/>
  <c r="IH339" i="1"/>
  <c r="IH352" i="1"/>
  <c r="IH209" i="1"/>
  <c r="IH244" i="1"/>
  <c r="IH255" i="1"/>
  <c r="IH338" i="1"/>
  <c r="IH305" i="1"/>
  <c r="IH257" i="1"/>
  <c r="IH272" i="1"/>
  <c r="IH335" i="1"/>
  <c r="IH269" i="1"/>
  <c r="IH302" i="1"/>
  <c r="IH289" i="1"/>
  <c r="IH340" i="1"/>
  <c r="IH206" i="1"/>
  <c r="IH182" i="1"/>
  <c r="IH19" i="1"/>
  <c r="IH344" i="1"/>
  <c r="IH198" i="1"/>
  <c r="IH205" i="1"/>
  <c r="IH237" i="1"/>
  <c r="IH263" i="1"/>
  <c r="IH347" i="1"/>
  <c r="IH318" i="1"/>
  <c r="IH248" i="1"/>
  <c r="IH296" i="1"/>
  <c r="IH324" i="1"/>
  <c r="IH223" i="1"/>
  <c r="IH250" i="1"/>
  <c r="IH321" i="1"/>
  <c r="IH271" i="1"/>
  <c r="IH328" i="1"/>
  <c r="IH212" i="1"/>
  <c r="IH221" i="1"/>
  <c r="IH357" i="1"/>
  <c r="IH359" i="1"/>
  <c r="IH275" i="1"/>
  <c r="IH308" i="1"/>
  <c r="IH323" i="1"/>
  <c r="IH368" i="1"/>
  <c r="IH20" i="1"/>
  <c r="IH235" i="1"/>
  <c r="IH278" i="1"/>
  <c r="IH218" i="1"/>
  <c r="IH240" i="1"/>
  <c r="IH184" i="1"/>
  <c r="IH346" i="1"/>
  <c r="IH214" i="1"/>
  <c r="IH239" i="1"/>
  <c r="IH196" i="1"/>
  <c r="IH377" i="1"/>
  <c r="IH312" i="1"/>
  <c r="IH183" i="1"/>
  <c r="IH292" i="1"/>
  <c r="IH190" i="1"/>
  <c r="IH261" i="1"/>
  <c r="IH372" i="1"/>
  <c r="IH200" i="1"/>
  <c r="IH236" i="1"/>
  <c r="IH256" i="1"/>
  <c r="IH260" i="1"/>
  <c r="IH317" i="1"/>
  <c r="IH316" i="1"/>
  <c r="IH274" i="1"/>
  <c r="IH336" i="1"/>
  <c r="IH197" i="1"/>
  <c r="IH225" i="1"/>
  <c r="IH238" i="1"/>
  <c r="IH251" i="1"/>
  <c r="IH283" i="1"/>
  <c r="IH207" i="1"/>
  <c r="IH343" i="1"/>
  <c r="IH341" i="1"/>
  <c r="IH294" i="1"/>
  <c r="IH315" i="1"/>
  <c r="IH259" i="1"/>
  <c r="IH301" i="1"/>
  <c r="IH351" i="1"/>
  <c r="IH369" i="1"/>
  <c r="IH365" i="1"/>
  <c r="IH349" i="1"/>
  <c r="IH307" i="1"/>
  <c r="IH325" i="1"/>
  <c r="IH291" i="1"/>
  <c r="IH280" i="1"/>
  <c r="IH245" i="1"/>
  <c r="IH262" i="1"/>
  <c r="IH311" i="1"/>
  <c r="IH322" i="1"/>
  <c r="IH199" i="1"/>
  <c r="IH363" i="1"/>
  <c r="IH224" i="1"/>
  <c r="IH282" i="1"/>
  <c r="IH370" i="1"/>
  <c r="IH216" i="1"/>
  <c r="IH226" i="1"/>
  <c r="IH215" i="1"/>
  <c r="IH345" i="1"/>
  <c r="IH208" i="1"/>
  <c r="IH230" i="1"/>
  <c r="IH354" i="1"/>
  <c r="IH249" i="1"/>
  <c r="IH303" i="1"/>
  <c r="IH326" i="1"/>
  <c r="IH350" i="1"/>
  <c r="IH360" i="1"/>
  <c r="IH348" i="1"/>
  <c r="IH374" i="1"/>
  <c r="JK33" i="1"/>
  <c r="JK25" i="1"/>
  <c r="JK34" i="1" s="1"/>
  <c r="JK26" i="1"/>
  <c r="JK35" i="1" s="1"/>
  <c r="JK27" i="1"/>
  <c r="JK36" i="1" s="1"/>
  <c r="JK28" i="1"/>
  <c r="JK37" i="1" s="1"/>
  <c r="JK29" i="1"/>
  <c r="JK38" i="1" s="1"/>
  <c r="JK30" i="1"/>
  <c r="JK39" i="1" s="1"/>
  <c r="JK31" i="1"/>
  <c r="JK40" i="1" s="1"/>
  <c r="JK32" i="1"/>
  <c r="JK41" i="1" s="1"/>
  <c r="MX270" i="1"/>
  <c r="MX252" i="1"/>
  <c r="MX327" i="1"/>
  <c r="MX353" i="1"/>
  <c r="MX285" i="1"/>
  <c r="MX364" i="1"/>
  <c r="MX246" i="1"/>
  <c r="MX310" i="1"/>
  <c r="MX284" i="1"/>
  <c r="MX268" i="1"/>
  <c r="MX191" i="1"/>
  <c r="MX288" i="1"/>
  <c r="MX242" i="1"/>
  <c r="MX320" i="1"/>
  <c r="MX366" i="1"/>
  <c r="MX279" i="1"/>
  <c r="MX220" i="1"/>
  <c r="MX304" i="1"/>
  <c r="MX254" i="1"/>
  <c r="MX371" i="1"/>
  <c r="MX342" i="1"/>
  <c r="MX211" i="1"/>
  <c r="MX290" i="1"/>
  <c r="MX375" i="1"/>
  <c r="MX217" i="1"/>
  <c r="MX241" i="1"/>
  <c r="MX319" i="1"/>
  <c r="MX273" i="1"/>
  <c r="MX358" i="1"/>
  <c r="MX373" i="1"/>
  <c r="MX202" i="1"/>
  <c r="MX376" i="1"/>
  <c r="MX229" i="1"/>
  <c r="MX306" i="1"/>
  <c r="MX227" i="1"/>
  <c r="MX253" i="1"/>
  <c r="MX337" i="1"/>
  <c r="MX347" i="1"/>
  <c r="MX293" i="1"/>
  <c r="MX203" i="1"/>
  <c r="MX287" i="1"/>
  <c r="MX361" i="1"/>
  <c r="MX277" i="1"/>
  <c r="MX276" i="1"/>
  <c r="MX314" i="1"/>
  <c r="MX334" i="1"/>
  <c r="MX244" i="1"/>
  <c r="MX309" i="1"/>
  <c r="MX362" i="1"/>
  <c r="MX201" i="1"/>
  <c r="MX258" i="1"/>
  <c r="MX185" i="1"/>
  <c r="MX247" i="1"/>
  <c r="MX329" i="1"/>
  <c r="MX228" i="1"/>
  <c r="MX286" i="1"/>
  <c r="MX367" i="1"/>
  <c r="MX356" i="1"/>
  <c r="MX255" i="1"/>
  <c r="MX313" i="1"/>
  <c r="MX209" i="1"/>
  <c r="MX271" i="1"/>
  <c r="MX339" i="1"/>
  <c r="MX352" i="1"/>
  <c r="MX305" i="1"/>
  <c r="MX295" i="1"/>
  <c r="MX338" i="1"/>
  <c r="MX196" i="1"/>
  <c r="MX243" i="1"/>
  <c r="MX328" i="1"/>
  <c r="MX281" i="1"/>
  <c r="MX318" i="1"/>
  <c r="MX296" i="1"/>
  <c r="MX206" i="1"/>
  <c r="MX250" i="1"/>
  <c r="MX323" i="1"/>
  <c r="MX248" i="1"/>
  <c r="MX324" i="1"/>
  <c r="MX240" i="1"/>
  <c r="MX275" i="1"/>
  <c r="MX346" i="1"/>
  <c r="MX321" i="1"/>
  <c r="MX221" i="1"/>
  <c r="MX278" i="1"/>
  <c r="MX357" i="1"/>
  <c r="MX359" i="1"/>
  <c r="MX236" i="1"/>
  <c r="MX308" i="1"/>
  <c r="MX368" i="1"/>
  <c r="MX239" i="1"/>
  <c r="MX355" i="1"/>
  <c r="MX377" i="1"/>
  <c r="MX235" i="1"/>
  <c r="MX312" i="1"/>
  <c r="MX218" i="1"/>
  <c r="MX260" i="1"/>
  <c r="MX184" i="1"/>
  <c r="MX214" i="1"/>
  <c r="MX274" i="1"/>
  <c r="MX210" i="1"/>
  <c r="MX190" i="1"/>
  <c r="MX261" i="1"/>
  <c r="MX183" i="1"/>
  <c r="MX182" i="1"/>
  <c r="MX292" i="1"/>
  <c r="MX363" i="1"/>
  <c r="MX20" i="1"/>
  <c r="MX219" i="1"/>
  <c r="MX230" i="1"/>
  <c r="MX289" i="1"/>
  <c r="MX372" i="1"/>
  <c r="MX200" i="1"/>
  <c r="MX256" i="1"/>
  <c r="MX317" i="1"/>
  <c r="MX198" i="1"/>
  <c r="MX251" i="1"/>
  <c r="MX257" i="1"/>
  <c r="MX316" i="1"/>
  <c r="MX223" i="1"/>
  <c r="MX269" i="1"/>
  <c r="MX349" i="1"/>
  <c r="MX224" i="1"/>
  <c r="MX283" i="1"/>
  <c r="MX340" i="1"/>
  <c r="MX335" i="1"/>
  <c r="MX294" i="1"/>
  <c r="MX369" i="1"/>
  <c r="MX315" i="1"/>
  <c r="MX207" i="1"/>
  <c r="MX212" i="1"/>
  <c r="MX343" i="1"/>
  <c r="MX341" i="1"/>
  <c r="MX259" i="1"/>
  <c r="MX245" i="1"/>
  <c r="MX19" i="1"/>
  <c r="MX301" i="1"/>
  <c r="MX237" i="1"/>
  <c r="MX325" i="1"/>
  <c r="MX215" i="1"/>
  <c r="MX302" i="1"/>
  <c r="MX344" i="1"/>
  <c r="MX307" i="1"/>
  <c r="MX197" i="1"/>
  <c r="MX205" i="1"/>
  <c r="MX336" i="1"/>
  <c r="MX322" i="1"/>
  <c r="MX226" i="1"/>
  <c r="MX272" i="1"/>
  <c r="MX282" i="1"/>
  <c r="MX345" i="1"/>
  <c r="MX374" i="1"/>
  <c r="MX216" i="1"/>
  <c r="MX263" i="1"/>
  <c r="MX303" i="1"/>
  <c r="MX350" i="1"/>
  <c r="MX208" i="1"/>
  <c r="MX311" i="1"/>
  <c r="MX351" i="1"/>
  <c r="MX365" i="1"/>
  <c r="MX354" i="1"/>
  <c r="MX238" i="1"/>
  <c r="MX249" i="1"/>
  <c r="MX326" i="1"/>
  <c r="MX280" i="1"/>
  <c r="MX360" i="1"/>
  <c r="MX225" i="1"/>
  <c r="MX262" i="1"/>
  <c r="MX348" i="1"/>
  <c r="MX291" i="1"/>
  <c r="MX370" i="1"/>
  <c r="MX199"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52" i="1"/>
  <c r="IQ285" i="1"/>
  <c r="IQ288" i="1"/>
  <c r="IQ304" i="1"/>
  <c r="IQ310" i="1"/>
  <c r="IQ268" i="1"/>
  <c r="IQ353" i="1"/>
  <c r="IQ191" i="1"/>
  <c r="IQ246" i="1"/>
  <c r="IQ242" i="1"/>
  <c r="IQ279" i="1"/>
  <c r="IQ270" i="1"/>
  <c r="IQ284" i="1"/>
  <c r="IQ366" i="1"/>
  <c r="IQ220" i="1"/>
  <c r="IQ320" i="1"/>
  <c r="IQ337" i="1"/>
  <c r="IQ373" i="1"/>
  <c r="IQ306" i="1"/>
  <c r="IQ319" i="1"/>
  <c r="IQ364" i="1"/>
  <c r="IQ202" i="1"/>
  <c r="IQ217" i="1"/>
  <c r="IQ342" i="1"/>
  <c r="IQ203" i="1"/>
  <c r="IQ241" i="1"/>
  <c r="IQ334" i="1"/>
  <c r="IQ347" i="1"/>
  <c r="IQ210" i="1"/>
  <c r="IQ273" i="1"/>
  <c r="IQ229" i="1"/>
  <c r="IQ376" i="1"/>
  <c r="IQ253" i="1"/>
  <c r="IQ314" i="1"/>
  <c r="IQ329" i="1"/>
  <c r="IQ361" i="1"/>
  <c r="IQ227" i="1"/>
  <c r="IQ254" i="1"/>
  <c r="IQ293" i="1"/>
  <c r="IQ211" i="1"/>
  <c r="IQ247" i="1"/>
  <c r="IQ276" i="1"/>
  <c r="IQ290" i="1"/>
  <c r="IQ185" i="1"/>
  <c r="IQ339" i="1"/>
  <c r="IQ327" i="1"/>
  <c r="IQ375" i="1"/>
  <c r="IQ356" i="1"/>
  <c r="IQ271" i="1"/>
  <c r="IQ358" i="1"/>
  <c r="IQ287" i="1"/>
  <c r="IQ305" i="1"/>
  <c r="IQ281" i="1"/>
  <c r="IQ286" i="1"/>
  <c r="IQ313" i="1"/>
  <c r="IQ190" i="1"/>
  <c r="IQ258" i="1"/>
  <c r="IQ196" i="1"/>
  <c r="IQ228" i="1"/>
  <c r="IQ255" i="1"/>
  <c r="IQ243" i="1"/>
  <c r="IQ295" i="1"/>
  <c r="IQ328" i="1"/>
  <c r="IQ338" i="1"/>
  <c r="IQ277" i="1"/>
  <c r="IQ219" i="1"/>
  <c r="IQ244" i="1"/>
  <c r="IQ309" i="1"/>
  <c r="IQ367" i="1"/>
  <c r="IQ201" i="1"/>
  <c r="IQ209" i="1"/>
  <c r="IQ355" i="1"/>
  <c r="IQ340" i="1"/>
  <c r="IQ359" i="1"/>
  <c r="IQ236" i="1"/>
  <c r="IQ269" i="1"/>
  <c r="IQ261" i="1"/>
  <c r="IQ278" i="1"/>
  <c r="IQ200" i="1"/>
  <c r="IQ182" i="1"/>
  <c r="IQ349" i="1"/>
  <c r="IQ346" i="1"/>
  <c r="IQ363" i="1"/>
  <c r="IQ344" i="1"/>
  <c r="IQ235" i="1"/>
  <c r="IQ272" i="1"/>
  <c r="IQ250" i="1"/>
  <c r="IQ260" i="1"/>
  <c r="IQ239" i="1"/>
  <c r="IQ371" i="1"/>
  <c r="IQ377" i="1"/>
  <c r="IQ221" i="1"/>
  <c r="IQ316" i="1"/>
  <c r="IQ183" i="1"/>
  <c r="IQ308" i="1"/>
  <c r="IQ368" i="1"/>
  <c r="IQ318" i="1"/>
  <c r="IQ312" i="1"/>
  <c r="IQ240" i="1"/>
  <c r="IQ256" i="1"/>
  <c r="IQ292" i="1"/>
  <c r="IQ302" i="1"/>
  <c r="IQ198" i="1"/>
  <c r="IQ20" i="1"/>
  <c r="IQ237" i="1"/>
  <c r="IQ212" i="1"/>
  <c r="IQ289" i="1"/>
  <c r="IQ296" i="1"/>
  <c r="IQ335" i="1"/>
  <c r="IQ223" i="1"/>
  <c r="IQ275" i="1"/>
  <c r="IQ317" i="1"/>
  <c r="IQ214" i="1"/>
  <c r="IQ263" i="1"/>
  <c r="IQ352" i="1"/>
  <c r="IQ362" i="1"/>
  <c r="IQ230" i="1"/>
  <c r="IQ257" i="1"/>
  <c r="IQ372" i="1"/>
  <c r="IQ184" i="1"/>
  <c r="IQ224" i="1"/>
  <c r="IQ321" i="1"/>
  <c r="IQ251" i="1"/>
  <c r="IQ283" i="1"/>
  <c r="IQ324" i="1"/>
  <c r="IQ294" i="1"/>
  <c r="IQ301" i="1"/>
  <c r="IQ307" i="1"/>
  <c r="IQ341" i="1"/>
  <c r="IQ357" i="1"/>
  <c r="IQ218" i="1"/>
  <c r="IQ323" i="1"/>
  <c r="IQ343" i="1"/>
  <c r="IQ365" i="1"/>
  <c r="IQ259" i="1"/>
  <c r="IQ197" i="1"/>
  <c r="IQ215" i="1"/>
  <c r="IQ206" i="1"/>
  <c r="IQ225" i="1"/>
  <c r="IQ354" i="1"/>
  <c r="IQ245" i="1"/>
  <c r="IQ205" i="1"/>
  <c r="IQ19" i="1"/>
  <c r="IQ325" i="1"/>
  <c r="IQ336" i="1"/>
  <c r="IQ351" i="1"/>
  <c r="IQ207" i="1"/>
  <c r="IQ274" i="1"/>
  <c r="IQ315" i="1"/>
  <c r="IQ248" i="1"/>
  <c r="IQ282" i="1"/>
  <c r="IQ280" i="1"/>
  <c r="IQ303" i="1"/>
  <c r="IQ326" i="1"/>
  <c r="IQ345" i="1"/>
  <c r="IQ370" i="1"/>
  <c r="IQ360" i="1"/>
  <c r="IQ291" i="1"/>
  <c r="IQ322" i="1"/>
  <c r="IQ208" i="1"/>
  <c r="IQ374" i="1"/>
  <c r="IQ216" i="1"/>
  <c r="IQ369" i="1"/>
  <c r="IQ238" i="1"/>
  <c r="IQ262" i="1"/>
  <c r="IQ350" i="1"/>
  <c r="IQ311" i="1"/>
  <c r="IQ249" i="1"/>
  <c r="IQ348" i="1"/>
  <c r="IQ226" i="1"/>
  <c r="IQ199" i="1"/>
  <c r="IZ191" i="1"/>
  <c r="IZ242" i="1"/>
  <c r="IZ304" i="1"/>
  <c r="IZ270" i="1"/>
  <c r="IZ220" i="1"/>
  <c r="IZ252" i="1"/>
  <c r="IZ310" i="1"/>
  <c r="IZ327" i="1"/>
  <c r="IZ353" i="1"/>
  <c r="IZ246" i="1"/>
  <c r="IZ285" i="1"/>
  <c r="IZ284" i="1"/>
  <c r="IZ279" i="1"/>
  <c r="IZ288" i="1"/>
  <c r="IZ268" i="1"/>
  <c r="IZ366" i="1"/>
  <c r="IZ320" i="1"/>
  <c r="IZ210" i="1"/>
  <c r="IZ227" i="1"/>
  <c r="IZ247" i="1"/>
  <c r="IZ347" i="1"/>
  <c r="IZ371" i="1"/>
  <c r="IZ254" i="1"/>
  <c r="IZ293" i="1"/>
  <c r="IZ229" i="1"/>
  <c r="IZ364" i="1"/>
  <c r="IZ358" i="1"/>
  <c r="IZ342" i="1"/>
  <c r="IZ217" i="1"/>
  <c r="IZ241" i="1"/>
  <c r="IZ277" i="1"/>
  <c r="IZ290" i="1"/>
  <c r="IZ373" i="1"/>
  <c r="IZ202" i="1"/>
  <c r="IZ211" i="1"/>
  <c r="IZ361" i="1"/>
  <c r="IZ196" i="1"/>
  <c r="IZ355" i="1"/>
  <c r="IZ352" i="1"/>
  <c r="IZ309" i="1"/>
  <c r="IZ201" i="1"/>
  <c r="IZ219" i="1"/>
  <c r="IZ244" i="1"/>
  <c r="IZ281" i="1"/>
  <c r="IZ203" i="1"/>
  <c r="IZ314" i="1"/>
  <c r="IZ228" i="1"/>
  <c r="IZ255" i="1"/>
  <c r="IZ258" i="1"/>
  <c r="IZ337" i="1"/>
  <c r="IZ276" i="1"/>
  <c r="IZ287" i="1"/>
  <c r="IZ306" i="1"/>
  <c r="IZ319" i="1"/>
  <c r="IZ286" i="1"/>
  <c r="IZ328" i="1"/>
  <c r="IZ253" i="1"/>
  <c r="IZ334" i="1"/>
  <c r="IZ305" i="1"/>
  <c r="IZ271" i="1"/>
  <c r="IZ185" i="1"/>
  <c r="IZ367" i="1"/>
  <c r="IZ338" i="1"/>
  <c r="IZ273" i="1"/>
  <c r="IZ376" i="1"/>
  <c r="IZ375" i="1"/>
  <c r="IZ356" i="1"/>
  <c r="IZ209" i="1"/>
  <c r="IZ243" i="1"/>
  <c r="IZ313" i="1"/>
  <c r="IZ339" i="1"/>
  <c r="IZ329" i="1"/>
  <c r="IZ230" i="1"/>
  <c r="IZ257" i="1"/>
  <c r="IZ261" i="1"/>
  <c r="IZ223" i="1"/>
  <c r="IZ19" i="1"/>
  <c r="IZ256" i="1"/>
  <c r="IZ269" i="1"/>
  <c r="IZ317" i="1"/>
  <c r="IZ289" i="1"/>
  <c r="IZ316" i="1"/>
  <c r="IZ340" i="1"/>
  <c r="IZ335" i="1"/>
  <c r="IZ240" i="1"/>
  <c r="IZ349" i="1"/>
  <c r="IZ212" i="1"/>
  <c r="IZ272" i="1"/>
  <c r="IZ206" i="1"/>
  <c r="IZ250" i="1"/>
  <c r="IZ275" i="1"/>
  <c r="IZ302" i="1"/>
  <c r="IZ346" i="1"/>
  <c r="IZ205" i="1"/>
  <c r="IZ237" i="1"/>
  <c r="IZ239" i="1"/>
  <c r="IZ263" i="1"/>
  <c r="IZ377" i="1"/>
  <c r="IZ318" i="1"/>
  <c r="IZ248" i="1"/>
  <c r="IZ278" i="1"/>
  <c r="IZ296" i="1"/>
  <c r="IZ274" i="1"/>
  <c r="IZ295" i="1"/>
  <c r="IZ190" i="1"/>
  <c r="IZ218" i="1"/>
  <c r="IZ323" i="1"/>
  <c r="IZ312" i="1"/>
  <c r="IZ183" i="1"/>
  <c r="IZ357" i="1"/>
  <c r="IZ359" i="1"/>
  <c r="IZ200" i="1"/>
  <c r="IZ236" i="1"/>
  <c r="IZ260" i="1"/>
  <c r="IZ184" i="1"/>
  <c r="IZ214" i="1"/>
  <c r="IZ321" i="1"/>
  <c r="IZ20" i="1"/>
  <c r="IZ362" i="1"/>
  <c r="IZ235" i="1"/>
  <c r="IZ324" i="1"/>
  <c r="IZ308" i="1"/>
  <c r="IZ363" i="1"/>
  <c r="IZ368" i="1"/>
  <c r="IZ197" i="1"/>
  <c r="IZ354" i="1"/>
  <c r="IZ221" i="1"/>
  <c r="IZ344" i="1"/>
  <c r="IZ307" i="1"/>
  <c r="IZ315" i="1"/>
  <c r="IZ369" i="1"/>
  <c r="IZ238" i="1"/>
  <c r="IZ292" i="1"/>
  <c r="IZ225" i="1"/>
  <c r="IZ294" i="1"/>
  <c r="IZ245" i="1"/>
  <c r="IZ372" i="1"/>
  <c r="IZ283" i="1"/>
  <c r="IZ325" i="1"/>
  <c r="IZ336" i="1"/>
  <c r="IZ343" i="1"/>
  <c r="IZ341" i="1"/>
  <c r="IZ182" i="1"/>
  <c r="IZ198" i="1"/>
  <c r="IZ224" i="1"/>
  <c r="IZ280" i="1"/>
  <c r="IZ291" i="1"/>
  <c r="IZ360" i="1"/>
  <c r="IZ370" i="1"/>
  <c r="IZ301" i="1"/>
  <c r="IZ365" i="1"/>
  <c r="IZ251" i="1"/>
  <c r="IZ348" i="1"/>
  <c r="IZ374" i="1"/>
  <c r="IZ207" i="1"/>
  <c r="IZ259" i="1"/>
  <c r="IZ249" i="1"/>
  <c r="IZ282" i="1"/>
  <c r="IZ303" i="1"/>
  <c r="IZ322" i="1"/>
  <c r="IZ345" i="1"/>
  <c r="IZ350" i="1"/>
  <c r="IZ208" i="1"/>
  <c r="IZ351" i="1"/>
  <c r="IZ215" i="1"/>
  <c r="IZ311" i="1"/>
  <c r="IZ326" i="1"/>
  <c r="IZ262" i="1"/>
  <c r="IZ199" i="1"/>
  <c r="IZ216" i="1"/>
  <c r="IZ226" i="1"/>
  <c r="IK33" i="1"/>
  <c r="IK25" i="1"/>
  <c r="IK34" i="1" s="1"/>
  <c r="IK26" i="1"/>
  <c r="IK35" i="1" s="1"/>
  <c r="IK27" i="1"/>
  <c r="IK36" i="1" s="1"/>
  <c r="IK28" i="1"/>
  <c r="IK37" i="1" s="1"/>
  <c r="IK29" i="1"/>
  <c r="IK38" i="1" s="1"/>
  <c r="IK30" i="1"/>
  <c r="IK39" i="1" s="1"/>
  <c r="IK31" i="1"/>
  <c r="IK40" i="1" s="1"/>
  <c r="IK32" i="1"/>
  <c r="IK41" i="1" s="1"/>
  <c r="IF366" i="1"/>
  <c r="IF270" i="1"/>
  <c r="IF353" i="1"/>
  <c r="IF337" i="1"/>
  <c r="IF284" i="1"/>
  <c r="IF310" i="1"/>
  <c r="IF246" i="1"/>
  <c r="IF242" i="1"/>
  <c r="IF288" i="1"/>
  <c r="IF304" i="1"/>
  <c r="IF320" i="1"/>
  <c r="IF268" i="1"/>
  <c r="IF191" i="1"/>
  <c r="IF220" i="1"/>
  <c r="IF252" i="1"/>
  <c r="IF279" i="1"/>
  <c r="IF285" i="1"/>
  <c r="IF364" i="1"/>
  <c r="IF373" i="1"/>
  <c r="IF371" i="1"/>
  <c r="IF273" i="1"/>
  <c r="IF342" i="1"/>
  <c r="IF358" i="1"/>
  <c r="IF229" i="1"/>
  <c r="IF241" i="1"/>
  <c r="IF327" i="1"/>
  <c r="IF217" i="1"/>
  <c r="IF227" i="1"/>
  <c r="IF254" i="1"/>
  <c r="IF293" i="1"/>
  <c r="IF314" i="1"/>
  <c r="IF376" i="1"/>
  <c r="IF276" i="1"/>
  <c r="IF211" i="1"/>
  <c r="IF202" i="1"/>
  <c r="IF306" i="1"/>
  <c r="IF334" i="1"/>
  <c r="IF287" i="1"/>
  <c r="IF356" i="1"/>
  <c r="IF228" i="1"/>
  <c r="IF244" i="1"/>
  <c r="IF309" i="1"/>
  <c r="IF319" i="1"/>
  <c r="IF219" i="1"/>
  <c r="IF295" i="1"/>
  <c r="IF362" i="1"/>
  <c r="IF201" i="1"/>
  <c r="IF243" i="1"/>
  <c r="IF286" i="1"/>
  <c r="IF367" i="1"/>
  <c r="IF347" i="1"/>
  <c r="IF210" i="1"/>
  <c r="IF329" i="1"/>
  <c r="IF375" i="1"/>
  <c r="IF305" i="1"/>
  <c r="IF255" i="1"/>
  <c r="IF361" i="1"/>
  <c r="IF196" i="1"/>
  <c r="IF209" i="1"/>
  <c r="IF271" i="1"/>
  <c r="IF247" i="1"/>
  <c r="IF339" i="1"/>
  <c r="IF338" i="1"/>
  <c r="IF328" i="1"/>
  <c r="IF355" i="1"/>
  <c r="IF377" i="1"/>
  <c r="IF230" i="1"/>
  <c r="IF248" i="1"/>
  <c r="IF316" i="1"/>
  <c r="IF253" i="1"/>
  <c r="IF290" i="1"/>
  <c r="IF212" i="1"/>
  <c r="IF183" i="1"/>
  <c r="IF359" i="1"/>
  <c r="IF240" i="1"/>
  <c r="IF19" i="1"/>
  <c r="IF302" i="1"/>
  <c r="IF321" i="1"/>
  <c r="IF20" i="1"/>
  <c r="IF203" i="1"/>
  <c r="IF258" i="1"/>
  <c r="IF313" i="1"/>
  <c r="IF206" i="1"/>
  <c r="IF250" i="1"/>
  <c r="IF368" i="1"/>
  <c r="IF198" i="1"/>
  <c r="IF205" i="1"/>
  <c r="IF277" i="1"/>
  <c r="IF235" i="1"/>
  <c r="IF261" i="1"/>
  <c r="IF278" i="1"/>
  <c r="IF324" i="1"/>
  <c r="IF357" i="1"/>
  <c r="IF372" i="1"/>
  <c r="IF218" i="1"/>
  <c r="IF236" i="1"/>
  <c r="IF275" i="1"/>
  <c r="IF292" i="1"/>
  <c r="IF274" i="1"/>
  <c r="IF296" i="1"/>
  <c r="IF335" i="1"/>
  <c r="IF269" i="1"/>
  <c r="IF308" i="1"/>
  <c r="IF214" i="1"/>
  <c r="IF237" i="1"/>
  <c r="IF281" i="1"/>
  <c r="IF185" i="1"/>
  <c r="IF190" i="1"/>
  <c r="IF221" i="1"/>
  <c r="IF257" i="1"/>
  <c r="IF312" i="1"/>
  <c r="IF223" i="1"/>
  <c r="IF182" i="1"/>
  <c r="IF260" i="1"/>
  <c r="IF323" i="1"/>
  <c r="IF184" i="1"/>
  <c r="IF318" i="1"/>
  <c r="IF272" i="1"/>
  <c r="IF340" i="1"/>
  <c r="IF256" i="1"/>
  <c r="IF317" i="1"/>
  <c r="IF344" i="1"/>
  <c r="IF224" i="1"/>
  <c r="IF294" i="1"/>
  <c r="IF197" i="1"/>
  <c r="IF207" i="1"/>
  <c r="IF349" i="1"/>
  <c r="IF239" i="1"/>
  <c r="IF325" i="1"/>
  <c r="IF365" i="1"/>
  <c r="IF346" i="1"/>
  <c r="IF315" i="1"/>
  <c r="IF343" i="1"/>
  <c r="IF225" i="1"/>
  <c r="IF352" i="1"/>
  <c r="IF363" i="1"/>
  <c r="IF251" i="1"/>
  <c r="IF336" i="1"/>
  <c r="IF215" i="1"/>
  <c r="IF259" i="1"/>
  <c r="IF351" i="1"/>
  <c r="IF200" i="1"/>
  <c r="IF263" i="1"/>
  <c r="IF307" i="1"/>
  <c r="IF291" i="1"/>
  <c r="IF350" i="1"/>
  <c r="IF322" i="1"/>
  <c r="IF374" i="1"/>
  <c r="IF301" i="1"/>
  <c r="IF262" i="1"/>
  <c r="IF370" i="1"/>
  <c r="IF341" i="1"/>
  <c r="IF245" i="1"/>
  <c r="IF326" i="1"/>
  <c r="IF226" i="1"/>
  <c r="IF289" i="1"/>
  <c r="IF280" i="1"/>
  <c r="IF303" i="1"/>
  <c r="IF360" i="1"/>
  <c r="IF208" i="1"/>
  <c r="IF282" i="1"/>
  <c r="IF199" i="1"/>
  <c r="IF283" i="1"/>
  <c r="IF354" i="1"/>
  <c r="IF249" i="1"/>
  <c r="IF311" i="1"/>
  <c r="IF348" i="1"/>
  <c r="IF345" i="1"/>
  <c r="IF369" i="1"/>
  <c r="IF238" i="1"/>
  <c r="IF216" i="1"/>
  <c r="IA33" i="1"/>
  <c r="IA25" i="1"/>
  <c r="IA34" i="1" s="1"/>
  <c r="IA26" i="1"/>
  <c r="IA35" i="1" s="1"/>
  <c r="IA27" i="1"/>
  <c r="IA36" i="1" s="1"/>
  <c r="IA28" i="1"/>
  <c r="IA37" i="1" s="1"/>
  <c r="IA29" i="1"/>
  <c r="IA38" i="1" s="1"/>
  <c r="IA30" i="1"/>
  <c r="IA39" i="1" s="1"/>
  <c r="IA31" i="1"/>
  <c r="IA40" i="1" s="1"/>
  <c r="IA32" i="1"/>
  <c r="IA41" i="1" s="1"/>
  <c r="IX376" i="1"/>
  <c r="IX285" i="1"/>
  <c r="IX304" i="1"/>
  <c r="IX246" i="1"/>
  <c r="IX268" i="1"/>
  <c r="IX288" i="1"/>
  <c r="IX320" i="1"/>
  <c r="IX284" i="1"/>
  <c r="IX366" i="1"/>
  <c r="IX191" i="1"/>
  <c r="IX242" i="1"/>
  <c r="IX279" i="1"/>
  <c r="IX327" i="1"/>
  <c r="IX353" i="1"/>
  <c r="IX220" i="1"/>
  <c r="IX270" i="1"/>
  <c r="IX252" i="1"/>
  <c r="IX310" i="1"/>
  <c r="IX254" i="1"/>
  <c r="IX211" i="1"/>
  <c r="IX241" i="1"/>
  <c r="IX253" i="1"/>
  <c r="IX276" i="1"/>
  <c r="IX373" i="1"/>
  <c r="IX217" i="1"/>
  <c r="IX342" i="1"/>
  <c r="IX229" i="1"/>
  <c r="IX290" i="1"/>
  <c r="IX306" i="1"/>
  <c r="IX319" i="1"/>
  <c r="IX352" i="1"/>
  <c r="IX371" i="1"/>
  <c r="IX227" i="1"/>
  <c r="IX358" i="1"/>
  <c r="IX202" i="1"/>
  <c r="IX273" i="1"/>
  <c r="IX203" i="1"/>
  <c r="IX314" i="1"/>
  <c r="IX329" i="1"/>
  <c r="IX361" i="1"/>
  <c r="IX337" i="1"/>
  <c r="IX364" i="1"/>
  <c r="IX347" i="1"/>
  <c r="IX293" i="1"/>
  <c r="IX247" i="1"/>
  <c r="IX287" i="1"/>
  <c r="IX210" i="1"/>
  <c r="IX201" i="1"/>
  <c r="IX228" i="1"/>
  <c r="IX244" i="1"/>
  <c r="IX313" i="1"/>
  <c r="IX271" i="1"/>
  <c r="IX367" i="1"/>
  <c r="IX277" i="1"/>
  <c r="IX334" i="1"/>
  <c r="IX209" i="1"/>
  <c r="IX243" i="1"/>
  <c r="IX339" i="1"/>
  <c r="IX375" i="1"/>
  <c r="IX356" i="1"/>
  <c r="IX196" i="1"/>
  <c r="IX255" i="1"/>
  <c r="IX258" i="1"/>
  <c r="IX338" i="1"/>
  <c r="IX219" i="1"/>
  <c r="IX295" i="1"/>
  <c r="IX328" i="1"/>
  <c r="IX305" i="1"/>
  <c r="IX355" i="1"/>
  <c r="IX296" i="1"/>
  <c r="IX335" i="1"/>
  <c r="IX359" i="1"/>
  <c r="IX308" i="1"/>
  <c r="IX281" i="1"/>
  <c r="IX309" i="1"/>
  <c r="IX185" i="1"/>
  <c r="IX362" i="1"/>
  <c r="IX377" i="1"/>
  <c r="IX278" i="1"/>
  <c r="IX292" i="1"/>
  <c r="IX321" i="1"/>
  <c r="IX218" i="1"/>
  <c r="IX182" i="1"/>
  <c r="IX236" i="1"/>
  <c r="IX260" i="1"/>
  <c r="IX184" i="1"/>
  <c r="IX251" i="1"/>
  <c r="IX190" i="1"/>
  <c r="IX221" i="1"/>
  <c r="IX289" i="1"/>
  <c r="IX324" i="1"/>
  <c r="IX372" i="1"/>
  <c r="IX240" i="1"/>
  <c r="IX256" i="1"/>
  <c r="IX317" i="1"/>
  <c r="IX212" i="1"/>
  <c r="IX257" i="1"/>
  <c r="IX200" i="1"/>
  <c r="IX224" i="1"/>
  <c r="IX237" i="1"/>
  <c r="IX239" i="1"/>
  <c r="IX230" i="1"/>
  <c r="IX235" i="1"/>
  <c r="IX261" i="1"/>
  <c r="IX340" i="1"/>
  <c r="IX223" i="1"/>
  <c r="IX269" i="1"/>
  <c r="IX275" i="1"/>
  <c r="IX349" i="1"/>
  <c r="IX198" i="1"/>
  <c r="IX274" i="1"/>
  <c r="IX286" i="1"/>
  <c r="IX318" i="1"/>
  <c r="IX272" i="1"/>
  <c r="IX312" i="1"/>
  <c r="IX357" i="1"/>
  <c r="IX19" i="1"/>
  <c r="IX323" i="1"/>
  <c r="IX346" i="1"/>
  <c r="IX368" i="1"/>
  <c r="IX344" i="1"/>
  <c r="IX294" i="1"/>
  <c r="IX351" i="1"/>
  <c r="IX207" i="1"/>
  <c r="IX316" i="1"/>
  <c r="IX206" i="1"/>
  <c r="IX205" i="1"/>
  <c r="IX365" i="1"/>
  <c r="IX259" i="1"/>
  <c r="IX245" i="1"/>
  <c r="IX301" i="1"/>
  <c r="IX248" i="1"/>
  <c r="IX214" i="1"/>
  <c r="IX307" i="1"/>
  <c r="IX325" i="1"/>
  <c r="IX215" i="1"/>
  <c r="IX238" i="1"/>
  <c r="IX183" i="1"/>
  <c r="IX250" i="1"/>
  <c r="IX20" i="1"/>
  <c r="IX343" i="1"/>
  <c r="IX197" i="1"/>
  <c r="IX354" i="1"/>
  <c r="IX363" i="1"/>
  <c r="IX315" i="1"/>
  <c r="IX302" i="1"/>
  <c r="IX263" i="1"/>
  <c r="IX369" i="1"/>
  <c r="IX199" i="1"/>
  <c r="IX322" i="1"/>
  <c r="IX326" i="1"/>
  <c r="IX303" i="1"/>
  <c r="IX360" i="1"/>
  <c r="IX350" i="1"/>
  <c r="IX336" i="1"/>
  <c r="IX208" i="1"/>
  <c r="IX216" i="1"/>
  <c r="IX341" i="1"/>
  <c r="IX262" i="1"/>
  <c r="IX291" i="1"/>
  <c r="IX311" i="1"/>
  <c r="IX283" i="1"/>
  <c r="IX280" i="1"/>
  <c r="IX249" i="1"/>
  <c r="IX348" i="1"/>
  <c r="IX370" i="1"/>
  <c r="IX374" i="1"/>
  <c r="IX225" i="1"/>
  <c r="IX282" i="1"/>
  <c r="IX345" i="1"/>
  <c r="IX226" i="1"/>
  <c r="JB270" i="1"/>
  <c r="JB220" i="1"/>
  <c r="JB246" i="1"/>
  <c r="JB310" i="1"/>
  <c r="JB327" i="1"/>
  <c r="JB279" i="1"/>
  <c r="JB285" i="1"/>
  <c r="JB284" i="1"/>
  <c r="JB353" i="1"/>
  <c r="JB191" i="1"/>
  <c r="JB288" i="1"/>
  <c r="JB252" i="1"/>
  <c r="JB268" i="1"/>
  <c r="JB366" i="1"/>
  <c r="JB242" i="1"/>
  <c r="JB304" i="1"/>
  <c r="JB347" i="1"/>
  <c r="JB320" i="1"/>
  <c r="JB364" i="1"/>
  <c r="JB371" i="1"/>
  <c r="JB210" i="1"/>
  <c r="JB293" i="1"/>
  <c r="JB306" i="1"/>
  <c r="JB314" i="1"/>
  <c r="JB334" i="1"/>
  <c r="JB373" i="1"/>
  <c r="JB273" i="1"/>
  <c r="JB277" i="1"/>
  <c r="JB319" i="1"/>
  <c r="JB202" i="1"/>
  <c r="JB342" i="1"/>
  <c r="JB217" i="1"/>
  <c r="JB337" i="1"/>
  <c r="JB376" i="1"/>
  <c r="JB229" i="1"/>
  <c r="JB276" i="1"/>
  <c r="JB358" i="1"/>
  <c r="JB227" i="1"/>
  <c r="JB203" i="1"/>
  <c r="JB211" i="1"/>
  <c r="JB287" i="1"/>
  <c r="JB290" i="1"/>
  <c r="JB375" i="1"/>
  <c r="JB201" i="1"/>
  <c r="JB209" i="1"/>
  <c r="JB281" i="1"/>
  <c r="JB328" i="1"/>
  <c r="JB362" i="1"/>
  <c r="JB228" i="1"/>
  <c r="JB258" i="1"/>
  <c r="JB286" i="1"/>
  <c r="JB355" i="1"/>
  <c r="JB352" i="1"/>
  <c r="JB367" i="1"/>
  <c r="JB305" i="1"/>
  <c r="JB295" i="1"/>
  <c r="JB185" i="1"/>
  <c r="JB338" i="1"/>
  <c r="JB254" i="1"/>
  <c r="JB247" i="1"/>
  <c r="JB356" i="1"/>
  <c r="JB219" i="1"/>
  <c r="JB243" i="1"/>
  <c r="JB271" i="1"/>
  <c r="JB313" i="1"/>
  <c r="JB329" i="1"/>
  <c r="JB255" i="1"/>
  <c r="JB339" i="1"/>
  <c r="JB241" i="1"/>
  <c r="JB253" i="1"/>
  <c r="JB196" i="1"/>
  <c r="JB223" i="1"/>
  <c r="JB240" i="1"/>
  <c r="JB19" i="1"/>
  <c r="JB250" i="1"/>
  <c r="JB323" i="1"/>
  <c r="JB212" i="1"/>
  <c r="JB278" i="1"/>
  <c r="JB324" i="1"/>
  <c r="JB236" i="1"/>
  <c r="JB308" i="1"/>
  <c r="JB184" i="1"/>
  <c r="JB344" i="1"/>
  <c r="JB244" i="1"/>
  <c r="JB318" i="1"/>
  <c r="JB296" i="1"/>
  <c r="JB200" i="1"/>
  <c r="JB275" i="1"/>
  <c r="JB346" i="1"/>
  <c r="JB274" i="1"/>
  <c r="JB361" i="1"/>
  <c r="JB377" i="1"/>
  <c r="JB190" i="1"/>
  <c r="JB221" i="1"/>
  <c r="JB183" i="1"/>
  <c r="JB359" i="1"/>
  <c r="JB182" i="1"/>
  <c r="JB260" i="1"/>
  <c r="JB368" i="1"/>
  <c r="JB224" i="1"/>
  <c r="JB321" i="1"/>
  <c r="JB20" i="1"/>
  <c r="JB239" i="1"/>
  <c r="JB235" i="1"/>
  <c r="JB261" i="1"/>
  <c r="JB289" i="1"/>
  <c r="JB312" i="1"/>
  <c r="JB357" i="1"/>
  <c r="JB218" i="1"/>
  <c r="JB198" i="1"/>
  <c r="JB205" i="1"/>
  <c r="JB309" i="1"/>
  <c r="JB292" i="1"/>
  <c r="JB302" i="1"/>
  <c r="JB317" i="1"/>
  <c r="JB349" i="1"/>
  <c r="JB363" i="1"/>
  <c r="JB214" i="1"/>
  <c r="JB251" i="1"/>
  <c r="JB263" i="1"/>
  <c r="JB230" i="1"/>
  <c r="JB257" i="1"/>
  <c r="JB248" i="1"/>
  <c r="JB316" i="1"/>
  <c r="JB372" i="1"/>
  <c r="JB206" i="1"/>
  <c r="JB269" i="1"/>
  <c r="JB307" i="1"/>
  <c r="JB336" i="1"/>
  <c r="JB365" i="1"/>
  <c r="JB315" i="1"/>
  <c r="JB215" i="1"/>
  <c r="JB245" i="1"/>
  <c r="JB272" i="1"/>
  <c r="JB341" i="1"/>
  <c r="JB256" i="1"/>
  <c r="JB207" i="1"/>
  <c r="JB259" i="1"/>
  <c r="JB238" i="1"/>
  <c r="JB301" i="1"/>
  <c r="JB354" i="1"/>
  <c r="JB283" i="1"/>
  <c r="JB325" i="1"/>
  <c r="JB197" i="1"/>
  <c r="JB237" i="1"/>
  <c r="JB294" i="1"/>
  <c r="JB369" i="1"/>
  <c r="JB225" i="1"/>
  <c r="JB249" i="1"/>
  <c r="JB348" i="1"/>
  <c r="JB199" i="1"/>
  <c r="JB335" i="1"/>
  <c r="JB374" i="1"/>
  <c r="JB208" i="1"/>
  <c r="JB343" i="1"/>
  <c r="JB322" i="1"/>
  <c r="JB262" i="1"/>
  <c r="JB303" i="1"/>
  <c r="JB350" i="1"/>
  <c r="JB311" i="1"/>
  <c r="JB351" i="1"/>
  <c r="JB282" i="1"/>
  <c r="JB280" i="1"/>
  <c r="JB291" i="1"/>
  <c r="JB360" i="1"/>
  <c r="JB216" i="1"/>
  <c r="JB340" i="1"/>
  <c r="JB326" i="1"/>
  <c r="JB345" i="1"/>
  <c r="JB370" i="1"/>
  <c r="JB226"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72" i="1"/>
  <c r="IP246" i="1"/>
  <c r="IP310" i="1"/>
  <c r="IP191" i="1"/>
  <c r="IP279" i="1"/>
  <c r="IP242" i="1"/>
  <c r="IP252" i="1"/>
  <c r="IP353" i="1"/>
  <c r="IP268" i="1"/>
  <c r="IP284" i="1"/>
  <c r="IP366" i="1"/>
  <c r="IP270" i="1"/>
  <c r="IP304" i="1"/>
  <c r="IP320" i="1"/>
  <c r="IP220" i="1"/>
  <c r="IP285" i="1"/>
  <c r="IP288" i="1"/>
  <c r="IP371" i="1"/>
  <c r="IP217" i="1"/>
  <c r="IP358" i="1"/>
  <c r="IP364" i="1"/>
  <c r="IP254" i="1"/>
  <c r="IP273" i="1"/>
  <c r="IP376" i="1"/>
  <c r="IP203" i="1"/>
  <c r="IP277" i="1"/>
  <c r="IP290" i="1"/>
  <c r="IP319" i="1"/>
  <c r="IP352" i="1"/>
  <c r="IP375" i="1"/>
  <c r="IP337" i="1"/>
  <c r="IP211" i="1"/>
  <c r="IP327" i="1"/>
  <c r="IP347" i="1"/>
  <c r="IP227" i="1"/>
  <c r="IP247" i="1"/>
  <c r="IP241" i="1"/>
  <c r="IP253" i="1"/>
  <c r="IP276" i="1"/>
  <c r="IP306" i="1"/>
  <c r="IP373" i="1"/>
  <c r="IP229" i="1"/>
  <c r="IP210" i="1"/>
  <c r="IP342" i="1"/>
  <c r="IP334" i="1"/>
  <c r="IP355" i="1"/>
  <c r="IP209" i="1"/>
  <c r="IP244" i="1"/>
  <c r="IP255" i="1"/>
  <c r="IP328" i="1"/>
  <c r="IP185" i="1"/>
  <c r="IP287" i="1"/>
  <c r="IP356" i="1"/>
  <c r="IP295" i="1"/>
  <c r="IP377" i="1"/>
  <c r="IP202" i="1"/>
  <c r="IP293" i="1"/>
  <c r="IP196" i="1"/>
  <c r="IP228" i="1"/>
  <c r="IP305" i="1"/>
  <c r="IP258" i="1"/>
  <c r="IP367" i="1"/>
  <c r="IP314" i="1"/>
  <c r="IP243" i="1"/>
  <c r="IP329" i="1"/>
  <c r="IP361" i="1"/>
  <c r="IP271" i="1"/>
  <c r="IP286" i="1"/>
  <c r="IP309" i="1"/>
  <c r="IP339" i="1"/>
  <c r="IP219" i="1"/>
  <c r="IP281" i="1"/>
  <c r="IP338" i="1"/>
  <c r="IP362" i="1"/>
  <c r="IP278" i="1"/>
  <c r="IP340" i="1"/>
  <c r="IP357" i="1"/>
  <c r="IP235" i="1"/>
  <c r="IP248" i="1"/>
  <c r="IP261" i="1"/>
  <c r="IP296" i="1"/>
  <c r="IP218" i="1"/>
  <c r="IP223" i="1"/>
  <c r="IP250" i="1"/>
  <c r="IP363" i="1"/>
  <c r="IP368" i="1"/>
  <c r="IP239" i="1"/>
  <c r="IP190" i="1"/>
  <c r="IP230" i="1"/>
  <c r="IP316" i="1"/>
  <c r="IP183" i="1"/>
  <c r="IP335" i="1"/>
  <c r="IP200" i="1"/>
  <c r="IP292" i="1"/>
  <c r="IP302" i="1"/>
  <c r="IP323" i="1"/>
  <c r="IP205" i="1"/>
  <c r="IP274" i="1"/>
  <c r="IP201" i="1"/>
  <c r="IP198" i="1"/>
  <c r="IP214" i="1"/>
  <c r="IP263" i="1"/>
  <c r="IP289" i="1"/>
  <c r="IP312" i="1"/>
  <c r="IP260" i="1"/>
  <c r="IP308" i="1"/>
  <c r="IP349" i="1"/>
  <c r="IP321" i="1"/>
  <c r="IP283" i="1"/>
  <c r="IP212" i="1"/>
  <c r="IP257" i="1"/>
  <c r="IP272" i="1"/>
  <c r="IP206" i="1"/>
  <c r="IP182" i="1"/>
  <c r="IP19" i="1"/>
  <c r="IP256" i="1"/>
  <c r="IP317" i="1"/>
  <c r="IP184" i="1"/>
  <c r="IP251" i="1"/>
  <c r="IP269" i="1"/>
  <c r="IP237" i="1"/>
  <c r="IP313" i="1"/>
  <c r="IP221" i="1"/>
  <c r="IP301" i="1"/>
  <c r="IP369" i="1"/>
  <c r="IP341" i="1"/>
  <c r="IP225" i="1"/>
  <c r="IP240" i="1"/>
  <c r="IP236" i="1"/>
  <c r="IP343" i="1"/>
  <c r="IP197" i="1"/>
  <c r="IP20" i="1"/>
  <c r="IP325" i="1"/>
  <c r="IP365" i="1"/>
  <c r="IP318" i="1"/>
  <c r="IP346" i="1"/>
  <c r="IP315" i="1"/>
  <c r="IP351" i="1"/>
  <c r="IP275" i="1"/>
  <c r="IP224" i="1"/>
  <c r="IP215" i="1"/>
  <c r="IP245" i="1"/>
  <c r="IP324" i="1"/>
  <c r="IP359" i="1"/>
  <c r="IP294" i="1"/>
  <c r="IP307" i="1"/>
  <c r="IP259" i="1"/>
  <c r="IP354" i="1"/>
  <c r="IP238" i="1"/>
  <c r="IP344" i="1"/>
  <c r="IP350" i="1"/>
  <c r="IP199" i="1"/>
  <c r="IP282" i="1"/>
  <c r="IP280" i="1"/>
  <c r="IP208" i="1"/>
  <c r="IP291" i="1"/>
  <c r="IP336" i="1"/>
  <c r="IP207" i="1"/>
  <c r="IP249" i="1"/>
  <c r="IP311" i="1"/>
  <c r="IP303" i="1"/>
  <c r="IP348" i="1"/>
  <c r="IP370" i="1"/>
  <c r="IP374" i="1"/>
  <c r="IP326" i="1"/>
  <c r="IP345" i="1"/>
  <c r="IP360" i="1"/>
  <c r="IP262" i="1"/>
  <c r="IP322" i="1"/>
  <c r="IP216" i="1"/>
  <c r="IP226" i="1"/>
  <c r="IN353" i="1"/>
  <c r="IN310" i="1"/>
  <c r="IN284" i="1"/>
  <c r="IN191" i="1"/>
  <c r="IN304" i="1"/>
  <c r="IN246" i="1"/>
  <c r="IN252" i="1"/>
  <c r="IN285" i="1"/>
  <c r="IN268" i="1"/>
  <c r="IN279" i="1"/>
  <c r="IN320" i="1"/>
  <c r="IN220" i="1"/>
  <c r="IN270" i="1"/>
  <c r="IN366" i="1"/>
  <c r="IN242" i="1"/>
  <c r="IN288" i="1"/>
  <c r="IN210" i="1"/>
  <c r="IN254" i="1"/>
  <c r="IN293" i="1"/>
  <c r="IN314" i="1"/>
  <c r="IN337" i="1"/>
  <c r="IN358" i="1"/>
  <c r="IN376" i="1"/>
  <c r="IN373" i="1"/>
  <c r="IN347" i="1"/>
  <c r="IN371" i="1"/>
  <c r="IN211" i="1"/>
  <c r="IN327" i="1"/>
  <c r="IN202" i="1"/>
  <c r="IN229" i="1"/>
  <c r="IN241" i="1"/>
  <c r="IN329" i="1"/>
  <c r="IN352" i="1"/>
  <c r="IN364" i="1"/>
  <c r="IN203" i="1"/>
  <c r="IN287" i="1"/>
  <c r="IN290" i="1"/>
  <c r="IN342" i="1"/>
  <c r="IN253" i="1"/>
  <c r="IN219" i="1"/>
  <c r="IN217" i="1"/>
  <c r="IN273" i="1"/>
  <c r="IN201" i="1"/>
  <c r="IN209" i="1"/>
  <c r="IN305" i="1"/>
  <c r="IN255" i="1"/>
  <c r="IN281" i="1"/>
  <c r="IN196" i="1"/>
  <c r="IN286" i="1"/>
  <c r="IN328" i="1"/>
  <c r="IN338" i="1"/>
  <c r="IN375" i="1"/>
  <c r="IN271" i="1"/>
  <c r="IN313" i="1"/>
  <c r="IN339" i="1"/>
  <c r="IN355" i="1"/>
  <c r="IN334" i="1"/>
  <c r="IN361" i="1"/>
  <c r="IN356" i="1"/>
  <c r="IN228" i="1"/>
  <c r="IN295" i="1"/>
  <c r="IN309" i="1"/>
  <c r="IN367" i="1"/>
  <c r="IN258" i="1"/>
  <c r="IN277" i="1"/>
  <c r="IN306" i="1"/>
  <c r="IN244" i="1"/>
  <c r="IN185" i="1"/>
  <c r="IN183" i="1"/>
  <c r="IN340" i="1"/>
  <c r="IN218" i="1"/>
  <c r="IN236" i="1"/>
  <c r="IN292" i="1"/>
  <c r="IN318" i="1"/>
  <c r="IN235" i="1"/>
  <c r="IN261" i="1"/>
  <c r="IN296" i="1"/>
  <c r="IN275" i="1"/>
  <c r="IN323" i="1"/>
  <c r="IN363" i="1"/>
  <c r="IN224" i="1"/>
  <c r="IN221" i="1"/>
  <c r="IN357" i="1"/>
  <c r="IN335" i="1"/>
  <c r="IN182" i="1"/>
  <c r="IN19" i="1"/>
  <c r="IN256" i="1"/>
  <c r="IN317" i="1"/>
  <c r="IN321" i="1"/>
  <c r="IN269" i="1"/>
  <c r="IN346" i="1"/>
  <c r="IN214" i="1"/>
  <c r="IN237" i="1"/>
  <c r="IN251" i="1"/>
  <c r="IN212" i="1"/>
  <c r="IN230" i="1"/>
  <c r="IN257" i="1"/>
  <c r="IN312" i="1"/>
  <c r="IN200" i="1"/>
  <c r="IN206" i="1"/>
  <c r="IN260" i="1"/>
  <c r="IN302" i="1"/>
  <c r="IN368" i="1"/>
  <c r="IN263" i="1"/>
  <c r="IN247" i="1"/>
  <c r="IN276" i="1"/>
  <c r="IN243" i="1"/>
  <c r="IN248" i="1"/>
  <c r="IN272" i="1"/>
  <c r="IN316" i="1"/>
  <c r="IN372" i="1"/>
  <c r="IN308" i="1"/>
  <c r="IN227" i="1"/>
  <c r="IN362" i="1"/>
  <c r="IN190" i="1"/>
  <c r="IN278" i="1"/>
  <c r="IN289" i="1"/>
  <c r="IN324" i="1"/>
  <c r="IN250" i="1"/>
  <c r="IN349" i="1"/>
  <c r="IN198" i="1"/>
  <c r="IN205" i="1"/>
  <c r="IN20" i="1"/>
  <c r="IN223" i="1"/>
  <c r="IN239" i="1"/>
  <c r="IN215" i="1"/>
  <c r="IN344" i="1"/>
  <c r="IN274" i="1"/>
  <c r="IN294" i="1"/>
  <c r="IN369" i="1"/>
  <c r="IN225" i="1"/>
  <c r="IN259" i="1"/>
  <c r="IN359" i="1"/>
  <c r="IN301" i="1"/>
  <c r="IN319" i="1"/>
  <c r="IN365" i="1"/>
  <c r="IN283" i="1"/>
  <c r="IN307" i="1"/>
  <c r="IN354" i="1"/>
  <c r="IN245" i="1"/>
  <c r="IN336" i="1"/>
  <c r="IN197" i="1"/>
  <c r="IN262" i="1"/>
  <c r="IN280" i="1"/>
  <c r="IN325" i="1"/>
  <c r="IN343" i="1"/>
  <c r="IN341" i="1"/>
  <c r="IN238" i="1"/>
  <c r="IN303" i="1"/>
  <c r="IN311" i="1"/>
  <c r="IN322" i="1"/>
  <c r="IN207" i="1"/>
  <c r="IN282" i="1"/>
  <c r="IN350" i="1"/>
  <c r="IN208" i="1"/>
  <c r="IN240" i="1"/>
  <c r="IN377" i="1"/>
  <c r="IN315" i="1"/>
  <c r="IN351" i="1"/>
  <c r="IN249" i="1"/>
  <c r="IN345" i="1"/>
  <c r="IN370" i="1"/>
  <c r="IN374" i="1"/>
  <c r="IN216" i="1"/>
  <c r="IN291" i="1"/>
  <c r="IN360" i="1"/>
  <c r="IN199" i="1"/>
  <c r="IN326" i="1"/>
  <c r="IN226" i="1"/>
  <c r="IN184" i="1"/>
  <c r="IN348" i="1"/>
  <c r="ID242" i="1"/>
  <c r="ID320" i="1"/>
  <c r="ID284" i="1"/>
  <c r="ID191" i="1"/>
  <c r="ID252" i="1"/>
  <c r="ID270" i="1"/>
  <c r="ID366" i="1"/>
  <c r="ID246" i="1"/>
  <c r="ID279" i="1"/>
  <c r="ID310" i="1"/>
  <c r="ID285" i="1"/>
  <c r="ID220" i="1"/>
  <c r="ID268" i="1"/>
  <c r="ID304" i="1"/>
  <c r="ID353" i="1"/>
  <c r="ID288" i="1"/>
  <c r="ID327" i="1"/>
  <c r="ID373" i="1"/>
  <c r="ID202" i="1"/>
  <c r="ID273" i="1"/>
  <c r="ID358" i="1"/>
  <c r="ID347" i="1"/>
  <c r="ID290" i="1"/>
  <c r="ID319" i="1"/>
  <c r="ID329" i="1"/>
  <c r="ID203" i="1"/>
  <c r="ID293" i="1"/>
  <c r="ID376" i="1"/>
  <c r="ID364" i="1"/>
  <c r="ID337" i="1"/>
  <c r="ID211" i="1"/>
  <c r="ID229" i="1"/>
  <c r="ID314" i="1"/>
  <c r="ID371" i="1"/>
  <c r="ID210" i="1"/>
  <c r="ID227" i="1"/>
  <c r="ID342" i="1"/>
  <c r="ID253" i="1"/>
  <c r="ID276" i="1"/>
  <c r="ID287" i="1"/>
  <c r="ID352" i="1"/>
  <c r="ID334" i="1"/>
  <c r="ID356" i="1"/>
  <c r="ID219" i="1"/>
  <c r="ID244" i="1"/>
  <c r="ID243" i="1"/>
  <c r="ID313" i="1"/>
  <c r="ID185" i="1"/>
  <c r="ID196" i="1"/>
  <c r="ID209" i="1"/>
  <c r="ID305" i="1"/>
  <c r="ID254" i="1"/>
  <c r="ID306" i="1"/>
  <c r="ID361" i="1"/>
  <c r="ID201" i="1"/>
  <c r="ID228" i="1"/>
  <c r="ID367" i="1"/>
  <c r="ID377" i="1"/>
  <c r="ID286" i="1"/>
  <c r="ID355" i="1"/>
  <c r="ID338" i="1"/>
  <c r="ID255" i="1"/>
  <c r="ID271" i="1"/>
  <c r="ID309" i="1"/>
  <c r="ID247" i="1"/>
  <c r="ID375" i="1"/>
  <c r="ID258" i="1"/>
  <c r="ID281" i="1"/>
  <c r="ID295" i="1"/>
  <c r="ID328" i="1"/>
  <c r="ID339" i="1"/>
  <c r="ID221" i="1"/>
  <c r="ID257" i="1"/>
  <c r="ID272" i="1"/>
  <c r="ID278" i="1"/>
  <c r="ID289" i="1"/>
  <c r="ID296" i="1"/>
  <c r="ID312" i="1"/>
  <c r="ID19" i="1"/>
  <c r="ID275" i="1"/>
  <c r="ID235" i="1"/>
  <c r="ID316" i="1"/>
  <c r="ID324" i="1"/>
  <c r="ID357" i="1"/>
  <c r="ID240" i="1"/>
  <c r="ID250" i="1"/>
  <c r="ID292" i="1"/>
  <c r="ID302" i="1"/>
  <c r="ID214" i="1"/>
  <c r="ID239" i="1"/>
  <c r="ID251" i="1"/>
  <c r="ID263" i="1"/>
  <c r="ID283" i="1"/>
  <c r="ID277" i="1"/>
  <c r="ID340" i="1"/>
  <c r="ID218" i="1"/>
  <c r="ID198" i="1"/>
  <c r="ID20" i="1"/>
  <c r="ID237" i="1"/>
  <c r="ID318" i="1"/>
  <c r="ID344" i="1"/>
  <c r="ID362" i="1"/>
  <c r="ID183" i="1"/>
  <c r="ID200" i="1"/>
  <c r="ID223" i="1"/>
  <c r="ID182" i="1"/>
  <c r="ID323" i="1"/>
  <c r="ID349" i="1"/>
  <c r="ID321" i="1"/>
  <c r="ID217" i="1"/>
  <c r="ID190" i="1"/>
  <c r="ID212" i="1"/>
  <c r="ID230" i="1"/>
  <c r="ID248" i="1"/>
  <c r="ID261" i="1"/>
  <c r="ID372" i="1"/>
  <c r="ID335" i="1"/>
  <c r="ID359" i="1"/>
  <c r="ID260" i="1"/>
  <c r="ID241" i="1"/>
  <c r="ID206" i="1"/>
  <c r="ID236" i="1"/>
  <c r="ID269" i="1"/>
  <c r="ID363" i="1"/>
  <c r="ID368" i="1"/>
  <c r="ID205" i="1"/>
  <c r="ID274" i="1"/>
  <c r="ID256" i="1"/>
  <c r="ID184" i="1"/>
  <c r="ID225" i="1"/>
  <c r="ID245" i="1"/>
  <c r="ID325" i="1"/>
  <c r="ID336" i="1"/>
  <c r="ID224" i="1"/>
  <c r="ID351" i="1"/>
  <c r="ID317" i="1"/>
  <c r="ID307" i="1"/>
  <c r="ID315" i="1"/>
  <c r="ID369" i="1"/>
  <c r="ID365" i="1"/>
  <c r="ID207" i="1"/>
  <c r="ID259" i="1"/>
  <c r="ID308" i="1"/>
  <c r="ID346" i="1"/>
  <c r="ID294" i="1"/>
  <c r="ID343" i="1"/>
  <c r="ID301" i="1"/>
  <c r="ID354" i="1"/>
  <c r="ID249" i="1"/>
  <c r="ID311" i="1"/>
  <c r="ID197" i="1"/>
  <c r="ID238" i="1"/>
  <c r="ID326" i="1"/>
  <c r="ID348" i="1"/>
  <c r="ID345" i="1"/>
  <c r="ID216" i="1"/>
  <c r="ID280" i="1"/>
  <c r="ID322" i="1"/>
  <c r="ID226" i="1"/>
  <c r="ID370" i="1"/>
  <c r="ID350" i="1"/>
  <c r="ID341" i="1"/>
  <c r="ID291" i="1"/>
  <c r="ID360" i="1"/>
  <c r="ID199" i="1"/>
  <c r="ID208" i="1"/>
  <c r="ID215" i="1"/>
  <c r="ID262" i="1"/>
  <c r="ID282" i="1"/>
  <c r="ID303" i="1"/>
  <c r="ID374" i="1"/>
  <c r="IG373" i="1"/>
  <c r="IG320" i="1"/>
  <c r="IG270" i="1"/>
  <c r="IG366" i="1"/>
  <c r="IG220" i="1"/>
  <c r="IG327" i="1"/>
  <c r="IG353" i="1"/>
  <c r="IG246" i="1"/>
  <c r="IG252" i="1"/>
  <c r="IG304" i="1"/>
  <c r="IG285" i="1"/>
  <c r="IG310" i="1"/>
  <c r="IG284" i="1"/>
  <c r="IG191" i="1"/>
  <c r="IG242" i="1"/>
  <c r="IG268" i="1"/>
  <c r="IG279" i="1"/>
  <c r="IG288" i="1"/>
  <c r="IG347" i="1"/>
  <c r="IG203" i="1"/>
  <c r="IG210" i="1"/>
  <c r="IG287" i="1"/>
  <c r="IG293" i="1"/>
  <c r="IG241" i="1"/>
  <c r="IG277" i="1"/>
  <c r="IG334" i="1"/>
  <c r="IG361" i="1"/>
  <c r="IG217" i="1"/>
  <c r="IG254" i="1"/>
  <c r="IG273" i="1"/>
  <c r="IG371" i="1"/>
  <c r="IG376" i="1"/>
  <c r="IG229" i="1"/>
  <c r="IG319" i="1"/>
  <c r="IG364" i="1"/>
  <c r="IG342" i="1"/>
  <c r="IG276" i="1"/>
  <c r="IG290" i="1"/>
  <c r="IG337" i="1"/>
  <c r="IG358" i="1"/>
  <c r="IG202" i="1"/>
  <c r="IG227" i="1"/>
  <c r="IG306" i="1"/>
  <c r="IG314" i="1"/>
  <c r="IG329" i="1"/>
  <c r="IG305" i="1"/>
  <c r="IG295" i="1"/>
  <c r="IG190" i="1"/>
  <c r="IG211" i="1"/>
  <c r="IG196" i="1"/>
  <c r="IG219" i="1"/>
  <c r="IG244" i="1"/>
  <c r="IG281" i="1"/>
  <c r="IG328" i="1"/>
  <c r="IG355" i="1"/>
  <c r="IG352" i="1"/>
  <c r="IG243" i="1"/>
  <c r="IG258" i="1"/>
  <c r="IG286" i="1"/>
  <c r="IG338" i="1"/>
  <c r="IG362" i="1"/>
  <c r="IG247" i="1"/>
  <c r="IG253" i="1"/>
  <c r="IG309" i="1"/>
  <c r="IG185" i="1"/>
  <c r="IG356" i="1"/>
  <c r="IG201" i="1"/>
  <c r="IG313" i="1"/>
  <c r="IG367" i="1"/>
  <c r="IG209" i="1"/>
  <c r="IG228" i="1"/>
  <c r="IG271" i="1"/>
  <c r="IG212" i="1"/>
  <c r="IG250" i="1"/>
  <c r="IG318" i="1"/>
  <c r="IG272" i="1"/>
  <c r="IG19" i="1"/>
  <c r="IG256" i="1"/>
  <c r="IG269" i="1"/>
  <c r="IG302" i="1"/>
  <c r="IG263" i="1"/>
  <c r="IG248" i="1"/>
  <c r="IG340" i="1"/>
  <c r="IG344" i="1"/>
  <c r="IG368" i="1"/>
  <c r="IG357" i="1"/>
  <c r="IG206" i="1"/>
  <c r="IG275" i="1"/>
  <c r="IG317" i="1"/>
  <c r="IG205" i="1"/>
  <c r="IG239" i="1"/>
  <c r="IG375" i="1"/>
  <c r="IG255" i="1"/>
  <c r="IG221" i="1"/>
  <c r="IG235" i="1"/>
  <c r="IG312" i="1"/>
  <c r="IG335" i="1"/>
  <c r="IG359" i="1"/>
  <c r="IG240" i="1"/>
  <c r="IG236" i="1"/>
  <c r="IG346" i="1"/>
  <c r="IG321" i="1"/>
  <c r="IG278" i="1"/>
  <c r="IG296" i="1"/>
  <c r="IG324" i="1"/>
  <c r="IG372" i="1"/>
  <c r="IG218" i="1"/>
  <c r="IG292" i="1"/>
  <c r="IG308" i="1"/>
  <c r="IG323" i="1"/>
  <c r="IG363" i="1"/>
  <c r="IG20" i="1"/>
  <c r="IG261" i="1"/>
  <c r="IG289" i="1"/>
  <c r="IG316" i="1"/>
  <c r="IG183" i="1"/>
  <c r="IG223" i="1"/>
  <c r="IG182" i="1"/>
  <c r="IG260" i="1"/>
  <c r="IG184" i="1"/>
  <c r="IG349" i="1"/>
  <c r="IG198" i="1"/>
  <c r="IG214" i="1"/>
  <c r="IG224" i="1"/>
  <c r="IG251" i="1"/>
  <c r="IG274" i="1"/>
  <c r="IG283" i="1"/>
  <c r="IG339" i="1"/>
  <c r="IG377" i="1"/>
  <c r="IG315" i="1"/>
  <c r="IG369" i="1"/>
  <c r="IG341" i="1"/>
  <c r="IG207" i="1"/>
  <c r="IG343" i="1"/>
  <c r="IG259" i="1"/>
  <c r="IG200" i="1"/>
  <c r="IG301" i="1"/>
  <c r="IG365" i="1"/>
  <c r="IG230" i="1"/>
  <c r="IG257" i="1"/>
  <c r="IG351" i="1"/>
  <c r="IG197" i="1"/>
  <c r="IG215" i="1"/>
  <c r="IG237" i="1"/>
  <c r="IG294" i="1"/>
  <c r="IG307" i="1"/>
  <c r="IG336" i="1"/>
  <c r="IG225" i="1"/>
  <c r="IG326" i="1"/>
  <c r="IG348" i="1"/>
  <c r="IG325" i="1"/>
  <c r="IG291" i="1"/>
  <c r="IG216" i="1"/>
  <c r="IG322" i="1"/>
  <c r="IG370" i="1"/>
  <c r="IG208" i="1"/>
  <c r="IG226" i="1"/>
  <c r="IG245" i="1"/>
  <c r="IG282" i="1"/>
  <c r="IG303" i="1"/>
  <c r="IG311" i="1"/>
  <c r="IG350" i="1"/>
  <c r="IG238" i="1"/>
  <c r="IG199" i="1"/>
  <c r="IG249" i="1"/>
  <c r="IG374" i="1"/>
  <c r="IG354" i="1"/>
  <c r="IG280" i="1"/>
  <c r="IG360" i="1"/>
  <c r="IG345" i="1"/>
  <c r="IG262"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84" i="1"/>
  <c r="IK366" i="1"/>
  <c r="IK252" i="1"/>
  <c r="IK310" i="1"/>
  <c r="IK191" i="1"/>
  <c r="IK246" i="1"/>
  <c r="IK320" i="1"/>
  <c r="IK353" i="1"/>
  <c r="IK242" i="1"/>
  <c r="IK304" i="1"/>
  <c r="IK268" i="1"/>
  <c r="IK285" i="1"/>
  <c r="IK288" i="1"/>
  <c r="IK220" i="1"/>
  <c r="IK270" i="1"/>
  <c r="IK279" i="1"/>
  <c r="IK358" i="1"/>
  <c r="IK227" i="1"/>
  <c r="IK273" i="1"/>
  <c r="IK247" i="1"/>
  <c r="IK276" i="1"/>
  <c r="IK287" i="1"/>
  <c r="IK290" i="1"/>
  <c r="IK293" i="1"/>
  <c r="IK371" i="1"/>
  <c r="IK202" i="1"/>
  <c r="IK364" i="1"/>
  <c r="IK373" i="1"/>
  <c r="IK253" i="1"/>
  <c r="IK347" i="1"/>
  <c r="IK254" i="1"/>
  <c r="IK203" i="1"/>
  <c r="IK277" i="1"/>
  <c r="IK327" i="1"/>
  <c r="IK210" i="1"/>
  <c r="IK376" i="1"/>
  <c r="IK211" i="1"/>
  <c r="IK229" i="1"/>
  <c r="IK217" i="1"/>
  <c r="IK319" i="1"/>
  <c r="IK334" i="1"/>
  <c r="IK201" i="1"/>
  <c r="IK209" i="1"/>
  <c r="IK281" i="1"/>
  <c r="IK329" i="1"/>
  <c r="IK361" i="1"/>
  <c r="IK375" i="1"/>
  <c r="IK243" i="1"/>
  <c r="IK271" i="1"/>
  <c r="IK295" i="1"/>
  <c r="IK367" i="1"/>
  <c r="IK314" i="1"/>
  <c r="IK219" i="1"/>
  <c r="IK258" i="1"/>
  <c r="IK185" i="1"/>
  <c r="IK338" i="1"/>
  <c r="IK377" i="1"/>
  <c r="IK342" i="1"/>
  <c r="IK241" i="1"/>
  <c r="IK356" i="1"/>
  <c r="IK196" i="1"/>
  <c r="IK244" i="1"/>
  <c r="IK355" i="1"/>
  <c r="IK352" i="1"/>
  <c r="IK286" i="1"/>
  <c r="IK309" i="1"/>
  <c r="IK313" i="1"/>
  <c r="IK328" i="1"/>
  <c r="IK339" i="1"/>
  <c r="IK337" i="1"/>
  <c r="IK362" i="1"/>
  <c r="IK221" i="1"/>
  <c r="IK257" i="1"/>
  <c r="IK261" i="1"/>
  <c r="IK269" i="1"/>
  <c r="IK230" i="1"/>
  <c r="IK272" i="1"/>
  <c r="IK289" i="1"/>
  <c r="IK372" i="1"/>
  <c r="IK335" i="1"/>
  <c r="IK223" i="1"/>
  <c r="IK292" i="1"/>
  <c r="IK308" i="1"/>
  <c r="IK317" i="1"/>
  <c r="IK184" i="1"/>
  <c r="IK214" i="1"/>
  <c r="IK239" i="1"/>
  <c r="IK251" i="1"/>
  <c r="IK283" i="1"/>
  <c r="IK318" i="1"/>
  <c r="IK296" i="1"/>
  <c r="IK340" i="1"/>
  <c r="IK344" i="1"/>
  <c r="IK237" i="1"/>
  <c r="IK306" i="1"/>
  <c r="IK236" i="1"/>
  <c r="IK302" i="1"/>
  <c r="IK316" i="1"/>
  <c r="IK357" i="1"/>
  <c r="IK218" i="1"/>
  <c r="IK182" i="1"/>
  <c r="IK19" i="1"/>
  <c r="IK349" i="1"/>
  <c r="IK305" i="1"/>
  <c r="IK212" i="1"/>
  <c r="IK235" i="1"/>
  <c r="IK359" i="1"/>
  <c r="IK206" i="1"/>
  <c r="IK256" i="1"/>
  <c r="IK323" i="1"/>
  <c r="IK368" i="1"/>
  <c r="IK321" i="1"/>
  <c r="IK263" i="1"/>
  <c r="IK228" i="1"/>
  <c r="IK255" i="1"/>
  <c r="IK248" i="1"/>
  <c r="IK312" i="1"/>
  <c r="IK183" i="1"/>
  <c r="IK260" i="1"/>
  <c r="IK275" i="1"/>
  <c r="IK346" i="1"/>
  <c r="IK363" i="1"/>
  <c r="IK205" i="1"/>
  <c r="IK190" i="1"/>
  <c r="IK200" i="1"/>
  <c r="IK301" i="1"/>
  <c r="IK351" i="1"/>
  <c r="IK197" i="1"/>
  <c r="IK324" i="1"/>
  <c r="IK20" i="1"/>
  <c r="IK325" i="1"/>
  <c r="IK341" i="1"/>
  <c r="IK225" i="1"/>
  <c r="IK198" i="1"/>
  <c r="IK369" i="1"/>
  <c r="IK259" i="1"/>
  <c r="IK354" i="1"/>
  <c r="IK315" i="1"/>
  <c r="IK336" i="1"/>
  <c r="IK245" i="1"/>
  <c r="IK240" i="1"/>
  <c r="IK224" i="1"/>
  <c r="IK238" i="1"/>
  <c r="IK278" i="1"/>
  <c r="IK274" i="1"/>
  <c r="IK294" i="1"/>
  <c r="IK307" i="1"/>
  <c r="IK250" i="1"/>
  <c r="IK311" i="1"/>
  <c r="IK322" i="1"/>
  <c r="IK345" i="1"/>
  <c r="IK374" i="1"/>
  <c r="IK262" i="1"/>
  <c r="IK207" i="1"/>
  <c r="IK249" i="1"/>
  <c r="IK326" i="1"/>
  <c r="IK348" i="1"/>
  <c r="IK216" i="1"/>
  <c r="IK282" i="1"/>
  <c r="IK215" i="1"/>
  <c r="IK291" i="1"/>
  <c r="IK303" i="1"/>
  <c r="IK226" i="1"/>
  <c r="IK365" i="1"/>
  <c r="IK199" i="1"/>
  <c r="IK370" i="1"/>
  <c r="IK350" i="1"/>
  <c r="IK208" i="1"/>
  <c r="IK343" i="1"/>
  <c r="IK280" i="1"/>
  <c r="IK360" i="1"/>
  <c r="MX33" i="1"/>
  <c r="MX25" i="1"/>
  <c r="MX34" i="1" s="1"/>
  <c r="MX26" i="1"/>
  <c r="MX35" i="1" s="1"/>
  <c r="MX27" i="1"/>
  <c r="MX36" i="1" s="1"/>
  <c r="MX28" i="1"/>
  <c r="MX37" i="1" s="1"/>
  <c r="MX29" i="1"/>
  <c r="MX38" i="1" s="1"/>
  <c r="MX30" i="1"/>
  <c r="MX39" i="1" s="1"/>
  <c r="MX31" i="1"/>
  <c r="MX40" i="1" s="1"/>
  <c r="MX32" i="1"/>
  <c r="MX41" i="1" s="1"/>
  <c r="JF365" i="1"/>
  <c r="JF284" i="1"/>
  <c r="JF242" i="1"/>
  <c r="JF279" i="1"/>
  <c r="JF288" i="1"/>
  <c r="JF270" i="1"/>
  <c r="JF327" i="1"/>
  <c r="JF366" i="1"/>
  <c r="JF304" i="1"/>
  <c r="JF220" i="1"/>
  <c r="JF310" i="1"/>
  <c r="JF252" i="1"/>
  <c r="JF268" i="1"/>
  <c r="JF285" i="1"/>
  <c r="JF353" i="1"/>
  <c r="JF191" i="1"/>
  <c r="JF246" i="1"/>
  <c r="JF320" i="1"/>
  <c r="JF337" i="1"/>
  <c r="JF364" i="1"/>
  <c r="JF247" i="1"/>
  <c r="JF373" i="1"/>
  <c r="JF210" i="1"/>
  <c r="JF277" i="1"/>
  <c r="JF334" i="1"/>
  <c r="JF254" i="1"/>
  <c r="JF342" i="1"/>
  <c r="JF376" i="1"/>
  <c r="JF290" i="1"/>
  <c r="JF329" i="1"/>
  <c r="JF347" i="1"/>
  <c r="JF203" i="1"/>
  <c r="JF211" i="1"/>
  <c r="JF217" i="1"/>
  <c r="JF273" i="1"/>
  <c r="JF352" i="1"/>
  <c r="JF358" i="1"/>
  <c r="JF202" i="1"/>
  <c r="JF306" i="1"/>
  <c r="JF227" i="1"/>
  <c r="JF241" i="1"/>
  <c r="JF253" i="1"/>
  <c r="JF287" i="1"/>
  <c r="JF196" i="1"/>
  <c r="JF219" i="1"/>
  <c r="JF271" i="1"/>
  <c r="JF339" i="1"/>
  <c r="JF338" i="1"/>
  <c r="JF377" i="1"/>
  <c r="JF314" i="1"/>
  <c r="JF319" i="1"/>
  <c r="JF309" i="1"/>
  <c r="JF293" i="1"/>
  <c r="JF276" i="1"/>
  <c r="JF375" i="1"/>
  <c r="JF201" i="1"/>
  <c r="JF244" i="1"/>
  <c r="JF258" i="1"/>
  <c r="JF328" i="1"/>
  <c r="JF185" i="1"/>
  <c r="JF361" i="1"/>
  <c r="JF281" i="1"/>
  <c r="JF286" i="1"/>
  <c r="JF313" i="1"/>
  <c r="JF371" i="1"/>
  <c r="JF229" i="1"/>
  <c r="JF356" i="1"/>
  <c r="JF209" i="1"/>
  <c r="JF255" i="1"/>
  <c r="JF355" i="1"/>
  <c r="JF367" i="1"/>
  <c r="JF305" i="1"/>
  <c r="JF243" i="1"/>
  <c r="JF230" i="1"/>
  <c r="JF19" i="1"/>
  <c r="JF256" i="1"/>
  <c r="JF212" i="1"/>
  <c r="JF318" i="1"/>
  <c r="JF316" i="1"/>
  <c r="JF372" i="1"/>
  <c r="JF317" i="1"/>
  <c r="JF323" i="1"/>
  <c r="JF283" i="1"/>
  <c r="JF340" i="1"/>
  <c r="JF240" i="1"/>
  <c r="JF349" i="1"/>
  <c r="JF346" i="1"/>
  <c r="JF237" i="1"/>
  <c r="JF228" i="1"/>
  <c r="JF295" i="1"/>
  <c r="JF272" i="1"/>
  <c r="JF278" i="1"/>
  <c r="JF335" i="1"/>
  <c r="JF206" i="1"/>
  <c r="JF250" i="1"/>
  <c r="JF302" i="1"/>
  <c r="JF344" i="1"/>
  <c r="JF368" i="1"/>
  <c r="JF205" i="1"/>
  <c r="JF224" i="1"/>
  <c r="JF239" i="1"/>
  <c r="JF362" i="1"/>
  <c r="JF221" i="1"/>
  <c r="JF296" i="1"/>
  <c r="JF324" i="1"/>
  <c r="JF357" i="1"/>
  <c r="JF275" i="1"/>
  <c r="JF263" i="1"/>
  <c r="JF274" i="1"/>
  <c r="JF190" i="1"/>
  <c r="JF248" i="1"/>
  <c r="JF261" i="1"/>
  <c r="JF218" i="1"/>
  <c r="JF236" i="1"/>
  <c r="JF308" i="1"/>
  <c r="JF214" i="1"/>
  <c r="JF235" i="1"/>
  <c r="JF289" i="1"/>
  <c r="JF359" i="1"/>
  <c r="JF184" i="1"/>
  <c r="JF321" i="1"/>
  <c r="JF20" i="1"/>
  <c r="JF251" i="1"/>
  <c r="JF260" i="1"/>
  <c r="JF292" i="1"/>
  <c r="JF294" i="1"/>
  <c r="JF307" i="1"/>
  <c r="JF369" i="1"/>
  <c r="JF225" i="1"/>
  <c r="JF354" i="1"/>
  <c r="JF315" i="1"/>
  <c r="JF336" i="1"/>
  <c r="JF351" i="1"/>
  <c r="JF312" i="1"/>
  <c r="JF183" i="1"/>
  <c r="JF200" i="1"/>
  <c r="JF223" i="1"/>
  <c r="JF207" i="1"/>
  <c r="JF363" i="1"/>
  <c r="JF301" i="1"/>
  <c r="JF343" i="1"/>
  <c r="JF341" i="1"/>
  <c r="JF182" i="1"/>
  <c r="JF269" i="1"/>
  <c r="JF215" i="1"/>
  <c r="JF245" i="1"/>
  <c r="JF238" i="1"/>
  <c r="JF348" i="1"/>
  <c r="JF370" i="1"/>
  <c r="JF374" i="1"/>
  <c r="JF226" i="1"/>
  <c r="JF249" i="1"/>
  <c r="JF326" i="1"/>
  <c r="JF360" i="1"/>
  <c r="JF259" i="1"/>
  <c r="JF345" i="1"/>
  <c r="JF350" i="1"/>
  <c r="JF291" i="1"/>
  <c r="JF322" i="1"/>
  <c r="JF325" i="1"/>
  <c r="JF282" i="1"/>
  <c r="JF199" i="1"/>
  <c r="JF208" i="1"/>
  <c r="JF198" i="1"/>
  <c r="JF197" i="1"/>
  <c r="JF303" i="1"/>
  <c r="JF311" i="1"/>
  <c r="JF216" i="1"/>
  <c r="JF257" i="1"/>
  <c r="JF262" i="1"/>
  <c r="JF280" i="1"/>
  <c r="JE33" i="1"/>
  <c r="JE25" i="1"/>
  <c r="JE34" i="1" s="1"/>
  <c r="JE26" i="1"/>
  <c r="JE35" i="1" s="1"/>
  <c r="JE27" i="1"/>
  <c r="JE36" i="1" s="1"/>
  <c r="JE28" i="1"/>
  <c r="JE37" i="1" s="1"/>
  <c r="JE29" i="1"/>
  <c r="JE38" i="1" s="1"/>
  <c r="JE30" i="1"/>
  <c r="JE39" i="1" s="1"/>
  <c r="JE31" i="1"/>
  <c r="JE40" i="1" s="1"/>
  <c r="JE32" i="1"/>
  <c r="JE41" i="1" s="1"/>
  <c r="JE252" i="1"/>
  <c r="JE268" i="1"/>
  <c r="JE270" i="1"/>
  <c r="JE220" i="1"/>
  <c r="JE320" i="1"/>
  <c r="JE366" i="1"/>
  <c r="JE246" i="1"/>
  <c r="JE285" i="1"/>
  <c r="JE284" i="1"/>
  <c r="JE191" i="1"/>
  <c r="JE279" i="1"/>
  <c r="JE242" i="1"/>
  <c r="JE288" i="1"/>
  <c r="JE310" i="1"/>
  <c r="JE353" i="1"/>
  <c r="JE304" i="1"/>
  <c r="JE227" i="1"/>
  <c r="JE293" i="1"/>
  <c r="JE342" i="1"/>
  <c r="JE211" i="1"/>
  <c r="JE217" i="1"/>
  <c r="JE254" i="1"/>
  <c r="JE376" i="1"/>
  <c r="JE241" i="1"/>
  <c r="JE287" i="1"/>
  <c r="JE334" i="1"/>
  <c r="JE371" i="1"/>
  <c r="JE319" i="1"/>
  <c r="JE352" i="1"/>
  <c r="JE358" i="1"/>
  <c r="JE373" i="1"/>
  <c r="JE273" i="1"/>
  <c r="JE229" i="1"/>
  <c r="JE276" i="1"/>
  <c r="JE347" i="1"/>
  <c r="JE203" i="1"/>
  <c r="JE290" i="1"/>
  <c r="JE327" i="1"/>
  <c r="JE202" i="1"/>
  <c r="JE210" i="1"/>
  <c r="JE329" i="1"/>
  <c r="JE277" i="1"/>
  <c r="JE306" i="1"/>
  <c r="JE305" i="1"/>
  <c r="JE281" i="1"/>
  <c r="JE185" i="1"/>
  <c r="JE355" i="1"/>
  <c r="JE367" i="1"/>
  <c r="JE190" i="1"/>
  <c r="JE196" i="1"/>
  <c r="JE243" i="1"/>
  <c r="JE309" i="1"/>
  <c r="JE361" i="1"/>
  <c r="JE201" i="1"/>
  <c r="JE286" i="1"/>
  <c r="JE228" i="1"/>
  <c r="JE255" i="1"/>
  <c r="JE258" i="1"/>
  <c r="JE295" i="1"/>
  <c r="JE339" i="1"/>
  <c r="JE337" i="1"/>
  <c r="JE356" i="1"/>
  <c r="JE244" i="1"/>
  <c r="JE313" i="1"/>
  <c r="JE338" i="1"/>
  <c r="JE219" i="1"/>
  <c r="JE253" i="1"/>
  <c r="JE362" i="1"/>
  <c r="JE230" i="1"/>
  <c r="JE206" i="1"/>
  <c r="JE218" i="1"/>
  <c r="JE223" i="1"/>
  <c r="JE269" i="1"/>
  <c r="JE275" i="1"/>
  <c r="JE364" i="1"/>
  <c r="JE318" i="1"/>
  <c r="JE248" i="1"/>
  <c r="JE357" i="1"/>
  <c r="JE359" i="1"/>
  <c r="JE256" i="1"/>
  <c r="JE344" i="1"/>
  <c r="JE237" i="1"/>
  <c r="JE209" i="1"/>
  <c r="JE377" i="1"/>
  <c r="JE289" i="1"/>
  <c r="JE316" i="1"/>
  <c r="JE19" i="1"/>
  <c r="JE236" i="1"/>
  <c r="JE250" i="1"/>
  <c r="JE292" i="1"/>
  <c r="JE302" i="1"/>
  <c r="JE323" i="1"/>
  <c r="JE349" i="1"/>
  <c r="JE214" i="1"/>
  <c r="JE224" i="1"/>
  <c r="JE321" i="1"/>
  <c r="JE212" i="1"/>
  <c r="JE221" i="1"/>
  <c r="JE261" i="1"/>
  <c r="JE278" i="1"/>
  <c r="JE324" i="1"/>
  <c r="JE183" i="1"/>
  <c r="JE372" i="1"/>
  <c r="JE260" i="1"/>
  <c r="JE317" i="1"/>
  <c r="JE184" i="1"/>
  <c r="JE346" i="1"/>
  <c r="JE198" i="1"/>
  <c r="JE247" i="1"/>
  <c r="JE314" i="1"/>
  <c r="JE296" i="1"/>
  <c r="JE308" i="1"/>
  <c r="JE363" i="1"/>
  <c r="JE251" i="1"/>
  <c r="JE274" i="1"/>
  <c r="JE375" i="1"/>
  <c r="JE328" i="1"/>
  <c r="JE235" i="1"/>
  <c r="JE257" i="1"/>
  <c r="JE312" i="1"/>
  <c r="JE200" i="1"/>
  <c r="JE240" i="1"/>
  <c r="JE368" i="1"/>
  <c r="JE283" i="1"/>
  <c r="JE271" i="1"/>
  <c r="JE272" i="1"/>
  <c r="JE335" i="1"/>
  <c r="JE182" i="1"/>
  <c r="JE20" i="1"/>
  <c r="JE263" i="1"/>
  <c r="JE343" i="1"/>
  <c r="JE207" i="1"/>
  <c r="JE245" i="1"/>
  <c r="JE294" i="1"/>
  <c r="JE307" i="1"/>
  <c r="JE259" i="1"/>
  <c r="JE301" i="1"/>
  <c r="JE336" i="1"/>
  <c r="JE365" i="1"/>
  <c r="JE215" i="1"/>
  <c r="JE340" i="1"/>
  <c r="JE341" i="1"/>
  <c r="JE239" i="1"/>
  <c r="JE315" i="1"/>
  <c r="JE351" i="1"/>
  <c r="JE369" i="1"/>
  <c r="JE238" i="1"/>
  <c r="JE325" i="1"/>
  <c r="JE225" i="1"/>
  <c r="JE354" i="1"/>
  <c r="JE205" i="1"/>
  <c r="JE322" i="1"/>
  <c r="JE348" i="1"/>
  <c r="JE345" i="1"/>
  <c r="JE216" i="1"/>
  <c r="JE197" i="1"/>
  <c r="JE262" i="1"/>
  <c r="JE282" i="1"/>
  <c r="JE350" i="1"/>
  <c r="JE311" i="1"/>
  <c r="JE326" i="1"/>
  <c r="JE280" i="1"/>
  <c r="JE303" i="1"/>
  <c r="JE360" i="1"/>
  <c r="JE370" i="1"/>
  <c r="JE208" i="1"/>
  <c r="JE226" i="1"/>
  <c r="JE249" i="1"/>
  <c r="JE291" i="1"/>
  <c r="JE374" i="1"/>
  <c r="JE199" i="1"/>
  <c r="HY366" i="1"/>
  <c r="HY191" i="1"/>
  <c r="HY268" i="1"/>
  <c r="HY242" i="1"/>
  <c r="HY288" i="1"/>
  <c r="HY320" i="1"/>
  <c r="HY220" i="1"/>
  <c r="HY279" i="1"/>
  <c r="HY304" i="1"/>
  <c r="HY270" i="1"/>
  <c r="HY327" i="1"/>
  <c r="HY353" i="1"/>
  <c r="HY252" i="1"/>
  <c r="HY285" i="1"/>
  <c r="HY246" i="1"/>
  <c r="HY310" i="1"/>
  <c r="HY284" i="1"/>
  <c r="HY202" i="1"/>
  <c r="HY376" i="1"/>
  <c r="HY347" i="1"/>
  <c r="HY227" i="1"/>
  <c r="HY293" i="1"/>
  <c r="HY229" i="1"/>
  <c r="HY329" i="1"/>
  <c r="HY361" i="1"/>
  <c r="HY210" i="1"/>
  <c r="HY203" i="1"/>
  <c r="HY287" i="1"/>
  <c r="HY337" i="1"/>
  <c r="HY247" i="1"/>
  <c r="HY364" i="1"/>
  <c r="HY371" i="1"/>
  <c r="HY334" i="1"/>
  <c r="HY254" i="1"/>
  <c r="HY342" i="1"/>
  <c r="HY373" i="1"/>
  <c r="HY217" i="1"/>
  <c r="HY211" i="1"/>
  <c r="HY277" i="1"/>
  <c r="HY290" i="1"/>
  <c r="HY319" i="1"/>
  <c r="HY358" i="1"/>
  <c r="HY209" i="1"/>
  <c r="HY313" i="1"/>
  <c r="HY190" i="1"/>
  <c r="HY241" i="1"/>
  <c r="HY253" i="1"/>
  <c r="HY276" i="1"/>
  <c r="HY306" i="1"/>
  <c r="HY375" i="1"/>
  <c r="HY196" i="1"/>
  <c r="HY305" i="1"/>
  <c r="HY271" i="1"/>
  <c r="HY295" i="1"/>
  <c r="HY314" i="1"/>
  <c r="HY243" i="1"/>
  <c r="HY281" i="1"/>
  <c r="HY219" i="1"/>
  <c r="HY244" i="1"/>
  <c r="HY328" i="1"/>
  <c r="HY309" i="1"/>
  <c r="HY355" i="1"/>
  <c r="HY273" i="1"/>
  <c r="HY201" i="1"/>
  <c r="HY258" i="1"/>
  <c r="HY228" i="1"/>
  <c r="HY286" i="1"/>
  <c r="HY185" i="1"/>
  <c r="HY356" i="1"/>
  <c r="HY235" i="1"/>
  <c r="HY261" i="1"/>
  <c r="HY312" i="1"/>
  <c r="HY372" i="1"/>
  <c r="HY260" i="1"/>
  <c r="HY292" i="1"/>
  <c r="HY367" i="1"/>
  <c r="HY230" i="1"/>
  <c r="HY183" i="1"/>
  <c r="HY200" i="1"/>
  <c r="HY223" i="1"/>
  <c r="HY256" i="1"/>
  <c r="HY212" i="1"/>
  <c r="HY272" i="1"/>
  <c r="HY289" i="1"/>
  <c r="HY206" i="1"/>
  <c r="HY269" i="1"/>
  <c r="HY317" i="1"/>
  <c r="HY224" i="1"/>
  <c r="HY20" i="1"/>
  <c r="HY283" i="1"/>
  <c r="HY255" i="1"/>
  <c r="HY257" i="1"/>
  <c r="HY316" i="1"/>
  <c r="HY19" i="1"/>
  <c r="HY349" i="1"/>
  <c r="HY237" i="1"/>
  <c r="HY318" i="1"/>
  <c r="HY248" i="1"/>
  <c r="HY340" i="1"/>
  <c r="HY236" i="1"/>
  <c r="HY250" i="1"/>
  <c r="HY302" i="1"/>
  <c r="HY323" i="1"/>
  <c r="HY344" i="1"/>
  <c r="HY205" i="1"/>
  <c r="HY352" i="1"/>
  <c r="HY296" i="1"/>
  <c r="HY335" i="1"/>
  <c r="HY359" i="1"/>
  <c r="HY240" i="1"/>
  <c r="HY275" i="1"/>
  <c r="HY346" i="1"/>
  <c r="HY368" i="1"/>
  <c r="HY263" i="1"/>
  <c r="HY339" i="1"/>
  <c r="HY338" i="1"/>
  <c r="HY362" i="1"/>
  <c r="HY377" i="1"/>
  <c r="HY221" i="1"/>
  <c r="HY278" i="1"/>
  <c r="HY324" i="1"/>
  <c r="HY357" i="1"/>
  <c r="HY182" i="1"/>
  <c r="HY363" i="1"/>
  <c r="HY198" i="1"/>
  <c r="HY239" i="1"/>
  <c r="HY274" i="1"/>
  <c r="HY321" i="1"/>
  <c r="HY325" i="1"/>
  <c r="HY351" i="1"/>
  <c r="HY365" i="1"/>
  <c r="HY215" i="1"/>
  <c r="HY259" i="1"/>
  <c r="HY354" i="1"/>
  <c r="HY238" i="1"/>
  <c r="HY336" i="1"/>
  <c r="HY197" i="1"/>
  <c r="HY214" i="1"/>
  <c r="HY307" i="1"/>
  <c r="HY251" i="1"/>
  <c r="HY294" i="1"/>
  <c r="HY315" i="1"/>
  <c r="HY225" i="1"/>
  <c r="HY308" i="1"/>
  <c r="HY184" i="1"/>
  <c r="HY218" i="1"/>
  <c r="HY343" i="1"/>
  <c r="HY341" i="1"/>
  <c r="HY301" i="1"/>
  <c r="HY280" i="1"/>
  <c r="HY311" i="1"/>
  <c r="HY360" i="1"/>
  <c r="HY374" i="1"/>
  <c r="HY207" i="1"/>
  <c r="HY291" i="1"/>
  <c r="HY245" i="1"/>
  <c r="HY262" i="1"/>
  <c r="HY348" i="1"/>
  <c r="HY199" i="1"/>
  <c r="HY282" i="1"/>
  <c r="HY322" i="1"/>
  <c r="HY370" i="1"/>
  <c r="HY226" i="1"/>
  <c r="HY345" i="1"/>
  <c r="HY350" i="1"/>
  <c r="HY369" i="1"/>
  <c r="HY249" i="1"/>
  <c r="HY303" i="1"/>
  <c r="HY326" i="1"/>
  <c r="HY208" i="1"/>
  <c r="HY216" i="1"/>
  <c r="IU270" i="1"/>
  <c r="IU220" i="1"/>
  <c r="IU285" i="1"/>
  <c r="IU304" i="1"/>
  <c r="IU246" i="1"/>
  <c r="IU284" i="1"/>
  <c r="IU191" i="1"/>
  <c r="IU279" i="1"/>
  <c r="IU366" i="1"/>
  <c r="IU353" i="1"/>
  <c r="IU252" i="1"/>
  <c r="IU310" i="1"/>
  <c r="IU320" i="1"/>
  <c r="IU288" i="1"/>
  <c r="IU242" i="1"/>
  <c r="IU268" i="1"/>
  <c r="IU364" i="1"/>
  <c r="IU337" i="1"/>
  <c r="IU210" i="1"/>
  <c r="IU217" i="1"/>
  <c r="IU342" i="1"/>
  <c r="IU211" i="1"/>
  <c r="IU314" i="1"/>
  <c r="IU352" i="1"/>
  <c r="IU327" i="1"/>
  <c r="IU227" i="1"/>
  <c r="IU254" i="1"/>
  <c r="IU273" i="1"/>
  <c r="IU358" i="1"/>
  <c r="IU203" i="1"/>
  <c r="IU371" i="1"/>
  <c r="IU293" i="1"/>
  <c r="IU376" i="1"/>
  <c r="IU306" i="1"/>
  <c r="IU375" i="1"/>
  <c r="IU373" i="1"/>
  <c r="IU347" i="1"/>
  <c r="IU277" i="1"/>
  <c r="IU276" i="1"/>
  <c r="IU319" i="1"/>
  <c r="IU202" i="1"/>
  <c r="IU329" i="1"/>
  <c r="IU247" i="1"/>
  <c r="IU309" i="1"/>
  <c r="IU290" i="1"/>
  <c r="IU334" i="1"/>
  <c r="IU185" i="1"/>
  <c r="IU241" i="1"/>
  <c r="IU356" i="1"/>
  <c r="IU244" i="1"/>
  <c r="IU253" i="1"/>
  <c r="IU287" i="1"/>
  <c r="IU201" i="1"/>
  <c r="IU255" i="1"/>
  <c r="IU313" i="1"/>
  <c r="IU328" i="1"/>
  <c r="IU367" i="1"/>
  <c r="IU361" i="1"/>
  <c r="IU209" i="1"/>
  <c r="IU258" i="1"/>
  <c r="IU339" i="1"/>
  <c r="IU196" i="1"/>
  <c r="IU219" i="1"/>
  <c r="IU243" i="1"/>
  <c r="IU271" i="1"/>
  <c r="IU281" i="1"/>
  <c r="IU355" i="1"/>
  <c r="IU228" i="1"/>
  <c r="IU295" i="1"/>
  <c r="IU338" i="1"/>
  <c r="IU240" i="1"/>
  <c r="IU286" i="1"/>
  <c r="IU278" i="1"/>
  <c r="IU335" i="1"/>
  <c r="IU200" i="1"/>
  <c r="IU19" i="1"/>
  <c r="IU236" i="1"/>
  <c r="IU260" i="1"/>
  <c r="IU275" i="1"/>
  <c r="IU321" i="1"/>
  <c r="IU221" i="1"/>
  <c r="IU248" i="1"/>
  <c r="IU372" i="1"/>
  <c r="IU359" i="1"/>
  <c r="IU317" i="1"/>
  <c r="IU346" i="1"/>
  <c r="IU205" i="1"/>
  <c r="IU274" i="1"/>
  <c r="IU229" i="1"/>
  <c r="IU305" i="1"/>
  <c r="IU230" i="1"/>
  <c r="IU257" i="1"/>
  <c r="IU289" i="1"/>
  <c r="IU312" i="1"/>
  <c r="IU223" i="1"/>
  <c r="IU256" i="1"/>
  <c r="IU292" i="1"/>
  <c r="IU184" i="1"/>
  <c r="IU214" i="1"/>
  <c r="IU263" i="1"/>
  <c r="IU296" i="1"/>
  <c r="IU324" i="1"/>
  <c r="IU340" i="1"/>
  <c r="IU218" i="1"/>
  <c r="IU224" i="1"/>
  <c r="IU237" i="1"/>
  <c r="IU283" i="1"/>
  <c r="IU362" i="1"/>
  <c r="IU190" i="1"/>
  <c r="IU261" i="1"/>
  <c r="IU316" i="1"/>
  <c r="IU183" i="1"/>
  <c r="IU206" i="1"/>
  <c r="IU182" i="1"/>
  <c r="IU269" i="1"/>
  <c r="IU302" i="1"/>
  <c r="IU308" i="1"/>
  <c r="IU323" i="1"/>
  <c r="IU349" i="1"/>
  <c r="IU344" i="1"/>
  <c r="IU198" i="1"/>
  <c r="IU20" i="1"/>
  <c r="IU377" i="1"/>
  <c r="IU318" i="1"/>
  <c r="IU357" i="1"/>
  <c r="IU272" i="1"/>
  <c r="IU251" i="1"/>
  <c r="IU369" i="1"/>
  <c r="IU294" i="1"/>
  <c r="IU315" i="1"/>
  <c r="IU235" i="1"/>
  <c r="IU363" i="1"/>
  <c r="IU207" i="1"/>
  <c r="IU245" i="1"/>
  <c r="IU238" i="1"/>
  <c r="IU325" i="1"/>
  <c r="IU343" i="1"/>
  <c r="IU351" i="1"/>
  <c r="IU341" i="1"/>
  <c r="IU197" i="1"/>
  <c r="IU259" i="1"/>
  <c r="IU225" i="1"/>
  <c r="IU250" i="1"/>
  <c r="IU368" i="1"/>
  <c r="IU365" i="1"/>
  <c r="IU301" i="1"/>
  <c r="IU336" i="1"/>
  <c r="IU239" i="1"/>
  <c r="IU322" i="1"/>
  <c r="IU350" i="1"/>
  <c r="IU199" i="1"/>
  <c r="IU208" i="1"/>
  <c r="IU215" i="1"/>
  <c r="IU354" i="1"/>
  <c r="IU249" i="1"/>
  <c r="IU303" i="1"/>
  <c r="IU374" i="1"/>
  <c r="IU226" i="1"/>
  <c r="IU282" i="1"/>
  <c r="IU280" i="1"/>
  <c r="IU345" i="1"/>
  <c r="IU291" i="1"/>
  <c r="IU216" i="1"/>
  <c r="IU212" i="1"/>
  <c r="IU307" i="1"/>
  <c r="IU360" i="1"/>
  <c r="IU311" i="1"/>
  <c r="IU262" i="1"/>
  <c r="IU348" i="1"/>
  <c r="IU326" i="1"/>
  <c r="IU370" i="1"/>
  <c r="JL270" i="1"/>
  <c r="JL284" i="1"/>
  <c r="JL366" i="1"/>
  <c r="JL279" i="1"/>
  <c r="JL304" i="1"/>
  <c r="JL353" i="1"/>
  <c r="JL242" i="1"/>
  <c r="JL252" i="1"/>
  <c r="JL310" i="1"/>
  <c r="JL320" i="1"/>
  <c r="JL288" i="1"/>
  <c r="JL191" i="1"/>
  <c r="JL285" i="1"/>
  <c r="JL220" i="1"/>
  <c r="JL246" i="1"/>
  <c r="JL268" i="1"/>
  <c r="JL342" i="1"/>
  <c r="JL203" i="1"/>
  <c r="JL229" i="1"/>
  <c r="JL327" i="1"/>
  <c r="JL358" i="1"/>
  <c r="JL202" i="1"/>
  <c r="JL211" i="1"/>
  <c r="JL371" i="1"/>
  <c r="JL293" i="1"/>
  <c r="JL247" i="1"/>
  <c r="JL241" i="1"/>
  <c r="JL277" i="1"/>
  <c r="JL290" i="1"/>
  <c r="JL334" i="1"/>
  <c r="JL337" i="1"/>
  <c r="JL347" i="1"/>
  <c r="JL210" i="1"/>
  <c r="JL217" i="1"/>
  <c r="JL254" i="1"/>
  <c r="JL376" i="1"/>
  <c r="JL306" i="1"/>
  <c r="JL364" i="1"/>
  <c r="JL227" i="1"/>
  <c r="JL276" i="1"/>
  <c r="JL273" i="1"/>
  <c r="JL253" i="1"/>
  <c r="JL314" i="1"/>
  <c r="JL375" i="1"/>
  <c r="JL244" i="1"/>
  <c r="JL258" i="1"/>
  <c r="JL319" i="1"/>
  <c r="JL305" i="1"/>
  <c r="JL295" i="1"/>
  <c r="JL185" i="1"/>
  <c r="JL367" i="1"/>
  <c r="JL228" i="1"/>
  <c r="JL281" i="1"/>
  <c r="JL309" i="1"/>
  <c r="JL339" i="1"/>
  <c r="JL355" i="1"/>
  <c r="JL373" i="1"/>
  <c r="JL329" i="1"/>
  <c r="JL219" i="1"/>
  <c r="JL201" i="1"/>
  <c r="JL209" i="1"/>
  <c r="JL286" i="1"/>
  <c r="JL328" i="1"/>
  <c r="JL352" i="1"/>
  <c r="JL361" i="1"/>
  <c r="JL271" i="1"/>
  <c r="JL313" i="1"/>
  <c r="JL338" i="1"/>
  <c r="JL196" i="1"/>
  <c r="JL261" i="1"/>
  <c r="JL183" i="1"/>
  <c r="JL200" i="1"/>
  <c r="JL302" i="1"/>
  <c r="JL362" i="1"/>
  <c r="JL377" i="1"/>
  <c r="JL190" i="1"/>
  <c r="JL212" i="1"/>
  <c r="JL248" i="1"/>
  <c r="JL278" i="1"/>
  <c r="JL289" i="1"/>
  <c r="JL340" i="1"/>
  <c r="JL372" i="1"/>
  <c r="JL368" i="1"/>
  <c r="JL239" i="1"/>
  <c r="JL356" i="1"/>
  <c r="JL221" i="1"/>
  <c r="JL272" i="1"/>
  <c r="JL296" i="1"/>
  <c r="JL324" i="1"/>
  <c r="JL256" i="1"/>
  <c r="JL275" i="1"/>
  <c r="JL323" i="1"/>
  <c r="JL346" i="1"/>
  <c r="JL321" i="1"/>
  <c r="JL235" i="1"/>
  <c r="JL206" i="1"/>
  <c r="JL218" i="1"/>
  <c r="JL240" i="1"/>
  <c r="JL308" i="1"/>
  <c r="JL363" i="1"/>
  <c r="JL205" i="1"/>
  <c r="JL20" i="1"/>
  <c r="JL274" i="1"/>
  <c r="JL243" i="1"/>
  <c r="JL312" i="1"/>
  <c r="JL359" i="1"/>
  <c r="JL250" i="1"/>
  <c r="JL269" i="1"/>
  <c r="JL292" i="1"/>
  <c r="JL344" i="1"/>
  <c r="JL255" i="1"/>
  <c r="JL257" i="1"/>
  <c r="JL182" i="1"/>
  <c r="JL236" i="1"/>
  <c r="JL317" i="1"/>
  <c r="JL349" i="1"/>
  <c r="JL214" i="1"/>
  <c r="JL287" i="1"/>
  <c r="JL316" i="1"/>
  <c r="JL223" i="1"/>
  <c r="JL184" i="1"/>
  <c r="JL198" i="1"/>
  <c r="JL224" i="1"/>
  <c r="JL237" i="1"/>
  <c r="JL357" i="1"/>
  <c r="JL307" i="1"/>
  <c r="JL325" i="1"/>
  <c r="JL336" i="1"/>
  <c r="JL343" i="1"/>
  <c r="JL365" i="1"/>
  <c r="JL197" i="1"/>
  <c r="JL263" i="1"/>
  <c r="JL315" i="1"/>
  <c r="JL341" i="1"/>
  <c r="JL207" i="1"/>
  <c r="JL335" i="1"/>
  <c r="JL260" i="1"/>
  <c r="JL301" i="1"/>
  <c r="JL369" i="1"/>
  <c r="JL215" i="1"/>
  <c r="JL259" i="1"/>
  <c r="JL238" i="1"/>
  <c r="JL283" i="1"/>
  <c r="JL245" i="1"/>
  <c r="JL230" i="1"/>
  <c r="JL251" i="1"/>
  <c r="JL294" i="1"/>
  <c r="JL199" i="1"/>
  <c r="JL226" i="1"/>
  <c r="JL345" i="1"/>
  <c r="JL350" i="1"/>
  <c r="JL262" i="1"/>
  <c r="JL249" i="1"/>
  <c r="JL303" i="1"/>
  <c r="JL370" i="1"/>
  <c r="JL322" i="1"/>
  <c r="JL225" i="1"/>
  <c r="JL326" i="1"/>
  <c r="JL280" i="1"/>
  <c r="JL282" i="1"/>
  <c r="JL348" i="1"/>
  <c r="JL208" i="1"/>
  <c r="JL360" i="1"/>
  <c r="JL318" i="1"/>
  <c r="JL19" i="1"/>
  <c r="JL311" i="1"/>
  <c r="JL374" i="1"/>
  <c r="JL216" i="1"/>
  <c r="JL351" i="1"/>
  <c r="JL354" i="1"/>
  <c r="JL291" i="1"/>
  <c r="II246" i="1"/>
  <c r="II288" i="1"/>
  <c r="II285" i="1"/>
  <c r="II310" i="1"/>
  <c r="II268" i="1"/>
  <c r="II320" i="1"/>
  <c r="II366" i="1"/>
  <c r="II191" i="1"/>
  <c r="II279" i="1"/>
  <c r="II304" i="1"/>
  <c r="II284" i="1"/>
  <c r="II353" i="1"/>
  <c r="II242" i="1"/>
  <c r="II252" i="1"/>
  <c r="II270" i="1"/>
  <c r="II220" i="1"/>
  <c r="II254" i="1"/>
  <c r="II364" i="1"/>
  <c r="II273" i="1"/>
  <c r="II247" i="1"/>
  <c r="II334" i="1"/>
  <c r="II229" i="1"/>
  <c r="II319" i="1"/>
  <c r="II329" i="1"/>
  <c r="II371" i="1"/>
  <c r="II293" i="1"/>
  <c r="II337" i="1"/>
  <c r="II347" i="1"/>
  <c r="II203" i="1"/>
  <c r="II277" i="1"/>
  <c r="II314" i="1"/>
  <c r="II352" i="1"/>
  <c r="II327" i="1"/>
  <c r="II210" i="1"/>
  <c r="II342" i="1"/>
  <c r="II306" i="1"/>
  <c r="II358" i="1"/>
  <c r="II373" i="1"/>
  <c r="II202" i="1"/>
  <c r="II217" i="1"/>
  <c r="II227" i="1"/>
  <c r="II253" i="1"/>
  <c r="II290" i="1"/>
  <c r="II241" i="1"/>
  <c r="II219" i="1"/>
  <c r="II362" i="1"/>
  <c r="II276" i="1"/>
  <c r="II287" i="1"/>
  <c r="II286" i="1"/>
  <c r="II313" i="1"/>
  <c r="II339" i="1"/>
  <c r="II211" i="1"/>
  <c r="II243" i="1"/>
  <c r="II271" i="1"/>
  <c r="II338" i="1"/>
  <c r="II375" i="1"/>
  <c r="II356" i="1"/>
  <c r="II196" i="1"/>
  <c r="II209" i="1"/>
  <c r="II305" i="1"/>
  <c r="II281" i="1"/>
  <c r="II228" i="1"/>
  <c r="II255" i="1"/>
  <c r="II258" i="1"/>
  <c r="II328" i="1"/>
  <c r="II309" i="1"/>
  <c r="II185" i="1"/>
  <c r="II355" i="1"/>
  <c r="II367" i="1"/>
  <c r="II244" i="1"/>
  <c r="II318" i="1"/>
  <c r="II257" i="1"/>
  <c r="II316" i="1"/>
  <c r="II324" i="1"/>
  <c r="II206" i="1"/>
  <c r="II19" i="1"/>
  <c r="II376" i="1"/>
  <c r="II361" i="1"/>
  <c r="II224" i="1"/>
  <c r="II20" i="1"/>
  <c r="II248" i="1"/>
  <c r="II261" i="1"/>
  <c r="II312" i="1"/>
  <c r="II183" i="1"/>
  <c r="II200" i="1"/>
  <c r="II182" i="1"/>
  <c r="II236" i="1"/>
  <c r="II235" i="1"/>
  <c r="II357" i="1"/>
  <c r="II372" i="1"/>
  <c r="II359" i="1"/>
  <c r="II256" i="1"/>
  <c r="II260" i="1"/>
  <c r="II349" i="1"/>
  <c r="II346" i="1"/>
  <c r="II237" i="1"/>
  <c r="II190" i="1"/>
  <c r="II278" i="1"/>
  <c r="II340" i="1"/>
  <c r="II269" i="1"/>
  <c r="II292" i="1"/>
  <c r="II308" i="1"/>
  <c r="II323" i="1"/>
  <c r="II184" i="1"/>
  <c r="II321" i="1"/>
  <c r="II239" i="1"/>
  <c r="II251" i="1"/>
  <c r="II274" i="1"/>
  <c r="II201" i="1"/>
  <c r="II221" i="1"/>
  <c r="II250" i="1"/>
  <c r="II344" i="1"/>
  <c r="II205" i="1"/>
  <c r="II295" i="1"/>
  <c r="II212" i="1"/>
  <c r="II272" i="1"/>
  <c r="II289" i="1"/>
  <c r="II296" i="1"/>
  <c r="II335" i="1"/>
  <c r="II223" i="1"/>
  <c r="II275" i="1"/>
  <c r="II317" i="1"/>
  <c r="II198" i="1"/>
  <c r="II263" i="1"/>
  <c r="II230" i="1"/>
  <c r="II218" i="1"/>
  <c r="II363" i="1"/>
  <c r="II283" i="1"/>
  <c r="II315" i="1"/>
  <c r="II215" i="1"/>
  <c r="II302" i="1"/>
  <c r="II301" i="1"/>
  <c r="II343" i="1"/>
  <c r="II365" i="1"/>
  <c r="II207" i="1"/>
  <c r="II325" i="1"/>
  <c r="II351" i="1"/>
  <c r="II369" i="1"/>
  <c r="II341" i="1"/>
  <c r="II259" i="1"/>
  <c r="II240" i="1"/>
  <c r="II377" i="1"/>
  <c r="II294" i="1"/>
  <c r="II354" i="1"/>
  <c r="II214" i="1"/>
  <c r="II368" i="1"/>
  <c r="II307" i="1"/>
  <c r="II262" i="1"/>
  <c r="II370" i="1"/>
  <c r="II238" i="1"/>
  <c r="II282" i="1"/>
  <c r="II280" i="1"/>
  <c r="II345" i="1"/>
  <c r="II348" i="1"/>
  <c r="II303" i="1"/>
  <c r="II226" i="1"/>
  <c r="II197" i="1"/>
  <c r="II360" i="1"/>
  <c r="II374" i="1"/>
  <c r="II216" i="1"/>
  <c r="II336" i="1"/>
  <c r="II225" i="1"/>
  <c r="II326" i="1"/>
  <c r="II350" i="1"/>
  <c r="II322" i="1"/>
  <c r="II245" i="1"/>
  <c r="II249" i="1"/>
  <c r="II291" i="1"/>
  <c r="II311" i="1"/>
  <c r="II199" i="1"/>
  <c r="II208" i="1"/>
  <c r="JM374" i="1"/>
  <c r="JM220" i="1"/>
  <c r="JM284" i="1"/>
  <c r="JM337" i="1"/>
  <c r="JM270" i="1"/>
  <c r="JM366" i="1"/>
  <c r="JM242" i="1"/>
  <c r="JM191" i="1"/>
  <c r="JM268" i="1"/>
  <c r="JM279" i="1"/>
  <c r="JM288" i="1"/>
  <c r="JM304" i="1"/>
  <c r="JM310" i="1"/>
  <c r="JM320" i="1"/>
  <c r="JM252" i="1"/>
  <c r="JM285" i="1"/>
  <c r="JM353" i="1"/>
  <c r="JM246" i="1"/>
  <c r="JM358" i="1"/>
  <c r="JM273" i="1"/>
  <c r="JM202" i="1"/>
  <c r="JM227" i="1"/>
  <c r="JM293" i="1"/>
  <c r="JM276" i="1"/>
  <c r="JM314" i="1"/>
  <c r="JM327" i="1"/>
  <c r="JM373" i="1"/>
  <c r="JM210" i="1"/>
  <c r="JM203" i="1"/>
  <c r="JM211" i="1"/>
  <c r="JM277" i="1"/>
  <c r="JM287" i="1"/>
  <c r="JM290" i="1"/>
  <c r="JM306" i="1"/>
  <c r="JM347" i="1"/>
  <c r="JM371" i="1"/>
  <c r="JM254" i="1"/>
  <c r="JM229" i="1"/>
  <c r="JM253" i="1"/>
  <c r="JM352" i="1"/>
  <c r="JM342" i="1"/>
  <c r="JM356" i="1"/>
  <c r="JM255" i="1"/>
  <c r="JM367" i="1"/>
  <c r="JM334" i="1"/>
  <c r="JM286" i="1"/>
  <c r="JM339" i="1"/>
  <c r="JM241" i="1"/>
  <c r="JM319" i="1"/>
  <c r="JM228" i="1"/>
  <c r="JM305" i="1"/>
  <c r="JM338" i="1"/>
  <c r="JM271" i="1"/>
  <c r="JM355" i="1"/>
  <c r="JM247" i="1"/>
  <c r="JM209" i="1"/>
  <c r="JM281" i="1"/>
  <c r="JM295" i="1"/>
  <c r="JM328" i="1"/>
  <c r="JM185" i="1"/>
  <c r="JM364" i="1"/>
  <c r="JM217" i="1"/>
  <c r="JM376" i="1"/>
  <c r="JM375" i="1"/>
  <c r="JM243" i="1"/>
  <c r="JM329" i="1"/>
  <c r="JM361" i="1"/>
  <c r="JM196" i="1"/>
  <c r="JM201" i="1"/>
  <c r="JM309" i="1"/>
  <c r="JM289" i="1"/>
  <c r="JM200" i="1"/>
  <c r="JM218" i="1"/>
  <c r="JM240" i="1"/>
  <c r="JM236" i="1"/>
  <c r="JM317" i="1"/>
  <c r="JM257" i="1"/>
  <c r="JM359" i="1"/>
  <c r="JM206" i="1"/>
  <c r="JM260" i="1"/>
  <c r="JM275" i="1"/>
  <c r="JM184" i="1"/>
  <c r="JM237" i="1"/>
  <c r="JM377" i="1"/>
  <c r="JM221" i="1"/>
  <c r="JM261" i="1"/>
  <c r="JM357" i="1"/>
  <c r="JM19" i="1"/>
  <c r="JM256" i="1"/>
  <c r="JM363" i="1"/>
  <c r="JM198" i="1"/>
  <c r="JM214" i="1"/>
  <c r="JM230" i="1"/>
  <c r="JM312" i="1"/>
  <c r="JM223" i="1"/>
  <c r="JM182" i="1"/>
  <c r="JM269" i="1"/>
  <c r="JM292" i="1"/>
  <c r="JM251" i="1"/>
  <c r="JM283" i="1"/>
  <c r="JM316" i="1"/>
  <c r="JM183" i="1"/>
  <c r="JM372" i="1"/>
  <c r="JM318" i="1"/>
  <c r="JM324" i="1"/>
  <c r="JM250" i="1"/>
  <c r="JM302" i="1"/>
  <c r="JM344" i="1"/>
  <c r="JM321" i="1"/>
  <c r="JM219" i="1"/>
  <c r="JM244" i="1"/>
  <c r="JM258" i="1"/>
  <c r="JM313" i="1"/>
  <c r="JM248" i="1"/>
  <c r="JM296" i="1"/>
  <c r="JM308" i="1"/>
  <c r="JM205" i="1"/>
  <c r="JM263" i="1"/>
  <c r="JM235" i="1"/>
  <c r="JM349" i="1"/>
  <c r="JM239" i="1"/>
  <c r="JM336" i="1"/>
  <c r="JM343" i="1"/>
  <c r="JM340" i="1"/>
  <c r="JM335" i="1"/>
  <c r="JM274" i="1"/>
  <c r="JM325" i="1"/>
  <c r="JM351" i="1"/>
  <c r="JM365" i="1"/>
  <c r="JM346" i="1"/>
  <c r="JM368" i="1"/>
  <c r="JM294" i="1"/>
  <c r="JM215" i="1"/>
  <c r="JM259" i="1"/>
  <c r="JM245" i="1"/>
  <c r="JM212" i="1"/>
  <c r="JM278" i="1"/>
  <c r="JM20" i="1"/>
  <c r="JM301" i="1"/>
  <c r="JM197" i="1"/>
  <c r="JM307" i="1"/>
  <c r="JM369" i="1"/>
  <c r="JM207" i="1"/>
  <c r="JM225" i="1"/>
  <c r="JM362" i="1"/>
  <c r="JM190" i="1"/>
  <c r="JM272" i="1"/>
  <c r="JM224" i="1"/>
  <c r="JM323" i="1"/>
  <c r="JM315" i="1"/>
  <c r="JM282" i="1"/>
  <c r="JM345" i="1"/>
  <c r="JM208" i="1"/>
  <c r="JM262" i="1"/>
  <c r="JM303" i="1"/>
  <c r="JM370" i="1"/>
  <c r="JM216" i="1"/>
  <c r="JM341" i="1"/>
  <c r="JM249" i="1"/>
  <c r="JM360" i="1"/>
  <c r="JM280" i="1"/>
  <c r="JM322" i="1"/>
  <c r="JM326" i="1"/>
  <c r="JM348" i="1"/>
  <c r="JM199" i="1"/>
  <c r="JM238" i="1"/>
  <c r="JM291" i="1"/>
  <c r="JM226" i="1"/>
  <c r="JM350" i="1"/>
  <c r="JM354" i="1"/>
  <c r="JM311" i="1"/>
  <c r="HZ365" i="1"/>
  <c r="HZ270" i="1"/>
  <c r="HZ220" i="1"/>
  <c r="HZ327" i="1"/>
  <c r="HZ353" i="1"/>
  <c r="HZ252" i="1"/>
  <c r="HZ337" i="1"/>
  <c r="HZ310" i="1"/>
  <c r="HZ285" i="1"/>
  <c r="HZ320" i="1"/>
  <c r="HZ284" i="1"/>
  <c r="HZ191" i="1"/>
  <c r="HZ246" i="1"/>
  <c r="HZ268" i="1"/>
  <c r="HZ366" i="1"/>
  <c r="HZ242" i="1"/>
  <c r="HZ279" i="1"/>
  <c r="HZ288" i="1"/>
  <c r="HZ304" i="1"/>
  <c r="HZ342" i="1"/>
  <c r="HZ217" i="1"/>
  <c r="HZ203" i="1"/>
  <c r="HZ211" i="1"/>
  <c r="HZ306" i="1"/>
  <c r="HZ314" i="1"/>
  <c r="HZ334" i="1"/>
  <c r="HZ371" i="1"/>
  <c r="HZ210" i="1"/>
  <c r="HZ254" i="1"/>
  <c r="HZ277" i="1"/>
  <c r="HZ364" i="1"/>
  <c r="HZ373" i="1"/>
  <c r="HZ202" i="1"/>
  <c r="HZ293" i="1"/>
  <c r="HZ276" i="1"/>
  <c r="HZ352" i="1"/>
  <c r="HZ375" i="1"/>
  <c r="HZ358" i="1"/>
  <c r="HZ273" i="1"/>
  <c r="HZ229" i="1"/>
  <c r="HZ247" i="1"/>
  <c r="HZ241" i="1"/>
  <c r="HZ253" i="1"/>
  <c r="HZ376" i="1"/>
  <c r="HZ347" i="1"/>
  <c r="HZ219" i="1"/>
  <c r="HZ258" i="1"/>
  <c r="HZ281" i="1"/>
  <c r="HZ185" i="1"/>
  <c r="HZ329" i="1"/>
  <c r="HZ201" i="1"/>
  <c r="HZ290" i="1"/>
  <c r="HZ309" i="1"/>
  <c r="HZ339" i="1"/>
  <c r="HZ227" i="1"/>
  <c r="HZ287" i="1"/>
  <c r="HZ356" i="1"/>
  <c r="HZ286" i="1"/>
  <c r="HZ313" i="1"/>
  <c r="HZ228" i="1"/>
  <c r="HZ271" i="1"/>
  <c r="HZ319" i="1"/>
  <c r="HZ244" i="1"/>
  <c r="HZ255" i="1"/>
  <c r="HZ295" i="1"/>
  <c r="HZ367" i="1"/>
  <c r="HZ361" i="1"/>
  <c r="HZ190" i="1"/>
  <c r="HZ272" i="1"/>
  <c r="HZ316" i="1"/>
  <c r="HZ372" i="1"/>
  <c r="HZ206" i="1"/>
  <c r="HZ302" i="1"/>
  <c r="HZ209" i="1"/>
  <c r="HZ305" i="1"/>
  <c r="HZ243" i="1"/>
  <c r="HZ338" i="1"/>
  <c r="HZ212" i="1"/>
  <c r="HZ221" i="1"/>
  <c r="HZ296" i="1"/>
  <c r="HZ324" i="1"/>
  <c r="HZ357" i="1"/>
  <c r="HZ236" i="1"/>
  <c r="HZ346" i="1"/>
  <c r="HZ363" i="1"/>
  <c r="HZ344" i="1"/>
  <c r="HZ205" i="1"/>
  <c r="HZ283" i="1"/>
  <c r="HZ362" i="1"/>
  <c r="HZ318" i="1"/>
  <c r="HZ235" i="1"/>
  <c r="HZ240" i="1"/>
  <c r="HZ19" i="1"/>
  <c r="HZ308" i="1"/>
  <c r="HZ335" i="1"/>
  <c r="HZ359" i="1"/>
  <c r="HZ250" i="1"/>
  <c r="HZ323" i="1"/>
  <c r="HZ321" i="1"/>
  <c r="HZ263" i="1"/>
  <c r="HZ328" i="1"/>
  <c r="HZ355" i="1"/>
  <c r="HZ261" i="1"/>
  <c r="HZ278" i="1"/>
  <c r="HZ184" i="1"/>
  <c r="HZ198" i="1"/>
  <c r="HZ214" i="1"/>
  <c r="HZ224" i="1"/>
  <c r="HZ274" i="1"/>
  <c r="HZ377" i="1"/>
  <c r="HZ289" i="1"/>
  <c r="HZ182" i="1"/>
  <c r="HZ368" i="1"/>
  <c r="HZ239" i="1"/>
  <c r="HZ196" i="1"/>
  <c r="HZ230" i="1"/>
  <c r="HZ257" i="1"/>
  <c r="HZ248" i="1"/>
  <c r="HZ183" i="1"/>
  <c r="HZ340" i="1"/>
  <c r="HZ200" i="1"/>
  <c r="HZ218" i="1"/>
  <c r="HZ256" i="1"/>
  <c r="HZ275" i="1"/>
  <c r="HZ292" i="1"/>
  <c r="HZ20" i="1"/>
  <c r="HZ307" i="1"/>
  <c r="HZ315" i="1"/>
  <c r="HZ294" i="1"/>
  <c r="HZ336" i="1"/>
  <c r="HZ215" i="1"/>
  <c r="HZ225" i="1"/>
  <c r="HZ260" i="1"/>
  <c r="HZ317" i="1"/>
  <c r="HZ354" i="1"/>
  <c r="HZ369" i="1"/>
  <c r="HZ341" i="1"/>
  <c r="HZ207" i="1"/>
  <c r="HZ312" i="1"/>
  <c r="HZ223" i="1"/>
  <c r="HZ251" i="1"/>
  <c r="HZ351" i="1"/>
  <c r="HZ259" i="1"/>
  <c r="HZ245" i="1"/>
  <c r="HZ238" i="1"/>
  <c r="HZ349" i="1"/>
  <c r="HZ237" i="1"/>
  <c r="HZ301" i="1"/>
  <c r="HZ269" i="1"/>
  <c r="HZ325" i="1"/>
  <c r="HZ197" i="1"/>
  <c r="HZ249" i="1"/>
  <c r="HZ345" i="1"/>
  <c r="HZ226" i="1"/>
  <c r="HZ343" i="1"/>
  <c r="HZ282" i="1"/>
  <c r="HZ291" i="1"/>
  <c r="HZ208" i="1"/>
  <c r="HZ262" i="1"/>
  <c r="HZ280" i="1"/>
  <c r="HZ311" i="1"/>
  <c r="HZ326" i="1"/>
  <c r="HZ374" i="1"/>
  <c r="HZ216" i="1"/>
  <c r="HZ303" i="1"/>
  <c r="HZ350" i="1"/>
  <c r="HZ199" i="1"/>
  <c r="HZ322" i="1"/>
  <c r="HZ348" i="1"/>
  <c r="HZ360" i="1"/>
  <c r="HZ370"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42" i="1"/>
  <c r="IO285" i="1"/>
  <c r="IO310" i="1"/>
  <c r="IO327" i="1"/>
  <c r="IO353" i="1"/>
  <c r="IO268" i="1"/>
  <c r="IO279" i="1"/>
  <c r="IO252" i="1"/>
  <c r="IO304" i="1"/>
  <c r="IO320" i="1"/>
  <c r="IO220" i="1"/>
  <c r="IO288" i="1"/>
  <c r="IO270" i="1"/>
  <c r="IO284" i="1"/>
  <c r="IO366" i="1"/>
  <c r="IO246" i="1"/>
  <c r="IO191" i="1"/>
  <c r="IO364" i="1"/>
  <c r="IO347" i="1"/>
  <c r="IO210" i="1"/>
  <c r="IO371" i="1"/>
  <c r="IO277" i="1"/>
  <c r="IO337" i="1"/>
  <c r="IO358" i="1"/>
  <c r="IO217" i="1"/>
  <c r="IO211" i="1"/>
  <c r="IO373" i="1"/>
  <c r="IO202" i="1"/>
  <c r="IO254" i="1"/>
  <c r="IO273" i="1"/>
  <c r="IO342" i="1"/>
  <c r="IO276" i="1"/>
  <c r="IO329" i="1"/>
  <c r="IO352" i="1"/>
  <c r="IO293" i="1"/>
  <c r="IO376" i="1"/>
  <c r="IO227" i="1"/>
  <c r="IO247" i="1"/>
  <c r="IO241" i="1"/>
  <c r="IO287" i="1"/>
  <c r="IO229" i="1"/>
  <c r="IO319" i="1"/>
  <c r="IO196" i="1"/>
  <c r="IO255" i="1"/>
  <c r="IO334" i="1"/>
  <c r="IO219" i="1"/>
  <c r="IO286" i="1"/>
  <c r="IO309" i="1"/>
  <c r="IO355" i="1"/>
  <c r="IO356" i="1"/>
  <c r="IO258" i="1"/>
  <c r="IO295" i="1"/>
  <c r="IO313" i="1"/>
  <c r="IO328" i="1"/>
  <c r="IO339" i="1"/>
  <c r="IO367" i="1"/>
  <c r="IO375" i="1"/>
  <c r="IO201" i="1"/>
  <c r="IO209" i="1"/>
  <c r="IO228" i="1"/>
  <c r="IO244" i="1"/>
  <c r="IO243" i="1"/>
  <c r="IO185" i="1"/>
  <c r="IO203" i="1"/>
  <c r="IO305" i="1"/>
  <c r="IO271" i="1"/>
  <c r="IO338" i="1"/>
  <c r="IO361" i="1"/>
  <c r="IO253" i="1"/>
  <c r="IO314" i="1"/>
  <c r="IO290" i="1"/>
  <c r="IO318" i="1"/>
  <c r="IO240" i="1"/>
  <c r="IO221" i="1"/>
  <c r="IO324" i="1"/>
  <c r="IO340" i="1"/>
  <c r="IO368" i="1"/>
  <c r="IO306" i="1"/>
  <c r="IO281" i="1"/>
  <c r="IO362" i="1"/>
  <c r="IO278" i="1"/>
  <c r="IO206" i="1"/>
  <c r="IO308" i="1"/>
  <c r="IO363" i="1"/>
  <c r="IO239" i="1"/>
  <c r="IO251" i="1"/>
  <c r="IO274" i="1"/>
  <c r="IO272" i="1"/>
  <c r="IO357" i="1"/>
  <c r="IO335" i="1"/>
  <c r="IO359" i="1"/>
  <c r="IO182" i="1"/>
  <c r="IO236" i="1"/>
  <c r="IO275" i="1"/>
  <c r="IO292" i="1"/>
  <c r="IO302" i="1"/>
  <c r="IO263" i="1"/>
  <c r="IO230" i="1"/>
  <c r="IO248" i="1"/>
  <c r="IO289" i="1"/>
  <c r="IO200" i="1"/>
  <c r="IO317" i="1"/>
  <c r="IO184" i="1"/>
  <c r="IO377" i="1"/>
  <c r="IO312" i="1"/>
  <c r="IO218" i="1"/>
  <c r="IO256" i="1"/>
  <c r="IO224" i="1"/>
  <c r="IO235" i="1"/>
  <c r="IO257" i="1"/>
  <c r="IO261" i="1"/>
  <c r="IO316" i="1"/>
  <c r="IO183" i="1"/>
  <c r="IO19" i="1"/>
  <c r="IO260" i="1"/>
  <c r="IO269" i="1"/>
  <c r="IO323" i="1"/>
  <c r="IO346" i="1"/>
  <c r="IO214" i="1"/>
  <c r="IO198" i="1"/>
  <c r="IO237" i="1"/>
  <c r="IO294" i="1"/>
  <c r="IO351" i="1"/>
  <c r="IO259" i="1"/>
  <c r="IO343" i="1"/>
  <c r="IO197" i="1"/>
  <c r="IO225" i="1"/>
  <c r="IO245" i="1"/>
  <c r="IO205" i="1"/>
  <c r="IO321" i="1"/>
  <c r="IO336" i="1"/>
  <c r="IO365" i="1"/>
  <c r="IO207" i="1"/>
  <c r="IO354" i="1"/>
  <c r="IO212" i="1"/>
  <c r="IO325" i="1"/>
  <c r="IO20" i="1"/>
  <c r="IO301" i="1"/>
  <c r="IO315" i="1"/>
  <c r="IO369" i="1"/>
  <c r="IO215" i="1"/>
  <c r="IO190" i="1"/>
  <c r="IO296" i="1"/>
  <c r="IO349" i="1"/>
  <c r="IO283" i="1"/>
  <c r="IO307" i="1"/>
  <c r="IO372" i="1"/>
  <c r="IO250" i="1"/>
  <c r="IO238" i="1"/>
  <c r="IO291" i="1"/>
  <c r="IO303" i="1"/>
  <c r="IO249" i="1"/>
  <c r="IO262" i="1"/>
  <c r="IO326" i="1"/>
  <c r="IO208" i="1"/>
  <c r="IO348" i="1"/>
  <c r="IO345" i="1"/>
  <c r="IO350" i="1"/>
  <c r="IO199" i="1"/>
  <c r="IO226" i="1"/>
  <c r="IO223" i="1"/>
  <c r="IO344" i="1"/>
  <c r="IO280" i="1"/>
  <c r="IO311" i="1"/>
  <c r="IO216" i="1"/>
  <c r="IO370" i="1"/>
  <c r="IO341" i="1"/>
  <c r="IO322" i="1"/>
  <c r="IO360" i="1"/>
  <c r="IO374" i="1"/>
  <c r="IO282"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66" i="1"/>
  <c r="IC191" i="1"/>
  <c r="IC242" i="1"/>
  <c r="IC304" i="1"/>
  <c r="IC252" i="1"/>
  <c r="IC327" i="1"/>
  <c r="IC358" i="1"/>
  <c r="IC288" i="1"/>
  <c r="IC270" i="1"/>
  <c r="IC353" i="1"/>
  <c r="IC268" i="1"/>
  <c r="IC310" i="1"/>
  <c r="IC279" i="1"/>
  <c r="IC284" i="1"/>
  <c r="IC220" i="1"/>
  <c r="IC246" i="1"/>
  <c r="IC285" i="1"/>
  <c r="IC320" i="1"/>
  <c r="IC347" i="1"/>
  <c r="IC293" i="1"/>
  <c r="IC203" i="1"/>
  <c r="IC319" i="1"/>
  <c r="IC247" i="1"/>
  <c r="IC364" i="1"/>
  <c r="IC342" i="1"/>
  <c r="IC376" i="1"/>
  <c r="IC211" i="1"/>
  <c r="IC229" i="1"/>
  <c r="IC241" i="1"/>
  <c r="IC253" i="1"/>
  <c r="IC290" i="1"/>
  <c r="IC375" i="1"/>
  <c r="IC337" i="1"/>
  <c r="IC371" i="1"/>
  <c r="IC273" i="1"/>
  <c r="IC287" i="1"/>
  <c r="IC373" i="1"/>
  <c r="IC217" i="1"/>
  <c r="IC276" i="1"/>
  <c r="IC306" i="1"/>
  <c r="IC314" i="1"/>
  <c r="IC295" i="1"/>
  <c r="IC309" i="1"/>
  <c r="IC338" i="1"/>
  <c r="IC362" i="1"/>
  <c r="IC210" i="1"/>
  <c r="IC254" i="1"/>
  <c r="IC352" i="1"/>
  <c r="IC228" i="1"/>
  <c r="IC281" i="1"/>
  <c r="IC328" i="1"/>
  <c r="IC367" i="1"/>
  <c r="IC334" i="1"/>
  <c r="IC361" i="1"/>
  <c r="IC202" i="1"/>
  <c r="IC227" i="1"/>
  <c r="IC201" i="1"/>
  <c r="IC286" i="1"/>
  <c r="IC313" i="1"/>
  <c r="IC185" i="1"/>
  <c r="IC329" i="1"/>
  <c r="IC271" i="1"/>
  <c r="IC277" i="1"/>
  <c r="IC356" i="1"/>
  <c r="IC209" i="1"/>
  <c r="IC305" i="1"/>
  <c r="IC255" i="1"/>
  <c r="IC243" i="1"/>
  <c r="IC339" i="1"/>
  <c r="IC258" i="1"/>
  <c r="IC377" i="1"/>
  <c r="IC212" i="1"/>
  <c r="IC248" i="1"/>
  <c r="IC272" i="1"/>
  <c r="IC296" i="1"/>
  <c r="IC317" i="1"/>
  <c r="IC335" i="1"/>
  <c r="IC206" i="1"/>
  <c r="IC218" i="1"/>
  <c r="IC19" i="1"/>
  <c r="IC250" i="1"/>
  <c r="IC269" i="1"/>
  <c r="IC302" i="1"/>
  <c r="IC323" i="1"/>
  <c r="IC346" i="1"/>
  <c r="IC198" i="1"/>
  <c r="IC230" i="1"/>
  <c r="IC235" i="1"/>
  <c r="IC257" i="1"/>
  <c r="IC359" i="1"/>
  <c r="IC240" i="1"/>
  <c r="IC260" i="1"/>
  <c r="IC205" i="1"/>
  <c r="IC190" i="1"/>
  <c r="IC261" i="1"/>
  <c r="IC20" i="1"/>
  <c r="IC278" i="1"/>
  <c r="IC324" i="1"/>
  <c r="IC182" i="1"/>
  <c r="IC236" i="1"/>
  <c r="IC368" i="1"/>
  <c r="IC263" i="1"/>
  <c r="IC355" i="1"/>
  <c r="IC318" i="1"/>
  <c r="IC183" i="1"/>
  <c r="IC357" i="1"/>
  <c r="IC223" i="1"/>
  <c r="IC363" i="1"/>
  <c r="IC224" i="1"/>
  <c r="IC321" i="1"/>
  <c r="IC237" i="1"/>
  <c r="IC221" i="1"/>
  <c r="IC289" i="1"/>
  <c r="IC340" i="1"/>
  <c r="IC372" i="1"/>
  <c r="IC256" i="1"/>
  <c r="IC292" i="1"/>
  <c r="IC308" i="1"/>
  <c r="IC239" i="1"/>
  <c r="IC251" i="1"/>
  <c r="IC283" i="1"/>
  <c r="IC219" i="1"/>
  <c r="IC207" i="1"/>
  <c r="IC184" i="1"/>
  <c r="IC354" i="1"/>
  <c r="IC238" i="1"/>
  <c r="IC244" i="1"/>
  <c r="IC369" i="1"/>
  <c r="IC316" i="1"/>
  <c r="IC349" i="1"/>
  <c r="IC344" i="1"/>
  <c r="IC336" i="1"/>
  <c r="IC343" i="1"/>
  <c r="IC215" i="1"/>
  <c r="IC196" i="1"/>
  <c r="IC275" i="1"/>
  <c r="IC315" i="1"/>
  <c r="IC197" i="1"/>
  <c r="IC259" i="1"/>
  <c r="IC214" i="1"/>
  <c r="IC294" i="1"/>
  <c r="IC307" i="1"/>
  <c r="IC351" i="1"/>
  <c r="IC282" i="1"/>
  <c r="IC226" i="1"/>
  <c r="IC365" i="1"/>
  <c r="IC303" i="1"/>
  <c r="IC360" i="1"/>
  <c r="IC370" i="1"/>
  <c r="IC216" i="1"/>
  <c r="IC200" i="1"/>
  <c r="IC208" i="1"/>
  <c r="IC262" i="1"/>
  <c r="IC225" i="1"/>
  <c r="IC374" i="1"/>
  <c r="IC312" i="1"/>
  <c r="IC274" i="1"/>
  <c r="IC291" i="1"/>
  <c r="IC311" i="1"/>
  <c r="IC322" i="1"/>
  <c r="IC245" i="1"/>
  <c r="IC326" i="1"/>
  <c r="IC301" i="1"/>
  <c r="IC341" i="1"/>
  <c r="IC249" i="1"/>
  <c r="IC280" i="1"/>
  <c r="IC345" i="1"/>
  <c r="IC199" i="1"/>
  <c r="IC325" i="1"/>
  <c r="IC348" i="1"/>
  <c r="IC350" i="1"/>
  <c r="IA191" i="1"/>
  <c r="IA268" i="1"/>
  <c r="IA366" i="1"/>
  <c r="IA285" i="1"/>
  <c r="IA220" i="1"/>
  <c r="IA242" i="1"/>
  <c r="IA310" i="1"/>
  <c r="IA284" i="1"/>
  <c r="IA353" i="1"/>
  <c r="IA252" i="1"/>
  <c r="IA304" i="1"/>
  <c r="IA270" i="1"/>
  <c r="IA279" i="1"/>
  <c r="IA288" i="1"/>
  <c r="IA246" i="1"/>
  <c r="IA320" i="1"/>
  <c r="IA347" i="1"/>
  <c r="IA210" i="1"/>
  <c r="IA227" i="1"/>
  <c r="IA254" i="1"/>
  <c r="IA337" i="1"/>
  <c r="IA364" i="1"/>
  <c r="IA241" i="1"/>
  <c r="IA202" i="1"/>
  <c r="IA211" i="1"/>
  <c r="IA329" i="1"/>
  <c r="IA217" i="1"/>
  <c r="IA273" i="1"/>
  <c r="IA229" i="1"/>
  <c r="IA327" i="1"/>
  <c r="IA358" i="1"/>
  <c r="IA342" i="1"/>
  <c r="IA306" i="1"/>
  <c r="IA371" i="1"/>
  <c r="IA373" i="1"/>
  <c r="IA376" i="1"/>
  <c r="IA276" i="1"/>
  <c r="IA314" i="1"/>
  <c r="IA334" i="1"/>
  <c r="IA313" i="1"/>
  <c r="IA352" i="1"/>
  <c r="IA196" i="1"/>
  <c r="IA295" i="1"/>
  <c r="IA309" i="1"/>
  <c r="IA339" i="1"/>
  <c r="IA375" i="1"/>
  <c r="IA219" i="1"/>
  <c r="IA228" i="1"/>
  <c r="IA243" i="1"/>
  <c r="IA271" i="1"/>
  <c r="IA355" i="1"/>
  <c r="IA328" i="1"/>
  <c r="IA185" i="1"/>
  <c r="IA277" i="1"/>
  <c r="IA287" i="1"/>
  <c r="IA281" i="1"/>
  <c r="IA286" i="1"/>
  <c r="IA247" i="1"/>
  <c r="IA253" i="1"/>
  <c r="IA319" i="1"/>
  <c r="IA201" i="1"/>
  <c r="IA209" i="1"/>
  <c r="IA305" i="1"/>
  <c r="IA244" i="1"/>
  <c r="IA293" i="1"/>
  <c r="IA203" i="1"/>
  <c r="IA290" i="1"/>
  <c r="IA361" i="1"/>
  <c r="IA356" i="1"/>
  <c r="IA255" i="1"/>
  <c r="IA190" i="1"/>
  <c r="IA324" i="1"/>
  <c r="IA357" i="1"/>
  <c r="IA335" i="1"/>
  <c r="IA206" i="1"/>
  <c r="IA269" i="1"/>
  <c r="IA258" i="1"/>
  <c r="IA338" i="1"/>
  <c r="IA251" i="1"/>
  <c r="IA362" i="1"/>
  <c r="IA377" i="1"/>
  <c r="IA221" i="1"/>
  <c r="IA318" i="1"/>
  <c r="IA235" i="1"/>
  <c r="IA312" i="1"/>
  <c r="IA218" i="1"/>
  <c r="IA260" i="1"/>
  <c r="IA349" i="1"/>
  <c r="IA205" i="1"/>
  <c r="IA248" i="1"/>
  <c r="IA296" i="1"/>
  <c r="IA183" i="1"/>
  <c r="IA250" i="1"/>
  <c r="IA363" i="1"/>
  <c r="IA200" i="1"/>
  <c r="IA240" i="1"/>
  <c r="IA236" i="1"/>
  <c r="IA321" i="1"/>
  <c r="IA20" i="1"/>
  <c r="IA239" i="1"/>
  <c r="IA367" i="1"/>
  <c r="IA230" i="1"/>
  <c r="IA261" i="1"/>
  <c r="IA272" i="1"/>
  <c r="IA278" i="1"/>
  <c r="IA289" i="1"/>
  <c r="IA372" i="1"/>
  <c r="IA359" i="1"/>
  <c r="IA19" i="1"/>
  <c r="IA275" i="1"/>
  <c r="IA184" i="1"/>
  <c r="IA198" i="1"/>
  <c r="IA214" i="1"/>
  <c r="IA224" i="1"/>
  <c r="IA223" i="1"/>
  <c r="IA182" i="1"/>
  <c r="IA292" i="1"/>
  <c r="IA302" i="1"/>
  <c r="IA308" i="1"/>
  <c r="IA346" i="1"/>
  <c r="IA344" i="1"/>
  <c r="IA368" i="1"/>
  <c r="IA274" i="1"/>
  <c r="IA315" i="1"/>
  <c r="IA336" i="1"/>
  <c r="IA341" i="1"/>
  <c r="IA257" i="1"/>
  <c r="IA294" i="1"/>
  <c r="IA325" i="1"/>
  <c r="IA256" i="1"/>
  <c r="IA323" i="1"/>
  <c r="IA307" i="1"/>
  <c r="IA343" i="1"/>
  <c r="IA369" i="1"/>
  <c r="IA207" i="1"/>
  <c r="IA316" i="1"/>
  <c r="IA340" i="1"/>
  <c r="IA237" i="1"/>
  <c r="IA263" i="1"/>
  <c r="IA351" i="1"/>
  <c r="IA365" i="1"/>
  <c r="IA225" i="1"/>
  <c r="IA259" i="1"/>
  <c r="IA354" i="1"/>
  <c r="IA245" i="1"/>
  <c r="IA238" i="1"/>
  <c r="IA212" i="1"/>
  <c r="IA197" i="1"/>
  <c r="IA215" i="1"/>
  <c r="IA283" i="1"/>
  <c r="IA301" i="1"/>
  <c r="IA291" i="1"/>
  <c r="IA370" i="1"/>
  <c r="IA199" i="1"/>
  <c r="IA216" i="1"/>
  <c r="IA226" i="1"/>
  <c r="IA317" i="1"/>
  <c r="IA249" i="1"/>
  <c r="IA280" i="1"/>
  <c r="IA374" i="1"/>
  <c r="IA208" i="1"/>
  <c r="IA282" i="1"/>
  <c r="IA326" i="1"/>
  <c r="IA303" i="1"/>
  <c r="IA348" i="1"/>
  <c r="IA262" i="1"/>
  <c r="IA350" i="1"/>
  <c r="IA311" i="1"/>
  <c r="IA322" i="1"/>
  <c r="IA360" i="1"/>
  <c r="IA345"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52" i="1"/>
  <c r="JA279" i="1"/>
  <c r="JA288" i="1"/>
  <c r="JA285" i="1"/>
  <c r="JA268" i="1"/>
  <c r="JA353" i="1"/>
  <c r="JA191" i="1"/>
  <c r="JA246" i="1"/>
  <c r="JA310" i="1"/>
  <c r="JA284" i="1"/>
  <c r="JA242" i="1"/>
  <c r="JA304" i="1"/>
  <c r="JA366" i="1"/>
  <c r="JA270" i="1"/>
  <c r="JA220" i="1"/>
  <c r="JA337" i="1"/>
  <c r="JA358" i="1"/>
  <c r="JA217" i="1"/>
  <c r="JA376" i="1"/>
  <c r="JA327" i="1"/>
  <c r="JA254" i="1"/>
  <c r="JA273" i="1"/>
  <c r="JA211" i="1"/>
  <c r="JA277" i="1"/>
  <c r="JA320" i="1"/>
  <c r="JA371" i="1"/>
  <c r="JA253" i="1"/>
  <c r="JA334" i="1"/>
  <c r="JA364" i="1"/>
  <c r="JA373" i="1"/>
  <c r="JA227" i="1"/>
  <c r="JA203" i="1"/>
  <c r="JA247" i="1"/>
  <c r="JA319" i="1"/>
  <c r="JA347" i="1"/>
  <c r="JA202" i="1"/>
  <c r="JA210" i="1"/>
  <c r="JA293" i="1"/>
  <c r="JA306" i="1"/>
  <c r="JA314" i="1"/>
  <c r="JA241" i="1"/>
  <c r="JA290" i="1"/>
  <c r="JA352" i="1"/>
  <c r="JA196" i="1"/>
  <c r="JA243" i="1"/>
  <c r="JA258" i="1"/>
  <c r="JA295" i="1"/>
  <c r="JA229" i="1"/>
  <c r="JA209" i="1"/>
  <c r="JA305" i="1"/>
  <c r="JA244" i="1"/>
  <c r="JA255" i="1"/>
  <c r="JA185" i="1"/>
  <c r="JA228" i="1"/>
  <c r="JA342" i="1"/>
  <c r="JA286" i="1"/>
  <c r="JA339" i="1"/>
  <c r="JA355" i="1"/>
  <c r="JA367" i="1"/>
  <c r="JA356" i="1"/>
  <c r="JA313" i="1"/>
  <c r="JA276" i="1"/>
  <c r="JA361" i="1"/>
  <c r="JA219" i="1"/>
  <c r="JA281" i="1"/>
  <c r="JA309" i="1"/>
  <c r="JA328" i="1"/>
  <c r="JA212" i="1"/>
  <c r="JA278" i="1"/>
  <c r="JA200" i="1"/>
  <c r="JA256" i="1"/>
  <c r="JA302" i="1"/>
  <c r="JA377" i="1"/>
  <c r="JA248" i="1"/>
  <c r="JA272" i="1"/>
  <c r="JA340" i="1"/>
  <c r="JA372" i="1"/>
  <c r="JA206" i="1"/>
  <c r="JA223" i="1"/>
  <c r="JA250" i="1"/>
  <c r="JA260" i="1"/>
  <c r="JA346" i="1"/>
  <c r="JA368" i="1"/>
  <c r="JA214" i="1"/>
  <c r="JA274" i="1"/>
  <c r="JA329" i="1"/>
  <c r="JA338" i="1"/>
  <c r="JA362" i="1"/>
  <c r="JA190" i="1"/>
  <c r="JA230" i="1"/>
  <c r="JA261" i="1"/>
  <c r="JA324" i="1"/>
  <c r="JA240" i="1"/>
  <c r="JA321" i="1"/>
  <c r="JA20" i="1"/>
  <c r="JA239" i="1"/>
  <c r="JA289" i="1"/>
  <c r="JA312" i="1"/>
  <c r="JA335" i="1"/>
  <c r="JA308" i="1"/>
  <c r="JA184" i="1"/>
  <c r="JA221" i="1"/>
  <c r="JA359" i="1"/>
  <c r="JA236" i="1"/>
  <c r="JA251" i="1"/>
  <c r="JA235" i="1"/>
  <c r="JA269" i="1"/>
  <c r="JA344" i="1"/>
  <c r="JA205" i="1"/>
  <c r="JA357" i="1"/>
  <c r="JA182" i="1"/>
  <c r="JA19" i="1"/>
  <c r="JA292" i="1"/>
  <c r="JA363" i="1"/>
  <c r="JA275" i="1"/>
  <c r="JA349" i="1"/>
  <c r="JA325" i="1"/>
  <c r="JA369" i="1"/>
  <c r="JA225" i="1"/>
  <c r="JA336" i="1"/>
  <c r="JA287" i="1"/>
  <c r="JA257" i="1"/>
  <c r="JA296" i="1"/>
  <c r="JA218" i="1"/>
  <c r="JA351" i="1"/>
  <c r="JA207" i="1"/>
  <c r="JA259" i="1"/>
  <c r="JA323" i="1"/>
  <c r="JA283" i="1"/>
  <c r="JA301" i="1"/>
  <c r="JA245" i="1"/>
  <c r="JA343" i="1"/>
  <c r="JA341" i="1"/>
  <c r="JA197" i="1"/>
  <c r="JA317" i="1"/>
  <c r="JA198" i="1"/>
  <c r="JA237" i="1"/>
  <c r="JA263" i="1"/>
  <c r="JA294" i="1"/>
  <c r="JA307" i="1"/>
  <c r="JA354" i="1"/>
  <c r="JA201" i="1"/>
  <c r="JA318" i="1"/>
  <c r="JA183" i="1"/>
  <c r="JA224" i="1"/>
  <c r="JA315" i="1"/>
  <c r="JA375" i="1"/>
  <c r="JA303" i="1"/>
  <c r="JA322" i="1"/>
  <c r="JA374" i="1"/>
  <c r="JA208" i="1"/>
  <c r="JA271" i="1"/>
  <c r="JA291" i="1"/>
  <c r="JA199" i="1"/>
  <c r="JA215" i="1"/>
  <c r="JA238" i="1"/>
  <c r="JA262" i="1"/>
  <c r="JA345" i="1"/>
  <c r="JA226" i="1"/>
  <c r="JA282" i="1"/>
  <c r="JA326" i="1"/>
  <c r="JA348" i="1"/>
  <c r="JA350" i="1"/>
  <c r="JA360" i="1"/>
  <c r="JA216" i="1"/>
  <c r="JA249" i="1"/>
  <c r="JA280" i="1"/>
  <c r="JA316" i="1"/>
  <c r="JA365" i="1"/>
  <c r="JA370" i="1"/>
  <c r="JA311" i="1"/>
  <c r="IB246" i="1"/>
  <c r="IB310" i="1"/>
  <c r="IB284" i="1"/>
  <c r="IB268" i="1"/>
  <c r="IB191" i="1"/>
  <c r="IB288" i="1"/>
  <c r="IB304" i="1"/>
  <c r="IB366" i="1"/>
  <c r="IB242" i="1"/>
  <c r="IB279" i="1"/>
  <c r="IB320" i="1"/>
  <c r="IB220" i="1"/>
  <c r="IB252" i="1"/>
  <c r="IB270" i="1"/>
  <c r="IB353" i="1"/>
  <c r="IB285" i="1"/>
  <c r="IB358" i="1"/>
  <c r="IB373" i="1"/>
  <c r="IB217" i="1"/>
  <c r="IB273" i="1"/>
  <c r="IB376" i="1"/>
  <c r="IB276" i="1"/>
  <c r="IB337" i="1"/>
  <c r="IB202" i="1"/>
  <c r="IB227" i="1"/>
  <c r="IB229" i="1"/>
  <c r="IB253" i="1"/>
  <c r="IB306" i="1"/>
  <c r="IB329" i="1"/>
  <c r="IB347" i="1"/>
  <c r="IB203" i="1"/>
  <c r="IB210" i="1"/>
  <c r="IB293" i="1"/>
  <c r="IB287" i="1"/>
  <c r="IB314" i="1"/>
  <c r="IB361" i="1"/>
  <c r="IB327" i="1"/>
  <c r="IB247" i="1"/>
  <c r="IB254" i="1"/>
  <c r="IB211" i="1"/>
  <c r="IB277" i="1"/>
  <c r="IB334" i="1"/>
  <c r="IB356" i="1"/>
  <c r="IB286" i="1"/>
  <c r="IB367" i="1"/>
  <c r="IB342" i="1"/>
  <c r="IB209" i="1"/>
  <c r="IB255" i="1"/>
  <c r="IB243" i="1"/>
  <c r="IB313" i="1"/>
  <c r="IB375" i="1"/>
  <c r="IB271" i="1"/>
  <c r="IB339" i="1"/>
  <c r="IB196" i="1"/>
  <c r="IB219" i="1"/>
  <c r="IB305" i="1"/>
  <c r="IB295" i="1"/>
  <c r="IB328" i="1"/>
  <c r="IB338" i="1"/>
  <c r="IB352" i="1"/>
  <c r="IB241" i="1"/>
  <c r="IB290" i="1"/>
  <c r="IB201" i="1"/>
  <c r="IB244" i="1"/>
  <c r="IB281" i="1"/>
  <c r="IB309" i="1"/>
  <c r="IB355" i="1"/>
  <c r="IB364" i="1"/>
  <c r="IB371" i="1"/>
  <c r="IB319" i="1"/>
  <c r="IB221" i="1"/>
  <c r="IB235" i="1"/>
  <c r="IB357" i="1"/>
  <c r="IB359" i="1"/>
  <c r="IB236" i="1"/>
  <c r="IB308" i="1"/>
  <c r="IB261" i="1"/>
  <c r="IB312" i="1"/>
  <c r="IB200" i="1"/>
  <c r="IB182" i="1"/>
  <c r="IB260" i="1"/>
  <c r="IB292" i="1"/>
  <c r="IB214" i="1"/>
  <c r="IB20" i="1"/>
  <c r="IB185" i="1"/>
  <c r="IB289" i="1"/>
  <c r="IB183" i="1"/>
  <c r="IB372" i="1"/>
  <c r="IB317" i="1"/>
  <c r="IB363" i="1"/>
  <c r="IB224" i="1"/>
  <c r="IB230" i="1"/>
  <c r="IB256" i="1"/>
  <c r="IB198" i="1"/>
  <c r="IB251" i="1"/>
  <c r="IB228" i="1"/>
  <c r="IB257" i="1"/>
  <c r="IB316" i="1"/>
  <c r="IB340" i="1"/>
  <c r="IB223" i="1"/>
  <c r="IB19" i="1"/>
  <c r="IB269" i="1"/>
  <c r="IB349" i="1"/>
  <c r="IB237" i="1"/>
  <c r="IB283" i="1"/>
  <c r="IB362" i="1"/>
  <c r="IB212" i="1"/>
  <c r="IB272" i="1"/>
  <c r="IB335" i="1"/>
  <c r="IB206" i="1"/>
  <c r="IB302" i="1"/>
  <c r="IB323" i="1"/>
  <c r="IB344" i="1"/>
  <c r="IB205" i="1"/>
  <c r="IB263" i="1"/>
  <c r="IB377" i="1"/>
  <c r="IB190" i="1"/>
  <c r="IB318" i="1"/>
  <c r="IB296" i="1"/>
  <c r="IB250" i="1"/>
  <c r="IB275" i="1"/>
  <c r="IB343" i="1"/>
  <c r="IB341" i="1"/>
  <c r="IB365" i="1"/>
  <c r="IB301" i="1"/>
  <c r="IB215" i="1"/>
  <c r="IB240" i="1"/>
  <c r="IB321" i="1"/>
  <c r="IB325" i="1"/>
  <c r="IB239" i="1"/>
  <c r="IB274" i="1"/>
  <c r="IB351" i="1"/>
  <c r="IB354" i="1"/>
  <c r="IB238" i="1"/>
  <c r="IB258" i="1"/>
  <c r="IB248" i="1"/>
  <c r="IB278" i="1"/>
  <c r="IB346" i="1"/>
  <c r="IB368" i="1"/>
  <c r="IB307" i="1"/>
  <c r="IB336" i="1"/>
  <c r="IB197" i="1"/>
  <c r="IB315" i="1"/>
  <c r="IB207" i="1"/>
  <c r="IB324" i="1"/>
  <c r="IB218" i="1"/>
  <c r="IB184" i="1"/>
  <c r="IB294" i="1"/>
  <c r="IB249" i="1"/>
  <c r="IB303" i="1"/>
  <c r="IB326" i="1"/>
  <c r="IB350" i="1"/>
  <c r="IB208" i="1"/>
  <c r="IB369" i="1"/>
  <c r="IB225" i="1"/>
  <c r="IB311" i="1"/>
  <c r="IB374" i="1"/>
  <c r="IB280" i="1"/>
  <c r="IB360" i="1"/>
  <c r="IB262" i="1"/>
  <c r="IB216" i="1"/>
  <c r="IB226" i="1"/>
  <c r="IB199" i="1"/>
  <c r="IB259" i="1"/>
  <c r="IB245" i="1"/>
  <c r="IB291" i="1"/>
  <c r="IB348" i="1"/>
  <c r="IB345" i="1"/>
  <c r="IB370" i="1"/>
  <c r="IB322" i="1"/>
  <c r="IB282"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20" i="1"/>
  <c r="JJ353" i="1"/>
  <c r="JJ246" i="1"/>
  <c r="JJ288" i="1"/>
  <c r="JJ358" i="1"/>
  <c r="JJ284" i="1"/>
  <c r="JJ268" i="1"/>
  <c r="JJ270" i="1"/>
  <c r="JJ242" i="1"/>
  <c r="JJ366" i="1"/>
  <c r="JJ310" i="1"/>
  <c r="JJ320" i="1"/>
  <c r="JJ191" i="1"/>
  <c r="JJ279" i="1"/>
  <c r="JJ252" i="1"/>
  <c r="JJ285" i="1"/>
  <c r="JJ304" i="1"/>
  <c r="JJ371" i="1"/>
  <c r="JJ217" i="1"/>
  <c r="JJ229" i="1"/>
  <c r="JJ254" i="1"/>
  <c r="JJ376" i="1"/>
  <c r="JJ276" i="1"/>
  <c r="JJ306" i="1"/>
  <c r="JJ375" i="1"/>
  <c r="JJ373" i="1"/>
  <c r="JJ211" i="1"/>
  <c r="JJ290" i="1"/>
  <c r="JJ337" i="1"/>
  <c r="JJ327" i="1"/>
  <c r="JJ202" i="1"/>
  <c r="JJ227" i="1"/>
  <c r="JJ273" i="1"/>
  <c r="JJ241" i="1"/>
  <c r="JJ287" i="1"/>
  <c r="JJ247" i="1"/>
  <c r="JJ253" i="1"/>
  <c r="JJ364" i="1"/>
  <c r="JJ347" i="1"/>
  <c r="JJ293" i="1"/>
  <c r="JJ203" i="1"/>
  <c r="JJ277" i="1"/>
  <c r="JJ314" i="1"/>
  <c r="JJ352" i="1"/>
  <c r="JJ361" i="1"/>
  <c r="JJ356" i="1"/>
  <c r="JJ196" i="1"/>
  <c r="JJ228" i="1"/>
  <c r="JJ244" i="1"/>
  <c r="JJ210" i="1"/>
  <c r="JJ342" i="1"/>
  <c r="JJ319" i="1"/>
  <c r="JJ329" i="1"/>
  <c r="JJ209" i="1"/>
  <c r="JJ255" i="1"/>
  <c r="JJ313" i="1"/>
  <c r="JJ334" i="1"/>
  <c r="JJ295" i="1"/>
  <c r="JJ339" i="1"/>
  <c r="JJ286" i="1"/>
  <c r="JJ355" i="1"/>
  <c r="JJ201" i="1"/>
  <c r="JJ243" i="1"/>
  <c r="JJ258" i="1"/>
  <c r="JJ338" i="1"/>
  <c r="JJ305" i="1"/>
  <c r="JJ281" i="1"/>
  <c r="JJ367" i="1"/>
  <c r="JJ219" i="1"/>
  <c r="JJ377" i="1"/>
  <c r="JJ248" i="1"/>
  <c r="JJ335" i="1"/>
  <c r="JJ256" i="1"/>
  <c r="JJ260" i="1"/>
  <c r="JJ190" i="1"/>
  <c r="JJ221" i="1"/>
  <c r="JJ318" i="1"/>
  <c r="JJ257" i="1"/>
  <c r="JJ296" i="1"/>
  <c r="JJ312" i="1"/>
  <c r="JJ183" i="1"/>
  <c r="JJ206" i="1"/>
  <c r="JJ275" i="1"/>
  <c r="JJ308" i="1"/>
  <c r="JJ317" i="1"/>
  <c r="JJ205" i="1"/>
  <c r="JJ20" i="1"/>
  <c r="JJ237" i="1"/>
  <c r="JJ240" i="1"/>
  <c r="JJ184" i="1"/>
  <c r="JJ368" i="1"/>
  <c r="JJ214" i="1"/>
  <c r="JJ309" i="1"/>
  <c r="JJ185" i="1"/>
  <c r="JJ278" i="1"/>
  <c r="JJ324" i="1"/>
  <c r="JJ200" i="1"/>
  <c r="JJ218" i="1"/>
  <c r="JJ182" i="1"/>
  <c r="JJ302" i="1"/>
  <c r="JJ323" i="1"/>
  <c r="JJ363" i="1"/>
  <c r="JJ224" i="1"/>
  <c r="JJ274" i="1"/>
  <c r="JJ230" i="1"/>
  <c r="JJ261" i="1"/>
  <c r="JJ316" i="1"/>
  <c r="JJ372" i="1"/>
  <c r="JJ223" i="1"/>
  <c r="JJ271" i="1"/>
  <c r="JJ272" i="1"/>
  <c r="JJ340" i="1"/>
  <c r="JJ236" i="1"/>
  <c r="JJ251" i="1"/>
  <c r="JJ283" i="1"/>
  <c r="JJ328" i="1"/>
  <c r="JJ212" i="1"/>
  <c r="JJ357" i="1"/>
  <c r="JJ19" i="1"/>
  <c r="JJ250" i="1"/>
  <c r="JJ263" i="1"/>
  <c r="JJ359" i="1"/>
  <c r="JJ341" i="1"/>
  <c r="JJ197" i="1"/>
  <c r="JJ362" i="1"/>
  <c r="JJ269" i="1"/>
  <c r="JJ245" i="1"/>
  <c r="JJ315" i="1"/>
  <c r="JJ325" i="1"/>
  <c r="JJ343" i="1"/>
  <c r="JJ225" i="1"/>
  <c r="JJ235" i="1"/>
  <c r="JJ289" i="1"/>
  <c r="JJ292" i="1"/>
  <c r="JJ198" i="1"/>
  <c r="JJ215" i="1"/>
  <c r="JJ349" i="1"/>
  <c r="JJ344" i="1"/>
  <c r="JJ307" i="1"/>
  <c r="JJ239" i="1"/>
  <c r="JJ301" i="1"/>
  <c r="JJ365" i="1"/>
  <c r="JJ238" i="1"/>
  <c r="JJ346" i="1"/>
  <c r="JJ291" i="1"/>
  <c r="JJ303" i="1"/>
  <c r="JJ350" i="1"/>
  <c r="JJ216" i="1"/>
  <c r="JJ226" i="1"/>
  <c r="JJ351" i="1"/>
  <c r="JJ262" i="1"/>
  <c r="JJ370" i="1"/>
  <c r="JJ294" i="1"/>
  <c r="JJ354" i="1"/>
  <c r="JJ282" i="1"/>
  <c r="JJ326" i="1"/>
  <c r="JJ374" i="1"/>
  <c r="JJ321" i="1"/>
  <c r="JJ369" i="1"/>
  <c r="JJ249" i="1"/>
  <c r="JJ345" i="1"/>
  <c r="JJ199" i="1"/>
  <c r="JJ336" i="1"/>
  <c r="JJ207" i="1"/>
  <c r="JJ259" i="1"/>
  <c r="JJ311" i="1"/>
  <c r="JJ348" i="1"/>
  <c r="JJ360" i="1"/>
  <c r="JJ280" i="1"/>
  <c r="JJ322" i="1"/>
  <c r="JJ208" i="1"/>
  <c r="IS220" i="1"/>
  <c r="IS279" i="1"/>
  <c r="IS285" i="1"/>
  <c r="IS270" i="1"/>
  <c r="IS353" i="1"/>
  <c r="IS191" i="1"/>
  <c r="IS246" i="1"/>
  <c r="IS366" i="1"/>
  <c r="IS284" i="1"/>
  <c r="IS242" i="1"/>
  <c r="IS288" i="1"/>
  <c r="IS320" i="1"/>
  <c r="IS268" i="1"/>
  <c r="IS304" i="1"/>
  <c r="IS252" i="1"/>
  <c r="IS310" i="1"/>
  <c r="IS358" i="1"/>
  <c r="IS371" i="1"/>
  <c r="IS254" i="1"/>
  <c r="IS202" i="1"/>
  <c r="IS277" i="1"/>
  <c r="IS314" i="1"/>
  <c r="IS361" i="1"/>
  <c r="IS375" i="1"/>
  <c r="IS373" i="1"/>
  <c r="IS210" i="1"/>
  <c r="IS211" i="1"/>
  <c r="IS306" i="1"/>
  <c r="IS327" i="1"/>
  <c r="IS217" i="1"/>
  <c r="IS227" i="1"/>
  <c r="IS319" i="1"/>
  <c r="IS364" i="1"/>
  <c r="IS342" i="1"/>
  <c r="IS241" i="1"/>
  <c r="IS253" i="1"/>
  <c r="IS337" i="1"/>
  <c r="IS347" i="1"/>
  <c r="IS273" i="1"/>
  <c r="IS376" i="1"/>
  <c r="IS229" i="1"/>
  <c r="IS334" i="1"/>
  <c r="IS287" i="1"/>
  <c r="IS201" i="1"/>
  <c r="IS258" i="1"/>
  <c r="IS244" i="1"/>
  <c r="IS255" i="1"/>
  <c r="IS219" i="1"/>
  <c r="IS281" i="1"/>
  <c r="IS309" i="1"/>
  <c r="IS185" i="1"/>
  <c r="IS355" i="1"/>
  <c r="IS329" i="1"/>
  <c r="IS271" i="1"/>
  <c r="IS367" i="1"/>
  <c r="IS293" i="1"/>
  <c r="IS356" i="1"/>
  <c r="IS209" i="1"/>
  <c r="IS228" i="1"/>
  <c r="IS305" i="1"/>
  <c r="IS295" i="1"/>
  <c r="IS203" i="1"/>
  <c r="IS247" i="1"/>
  <c r="IS352" i="1"/>
  <c r="IS196" i="1"/>
  <c r="IS313" i="1"/>
  <c r="IS276" i="1"/>
  <c r="IS290" i="1"/>
  <c r="IS328" i="1"/>
  <c r="IS286" i="1"/>
  <c r="IS339" i="1"/>
  <c r="IS324" i="1"/>
  <c r="IS372" i="1"/>
  <c r="IS182" i="1"/>
  <c r="IS250" i="1"/>
  <c r="IS308" i="1"/>
  <c r="IS323" i="1"/>
  <c r="IS230" i="1"/>
  <c r="IS296" i="1"/>
  <c r="IS223" i="1"/>
  <c r="IS184" i="1"/>
  <c r="IS224" i="1"/>
  <c r="IS321" i="1"/>
  <c r="IS274" i="1"/>
  <c r="IS243" i="1"/>
  <c r="IS190" i="1"/>
  <c r="IS212" i="1"/>
  <c r="IS318" i="1"/>
  <c r="IS248" i="1"/>
  <c r="IS357" i="1"/>
  <c r="IS218" i="1"/>
  <c r="IS269" i="1"/>
  <c r="IS344" i="1"/>
  <c r="IS283" i="1"/>
  <c r="IS338" i="1"/>
  <c r="IS362" i="1"/>
  <c r="IS312" i="1"/>
  <c r="IS340" i="1"/>
  <c r="IS19" i="1"/>
  <c r="IS377" i="1"/>
  <c r="IS221" i="1"/>
  <c r="IS272" i="1"/>
  <c r="IS289" i="1"/>
  <c r="IS359" i="1"/>
  <c r="IS240" i="1"/>
  <c r="IS256" i="1"/>
  <c r="IS260" i="1"/>
  <c r="IS275" i="1"/>
  <c r="IS317" i="1"/>
  <c r="IS198" i="1"/>
  <c r="IS205" i="1"/>
  <c r="IS214" i="1"/>
  <c r="IS239" i="1"/>
  <c r="IS292" i="1"/>
  <c r="IS346" i="1"/>
  <c r="IS363" i="1"/>
  <c r="IS368" i="1"/>
  <c r="IS235" i="1"/>
  <c r="IS261" i="1"/>
  <c r="IS278" i="1"/>
  <c r="IS183" i="1"/>
  <c r="IS200" i="1"/>
  <c r="IS206" i="1"/>
  <c r="IS236" i="1"/>
  <c r="IS302" i="1"/>
  <c r="IS349" i="1"/>
  <c r="IS237" i="1"/>
  <c r="IS351" i="1"/>
  <c r="IS341" i="1"/>
  <c r="IS316" i="1"/>
  <c r="IS335" i="1"/>
  <c r="IS263" i="1"/>
  <c r="IS294" i="1"/>
  <c r="IS301" i="1"/>
  <c r="IS307" i="1"/>
  <c r="IS315" i="1"/>
  <c r="IS259" i="1"/>
  <c r="IS245" i="1"/>
  <c r="IS365" i="1"/>
  <c r="IS197" i="1"/>
  <c r="IS354" i="1"/>
  <c r="IS251" i="1"/>
  <c r="IS257" i="1"/>
  <c r="IS20" i="1"/>
  <c r="IS325" i="1"/>
  <c r="IS336" i="1"/>
  <c r="IS215" i="1"/>
  <c r="IS374" i="1"/>
  <c r="IS343" i="1"/>
  <c r="IS207" i="1"/>
  <c r="IS311" i="1"/>
  <c r="IS208" i="1"/>
  <c r="IS326" i="1"/>
  <c r="IS348" i="1"/>
  <c r="IS369" i="1"/>
  <c r="IS225" i="1"/>
  <c r="IS291" i="1"/>
  <c r="IS322" i="1"/>
  <c r="IS350" i="1"/>
  <c r="IS199" i="1"/>
  <c r="IS249" i="1"/>
  <c r="IS282" i="1"/>
  <c r="IS345" i="1"/>
  <c r="IS360" i="1"/>
  <c r="IS370" i="1"/>
  <c r="IS262" i="1"/>
  <c r="IS303" i="1"/>
  <c r="IS238" i="1"/>
  <c r="IS216" i="1"/>
  <c r="IS226" i="1"/>
  <c r="IS280" i="1"/>
  <c r="JI252" i="1"/>
  <c r="JI270" i="1"/>
  <c r="JI284" i="1"/>
  <c r="JI304" i="1"/>
  <c r="JI310" i="1"/>
  <c r="JI320" i="1"/>
  <c r="JI353" i="1"/>
  <c r="JI220" i="1"/>
  <c r="JI285" i="1"/>
  <c r="JI246" i="1"/>
  <c r="JI288" i="1"/>
  <c r="JI191" i="1"/>
  <c r="JI242" i="1"/>
  <c r="JI268" i="1"/>
  <c r="JI366" i="1"/>
  <c r="JI279" i="1"/>
  <c r="JI210" i="1"/>
  <c r="JI211" i="1"/>
  <c r="JI247" i="1"/>
  <c r="JI241" i="1"/>
  <c r="JI253" i="1"/>
  <c r="JI364" i="1"/>
  <c r="JI347" i="1"/>
  <c r="JI273" i="1"/>
  <c r="JI342" i="1"/>
  <c r="JI376" i="1"/>
  <c r="JI314" i="1"/>
  <c r="JI329" i="1"/>
  <c r="JI371" i="1"/>
  <c r="JI227" i="1"/>
  <c r="JI358" i="1"/>
  <c r="JI373" i="1"/>
  <c r="JI202" i="1"/>
  <c r="JI334" i="1"/>
  <c r="JI217" i="1"/>
  <c r="JI229" i="1"/>
  <c r="JI290" i="1"/>
  <c r="JI327" i="1"/>
  <c r="JI337" i="1"/>
  <c r="JI254" i="1"/>
  <c r="JI203" i="1"/>
  <c r="JI209" i="1"/>
  <c r="JI328" i="1"/>
  <c r="JI201" i="1"/>
  <c r="JI352" i="1"/>
  <c r="JI244" i="1"/>
  <c r="JI243" i="1"/>
  <c r="JI377" i="1"/>
  <c r="JI271" i="1"/>
  <c r="JI286" i="1"/>
  <c r="JI313" i="1"/>
  <c r="JI361" i="1"/>
  <c r="JI375" i="1"/>
  <c r="JI258" i="1"/>
  <c r="JI293" i="1"/>
  <c r="JI277" i="1"/>
  <c r="JI356" i="1"/>
  <c r="JI305" i="1"/>
  <c r="JI255" i="1"/>
  <c r="JI185" i="1"/>
  <c r="JI339" i="1"/>
  <c r="JI367" i="1"/>
  <c r="JI287" i="1"/>
  <c r="JI306" i="1"/>
  <c r="JI196" i="1"/>
  <c r="JI219" i="1"/>
  <c r="JI281" i="1"/>
  <c r="JI355" i="1"/>
  <c r="JI235" i="1"/>
  <c r="JI335" i="1"/>
  <c r="JI19" i="1"/>
  <c r="JI250" i="1"/>
  <c r="JI323" i="1"/>
  <c r="JI272" i="1"/>
  <c r="JI292" i="1"/>
  <c r="JI308" i="1"/>
  <c r="JI205" i="1"/>
  <c r="JI263" i="1"/>
  <c r="JI283" i="1"/>
  <c r="JI309" i="1"/>
  <c r="JI338" i="1"/>
  <c r="JI278" i="1"/>
  <c r="JI312" i="1"/>
  <c r="JI256" i="1"/>
  <c r="JI248" i="1"/>
  <c r="JI275" i="1"/>
  <c r="JI363" i="1"/>
  <c r="JI368" i="1"/>
  <c r="JI321" i="1"/>
  <c r="JI237" i="1"/>
  <c r="JI276" i="1"/>
  <c r="JI318" i="1"/>
  <c r="JI257" i="1"/>
  <c r="JI261" i="1"/>
  <c r="JI183" i="1"/>
  <c r="JI357" i="1"/>
  <c r="JI260" i="1"/>
  <c r="JI317" i="1"/>
  <c r="JI214" i="1"/>
  <c r="JI20" i="1"/>
  <c r="JI228" i="1"/>
  <c r="JI295" i="1"/>
  <c r="JI221" i="1"/>
  <c r="JI230" i="1"/>
  <c r="JI316" i="1"/>
  <c r="JI324" i="1"/>
  <c r="JI372" i="1"/>
  <c r="JI200" i="1"/>
  <c r="JI223" i="1"/>
  <c r="JI184" i="1"/>
  <c r="JI239" i="1"/>
  <c r="JI251" i="1"/>
  <c r="JI274" i="1"/>
  <c r="JI319" i="1"/>
  <c r="JI190" i="1"/>
  <c r="JI212" i="1"/>
  <c r="JI359" i="1"/>
  <c r="JI218" i="1"/>
  <c r="JI240" i="1"/>
  <c r="JI182" i="1"/>
  <c r="JI344" i="1"/>
  <c r="JI296" i="1"/>
  <c r="JI269" i="1"/>
  <c r="JI302" i="1"/>
  <c r="JI224" i="1"/>
  <c r="JI315" i="1"/>
  <c r="JI369" i="1"/>
  <c r="JI354" i="1"/>
  <c r="JI238" i="1"/>
  <c r="JI198" i="1"/>
  <c r="JI341" i="1"/>
  <c r="JI289" i="1"/>
  <c r="JI340" i="1"/>
  <c r="JI206" i="1"/>
  <c r="JI349" i="1"/>
  <c r="JI343" i="1"/>
  <c r="JI236" i="1"/>
  <c r="JI325" i="1"/>
  <c r="JI215" i="1"/>
  <c r="JI294" i="1"/>
  <c r="JI301" i="1"/>
  <c r="JI207" i="1"/>
  <c r="JI259" i="1"/>
  <c r="JI245" i="1"/>
  <c r="JI351" i="1"/>
  <c r="JI225" i="1"/>
  <c r="JI362" i="1"/>
  <c r="JI262" i="1"/>
  <c r="JI345" i="1"/>
  <c r="JI216" i="1"/>
  <c r="JI346" i="1"/>
  <c r="JI360" i="1"/>
  <c r="JI350" i="1"/>
  <c r="JI226" i="1"/>
  <c r="JI307" i="1"/>
  <c r="JI374" i="1"/>
  <c r="JI208" i="1"/>
  <c r="JI348" i="1"/>
  <c r="JI249" i="1"/>
  <c r="JI280" i="1"/>
  <c r="JI303" i="1"/>
  <c r="JI322" i="1"/>
  <c r="JI282" i="1"/>
  <c r="JI291" i="1"/>
  <c r="JI326" i="1"/>
  <c r="JI336" i="1"/>
  <c r="JI365" i="1"/>
  <c r="JI197" i="1"/>
  <c r="JI311" i="1"/>
  <c r="JI370" i="1"/>
  <c r="JI199" i="1"/>
  <c r="JD353" i="1"/>
  <c r="JD327" i="1"/>
  <c r="JD337" i="1"/>
  <c r="JD310" i="1"/>
  <c r="JD288" i="1"/>
  <c r="JD284" i="1"/>
  <c r="JD246" i="1"/>
  <c r="JD242" i="1"/>
  <c r="JD270" i="1"/>
  <c r="JD191" i="1"/>
  <c r="JD285" i="1"/>
  <c r="JD304" i="1"/>
  <c r="JD320" i="1"/>
  <c r="JD279" i="1"/>
  <c r="JD366" i="1"/>
  <c r="JD220" i="1"/>
  <c r="JD252" i="1"/>
  <c r="JD268" i="1"/>
  <c r="JD371" i="1"/>
  <c r="JD229" i="1"/>
  <c r="JD273" i="1"/>
  <c r="JD342" i="1"/>
  <c r="JD290" i="1"/>
  <c r="JD361" i="1"/>
  <c r="JD373" i="1"/>
  <c r="JD202" i="1"/>
  <c r="JD217" i="1"/>
  <c r="JD277" i="1"/>
  <c r="JD358" i="1"/>
  <c r="JD227" i="1"/>
  <c r="JD347" i="1"/>
  <c r="JD293" i="1"/>
  <c r="JD203" i="1"/>
  <c r="JD287" i="1"/>
  <c r="JD334" i="1"/>
  <c r="JD210" i="1"/>
  <c r="JD211" i="1"/>
  <c r="JD254" i="1"/>
  <c r="JD241" i="1"/>
  <c r="JD306" i="1"/>
  <c r="JD376" i="1"/>
  <c r="JD329" i="1"/>
  <c r="JD281" i="1"/>
  <c r="JD364" i="1"/>
  <c r="JD253" i="1"/>
  <c r="JD258" i="1"/>
  <c r="JD271" i="1"/>
  <c r="JD309" i="1"/>
  <c r="JD190" i="1"/>
  <c r="JD247" i="1"/>
  <c r="JD276" i="1"/>
  <c r="JD314" i="1"/>
  <c r="JD305" i="1"/>
  <c r="JD244" i="1"/>
  <c r="JD255" i="1"/>
  <c r="JD185" i="1"/>
  <c r="JD319" i="1"/>
  <c r="JD352" i="1"/>
  <c r="JD356" i="1"/>
  <c r="JD196" i="1"/>
  <c r="JD201" i="1"/>
  <c r="JD243" i="1"/>
  <c r="JD375" i="1"/>
  <c r="JD367" i="1"/>
  <c r="JD209" i="1"/>
  <c r="JD219" i="1"/>
  <c r="JD286" i="1"/>
  <c r="JD295" i="1"/>
  <c r="JD355" i="1"/>
  <c r="JD338" i="1"/>
  <c r="JD257" i="1"/>
  <c r="JD289" i="1"/>
  <c r="JD292" i="1"/>
  <c r="JD302" i="1"/>
  <c r="JD313" i="1"/>
  <c r="JD362" i="1"/>
  <c r="JD377" i="1"/>
  <c r="JD212" i="1"/>
  <c r="JD261" i="1"/>
  <c r="JD359" i="1"/>
  <c r="JD323" i="1"/>
  <c r="JD239" i="1"/>
  <c r="JD274" i="1"/>
  <c r="JD339" i="1"/>
  <c r="JD278" i="1"/>
  <c r="JD316" i="1"/>
  <c r="JD324" i="1"/>
  <c r="JD372" i="1"/>
  <c r="JD317" i="1"/>
  <c r="JD251" i="1"/>
  <c r="JD248" i="1"/>
  <c r="JD200" i="1"/>
  <c r="JD223" i="1"/>
  <c r="JD240" i="1"/>
  <c r="JD236" i="1"/>
  <c r="JD256" i="1"/>
  <c r="JD269" i="1"/>
  <c r="JD349" i="1"/>
  <c r="JD344" i="1"/>
  <c r="JD205" i="1"/>
  <c r="JD230" i="1"/>
  <c r="JD318" i="1"/>
  <c r="JD357" i="1"/>
  <c r="JD206" i="1"/>
  <c r="JD250" i="1"/>
  <c r="JD275" i="1"/>
  <c r="JD363" i="1"/>
  <c r="JD368" i="1"/>
  <c r="JD198" i="1"/>
  <c r="JD296" i="1"/>
  <c r="JD312" i="1"/>
  <c r="JD340" i="1"/>
  <c r="JD218" i="1"/>
  <c r="JD19" i="1"/>
  <c r="JD224" i="1"/>
  <c r="JD321" i="1"/>
  <c r="JD20" i="1"/>
  <c r="JD221" i="1"/>
  <c r="JD335" i="1"/>
  <c r="JD308" i="1"/>
  <c r="JD237" i="1"/>
  <c r="JD346" i="1"/>
  <c r="JD214" i="1"/>
  <c r="JD307" i="1"/>
  <c r="JD325" i="1"/>
  <c r="JD336" i="1"/>
  <c r="JD238" i="1"/>
  <c r="JD228" i="1"/>
  <c r="JD328" i="1"/>
  <c r="JD272" i="1"/>
  <c r="JD283" i="1"/>
  <c r="JD351" i="1"/>
  <c r="JD197" i="1"/>
  <c r="JD182" i="1"/>
  <c r="JD184" i="1"/>
  <c r="JD301" i="1"/>
  <c r="JD343" i="1"/>
  <c r="JD225" i="1"/>
  <c r="JD354" i="1"/>
  <c r="JD369" i="1"/>
  <c r="JD235" i="1"/>
  <c r="JD260" i="1"/>
  <c r="JD294" i="1"/>
  <c r="JD315" i="1"/>
  <c r="JD341" i="1"/>
  <c r="JD183" i="1"/>
  <c r="JD365" i="1"/>
  <c r="JD207" i="1"/>
  <c r="JD259" i="1"/>
  <c r="JD245" i="1"/>
  <c r="JD282" i="1"/>
  <c r="JD345" i="1"/>
  <c r="JD226" i="1"/>
  <c r="JD215" i="1"/>
  <c r="JD262" i="1"/>
  <c r="JD348" i="1"/>
  <c r="JD216" i="1"/>
  <c r="JD263" i="1"/>
  <c r="JD322" i="1"/>
  <c r="JD360" i="1"/>
  <c r="JD208" i="1"/>
  <c r="JD249" i="1"/>
  <c r="JD280" i="1"/>
  <c r="JD303" i="1"/>
  <c r="JD311" i="1"/>
  <c r="JD326" i="1"/>
  <c r="JD370" i="1"/>
  <c r="JD374" i="1"/>
  <c r="JD350" i="1"/>
  <c r="JD199" i="1"/>
  <c r="JD291" i="1"/>
  <c r="IV242" i="1"/>
  <c r="IV220" i="1"/>
  <c r="IV252" i="1"/>
  <c r="IV320" i="1"/>
  <c r="IV284" i="1"/>
  <c r="IV279" i="1"/>
  <c r="IV304" i="1"/>
  <c r="IV270" i="1"/>
  <c r="IV366" i="1"/>
  <c r="IV191" i="1"/>
  <c r="IV268" i="1"/>
  <c r="IV288" i="1"/>
  <c r="IV246" i="1"/>
  <c r="IV285" i="1"/>
  <c r="IV353" i="1"/>
  <c r="IV310" i="1"/>
  <c r="IV217" i="1"/>
  <c r="IV358" i="1"/>
  <c r="IV210" i="1"/>
  <c r="IV361" i="1"/>
  <c r="IV342" i="1"/>
  <c r="IV203" i="1"/>
  <c r="IV229" i="1"/>
  <c r="IV247" i="1"/>
  <c r="IV337" i="1"/>
  <c r="IV364" i="1"/>
  <c r="IV293" i="1"/>
  <c r="IV347" i="1"/>
  <c r="IV202" i="1"/>
  <c r="IV254" i="1"/>
  <c r="IV211" i="1"/>
  <c r="IV290" i="1"/>
  <c r="IV352" i="1"/>
  <c r="IV373" i="1"/>
  <c r="IV227" i="1"/>
  <c r="IV376" i="1"/>
  <c r="IV273" i="1"/>
  <c r="IV277" i="1"/>
  <c r="IV287" i="1"/>
  <c r="IV244" i="1"/>
  <c r="IV328" i="1"/>
  <c r="IV355" i="1"/>
  <c r="IV371" i="1"/>
  <c r="IV219" i="1"/>
  <c r="IV367" i="1"/>
  <c r="IV327" i="1"/>
  <c r="IV281" i="1"/>
  <c r="IV295" i="1"/>
  <c r="IV329" i="1"/>
  <c r="IV334" i="1"/>
  <c r="IV196" i="1"/>
  <c r="IV209" i="1"/>
  <c r="IV258" i="1"/>
  <c r="IV286" i="1"/>
  <c r="IV339" i="1"/>
  <c r="IV253" i="1"/>
  <c r="IV276" i="1"/>
  <c r="IV306" i="1"/>
  <c r="IV228" i="1"/>
  <c r="IV313" i="1"/>
  <c r="IV241" i="1"/>
  <c r="IV314" i="1"/>
  <c r="IV375" i="1"/>
  <c r="IV356" i="1"/>
  <c r="IV243" i="1"/>
  <c r="IV271" i="1"/>
  <c r="IV309" i="1"/>
  <c r="IV319" i="1"/>
  <c r="IV201" i="1"/>
  <c r="IV305" i="1"/>
  <c r="IV338" i="1"/>
  <c r="IV289" i="1"/>
  <c r="IV296" i="1"/>
  <c r="IV275" i="1"/>
  <c r="IV248" i="1"/>
  <c r="IV312" i="1"/>
  <c r="IV256" i="1"/>
  <c r="IV317" i="1"/>
  <c r="IV321" i="1"/>
  <c r="IV263" i="1"/>
  <c r="IV257" i="1"/>
  <c r="IV272" i="1"/>
  <c r="IV183" i="1"/>
  <c r="IV269" i="1"/>
  <c r="IV292" i="1"/>
  <c r="IV323" i="1"/>
  <c r="IV224" i="1"/>
  <c r="IV221" i="1"/>
  <c r="IV318" i="1"/>
  <c r="IV235" i="1"/>
  <c r="IV324" i="1"/>
  <c r="IV357" i="1"/>
  <c r="IV308" i="1"/>
  <c r="IV184" i="1"/>
  <c r="IV344" i="1"/>
  <c r="IV239" i="1"/>
  <c r="IV274" i="1"/>
  <c r="IV185" i="1"/>
  <c r="IV190" i="1"/>
  <c r="IV278" i="1"/>
  <c r="IV316" i="1"/>
  <c r="IV182" i="1"/>
  <c r="IV19" i="1"/>
  <c r="IV250" i="1"/>
  <c r="IV260" i="1"/>
  <c r="IV346" i="1"/>
  <c r="IV368" i="1"/>
  <c r="IV283" i="1"/>
  <c r="IV362" i="1"/>
  <c r="IV335" i="1"/>
  <c r="IV200" i="1"/>
  <c r="IV218" i="1"/>
  <c r="IV236" i="1"/>
  <c r="IV198" i="1"/>
  <c r="IV377" i="1"/>
  <c r="IV230" i="1"/>
  <c r="IV340" i="1"/>
  <c r="IV359" i="1"/>
  <c r="IV223" i="1"/>
  <c r="IV240" i="1"/>
  <c r="IV349" i="1"/>
  <c r="IV20" i="1"/>
  <c r="IV237" i="1"/>
  <c r="IV301" i="1"/>
  <c r="IV245" i="1"/>
  <c r="IV369" i="1"/>
  <c r="IV197" i="1"/>
  <c r="IV225" i="1"/>
  <c r="IV302" i="1"/>
  <c r="IV251" i="1"/>
  <c r="IV207" i="1"/>
  <c r="IV215" i="1"/>
  <c r="IV255" i="1"/>
  <c r="IV214" i="1"/>
  <c r="IV341" i="1"/>
  <c r="IV261" i="1"/>
  <c r="IV315" i="1"/>
  <c r="IV336" i="1"/>
  <c r="IV343" i="1"/>
  <c r="IV259" i="1"/>
  <c r="IV212" i="1"/>
  <c r="IV372" i="1"/>
  <c r="IV205" i="1"/>
  <c r="IV325" i="1"/>
  <c r="IV238" i="1"/>
  <c r="IV350" i="1"/>
  <c r="IV282" i="1"/>
  <c r="IV322" i="1"/>
  <c r="IV348" i="1"/>
  <c r="IV345" i="1"/>
  <c r="IV370" i="1"/>
  <c r="IV226" i="1"/>
  <c r="IV206" i="1"/>
  <c r="IV363" i="1"/>
  <c r="IV294" i="1"/>
  <c r="IV365" i="1"/>
  <c r="IV354" i="1"/>
  <c r="IV311" i="1"/>
  <c r="IV199" i="1"/>
  <c r="IV249" i="1"/>
  <c r="IV374" i="1"/>
  <c r="IV280" i="1"/>
  <c r="IV307" i="1"/>
  <c r="IV262" i="1"/>
  <c r="IV326" i="1"/>
  <c r="IV360" i="1"/>
  <c r="IV216" i="1"/>
  <c r="IV291" i="1"/>
  <c r="IV303" i="1"/>
  <c r="IV208" i="1"/>
  <c r="IV351" i="1"/>
  <c r="JH366" i="1"/>
  <c r="JH242" i="1"/>
  <c r="JH288" i="1"/>
  <c r="JH285" i="1"/>
  <c r="JH320" i="1"/>
  <c r="JH353" i="1"/>
  <c r="JH252" i="1"/>
  <c r="JH304" i="1"/>
  <c r="JH220" i="1"/>
  <c r="JH279" i="1"/>
  <c r="JH270" i="1"/>
  <c r="JH327" i="1"/>
  <c r="JH284" i="1"/>
  <c r="JH191" i="1"/>
  <c r="JH246" i="1"/>
  <c r="JH268" i="1"/>
  <c r="JH310" i="1"/>
  <c r="JH202" i="1"/>
  <c r="JH293" i="1"/>
  <c r="JH337" i="1"/>
  <c r="JH227" i="1"/>
  <c r="JH247" i="1"/>
  <c r="JH253" i="1"/>
  <c r="JH306" i="1"/>
  <c r="JH352" i="1"/>
  <c r="JH361" i="1"/>
  <c r="JH347" i="1"/>
  <c r="JH203" i="1"/>
  <c r="JH287" i="1"/>
  <c r="JH210" i="1"/>
  <c r="JH254" i="1"/>
  <c r="JH211" i="1"/>
  <c r="JH376" i="1"/>
  <c r="JH319" i="1"/>
  <c r="JH364" i="1"/>
  <c r="JH373" i="1"/>
  <c r="JH371" i="1"/>
  <c r="JH273" i="1"/>
  <c r="JH342" i="1"/>
  <c r="JH241" i="1"/>
  <c r="JH276" i="1"/>
  <c r="JH329" i="1"/>
  <c r="JH209" i="1"/>
  <c r="JH271" i="1"/>
  <c r="JH328" i="1"/>
  <c r="JH338" i="1"/>
  <c r="JH358" i="1"/>
  <c r="JH375" i="1"/>
  <c r="JH339" i="1"/>
  <c r="JH196" i="1"/>
  <c r="JH305" i="1"/>
  <c r="JH295" i="1"/>
  <c r="JH190" i="1"/>
  <c r="JH201" i="1"/>
  <c r="JH244" i="1"/>
  <c r="JH281" i="1"/>
  <c r="JH355" i="1"/>
  <c r="JH277" i="1"/>
  <c r="JH290" i="1"/>
  <c r="JH219" i="1"/>
  <c r="JH243" i="1"/>
  <c r="JH309" i="1"/>
  <c r="JH185" i="1"/>
  <c r="JH314" i="1"/>
  <c r="JH228" i="1"/>
  <c r="JH255" i="1"/>
  <c r="JH313" i="1"/>
  <c r="JH217" i="1"/>
  <c r="JH229" i="1"/>
  <c r="JH334" i="1"/>
  <c r="JH258" i="1"/>
  <c r="JH286" i="1"/>
  <c r="JH289" i="1"/>
  <c r="JH183" i="1"/>
  <c r="JH218" i="1"/>
  <c r="JH292" i="1"/>
  <c r="JH356" i="1"/>
  <c r="JH230" i="1"/>
  <c r="JH235" i="1"/>
  <c r="JH323" i="1"/>
  <c r="JH198" i="1"/>
  <c r="JH224" i="1"/>
  <c r="JH367" i="1"/>
  <c r="JH296" i="1"/>
  <c r="JH312" i="1"/>
  <c r="JH324" i="1"/>
  <c r="JH335" i="1"/>
  <c r="JH182" i="1"/>
  <c r="JH321" i="1"/>
  <c r="JH251" i="1"/>
  <c r="JH212" i="1"/>
  <c r="JH257" i="1"/>
  <c r="JH316" i="1"/>
  <c r="JH340" i="1"/>
  <c r="JH200" i="1"/>
  <c r="JH223" i="1"/>
  <c r="JH269" i="1"/>
  <c r="JH308" i="1"/>
  <c r="JH344" i="1"/>
  <c r="JH283" i="1"/>
  <c r="JH362" i="1"/>
  <c r="JH377" i="1"/>
  <c r="JH318" i="1"/>
  <c r="JH272" i="1"/>
  <c r="JH357" i="1"/>
  <c r="JH206" i="1"/>
  <c r="JH260" i="1"/>
  <c r="JH275" i="1"/>
  <c r="JH302" i="1"/>
  <c r="JH363" i="1"/>
  <c r="JH368" i="1"/>
  <c r="JH205" i="1"/>
  <c r="JH221" i="1"/>
  <c r="JH248" i="1"/>
  <c r="JH240" i="1"/>
  <c r="JH19" i="1"/>
  <c r="JH250" i="1"/>
  <c r="JH237" i="1"/>
  <c r="JH278" i="1"/>
  <c r="JH372" i="1"/>
  <c r="JH359" i="1"/>
  <c r="JH236" i="1"/>
  <c r="JH317" i="1"/>
  <c r="JH346" i="1"/>
  <c r="JH239" i="1"/>
  <c r="JH263" i="1"/>
  <c r="JH301" i="1"/>
  <c r="JH325" i="1"/>
  <c r="JH215" i="1"/>
  <c r="JH259" i="1"/>
  <c r="JH238" i="1"/>
  <c r="JH261" i="1"/>
  <c r="JH349" i="1"/>
  <c r="JH274" i="1"/>
  <c r="JH307" i="1"/>
  <c r="JH336" i="1"/>
  <c r="JH197" i="1"/>
  <c r="JH354" i="1"/>
  <c r="JH369" i="1"/>
  <c r="JH225" i="1"/>
  <c r="JH214" i="1"/>
  <c r="JH207" i="1"/>
  <c r="JH184" i="1"/>
  <c r="JH294" i="1"/>
  <c r="JH365" i="1"/>
  <c r="JH245" i="1"/>
  <c r="JH256" i="1"/>
  <c r="JH315" i="1"/>
  <c r="JH216" i="1"/>
  <c r="JH326" i="1"/>
  <c r="JH20" i="1"/>
  <c r="JH262" i="1"/>
  <c r="JH282" i="1"/>
  <c r="JH311" i="1"/>
  <c r="JH348" i="1"/>
  <c r="JH199" i="1"/>
  <c r="JH341" i="1"/>
  <c r="JH291" i="1"/>
  <c r="JH322" i="1"/>
  <c r="JH345" i="1"/>
  <c r="JH343" i="1"/>
  <c r="JH370" i="1"/>
  <c r="JH226" i="1"/>
  <c r="JH351" i="1"/>
  <c r="JH208" i="1"/>
  <c r="JH360" i="1"/>
  <c r="JH303" i="1"/>
  <c r="JH249" i="1"/>
  <c r="JH280" i="1"/>
  <c r="JH350" i="1"/>
  <c r="JH374" i="1"/>
  <c r="IL33" i="1"/>
  <c r="IL25" i="1"/>
  <c r="IL34" i="1" s="1"/>
  <c r="IL26" i="1"/>
  <c r="IL35" i="1" s="1"/>
  <c r="IL27" i="1"/>
  <c r="IL36" i="1" s="1"/>
  <c r="IL28" i="1"/>
  <c r="IL37" i="1" s="1"/>
  <c r="IL29" i="1"/>
  <c r="IL38" i="1" s="1"/>
  <c r="IL30" i="1"/>
  <c r="IL39" i="1" s="1"/>
  <c r="IL31" i="1"/>
  <c r="IL40" i="1" s="1"/>
  <c r="IL32" i="1"/>
  <c r="IL41" i="1" s="1"/>
  <c r="IY270" i="1"/>
  <c r="IY191" i="1"/>
  <c r="IY268" i="1"/>
  <c r="IY279" i="1"/>
  <c r="IY242" i="1"/>
  <c r="IY288" i="1"/>
  <c r="IY310" i="1"/>
  <c r="IY284" i="1"/>
  <c r="IY285" i="1"/>
  <c r="IY320" i="1"/>
  <c r="IY366" i="1"/>
  <c r="IY353" i="1"/>
  <c r="IY220" i="1"/>
  <c r="IY246" i="1"/>
  <c r="IY252" i="1"/>
  <c r="IY304" i="1"/>
  <c r="IY376" i="1"/>
  <c r="IY327" i="1"/>
  <c r="IY293" i="1"/>
  <c r="IY203" i="1"/>
  <c r="IY347" i="1"/>
  <c r="IY227" i="1"/>
  <c r="IY211" i="1"/>
  <c r="IY210" i="1"/>
  <c r="IY217" i="1"/>
  <c r="IY273" i="1"/>
  <c r="IY342" i="1"/>
  <c r="IY358" i="1"/>
  <c r="IY371" i="1"/>
  <c r="IY241" i="1"/>
  <c r="IY253" i="1"/>
  <c r="IY337" i="1"/>
  <c r="IY229" i="1"/>
  <c r="IY247" i="1"/>
  <c r="IY277" i="1"/>
  <c r="IY290" i="1"/>
  <c r="IY306" i="1"/>
  <c r="IY319" i="1"/>
  <c r="IY352" i="1"/>
  <c r="IY364" i="1"/>
  <c r="IY314" i="1"/>
  <c r="IY255" i="1"/>
  <c r="IY271" i="1"/>
  <c r="IY286" i="1"/>
  <c r="IY355" i="1"/>
  <c r="IY338" i="1"/>
  <c r="IY377" i="1"/>
  <c r="IY209" i="1"/>
  <c r="IY244" i="1"/>
  <c r="IY276" i="1"/>
  <c r="IY356" i="1"/>
  <c r="IY201" i="1"/>
  <c r="IY309" i="1"/>
  <c r="IY313" i="1"/>
  <c r="IY254" i="1"/>
  <c r="IY361" i="1"/>
  <c r="IY219" i="1"/>
  <c r="IY334" i="1"/>
  <c r="IY375" i="1"/>
  <c r="IY281" i="1"/>
  <c r="IY367" i="1"/>
  <c r="IY373" i="1"/>
  <c r="IY202" i="1"/>
  <c r="IY287" i="1"/>
  <c r="IY328" i="1"/>
  <c r="IY329" i="1"/>
  <c r="IY228" i="1"/>
  <c r="IY258" i="1"/>
  <c r="IY185" i="1"/>
  <c r="IY272" i="1"/>
  <c r="IY357" i="1"/>
  <c r="IY182" i="1"/>
  <c r="IY317" i="1"/>
  <c r="IY196" i="1"/>
  <c r="IY339" i="1"/>
  <c r="IY183" i="1"/>
  <c r="IY269" i="1"/>
  <c r="IY305" i="1"/>
  <c r="IY190" i="1"/>
  <c r="IY212" i="1"/>
  <c r="IY257" i="1"/>
  <c r="IY289" i="1"/>
  <c r="IY312" i="1"/>
  <c r="IY324" i="1"/>
  <c r="IY223" i="1"/>
  <c r="IY236" i="1"/>
  <c r="IY250" i="1"/>
  <c r="IY349" i="1"/>
  <c r="IY363" i="1"/>
  <c r="IY344" i="1"/>
  <c r="IY368" i="1"/>
  <c r="IY237" i="1"/>
  <c r="IY263" i="1"/>
  <c r="IY274" i="1"/>
  <c r="IY283" i="1"/>
  <c r="IY243" i="1"/>
  <c r="IY318" i="1"/>
  <c r="IY248" i="1"/>
  <c r="IY278" i="1"/>
  <c r="IY296" i="1"/>
  <c r="IY316" i="1"/>
  <c r="IY340" i="1"/>
  <c r="IY206" i="1"/>
  <c r="IY19" i="1"/>
  <c r="IY239" i="1"/>
  <c r="IY362" i="1"/>
  <c r="IY235" i="1"/>
  <c r="IY372" i="1"/>
  <c r="IY335" i="1"/>
  <c r="IY359" i="1"/>
  <c r="IY275" i="1"/>
  <c r="IY302" i="1"/>
  <c r="IY184" i="1"/>
  <c r="IY224" i="1"/>
  <c r="IY251" i="1"/>
  <c r="IY230" i="1"/>
  <c r="IY261" i="1"/>
  <c r="IY240" i="1"/>
  <c r="IY260" i="1"/>
  <c r="IY292" i="1"/>
  <c r="IY200" i="1"/>
  <c r="IY218" i="1"/>
  <c r="IY323" i="1"/>
  <c r="IY214" i="1"/>
  <c r="IY321" i="1"/>
  <c r="IY308" i="1"/>
  <c r="IY205" i="1"/>
  <c r="IY20" i="1"/>
  <c r="IY365" i="1"/>
  <c r="IY215" i="1"/>
  <c r="IY225" i="1"/>
  <c r="IY256" i="1"/>
  <c r="IY341" i="1"/>
  <c r="IY354" i="1"/>
  <c r="IY346" i="1"/>
  <c r="IY294" i="1"/>
  <c r="IY307" i="1"/>
  <c r="IY315" i="1"/>
  <c r="IY336" i="1"/>
  <c r="IY197" i="1"/>
  <c r="IY245" i="1"/>
  <c r="IY238" i="1"/>
  <c r="IY221" i="1"/>
  <c r="IY198" i="1"/>
  <c r="IY301" i="1"/>
  <c r="IY325" i="1"/>
  <c r="IY351" i="1"/>
  <c r="IY369" i="1"/>
  <c r="IY343" i="1"/>
  <c r="IY295" i="1"/>
  <c r="IY259" i="1"/>
  <c r="IY360" i="1"/>
  <c r="IY374" i="1"/>
  <c r="IY216" i="1"/>
  <c r="IY226" i="1"/>
  <c r="IY249" i="1"/>
  <c r="IY311" i="1"/>
  <c r="IY322" i="1"/>
  <c r="IY303" i="1"/>
  <c r="IY291" i="1"/>
  <c r="IY345" i="1"/>
  <c r="IY208" i="1"/>
  <c r="IY262" i="1"/>
  <c r="IY280" i="1"/>
  <c r="IY370" i="1"/>
  <c r="IY199" i="1"/>
  <c r="IY207" i="1"/>
  <c r="IY282" i="1"/>
  <c r="IY348" i="1"/>
  <c r="IY326" i="1"/>
  <c r="IY350"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20" i="1"/>
  <c r="JC285" i="1"/>
  <c r="JC270" i="1"/>
  <c r="JC366" i="1"/>
  <c r="JC252" i="1"/>
  <c r="JC284" i="1"/>
  <c r="JC268" i="1"/>
  <c r="JC288" i="1"/>
  <c r="JC310" i="1"/>
  <c r="JC191" i="1"/>
  <c r="JC246" i="1"/>
  <c r="JC279" i="1"/>
  <c r="JC304" i="1"/>
  <c r="JC320" i="1"/>
  <c r="JC353" i="1"/>
  <c r="JC242" i="1"/>
  <c r="JC364" i="1"/>
  <c r="JC202" i="1"/>
  <c r="JC211" i="1"/>
  <c r="JC337" i="1"/>
  <c r="JC217" i="1"/>
  <c r="JC342" i="1"/>
  <c r="JC329" i="1"/>
  <c r="JC210" i="1"/>
  <c r="JC241" i="1"/>
  <c r="JC306" i="1"/>
  <c r="JC319" i="1"/>
  <c r="JC352" i="1"/>
  <c r="JC327" i="1"/>
  <c r="JC203" i="1"/>
  <c r="JC371" i="1"/>
  <c r="JC229" i="1"/>
  <c r="JC358" i="1"/>
  <c r="JC227" i="1"/>
  <c r="JC273" i="1"/>
  <c r="JC293" i="1"/>
  <c r="JC247" i="1"/>
  <c r="JC253" i="1"/>
  <c r="JC277" i="1"/>
  <c r="JC276" i="1"/>
  <c r="JC254" i="1"/>
  <c r="JC314" i="1"/>
  <c r="JC196" i="1"/>
  <c r="JC286" i="1"/>
  <c r="JC309" i="1"/>
  <c r="JC185" i="1"/>
  <c r="JC338" i="1"/>
  <c r="JC376" i="1"/>
  <c r="JC356" i="1"/>
  <c r="JC228" i="1"/>
  <c r="JC244" i="1"/>
  <c r="JC281" i="1"/>
  <c r="JC313" i="1"/>
  <c r="JC328" i="1"/>
  <c r="JC355" i="1"/>
  <c r="JC334" i="1"/>
  <c r="JC361" i="1"/>
  <c r="JC258" i="1"/>
  <c r="JC362" i="1"/>
  <c r="JC347" i="1"/>
  <c r="JC290" i="1"/>
  <c r="JC201" i="1"/>
  <c r="JC209" i="1"/>
  <c r="JC271" i="1"/>
  <c r="JC339" i="1"/>
  <c r="JC219" i="1"/>
  <c r="JC255" i="1"/>
  <c r="JC295" i="1"/>
  <c r="JC373" i="1"/>
  <c r="JC287" i="1"/>
  <c r="JC375" i="1"/>
  <c r="JC305" i="1"/>
  <c r="JC243" i="1"/>
  <c r="JC367" i="1"/>
  <c r="JC221" i="1"/>
  <c r="JC261" i="1"/>
  <c r="JC372" i="1"/>
  <c r="JC223" i="1"/>
  <c r="JC240" i="1"/>
  <c r="JC182" i="1"/>
  <c r="JC318" i="1"/>
  <c r="JC272" i="1"/>
  <c r="JC357" i="1"/>
  <c r="JC19" i="1"/>
  <c r="JC269" i="1"/>
  <c r="JC349" i="1"/>
  <c r="JC235" i="1"/>
  <c r="JC289" i="1"/>
  <c r="JC359" i="1"/>
  <c r="JC218" i="1"/>
  <c r="JC236" i="1"/>
  <c r="JC275" i="1"/>
  <c r="JC346" i="1"/>
  <c r="JC363" i="1"/>
  <c r="JC239" i="1"/>
  <c r="JC263" i="1"/>
  <c r="JC212" i="1"/>
  <c r="JC230" i="1"/>
  <c r="JC312" i="1"/>
  <c r="JC368" i="1"/>
  <c r="JC198" i="1"/>
  <c r="JC340" i="1"/>
  <c r="JC308" i="1"/>
  <c r="JC224" i="1"/>
  <c r="JC377" i="1"/>
  <c r="JC257" i="1"/>
  <c r="JC324" i="1"/>
  <c r="JC20" i="1"/>
  <c r="JC237" i="1"/>
  <c r="JC316" i="1"/>
  <c r="JC183" i="1"/>
  <c r="JC200" i="1"/>
  <c r="JC256" i="1"/>
  <c r="JC317" i="1"/>
  <c r="JC323" i="1"/>
  <c r="JC251" i="1"/>
  <c r="JC274" i="1"/>
  <c r="JC283" i="1"/>
  <c r="JC250" i="1"/>
  <c r="JC344" i="1"/>
  <c r="JC321" i="1"/>
  <c r="JC315" i="1"/>
  <c r="JC369" i="1"/>
  <c r="JC259" i="1"/>
  <c r="JC354" i="1"/>
  <c r="JC190" i="1"/>
  <c r="JC296" i="1"/>
  <c r="JC205" i="1"/>
  <c r="JC307" i="1"/>
  <c r="JC207" i="1"/>
  <c r="JC214" i="1"/>
  <c r="JC197" i="1"/>
  <c r="JC238" i="1"/>
  <c r="JC302" i="1"/>
  <c r="JC325" i="1"/>
  <c r="JC336" i="1"/>
  <c r="JC341" i="1"/>
  <c r="JC335" i="1"/>
  <c r="JC206" i="1"/>
  <c r="JC184" i="1"/>
  <c r="JC343" i="1"/>
  <c r="JC351" i="1"/>
  <c r="JC365" i="1"/>
  <c r="JC248" i="1"/>
  <c r="JC225" i="1"/>
  <c r="JC278" i="1"/>
  <c r="JC294" i="1"/>
  <c r="JC301" i="1"/>
  <c r="JC370" i="1"/>
  <c r="JC260" i="1"/>
  <c r="JC245" i="1"/>
  <c r="JC282" i="1"/>
  <c r="JC280" i="1"/>
  <c r="JC360" i="1"/>
  <c r="JC311" i="1"/>
  <c r="JC303" i="1"/>
  <c r="JC348" i="1"/>
  <c r="JC326" i="1"/>
  <c r="JC292" i="1"/>
  <c r="JC291" i="1"/>
  <c r="JC215" i="1"/>
  <c r="JC262" i="1"/>
  <c r="JC345" i="1"/>
  <c r="JC350" i="1"/>
  <c r="JC226" i="1"/>
  <c r="JC216" i="1"/>
  <c r="JC322" i="1"/>
  <c r="JC374" i="1"/>
  <c r="JC249" i="1"/>
  <c r="JC199" i="1"/>
  <c r="JC208"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20" i="1"/>
  <c r="IL288" i="1"/>
  <c r="IL304" i="1"/>
  <c r="IL242" i="1"/>
  <c r="IL270" i="1"/>
  <c r="IL353" i="1"/>
  <c r="IL220" i="1"/>
  <c r="IL252" i="1"/>
  <c r="IL268" i="1"/>
  <c r="IL285" i="1"/>
  <c r="IL310" i="1"/>
  <c r="IL284" i="1"/>
  <c r="IL366" i="1"/>
  <c r="IL191" i="1"/>
  <c r="IL246" i="1"/>
  <c r="IL279" i="1"/>
  <c r="IL327" i="1"/>
  <c r="IL337" i="1"/>
  <c r="IL373" i="1"/>
  <c r="IL347" i="1"/>
  <c r="IL202" i="1"/>
  <c r="IL376" i="1"/>
  <c r="IL371" i="1"/>
  <c r="IL203" i="1"/>
  <c r="IL364" i="1"/>
  <c r="IL210" i="1"/>
  <c r="IL253" i="1"/>
  <c r="IL277" i="1"/>
  <c r="IL287" i="1"/>
  <c r="IL352" i="1"/>
  <c r="IL217" i="1"/>
  <c r="IL254" i="1"/>
  <c r="IL227" i="1"/>
  <c r="IL276" i="1"/>
  <c r="IL290" i="1"/>
  <c r="IL361" i="1"/>
  <c r="IL273" i="1"/>
  <c r="IL293" i="1"/>
  <c r="IL342" i="1"/>
  <c r="IL229" i="1"/>
  <c r="IL375" i="1"/>
  <c r="IL228" i="1"/>
  <c r="IL305" i="1"/>
  <c r="IL367" i="1"/>
  <c r="IL247" i="1"/>
  <c r="IL201" i="1"/>
  <c r="IL219" i="1"/>
  <c r="IL243" i="1"/>
  <c r="IL271" i="1"/>
  <c r="IL286" i="1"/>
  <c r="IL328" i="1"/>
  <c r="IL185" i="1"/>
  <c r="IL339" i="1"/>
  <c r="IL244" i="1"/>
  <c r="IL309" i="1"/>
  <c r="IL358" i="1"/>
  <c r="IL211" i="1"/>
  <c r="IL306" i="1"/>
  <c r="IL319" i="1"/>
  <c r="IL255" i="1"/>
  <c r="IL241" i="1"/>
  <c r="IL295" i="1"/>
  <c r="IL313" i="1"/>
  <c r="IL314" i="1"/>
  <c r="IL329" i="1"/>
  <c r="IL258" i="1"/>
  <c r="IL230" i="1"/>
  <c r="IL272" i="1"/>
  <c r="IL324" i="1"/>
  <c r="IL236" i="1"/>
  <c r="IL275" i="1"/>
  <c r="IL235" i="1"/>
  <c r="IL289" i="1"/>
  <c r="IL296" i="1"/>
  <c r="IL340" i="1"/>
  <c r="IL256" i="1"/>
  <c r="IL260" i="1"/>
  <c r="IL237" i="1"/>
  <c r="IL196" i="1"/>
  <c r="IL19" i="1"/>
  <c r="IL269" i="1"/>
  <c r="IL292" i="1"/>
  <c r="IL302" i="1"/>
  <c r="IL308" i="1"/>
  <c r="IL323" i="1"/>
  <c r="IL283" i="1"/>
  <c r="IL356" i="1"/>
  <c r="IL209" i="1"/>
  <c r="IL190" i="1"/>
  <c r="IL250" i="1"/>
  <c r="IL349" i="1"/>
  <c r="IL224" i="1"/>
  <c r="IL20" i="1"/>
  <c r="IL334" i="1"/>
  <c r="IL281" i="1"/>
  <c r="IL338" i="1"/>
  <c r="IL377" i="1"/>
  <c r="IL257" i="1"/>
  <c r="IL183" i="1"/>
  <c r="IL335" i="1"/>
  <c r="IL248" i="1"/>
  <c r="IL278" i="1"/>
  <c r="IL316" i="1"/>
  <c r="IL357" i="1"/>
  <c r="IL200" i="1"/>
  <c r="IL206" i="1"/>
  <c r="IL317" i="1"/>
  <c r="IL346" i="1"/>
  <c r="IL205" i="1"/>
  <c r="IL274" i="1"/>
  <c r="IL212" i="1"/>
  <c r="IL221" i="1"/>
  <c r="IL372" i="1"/>
  <c r="IL359" i="1"/>
  <c r="IL218" i="1"/>
  <c r="IL240" i="1"/>
  <c r="IL184" i="1"/>
  <c r="IL214" i="1"/>
  <c r="IL263" i="1"/>
  <c r="IL362" i="1"/>
  <c r="IL368" i="1"/>
  <c r="IL259" i="1"/>
  <c r="IL182" i="1"/>
  <c r="IL251" i="1"/>
  <c r="IL351" i="1"/>
  <c r="IL354" i="1"/>
  <c r="IL355" i="1"/>
  <c r="IL261" i="1"/>
  <c r="IL363" i="1"/>
  <c r="IL294" i="1"/>
  <c r="IL307" i="1"/>
  <c r="IL325" i="1"/>
  <c r="IL197" i="1"/>
  <c r="IL238" i="1"/>
  <c r="IL365" i="1"/>
  <c r="IL318" i="1"/>
  <c r="IL312" i="1"/>
  <c r="IL223" i="1"/>
  <c r="IL344" i="1"/>
  <c r="IL321" i="1"/>
  <c r="IL341" i="1"/>
  <c r="IL215" i="1"/>
  <c r="IL245" i="1"/>
  <c r="IL239" i="1"/>
  <c r="IL315" i="1"/>
  <c r="IL343" i="1"/>
  <c r="IL207" i="1"/>
  <c r="IL249" i="1"/>
  <c r="IL262" i="1"/>
  <c r="IL326" i="1"/>
  <c r="IL345" i="1"/>
  <c r="IL226" i="1"/>
  <c r="IL350" i="1"/>
  <c r="IL199" i="1"/>
  <c r="IL208" i="1"/>
  <c r="IL360" i="1"/>
  <c r="IL280" i="1"/>
  <c r="IL311" i="1"/>
  <c r="IL370" i="1"/>
  <c r="IL369" i="1"/>
  <c r="IL291" i="1"/>
  <c r="IL348" i="1"/>
  <c r="IL336" i="1"/>
  <c r="IL322" i="1"/>
  <c r="IL374" i="1"/>
  <c r="IL198" i="1"/>
  <c r="IL301" i="1"/>
  <c r="IL225" i="1"/>
  <c r="IL282" i="1"/>
  <c r="IL303" i="1"/>
  <c r="IL216"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81" i="1"/>
  <c r="CE6" i="1"/>
  <c r="FL204"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81" i="1"/>
  <c r="CD6" i="1"/>
  <c r="AZ36" i="1" l="1"/>
  <c r="CD9" i="1"/>
  <c r="CC5" i="1"/>
  <c r="CB5" i="1"/>
  <c r="CA5" i="1"/>
  <c r="BZ5" i="1"/>
  <c r="AZ37" i="1" l="1"/>
  <c r="CB381" i="1"/>
  <c r="BZ381" i="1"/>
  <c r="CC381" i="1"/>
  <c r="CA381"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81" i="1"/>
  <c r="BW6" i="1"/>
  <c r="CH381" i="1"/>
  <c r="BX6" i="1"/>
  <c r="EN381" i="1"/>
  <c r="EM6" i="1"/>
  <c r="EO381" i="1"/>
  <c r="DI381" i="1"/>
  <c r="EP6" i="1"/>
  <c r="CJ381" i="1"/>
  <c r="CL6" i="1"/>
  <c r="EN6" i="1"/>
  <c r="EO6" i="1"/>
  <c r="CJ6" i="1"/>
  <c r="CK6" i="1"/>
  <c r="CK9" i="1" s="1"/>
  <c r="DI6" i="1"/>
  <c r="CH6" i="1"/>
  <c r="CL381" i="1"/>
  <c r="BY381" i="1"/>
  <c r="CQ381" i="1"/>
  <c r="CP381" i="1"/>
  <c r="AZ39" i="1" l="1"/>
  <c r="BY9" i="1"/>
  <c r="CJ9" i="1"/>
  <c r="EN9" i="1"/>
  <c r="EO9" i="1"/>
  <c r="CL9" i="1"/>
  <c r="BW9" i="1"/>
  <c r="BX9" i="1"/>
  <c r="DI9" i="1"/>
  <c r="CH9" i="1"/>
  <c r="EP9" i="1"/>
  <c r="EM9" i="1"/>
  <c r="BX381" i="1"/>
  <c r="BW381" i="1"/>
  <c r="AZ40" i="1" l="1"/>
  <c r="AZ41" i="1" l="1"/>
  <c r="EF381" i="1"/>
  <c r="EZ381" i="1"/>
  <c r="C54" i="3"/>
  <c r="C53" i="3"/>
  <c r="C52" i="3"/>
  <c r="EF6" i="1" l="1"/>
  <c r="EZ6" i="1"/>
  <c r="B35" i="3"/>
  <c r="B39" i="3"/>
  <c r="B37" i="3"/>
  <c r="B38" i="3"/>
  <c r="AH381" i="1"/>
  <c r="EF9" i="1" l="1"/>
  <c r="EZ9" i="1"/>
  <c r="AH6" i="1"/>
  <c r="CV381" i="1" l="1"/>
  <c r="CU381" i="1"/>
  <c r="FU381" i="1"/>
  <c r="FV381" i="1"/>
  <c r="CU6" i="1" l="1"/>
  <c r="CU9" i="1" s="1"/>
  <c r="CV6" i="1"/>
  <c r="CV9" i="1" s="1"/>
  <c r="FU6" i="1"/>
  <c r="FV6" i="1"/>
  <c r="FV9" i="1" l="1"/>
  <c r="FU9" i="1"/>
  <c r="DC6" i="1"/>
  <c r="DC9" i="1" l="1"/>
  <c r="AG381" i="1" l="1"/>
  <c r="AG6" i="1" l="1"/>
  <c r="KG381" i="1"/>
  <c r="BN381" i="1"/>
  <c r="KG6" i="1" l="1"/>
  <c r="KG9" i="1" s="1"/>
  <c r="BN6" i="1"/>
  <c r="BN9" i="1" l="1"/>
  <c r="KH6" i="1"/>
  <c r="KH9" i="1" s="1"/>
  <c r="KF6" i="1"/>
  <c r="KF9" i="1" s="1"/>
  <c r="EL5" i="1"/>
  <c r="AF381" i="1"/>
  <c r="AE381" i="1"/>
  <c r="AD381"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81" i="1"/>
  <c r="EQ381"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81" i="1"/>
  <c r="CR381" i="1" l="1"/>
  <c r="CR6" i="1"/>
  <c r="CR9" i="1" s="1"/>
  <c r="CT381" i="1"/>
  <c r="CT6" i="1"/>
  <c r="CT9" i="1" s="1"/>
  <c r="CS6" i="1"/>
  <c r="CS9" i="1" s="1"/>
  <c r="EA6" i="1"/>
  <c r="EA9" i="1" l="1"/>
  <c r="DZ6" i="1"/>
  <c r="DY381" i="1"/>
  <c r="DZ381" i="1"/>
  <c r="EA381" i="1"/>
  <c r="CR24" i="1" l="1"/>
  <c r="CR18" i="1"/>
  <c r="DZ9" i="1"/>
  <c r="BS381" i="1"/>
  <c r="EY381" i="1"/>
  <c r="EY6" i="1"/>
  <c r="EL381" i="1"/>
  <c r="EL6" i="1"/>
  <c r="EI381" i="1"/>
  <c r="EI6" i="1"/>
  <c r="EH381" i="1"/>
  <c r="EH6" i="1"/>
  <c r="EJ381" i="1"/>
  <c r="EJ6" i="1"/>
  <c r="EV381" i="1"/>
  <c r="EV6" i="1"/>
  <c r="EG381" i="1"/>
  <c r="EG6" i="1"/>
  <c r="EU381" i="1"/>
  <c r="EU6" i="1"/>
  <c r="EK381"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81" i="1" l="1"/>
  <c r="AD6" i="1" l="1"/>
  <c r="FT381" i="1" l="1"/>
  <c r="FK6" i="1"/>
  <c r="FJ6" i="1"/>
  <c r="FJ9" i="1" l="1"/>
  <c r="FK9" i="1"/>
  <c r="FK381" i="1"/>
  <c r="FJ381" i="1"/>
  <c r="KF381" i="1" l="1"/>
  <c r="BV6" i="1" l="1"/>
  <c r="BV9" i="1" l="1"/>
  <c r="BV381" i="1"/>
  <c r="EB6" i="1"/>
  <c r="EC6" i="1"/>
  <c r="KB6" i="1"/>
  <c r="KE6" i="1"/>
  <c r="AK6" i="1"/>
  <c r="KE9" i="1" l="1"/>
  <c r="EB9" i="1"/>
  <c r="EC9" i="1"/>
  <c r="KB9" i="1"/>
  <c r="EB381" i="1"/>
  <c r="KE381" i="1"/>
  <c r="EC381" i="1"/>
  <c r="KB381" i="1"/>
  <c r="KH381" i="1"/>
  <c r="ED381" i="1"/>
  <c r="FQ381" i="1"/>
  <c r="AK381"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05" i="1" l="1"/>
  <c r="G206" i="1"/>
  <c r="G207" i="1"/>
  <c r="G208" i="1"/>
  <c r="G209" i="1"/>
  <c r="G210" i="1"/>
  <c r="G211" i="1"/>
  <c r="G212" i="1"/>
  <c r="G214" i="1"/>
  <c r="G215" i="1"/>
  <c r="G216" i="1"/>
  <c r="G217" i="1"/>
  <c r="G218" i="1"/>
  <c r="G219" i="1"/>
  <c r="G220" i="1"/>
  <c r="G221" i="1"/>
  <c r="G223" i="1"/>
  <c r="G224" i="1"/>
  <c r="G225" i="1"/>
  <c r="G226" i="1"/>
  <c r="G227" i="1"/>
  <c r="G228" i="1"/>
  <c r="G229" i="1"/>
  <c r="G230"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8" i="1"/>
  <c r="G269" i="1"/>
  <c r="G270" i="1"/>
  <c r="G271" i="1"/>
  <c r="G272" i="1"/>
  <c r="G273" i="1"/>
  <c r="G274" i="1"/>
  <c r="G275" i="1"/>
  <c r="G276" i="1"/>
  <c r="G277" i="1"/>
  <c r="G278" i="1"/>
  <c r="G279" i="1"/>
  <c r="G280" i="1"/>
  <c r="G281" i="1"/>
  <c r="G282" i="1"/>
  <c r="G283" i="1"/>
  <c r="G284" i="1"/>
  <c r="G285" i="1"/>
  <c r="G286" i="1"/>
  <c r="G287" i="1"/>
  <c r="G289" i="1"/>
  <c r="G290" i="1"/>
  <c r="G291" i="1"/>
  <c r="G292" i="1"/>
  <c r="G293" i="1"/>
  <c r="G294" i="1"/>
  <c r="G295" i="1"/>
  <c r="G296"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FL212" i="1"/>
  <c r="FL209" i="1"/>
  <c r="FL206" i="1"/>
  <c r="FL210" i="1"/>
  <c r="FL207" i="1"/>
  <c r="FL211" i="1"/>
  <c r="FL208"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69"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69"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12" i="1"/>
  <c r="CQ261" i="1"/>
  <c r="CQ210" i="1"/>
  <c r="CQ270" i="1"/>
  <c r="CQ294" i="1"/>
  <c r="CQ287" i="1"/>
  <c r="CQ358" i="1"/>
  <c r="CQ362" i="1"/>
  <c r="CQ184" i="1"/>
  <c r="CQ209" i="1"/>
  <c r="CQ377" i="1"/>
  <c r="CQ205" i="1"/>
  <c r="CQ201" i="1"/>
  <c r="CQ251" i="1"/>
  <c r="CQ304" i="1"/>
  <c r="CQ245" i="1"/>
  <c r="CQ280" i="1"/>
  <c r="CQ370" i="1"/>
  <c r="CQ365" i="1"/>
  <c r="CQ216" i="1"/>
  <c r="CQ312" i="1"/>
  <c r="CQ326" i="1"/>
  <c r="CQ351" i="1"/>
  <c r="CQ291" i="1"/>
  <c r="CQ350" i="1"/>
  <c r="CQ345" i="1"/>
  <c r="CQ223" i="1"/>
  <c r="CQ323" i="1"/>
  <c r="CQ276" i="1"/>
  <c r="CQ278" i="1"/>
  <c r="CQ225" i="1"/>
  <c r="CQ230" i="1"/>
  <c r="CQ281" i="1"/>
  <c r="CQ337" i="1"/>
  <c r="CQ284" i="1"/>
  <c r="CQ226" i="1"/>
  <c r="CQ258" i="1"/>
  <c r="CQ322" i="1"/>
  <c r="CQ344" i="1"/>
  <c r="CQ227" i="1"/>
  <c r="CQ238" i="1"/>
  <c r="CQ320" i="1"/>
  <c r="CQ306" i="1"/>
  <c r="CQ328" i="1"/>
  <c r="CQ185" i="1"/>
  <c r="CQ335" i="1"/>
  <c r="CQ196" i="1"/>
  <c r="CQ357" i="1"/>
  <c r="CQ329" i="1"/>
  <c r="CQ190" i="1"/>
  <c r="CQ285" i="1"/>
  <c r="CQ348" i="1"/>
  <c r="CQ202" i="1"/>
  <c r="CQ376" i="1"/>
  <c r="CQ217" i="1"/>
  <c r="CQ257" i="1"/>
  <c r="CQ211" i="1"/>
  <c r="CQ219" i="1"/>
  <c r="CQ191" i="1"/>
  <c r="CQ253" i="1"/>
  <c r="CQ315" i="1"/>
  <c r="CQ263" i="1"/>
  <c r="CQ296" i="1"/>
  <c r="CQ346" i="1"/>
  <c r="CQ324" i="1"/>
  <c r="CQ369" i="1"/>
  <c r="CQ283" i="1"/>
  <c r="CQ247" i="1"/>
  <c r="CQ241" i="1"/>
  <c r="CQ244" i="1"/>
  <c r="CQ375" i="1"/>
  <c r="CQ364" i="1"/>
  <c r="CQ286" i="1"/>
  <c r="CQ361" i="1"/>
  <c r="CQ321" i="1"/>
  <c r="CQ254" i="1"/>
  <c r="CQ183" i="1"/>
  <c r="CQ359" i="1"/>
  <c r="CQ295" i="1"/>
  <c r="CQ198" i="1"/>
  <c r="CQ363" i="1"/>
  <c r="CQ368" i="1"/>
  <c r="CQ235" i="1"/>
  <c r="CQ311" i="1"/>
  <c r="CQ237" i="1"/>
  <c r="CQ277" i="1"/>
  <c r="CQ360" i="1"/>
  <c r="CQ353" i="1"/>
  <c r="CQ239" i="1"/>
  <c r="CQ336" i="1"/>
  <c r="CQ310" i="1"/>
  <c r="CQ275" i="1"/>
  <c r="CQ221" i="1"/>
  <c r="CQ318" i="1"/>
  <c r="CQ259" i="1"/>
  <c r="CQ288" i="1"/>
  <c r="CQ373" i="1"/>
  <c r="CQ229" i="1"/>
  <c r="CQ262" i="1"/>
  <c r="CQ218" i="1"/>
  <c r="CQ243" i="1"/>
  <c r="CQ208" i="1"/>
  <c r="CQ279" i="1"/>
  <c r="CQ308" i="1"/>
  <c r="CQ248" i="1"/>
  <c r="CQ309" i="1"/>
  <c r="CQ340" i="1"/>
  <c r="CQ289" i="1"/>
  <c r="CQ203" i="1"/>
  <c r="CQ292" i="1"/>
  <c r="CQ349" i="1"/>
  <c r="CQ228" i="1"/>
  <c r="CQ307" i="1"/>
  <c r="CQ314" i="1"/>
  <c r="CQ274" i="1"/>
  <c r="CQ268" i="1"/>
  <c r="CQ372" i="1"/>
  <c r="CQ255" i="1"/>
  <c r="CQ256" i="1"/>
  <c r="CQ271" i="1"/>
  <c r="CQ316" i="1"/>
  <c r="CQ313" i="1"/>
  <c r="CQ282" i="1"/>
  <c r="CQ366" i="1"/>
  <c r="CQ206" i="1"/>
  <c r="CQ317" i="1"/>
  <c r="CQ303" i="1"/>
  <c r="CQ269" i="1"/>
  <c r="CQ356" i="1"/>
  <c r="CQ240" i="1"/>
  <c r="CQ246" i="1"/>
  <c r="CQ302" i="1"/>
  <c r="CQ334" i="1"/>
  <c r="CQ214" i="1"/>
  <c r="CQ343" i="1"/>
  <c r="CQ325" i="1"/>
  <c r="CQ293" i="1"/>
  <c r="CQ273" i="1"/>
  <c r="CQ352" i="1"/>
  <c r="CQ367" i="1"/>
  <c r="CQ199" i="1"/>
  <c r="CQ207" i="1"/>
  <c r="CQ20" i="1"/>
  <c r="CQ242" i="1"/>
  <c r="CQ252" i="1"/>
  <c r="CQ260" i="1"/>
  <c r="CQ342" i="1"/>
  <c r="CQ220" i="1"/>
  <c r="CQ224" i="1"/>
  <c r="CQ250" i="1"/>
  <c r="CQ215" i="1"/>
  <c r="CQ327" i="1"/>
  <c r="CQ301" i="1"/>
  <c r="CQ319" i="1"/>
  <c r="CQ354" i="1"/>
  <c r="CQ338" i="1"/>
  <c r="CQ182" i="1"/>
  <c r="CQ197" i="1"/>
  <c r="CQ355" i="1"/>
  <c r="CQ371" i="1"/>
  <c r="CQ200" i="1"/>
  <c r="CQ341" i="1"/>
  <c r="CQ236" i="1"/>
  <c r="CQ249" i="1"/>
  <c r="CQ272" i="1"/>
  <c r="CQ339" i="1"/>
  <c r="CQ374" i="1"/>
  <c r="CQ305" i="1"/>
  <c r="CQ290" i="1"/>
  <c r="CQ19" i="1"/>
  <c r="CQ347" i="1"/>
  <c r="CZ365" i="1"/>
  <c r="CZ355" i="1"/>
  <c r="CZ281" i="1"/>
  <c r="CZ219" i="1"/>
  <c r="CZ275" i="1"/>
  <c r="CZ201" i="1"/>
  <c r="CZ269" i="1"/>
  <c r="CZ351" i="1"/>
  <c r="CZ237" i="1"/>
  <c r="CZ372" i="1"/>
  <c r="CZ354" i="1"/>
  <c r="CZ260" i="1"/>
  <c r="CZ373" i="1"/>
  <c r="CZ210" i="1"/>
  <c r="CZ241" i="1"/>
  <c r="CZ364" i="1"/>
  <c r="CZ20" i="1"/>
  <c r="CZ289" i="1"/>
  <c r="CZ344" i="1"/>
  <c r="CZ270" i="1"/>
  <c r="CZ240" i="1"/>
  <c r="CZ310" i="1"/>
  <c r="CZ322" i="1"/>
  <c r="CZ328" i="1"/>
  <c r="CZ224" i="1"/>
  <c r="CZ370" i="1"/>
  <c r="CZ220" i="1"/>
  <c r="CZ352" i="1"/>
  <c r="CZ335" i="1"/>
  <c r="CZ286" i="1"/>
  <c r="CZ374" i="1"/>
  <c r="CZ274" i="1"/>
  <c r="CZ360" i="1"/>
  <c r="CZ279" i="1"/>
  <c r="CZ348" i="1"/>
  <c r="CZ305" i="1"/>
  <c r="CZ293" i="1"/>
  <c r="CZ341" i="1"/>
  <c r="CZ308" i="1"/>
  <c r="CZ199" i="1"/>
  <c r="CZ319" i="1"/>
  <c r="CZ197" i="1"/>
  <c r="CZ255" i="1"/>
  <c r="CZ280" i="1"/>
  <c r="CZ313" i="1"/>
  <c r="CZ215" i="1"/>
  <c r="CZ196" i="1"/>
  <c r="CZ217" i="1"/>
  <c r="CZ250" i="1"/>
  <c r="CZ324" i="1"/>
  <c r="CZ278" i="1"/>
  <c r="CZ185" i="1"/>
  <c r="CZ268" i="1"/>
  <c r="CZ363" i="1"/>
  <c r="CZ262" i="1"/>
  <c r="CZ338" i="1"/>
  <c r="CZ327" i="1"/>
  <c r="CZ339" i="1"/>
  <c r="CZ291" i="1"/>
  <c r="CZ342" i="1"/>
  <c r="CZ229" i="1"/>
  <c r="CZ326" i="1"/>
  <c r="CZ318" i="1"/>
  <c r="CZ356" i="1"/>
  <c r="CZ302" i="1"/>
  <c r="CZ371" i="1"/>
  <c r="CZ325" i="1"/>
  <c r="CZ283" i="1"/>
  <c r="CZ183" i="1"/>
  <c r="CZ218" i="1"/>
  <c r="CZ346" i="1"/>
  <c r="CZ259" i="1"/>
  <c r="CZ282" i="1"/>
  <c r="CZ368" i="1"/>
  <c r="CZ228" i="1"/>
  <c r="CZ284" i="1"/>
  <c r="CZ349" i="1"/>
  <c r="CZ307" i="1"/>
  <c r="CZ336" i="1"/>
  <c r="CZ306" i="1"/>
  <c r="CZ369" i="1"/>
  <c r="CZ235" i="1"/>
  <c r="CZ251" i="1"/>
  <c r="CZ366" i="1"/>
  <c r="CZ216" i="1"/>
  <c r="CZ191" i="1"/>
  <c r="CZ252" i="1"/>
  <c r="CZ273" i="1"/>
  <c r="CZ254" i="1"/>
  <c r="CZ272" i="1"/>
  <c r="CZ258" i="1"/>
  <c r="CZ261" i="1"/>
  <c r="CZ285" i="1"/>
  <c r="CZ376" i="1"/>
  <c r="CZ239" i="1"/>
  <c r="CZ230" i="1"/>
  <c r="CZ257" i="1"/>
  <c r="CZ227" i="1"/>
  <c r="CZ248" i="1"/>
  <c r="CZ362" i="1"/>
  <c r="CZ247" i="1"/>
  <c r="CZ290" i="1"/>
  <c r="CZ202" i="1"/>
  <c r="CZ316" i="1"/>
  <c r="CZ303" i="1"/>
  <c r="CZ320" i="1"/>
  <c r="CZ353" i="1"/>
  <c r="CZ225" i="1"/>
  <c r="CZ314" i="1"/>
  <c r="CZ309" i="1"/>
  <c r="CZ295" i="1"/>
  <c r="CZ198" i="1"/>
  <c r="CZ350" i="1"/>
  <c r="CZ200" i="1"/>
  <c r="CZ263" i="1"/>
  <c r="CZ296" i="1"/>
  <c r="CZ205" i="1"/>
  <c r="CZ207" i="1"/>
  <c r="CZ304" i="1"/>
  <c r="CZ209" i="1"/>
  <c r="CZ211" i="1"/>
  <c r="CZ340" i="1"/>
  <c r="CZ311" i="1"/>
  <c r="CZ334" i="1"/>
  <c r="CZ294" i="1"/>
  <c r="CZ347" i="1"/>
  <c r="CZ277" i="1"/>
  <c r="CZ357" i="1"/>
  <c r="CZ245" i="1"/>
  <c r="CZ337" i="1"/>
  <c r="CZ345" i="1"/>
  <c r="CZ301" i="1"/>
  <c r="CZ358" i="1"/>
  <c r="CZ226" i="1"/>
  <c r="CZ243" i="1"/>
  <c r="CZ242" i="1"/>
  <c r="CZ182" i="1"/>
  <c r="CZ323" i="1"/>
  <c r="CZ317" i="1"/>
  <c r="CZ206" i="1"/>
  <c r="CZ329" i="1"/>
  <c r="CZ184" i="1"/>
  <c r="CZ238" i="1"/>
  <c r="CZ212" i="1"/>
  <c r="CZ312" i="1"/>
  <c r="CZ343" i="1"/>
  <c r="CZ377" i="1"/>
  <c r="CZ249" i="1"/>
  <c r="CZ236" i="1"/>
  <c r="CZ244" i="1"/>
  <c r="CZ321" i="1"/>
  <c r="CZ315" i="1"/>
  <c r="CZ203" i="1"/>
  <c r="CZ287" i="1"/>
  <c r="CZ375" i="1"/>
  <c r="CZ223" i="1"/>
  <c r="CZ288" i="1"/>
  <c r="CZ361" i="1"/>
  <c r="CZ246" i="1"/>
  <c r="CZ190" i="1"/>
  <c r="CZ253" i="1"/>
  <c r="CZ359" i="1"/>
  <c r="CZ256" i="1"/>
  <c r="CZ367" i="1"/>
  <c r="CZ221" i="1"/>
  <c r="CZ276" i="1"/>
  <c r="CZ208" i="1"/>
  <c r="CZ292" i="1"/>
  <c r="CZ271" i="1"/>
  <c r="CZ19" i="1"/>
  <c r="CZ214"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61" i="1"/>
  <c r="CP262" i="1"/>
  <c r="CP361" i="1"/>
  <c r="CP196" i="1"/>
  <c r="CP292" i="1"/>
  <c r="CP278" i="1"/>
  <c r="CP286" i="1"/>
  <c r="CP295" i="1"/>
  <c r="CP218" i="1"/>
  <c r="CP350" i="1"/>
  <c r="CP335" i="1"/>
  <c r="CP260" i="1"/>
  <c r="CP373" i="1"/>
  <c r="CP339" i="1"/>
  <c r="CP205" i="1"/>
  <c r="CP214" i="1"/>
  <c r="CP288" i="1"/>
  <c r="CP251" i="1"/>
  <c r="CP314" i="1"/>
  <c r="CP360" i="1"/>
  <c r="CP271" i="1"/>
  <c r="CP242" i="1"/>
  <c r="CP320" i="1"/>
  <c r="CP282" i="1"/>
  <c r="CP341" i="1"/>
  <c r="CP225" i="1"/>
  <c r="CP345" i="1"/>
  <c r="CP230" i="1"/>
  <c r="CP248" i="1"/>
  <c r="CP237" i="1"/>
  <c r="CP263" i="1"/>
  <c r="CP376" i="1"/>
  <c r="CP311" i="1"/>
  <c r="CP280" i="1"/>
  <c r="CP317" i="1"/>
  <c r="CP249" i="1"/>
  <c r="CP275" i="1"/>
  <c r="CP367" i="1"/>
  <c r="CP372" i="1"/>
  <c r="CP362" i="1"/>
  <c r="CP202" i="1"/>
  <c r="CP211" i="1"/>
  <c r="CP270" i="1"/>
  <c r="CP216" i="1"/>
  <c r="CP343" i="1"/>
  <c r="CP236" i="1"/>
  <c r="CP220" i="1"/>
  <c r="CP268" i="1"/>
  <c r="CP239" i="1"/>
  <c r="CP182" i="1"/>
  <c r="CP375" i="1"/>
  <c r="CP318" i="1"/>
  <c r="CP355" i="1"/>
  <c r="CP223" i="1"/>
  <c r="CP374" i="1"/>
  <c r="CP359" i="1"/>
  <c r="CP293" i="1"/>
  <c r="CP357" i="1"/>
  <c r="CP363" i="1"/>
  <c r="CP191" i="1"/>
  <c r="CP235" i="1"/>
  <c r="CP277" i="1"/>
  <c r="CP290" i="1"/>
  <c r="CP346" i="1"/>
  <c r="CP313" i="1"/>
  <c r="CP328" i="1"/>
  <c r="CP272" i="1"/>
  <c r="CP307" i="1"/>
  <c r="CP370" i="1"/>
  <c r="CP325" i="1"/>
  <c r="CP368" i="1"/>
  <c r="CP371" i="1"/>
  <c r="CP309" i="1"/>
  <c r="CP322" i="1"/>
  <c r="CP240" i="1"/>
  <c r="CP253" i="1"/>
  <c r="CP358" i="1"/>
  <c r="CP273" i="1"/>
  <c r="CP324" i="1"/>
  <c r="CP296" i="1"/>
  <c r="CP334" i="1"/>
  <c r="CP365" i="1"/>
  <c r="CP326" i="1"/>
  <c r="CP269" i="1"/>
  <c r="CP197" i="1"/>
  <c r="CP207" i="1"/>
  <c r="CP221" i="1"/>
  <c r="CP291" i="1"/>
  <c r="CP254" i="1"/>
  <c r="CP252" i="1"/>
  <c r="CP259" i="1"/>
  <c r="CP229" i="1"/>
  <c r="CP247" i="1"/>
  <c r="CP276" i="1"/>
  <c r="CP338" i="1"/>
  <c r="CP250" i="1"/>
  <c r="CP212" i="1"/>
  <c r="CP185" i="1"/>
  <c r="CP352" i="1"/>
  <c r="CP301" i="1"/>
  <c r="CP203" i="1"/>
  <c r="CP190" i="1"/>
  <c r="CP306" i="1"/>
  <c r="CP228" i="1"/>
  <c r="CP256" i="1"/>
  <c r="CP327" i="1"/>
  <c r="CP287" i="1"/>
  <c r="CP283" i="1"/>
  <c r="CP302" i="1"/>
  <c r="CP255" i="1"/>
  <c r="CP305" i="1"/>
  <c r="CP281" i="1"/>
  <c r="CP366" i="1"/>
  <c r="CP244" i="1"/>
  <c r="CP353" i="1"/>
  <c r="CP219" i="1"/>
  <c r="CP226" i="1"/>
  <c r="CP364" i="1"/>
  <c r="CP215" i="1"/>
  <c r="CP356" i="1"/>
  <c r="CP377" i="1"/>
  <c r="CP351" i="1"/>
  <c r="CP354" i="1"/>
  <c r="CP369" i="1"/>
  <c r="CP323" i="1"/>
  <c r="CP274" i="1"/>
  <c r="CP200" i="1"/>
  <c r="CP340" i="1"/>
  <c r="CP199" i="1"/>
  <c r="CP347" i="1"/>
  <c r="CP210" i="1"/>
  <c r="CP245" i="1"/>
  <c r="CP336" i="1"/>
  <c r="CP349" i="1"/>
  <c r="CP243" i="1"/>
  <c r="CP241" i="1"/>
  <c r="CP258" i="1"/>
  <c r="CP285" i="1"/>
  <c r="CP294" i="1"/>
  <c r="CP184" i="1"/>
  <c r="CP289" i="1"/>
  <c r="CP312" i="1"/>
  <c r="CP337" i="1"/>
  <c r="CP329" i="1"/>
  <c r="CP310" i="1"/>
  <c r="CP344" i="1"/>
  <c r="CP217" i="1"/>
  <c r="CP209" i="1"/>
  <c r="CP183" i="1"/>
  <c r="CP20" i="1"/>
  <c r="CP238" i="1"/>
  <c r="CP246" i="1"/>
  <c r="CP304" i="1"/>
  <c r="CP321" i="1"/>
  <c r="CP308" i="1"/>
  <c r="CP316" i="1"/>
  <c r="CP208" i="1"/>
  <c r="CP279" i="1"/>
  <c r="CP303" i="1"/>
  <c r="CP315" i="1"/>
  <c r="CP201" i="1"/>
  <c r="CP227" i="1"/>
  <c r="CP198" i="1"/>
  <c r="CP348" i="1"/>
  <c r="CP319" i="1"/>
  <c r="CP342" i="1"/>
  <c r="CP224" i="1"/>
  <c r="CP257" i="1"/>
  <c r="CP284" i="1"/>
  <c r="CP19" i="1"/>
  <c r="CP206"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74" i="1"/>
  <c r="KI276" i="1"/>
  <c r="KI248" i="1"/>
  <c r="KI203" i="1"/>
  <c r="KI369" i="1"/>
  <c r="KI244" i="1"/>
  <c r="KI268" i="1"/>
  <c r="KI227" i="1"/>
  <c r="KI329" i="1"/>
  <c r="KI308" i="1"/>
  <c r="KI241" i="1"/>
  <c r="KI355" i="1"/>
  <c r="KI360" i="1"/>
  <c r="KI226" i="1"/>
  <c r="KI289" i="1"/>
  <c r="KI206" i="1"/>
  <c r="KI302" i="1"/>
  <c r="KI287" i="1"/>
  <c r="KI359" i="1"/>
  <c r="KI279" i="1"/>
  <c r="KI301" i="1"/>
  <c r="KI371" i="1"/>
  <c r="KI327" i="1"/>
  <c r="KI368" i="1"/>
  <c r="KI321" i="1"/>
  <c r="KI229" i="1"/>
  <c r="KI283" i="1"/>
  <c r="KI198" i="1"/>
  <c r="KI294" i="1"/>
  <c r="KI348" i="1"/>
  <c r="KI343" i="1"/>
  <c r="KI370" i="1"/>
  <c r="KI235" i="1"/>
  <c r="KI363" i="1"/>
  <c r="KI290" i="1"/>
  <c r="KI202" i="1"/>
  <c r="KI306" i="1"/>
  <c r="KI352" i="1"/>
  <c r="KI257" i="1"/>
  <c r="KI274" i="1"/>
  <c r="KI199" i="1"/>
  <c r="KI211" i="1"/>
  <c r="KI318" i="1"/>
  <c r="KI339" i="1"/>
  <c r="KI317" i="1"/>
  <c r="KI323" i="1"/>
  <c r="KI284" i="1"/>
  <c r="KI185" i="1"/>
  <c r="KI245" i="1"/>
  <c r="KI340" i="1"/>
  <c r="KI255" i="1"/>
  <c r="KI292" i="1"/>
  <c r="KI288" i="1"/>
  <c r="KI275" i="1"/>
  <c r="KI200" i="1"/>
  <c r="KI269" i="1"/>
  <c r="KI293" i="1"/>
  <c r="KI191" i="1"/>
  <c r="KI280" i="1"/>
  <c r="KI361" i="1"/>
  <c r="KI184" i="1"/>
  <c r="KI224" i="1"/>
  <c r="KI253" i="1"/>
  <c r="KI196" i="1"/>
  <c r="KI271" i="1"/>
  <c r="KI201" i="1"/>
  <c r="KI197" i="1"/>
  <c r="KI328" i="1"/>
  <c r="KI243" i="1"/>
  <c r="KI376" i="1"/>
  <c r="KI223" i="1"/>
  <c r="KI261" i="1"/>
  <c r="KI208" i="1"/>
  <c r="KI315" i="1"/>
  <c r="KI372" i="1"/>
  <c r="KI247" i="1"/>
  <c r="KI346" i="1"/>
  <c r="KI285" i="1"/>
  <c r="KI286" i="1"/>
  <c r="KI316" i="1"/>
  <c r="KI356" i="1"/>
  <c r="KI367" i="1"/>
  <c r="KI282" i="1"/>
  <c r="KI336" i="1"/>
  <c r="KI259" i="1"/>
  <c r="KI281" i="1"/>
  <c r="KI228" i="1"/>
  <c r="KI278" i="1"/>
  <c r="KI216" i="1"/>
  <c r="KI304" i="1"/>
  <c r="KI358" i="1"/>
  <c r="KI314" i="1"/>
  <c r="KI258" i="1"/>
  <c r="KI242" i="1"/>
  <c r="KI237" i="1"/>
  <c r="KI364" i="1"/>
  <c r="KI250" i="1"/>
  <c r="KI344" i="1"/>
  <c r="KI313" i="1"/>
  <c r="KI309" i="1"/>
  <c r="KI291" i="1"/>
  <c r="KI190" i="1"/>
  <c r="KI325" i="1"/>
  <c r="KI349" i="1"/>
  <c r="KI239" i="1"/>
  <c r="KI338" i="1"/>
  <c r="KI350" i="1"/>
  <c r="KI319" i="1"/>
  <c r="KI342" i="1"/>
  <c r="KI310" i="1"/>
  <c r="KI207" i="1"/>
  <c r="KI240" i="1"/>
  <c r="KI345" i="1"/>
  <c r="KI252" i="1"/>
  <c r="KI373" i="1"/>
  <c r="KI236" i="1"/>
  <c r="KI256" i="1"/>
  <c r="KI324" i="1"/>
  <c r="KI219" i="1"/>
  <c r="KI215" i="1"/>
  <c r="KI311" i="1"/>
  <c r="KI365" i="1"/>
  <c r="KI251" i="1"/>
  <c r="KI238" i="1"/>
  <c r="KI335" i="1"/>
  <c r="KI351" i="1"/>
  <c r="KI305" i="1"/>
  <c r="KI357" i="1"/>
  <c r="KI307" i="1"/>
  <c r="KI205" i="1"/>
  <c r="KI270" i="1"/>
  <c r="KI322" i="1"/>
  <c r="KI217" i="1"/>
  <c r="KI260" i="1"/>
  <c r="KI221" i="1"/>
  <c r="KI366" i="1"/>
  <c r="KI212" i="1"/>
  <c r="KI320" i="1"/>
  <c r="KI220" i="1"/>
  <c r="KI326" i="1"/>
  <c r="KI209" i="1"/>
  <c r="KI312" i="1"/>
  <c r="KI377" i="1"/>
  <c r="KI214" i="1"/>
  <c r="KI254" i="1"/>
  <c r="KI218" i="1"/>
  <c r="KI277" i="1"/>
  <c r="KI230" i="1"/>
  <c r="KI210" i="1"/>
  <c r="KI296" i="1"/>
  <c r="KI347" i="1"/>
  <c r="KI262" i="1"/>
  <c r="KI362" i="1"/>
  <c r="KI20" i="1"/>
  <c r="KI375" i="1"/>
  <c r="KI182" i="1"/>
  <c r="KI225" i="1"/>
  <c r="KI337" i="1"/>
  <c r="KI246" i="1"/>
  <c r="KI341" i="1"/>
  <c r="KI273" i="1"/>
  <c r="KI272" i="1"/>
  <c r="KI295" i="1"/>
  <c r="KI354" i="1"/>
  <c r="KI263" i="1"/>
  <c r="KI303" i="1"/>
  <c r="KI249" i="1"/>
  <c r="KI183" i="1"/>
  <c r="KI334" i="1"/>
  <c r="KI19" i="1"/>
  <c r="KI353"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99" i="1"/>
  <c r="AZ197" i="1"/>
  <c r="AZ363" i="1"/>
  <c r="AZ238" i="1"/>
  <c r="AZ358" i="1"/>
  <c r="AZ252" i="1"/>
  <c r="AZ337" i="1"/>
  <c r="AZ249" i="1"/>
  <c r="AZ347" i="1"/>
  <c r="AZ242" i="1"/>
  <c r="AZ341" i="1"/>
  <c r="AZ373" i="1"/>
  <c r="AZ350" i="1"/>
  <c r="AZ371" i="1"/>
  <c r="AZ345" i="1"/>
  <c r="AZ307" i="1"/>
  <c r="AZ355" i="1"/>
  <c r="AZ329" i="1"/>
  <c r="AZ361" i="1"/>
  <c r="AZ258" i="1"/>
  <c r="AZ351" i="1"/>
  <c r="AZ245" i="1"/>
  <c r="AZ348" i="1"/>
  <c r="AZ342" i="1"/>
  <c r="AZ270" i="1"/>
  <c r="AZ243" i="1"/>
  <c r="AZ319" i="1"/>
  <c r="AZ334" i="1"/>
  <c r="AZ316" i="1"/>
  <c r="AZ311" i="1"/>
  <c r="AZ237" i="1"/>
  <c r="AZ357" i="1"/>
  <c r="AZ324" i="1"/>
  <c r="AZ352" i="1"/>
  <c r="AZ184" i="1"/>
  <c r="AZ282" i="1"/>
  <c r="AZ290" i="1"/>
  <c r="AZ288" i="1"/>
  <c r="AZ296" i="1"/>
  <c r="AZ260" i="1"/>
  <c r="AZ20" i="1"/>
  <c r="AZ360" i="1"/>
  <c r="AZ273" i="1"/>
  <c r="AZ375" i="1"/>
  <c r="AZ183" i="1"/>
  <c r="AZ214" i="1"/>
  <c r="AZ343" i="1"/>
  <c r="AZ223" i="1"/>
  <c r="AZ275" i="1"/>
  <c r="AZ215" i="1"/>
  <c r="AZ317" i="1"/>
  <c r="AZ229" i="1"/>
  <c r="AZ305" i="1"/>
  <c r="AZ302" i="1"/>
  <c r="AZ287" i="1"/>
  <c r="AZ335" i="1"/>
  <c r="AZ338" i="1"/>
  <c r="AZ207" i="1"/>
  <c r="AZ239" i="1"/>
  <c r="AZ209" i="1"/>
  <c r="AZ294" i="1"/>
  <c r="AZ190" i="1"/>
  <c r="AZ271" i="1"/>
  <c r="AZ216" i="1"/>
  <c r="AZ289" i="1"/>
  <c r="AZ220" i="1"/>
  <c r="AZ251" i="1"/>
  <c r="AZ228" i="1"/>
  <c r="AZ182" i="1"/>
  <c r="AZ377" i="1"/>
  <c r="AZ365" i="1"/>
  <c r="AZ250" i="1"/>
  <c r="AZ191" i="1"/>
  <c r="AZ276" i="1"/>
  <c r="AZ203" i="1"/>
  <c r="AZ318" i="1"/>
  <c r="AZ198" i="1"/>
  <c r="AZ292" i="1"/>
  <c r="AZ212" i="1"/>
  <c r="AZ367" i="1"/>
  <c r="AZ325" i="1"/>
  <c r="AZ304" i="1"/>
  <c r="AZ346" i="1"/>
  <c r="AZ372" i="1"/>
  <c r="AZ339" i="1"/>
  <c r="AZ376" i="1"/>
  <c r="AZ313" i="1"/>
  <c r="AZ255" i="1"/>
  <c r="AZ312" i="1"/>
  <c r="AZ308" i="1"/>
  <c r="AZ235" i="1"/>
  <c r="AZ261" i="1"/>
  <c r="AZ309" i="1"/>
  <c r="AZ277" i="1"/>
  <c r="AZ303" i="1"/>
  <c r="AZ247" i="1"/>
  <c r="AZ280" i="1"/>
  <c r="AZ269" i="1"/>
  <c r="AZ366" i="1"/>
  <c r="AZ286" i="1"/>
  <c r="AZ211" i="1"/>
  <c r="AZ248" i="1"/>
  <c r="AZ344" i="1"/>
  <c r="AZ281" i="1"/>
  <c r="AZ225" i="1"/>
  <c r="AZ354" i="1"/>
  <c r="AZ254" i="1"/>
  <c r="AZ206" i="1"/>
  <c r="AZ283" i="1"/>
  <c r="AZ236" i="1"/>
  <c r="AZ359" i="1"/>
  <c r="AZ314" i="1"/>
  <c r="AZ293" i="1"/>
  <c r="AZ310" i="1"/>
  <c r="AZ272" i="1"/>
  <c r="AZ278" i="1"/>
  <c r="AZ320" i="1"/>
  <c r="AZ240" i="1"/>
  <c r="AZ323" i="1"/>
  <c r="AZ274" i="1"/>
  <c r="AZ210" i="1"/>
  <c r="AZ306" i="1"/>
  <c r="AZ291" i="1"/>
  <c r="AZ315" i="1"/>
  <c r="AZ257" i="1"/>
  <c r="AZ301" i="1"/>
  <c r="AZ326" i="1"/>
  <c r="AZ340" i="1"/>
  <c r="AZ208" i="1"/>
  <c r="AZ185" i="1"/>
  <c r="AZ230" i="1"/>
  <c r="AZ244" i="1"/>
  <c r="AZ321" i="1"/>
  <c r="AZ327" i="1"/>
  <c r="AZ259" i="1"/>
  <c r="AZ246" i="1"/>
  <c r="AZ322" i="1"/>
  <c r="AZ263" i="1"/>
  <c r="AZ295" i="1"/>
  <c r="AZ200" i="1"/>
  <c r="AZ224" i="1"/>
  <c r="AZ221" i="1"/>
  <c r="AZ217" i="1"/>
  <c r="AZ219" i="1"/>
  <c r="AZ205" i="1"/>
  <c r="AZ362" i="1"/>
  <c r="AZ241" i="1"/>
  <c r="AZ256" i="1"/>
  <c r="AZ226" i="1"/>
  <c r="AZ369" i="1"/>
  <c r="AZ253" i="1"/>
  <c r="AZ218" i="1"/>
  <c r="AZ285" i="1"/>
  <c r="AZ328" i="1"/>
  <c r="AZ368" i="1"/>
  <c r="AZ279" i="1"/>
  <c r="AZ284" i="1"/>
  <c r="AZ349" i="1"/>
  <c r="AZ364" i="1"/>
  <c r="AZ227" i="1"/>
  <c r="AZ370" i="1"/>
  <c r="AZ268" i="1"/>
  <c r="AZ356" i="1"/>
  <c r="AZ202" i="1"/>
  <c r="AZ201" i="1"/>
  <c r="AZ196" i="1"/>
  <c r="AZ374" i="1"/>
  <c r="AZ353" i="1"/>
  <c r="AZ262" i="1"/>
  <c r="AZ19" i="1"/>
  <c r="AZ336" i="1"/>
  <c r="AI244" i="1"/>
  <c r="AI356" i="1"/>
  <c r="AI358" i="1"/>
  <c r="AI344" i="1"/>
  <c r="AI329" i="1"/>
  <c r="AI293" i="1"/>
  <c r="AI322" i="1"/>
  <c r="AI217" i="1"/>
  <c r="AI241" i="1"/>
  <c r="AI370" i="1"/>
  <c r="AI348" i="1"/>
  <c r="AI346" i="1"/>
  <c r="AI269" i="1"/>
  <c r="AI302" i="1"/>
  <c r="AI198" i="1"/>
  <c r="AI202" i="1"/>
  <c r="AI351" i="1"/>
  <c r="AI328" i="1"/>
  <c r="AI283" i="1"/>
  <c r="AI260" i="1"/>
  <c r="AI335" i="1"/>
  <c r="AI272" i="1"/>
  <c r="AI216" i="1"/>
  <c r="AI349" i="1"/>
  <c r="AI309" i="1"/>
  <c r="AI208" i="1"/>
  <c r="AI281" i="1"/>
  <c r="AI253" i="1"/>
  <c r="AI371" i="1"/>
  <c r="AI324" i="1"/>
  <c r="AI367" i="1"/>
  <c r="AI291" i="1"/>
  <c r="AI227" i="1"/>
  <c r="AI357" i="1"/>
  <c r="AI268" i="1"/>
  <c r="AI279" i="1"/>
  <c r="AI229" i="1"/>
  <c r="AI366" i="1"/>
  <c r="AI250" i="1"/>
  <c r="AI319" i="1"/>
  <c r="AI325" i="1"/>
  <c r="AI354" i="1"/>
  <c r="AI311" i="1"/>
  <c r="AI214" i="1"/>
  <c r="AI376" i="1"/>
  <c r="AI245" i="1"/>
  <c r="AI201" i="1"/>
  <c r="AI321" i="1"/>
  <c r="AI235" i="1"/>
  <c r="AI341" i="1"/>
  <c r="AI307" i="1"/>
  <c r="AI251" i="1"/>
  <c r="AI373" i="1"/>
  <c r="AI278" i="1"/>
  <c r="AI220" i="1"/>
  <c r="AI183" i="1"/>
  <c r="AI314" i="1"/>
  <c r="AI310" i="1"/>
  <c r="AI377" i="1"/>
  <c r="AI290" i="1"/>
  <c r="AI240" i="1"/>
  <c r="AI275" i="1"/>
  <c r="AI288" i="1"/>
  <c r="AI223" i="1"/>
  <c r="AI363" i="1"/>
  <c r="AI323" i="1"/>
  <c r="AI200" i="1"/>
  <c r="AI295" i="1"/>
  <c r="AI262" i="1"/>
  <c r="AI362" i="1"/>
  <c r="AI286" i="1"/>
  <c r="AI237" i="1"/>
  <c r="AI355" i="1"/>
  <c r="AI315" i="1"/>
  <c r="AI225" i="1"/>
  <c r="AI338" i="1"/>
  <c r="AI277" i="1"/>
  <c r="AI210" i="1"/>
  <c r="AI294" i="1"/>
  <c r="AI258" i="1"/>
  <c r="AI236" i="1"/>
  <c r="AI375" i="1"/>
  <c r="AI306" i="1"/>
  <c r="AI218" i="1"/>
  <c r="AI207" i="1"/>
  <c r="AI336" i="1"/>
  <c r="AI284" i="1"/>
  <c r="AI368" i="1"/>
  <c r="AI313" i="1"/>
  <c r="AI256" i="1"/>
  <c r="AI196" i="1"/>
  <c r="AI308" i="1"/>
  <c r="AI334" i="1"/>
  <c r="AI280" i="1"/>
  <c r="AI230" i="1"/>
  <c r="AI361" i="1"/>
  <c r="AI301" i="1"/>
  <c r="AI191" i="1"/>
  <c r="AI282" i="1"/>
  <c r="AI252" i="1"/>
  <c r="AI190" i="1"/>
  <c r="AI320" i="1"/>
  <c r="AI247" i="1"/>
  <c r="AI347" i="1"/>
  <c r="AI249" i="1"/>
  <c r="AI215" i="1"/>
  <c r="AI360" i="1"/>
  <c r="AI254" i="1"/>
  <c r="AI203" i="1"/>
  <c r="AI271" i="1"/>
  <c r="AI246" i="1"/>
  <c r="AI343" i="1"/>
  <c r="AI317" i="1"/>
  <c r="AI226" i="1"/>
  <c r="AI350" i="1"/>
  <c r="AI274" i="1"/>
  <c r="AI211" i="1"/>
  <c r="AI316" i="1"/>
  <c r="AI238" i="1"/>
  <c r="AI353" i="1"/>
  <c r="AI303" i="1"/>
  <c r="AI257" i="1"/>
  <c r="AI352" i="1"/>
  <c r="AI312" i="1"/>
  <c r="AI221" i="1"/>
  <c r="AI185" i="1"/>
  <c r="AI209" i="1"/>
  <c r="AI205" i="1"/>
  <c r="AI276" i="1"/>
  <c r="AI259" i="1"/>
  <c r="AI339" i="1"/>
  <c r="AI296" i="1"/>
  <c r="AI20" i="1"/>
  <c r="AI345" i="1"/>
  <c r="AI292" i="1"/>
  <c r="AI219" i="1"/>
  <c r="AI337" i="1"/>
  <c r="AI326" i="1"/>
  <c r="AI206" i="1"/>
  <c r="AI273" i="1"/>
  <c r="AI248" i="1"/>
  <c r="AI365" i="1"/>
  <c r="AI285" i="1"/>
  <c r="AI261" i="1"/>
  <c r="AI287" i="1"/>
  <c r="AI255" i="1"/>
  <c r="AI359" i="1"/>
  <c r="AI342" i="1"/>
  <c r="AI239" i="1"/>
  <c r="AI199" i="1"/>
  <c r="AI182" i="1"/>
  <c r="AI242" i="1"/>
  <c r="AI372" i="1"/>
  <c r="AI304" i="1"/>
  <c r="AI224" i="1"/>
  <c r="AI364" i="1"/>
  <c r="AI289" i="1"/>
  <c r="AI212" i="1"/>
  <c r="AI318" i="1"/>
  <c r="AI263" i="1"/>
  <c r="AI374" i="1"/>
  <c r="AI270" i="1"/>
  <c r="AI340" i="1"/>
  <c r="AI327" i="1"/>
  <c r="AI197" i="1"/>
  <c r="AI305" i="1"/>
  <c r="AI228" i="1"/>
  <c r="AI184" i="1"/>
  <c r="AI243" i="1"/>
  <c r="AI19" i="1"/>
  <c r="AI369"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37" i="1"/>
  <c r="KG191" i="1"/>
  <c r="KG284" i="1"/>
  <c r="KG228" i="1"/>
  <c r="KG252" i="1"/>
  <c r="KG241" i="1"/>
  <c r="KG199" i="1"/>
  <c r="KG306" i="1"/>
  <c r="KG336" i="1"/>
  <c r="KG294" i="1"/>
  <c r="KG229" i="1"/>
  <c r="KG316" i="1"/>
  <c r="KG287" i="1"/>
  <c r="KG202" i="1"/>
  <c r="KG227" i="1"/>
  <c r="KG249" i="1"/>
  <c r="KG360" i="1"/>
  <c r="KG207" i="1"/>
  <c r="KG251" i="1"/>
  <c r="KG206" i="1"/>
  <c r="KG371" i="1"/>
  <c r="KG337" i="1"/>
  <c r="KG185" i="1"/>
  <c r="KG254" i="1"/>
  <c r="KG357" i="1"/>
  <c r="KG198" i="1"/>
  <c r="KG289" i="1"/>
  <c r="KG364" i="1"/>
  <c r="KG256" i="1"/>
  <c r="KG263" i="1"/>
  <c r="KG376" i="1"/>
  <c r="KG339" i="1"/>
  <c r="KG292" i="1"/>
  <c r="KG315" i="1"/>
  <c r="KG286" i="1"/>
  <c r="KG375" i="1"/>
  <c r="KG211" i="1"/>
  <c r="KG218" i="1"/>
  <c r="KG203" i="1"/>
  <c r="KG276" i="1"/>
  <c r="KG214" i="1"/>
  <c r="KG308" i="1"/>
  <c r="KG290" i="1"/>
  <c r="KG258" i="1"/>
  <c r="KG217" i="1"/>
  <c r="KG259" i="1"/>
  <c r="KG318" i="1"/>
  <c r="KG248" i="1"/>
  <c r="KG304" i="1"/>
  <c r="KG274" i="1"/>
  <c r="KG209" i="1"/>
  <c r="KG341" i="1"/>
  <c r="KG327" i="1"/>
  <c r="KG246" i="1"/>
  <c r="KG338" i="1"/>
  <c r="KG201" i="1"/>
  <c r="KG326" i="1"/>
  <c r="KG350" i="1"/>
  <c r="KG344" i="1"/>
  <c r="KG255" i="1"/>
  <c r="KG273" i="1"/>
  <c r="KG342" i="1"/>
  <c r="KG239" i="1"/>
  <c r="KG196" i="1"/>
  <c r="KG212" i="1"/>
  <c r="KG373" i="1"/>
  <c r="KG348" i="1"/>
  <c r="KG262" i="1"/>
  <c r="KG280" i="1"/>
  <c r="KG253" i="1"/>
  <c r="KG340" i="1"/>
  <c r="KG328" i="1"/>
  <c r="KG296" i="1"/>
  <c r="KG307" i="1"/>
  <c r="KG20" i="1"/>
  <c r="KG346" i="1"/>
  <c r="KG282" i="1"/>
  <c r="KG312" i="1"/>
  <c r="KG285" i="1"/>
  <c r="KG377" i="1"/>
  <c r="KG334" i="1"/>
  <c r="KG244" i="1"/>
  <c r="KG358" i="1"/>
  <c r="KG314" i="1"/>
  <c r="KG223" i="1"/>
  <c r="KG317" i="1"/>
  <c r="KG354" i="1"/>
  <c r="KG329" i="1"/>
  <c r="KG325" i="1"/>
  <c r="KG272" i="1"/>
  <c r="KG216" i="1"/>
  <c r="KG353" i="1"/>
  <c r="KG279" i="1"/>
  <c r="KG243" i="1"/>
  <c r="KG235" i="1"/>
  <c r="KG374" i="1"/>
  <c r="KG219" i="1"/>
  <c r="KG291" i="1"/>
  <c r="KG245" i="1"/>
  <c r="KG247" i="1"/>
  <c r="KG311" i="1"/>
  <c r="KG210" i="1"/>
  <c r="KG275" i="1"/>
  <c r="KG240" i="1"/>
  <c r="KG208" i="1"/>
  <c r="KG215" i="1"/>
  <c r="KG370" i="1"/>
  <c r="KG362" i="1"/>
  <c r="KG261" i="1"/>
  <c r="KG305" i="1"/>
  <c r="KG301" i="1"/>
  <c r="KG335" i="1"/>
  <c r="KG295" i="1"/>
  <c r="KG313" i="1"/>
  <c r="KG183" i="1"/>
  <c r="KG293" i="1"/>
  <c r="KG356" i="1"/>
  <c r="KG283" i="1"/>
  <c r="KG184" i="1"/>
  <c r="KG367" i="1"/>
  <c r="KG369" i="1"/>
  <c r="KG268" i="1"/>
  <c r="KG310" i="1"/>
  <c r="KG225" i="1"/>
  <c r="KG323" i="1"/>
  <c r="KG271" i="1"/>
  <c r="KG343" i="1"/>
  <c r="KG355" i="1"/>
  <c r="KG277" i="1"/>
  <c r="KG303" i="1"/>
  <c r="KG372" i="1"/>
  <c r="KG226" i="1"/>
  <c r="KG365" i="1"/>
  <c r="KG270" i="1"/>
  <c r="KG260" i="1"/>
  <c r="KG257" i="1"/>
  <c r="KG197" i="1"/>
  <c r="KG230" i="1"/>
  <c r="KG269" i="1"/>
  <c r="KG238" i="1"/>
  <c r="KG250" i="1"/>
  <c r="KG205" i="1"/>
  <c r="KG359" i="1"/>
  <c r="KG220" i="1"/>
  <c r="KG302" i="1"/>
  <c r="KG200" i="1"/>
  <c r="KG309" i="1"/>
  <c r="KG242" i="1"/>
  <c r="KG324" i="1"/>
  <c r="KG319" i="1"/>
  <c r="KG190" i="1"/>
  <c r="KG351" i="1"/>
  <c r="KG347" i="1"/>
  <c r="KG361" i="1"/>
  <c r="KG278" i="1"/>
  <c r="KG345" i="1"/>
  <c r="KG321" i="1"/>
  <c r="KG368" i="1"/>
  <c r="KG281" i="1"/>
  <c r="KG352" i="1"/>
  <c r="KG236" i="1"/>
  <c r="KG224" i="1"/>
  <c r="KG366" i="1"/>
  <c r="KG322" i="1"/>
  <c r="KG221" i="1"/>
  <c r="KG182" i="1"/>
  <c r="KG363" i="1"/>
  <c r="KG349" i="1"/>
  <c r="KG320" i="1"/>
  <c r="KG19" i="1"/>
  <c r="KG288" i="1"/>
  <c r="KF183" i="1"/>
  <c r="KF369" i="1"/>
  <c r="KF326" i="1"/>
  <c r="KF212" i="1"/>
  <c r="KF216" i="1"/>
  <c r="KF295" i="1"/>
  <c r="KF253" i="1"/>
  <c r="KF324" i="1"/>
  <c r="KF214" i="1"/>
  <c r="KF225" i="1"/>
  <c r="KF289" i="1"/>
  <c r="KF237" i="1"/>
  <c r="KF221" i="1"/>
  <c r="KF278" i="1"/>
  <c r="KF310" i="1"/>
  <c r="KF190" i="1"/>
  <c r="KF250" i="1"/>
  <c r="KF200" i="1"/>
  <c r="KF261" i="1"/>
  <c r="KF273" i="1"/>
  <c r="KF347" i="1"/>
  <c r="KF309" i="1"/>
  <c r="KF336" i="1"/>
  <c r="KF258" i="1"/>
  <c r="KF370" i="1"/>
  <c r="KF185" i="1"/>
  <c r="KF373" i="1"/>
  <c r="KF363" i="1"/>
  <c r="KF220" i="1"/>
  <c r="KF354" i="1"/>
  <c r="KF339" i="1"/>
  <c r="KF285" i="1"/>
  <c r="KF366" i="1"/>
  <c r="KF374" i="1"/>
  <c r="KF296" i="1"/>
  <c r="KF259" i="1"/>
  <c r="KF215" i="1"/>
  <c r="KF201" i="1"/>
  <c r="KF184" i="1"/>
  <c r="KF302" i="1"/>
  <c r="KF342" i="1"/>
  <c r="KF280" i="1"/>
  <c r="KF241" i="1"/>
  <c r="KF306" i="1"/>
  <c r="KF372" i="1"/>
  <c r="KF338" i="1"/>
  <c r="KF230" i="1"/>
  <c r="KF319" i="1"/>
  <c r="KF288" i="1"/>
  <c r="KF367" i="1"/>
  <c r="KF257" i="1"/>
  <c r="KF359" i="1"/>
  <c r="KF376" i="1"/>
  <c r="KF276" i="1"/>
  <c r="KF307" i="1"/>
  <c r="KF377" i="1"/>
  <c r="KF344" i="1"/>
  <c r="KF272" i="1"/>
  <c r="KF312" i="1"/>
  <c r="KF270" i="1"/>
  <c r="KF235" i="1"/>
  <c r="KF203" i="1"/>
  <c r="KF311" i="1"/>
  <c r="KF349" i="1"/>
  <c r="KF362" i="1"/>
  <c r="KF239" i="1"/>
  <c r="KF340" i="1"/>
  <c r="KF320" i="1"/>
  <c r="KF323" i="1"/>
  <c r="KF358" i="1"/>
  <c r="KF198" i="1"/>
  <c r="KF217" i="1"/>
  <c r="KF287" i="1"/>
  <c r="KF343" i="1"/>
  <c r="KF208" i="1"/>
  <c r="KF341" i="1"/>
  <c r="KF283" i="1"/>
  <c r="KF224" i="1"/>
  <c r="KF316" i="1"/>
  <c r="KF244" i="1"/>
  <c r="KF202" i="1"/>
  <c r="KF223" i="1"/>
  <c r="KF210" i="1"/>
  <c r="KF360" i="1"/>
  <c r="KF350" i="1"/>
  <c r="KF329" i="1"/>
  <c r="KF196" i="1"/>
  <c r="KF318" i="1"/>
  <c r="KF226" i="1"/>
  <c r="KF20" i="1"/>
  <c r="KF282" i="1"/>
  <c r="KF315" i="1"/>
  <c r="KF236" i="1"/>
  <c r="KF351" i="1"/>
  <c r="KF291" i="1"/>
  <c r="KF305" i="1"/>
  <c r="KF191" i="1"/>
  <c r="KF205" i="1"/>
  <c r="KF248" i="1"/>
  <c r="KF269" i="1"/>
  <c r="KF293" i="1"/>
  <c r="KF260" i="1"/>
  <c r="KF254" i="1"/>
  <c r="KF328" i="1"/>
  <c r="KF255" i="1"/>
  <c r="KF271" i="1"/>
  <c r="KF277" i="1"/>
  <c r="KF322" i="1"/>
  <c r="KF317" i="1"/>
  <c r="KF346" i="1"/>
  <c r="KF357" i="1"/>
  <c r="KF246" i="1"/>
  <c r="KF356" i="1"/>
  <c r="KF335" i="1"/>
  <c r="KF219" i="1"/>
  <c r="KF206" i="1"/>
  <c r="KF345" i="1"/>
  <c r="KF245" i="1"/>
  <c r="KF281" i="1"/>
  <c r="KF286" i="1"/>
  <c r="KF353" i="1"/>
  <c r="KF199" i="1"/>
  <c r="KF368" i="1"/>
  <c r="KF375" i="1"/>
  <c r="KF313" i="1"/>
  <c r="KF308" i="1"/>
  <c r="KF243" i="1"/>
  <c r="KF279" i="1"/>
  <c r="KF207" i="1"/>
  <c r="KF238" i="1"/>
  <c r="KF274" i="1"/>
  <c r="KF365" i="1"/>
  <c r="KF227" i="1"/>
  <c r="KF252" i="1"/>
  <c r="KF268" i="1"/>
  <c r="KF284" i="1"/>
  <c r="KF218" i="1"/>
  <c r="KF229" i="1"/>
  <c r="KF301" i="1"/>
  <c r="KF256" i="1"/>
  <c r="KF251" i="1"/>
  <c r="KF321" i="1"/>
  <c r="KF355" i="1"/>
  <c r="KF327" i="1"/>
  <c r="KF242" i="1"/>
  <c r="KF348" i="1"/>
  <c r="KF290" i="1"/>
  <c r="KF197" i="1"/>
  <c r="KF304" i="1"/>
  <c r="KF247" i="1"/>
  <c r="KF228" i="1"/>
  <c r="KF263" i="1"/>
  <c r="KF209" i="1"/>
  <c r="KF292" i="1"/>
  <c r="KF337" i="1"/>
  <c r="KF371" i="1"/>
  <c r="KF249" i="1"/>
  <c r="KF334" i="1"/>
  <c r="KF364" i="1"/>
  <c r="KF211" i="1"/>
  <c r="KF325" i="1"/>
  <c r="KF294" i="1"/>
  <c r="KF262" i="1"/>
  <c r="KF361" i="1"/>
  <c r="KF275" i="1"/>
  <c r="KF303" i="1"/>
  <c r="KF314" i="1"/>
  <c r="KF352" i="1"/>
  <c r="KF182" i="1"/>
  <c r="KF19" i="1"/>
  <c r="KF240" i="1"/>
  <c r="KH240" i="1"/>
  <c r="KH311" i="1"/>
  <c r="KH203" i="1"/>
  <c r="KH225" i="1"/>
  <c r="KH358" i="1"/>
  <c r="KH367" i="1"/>
  <c r="KH263" i="1"/>
  <c r="KH317" i="1"/>
  <c r="KH321" i="1"/>
  <c r="KH304" i="1"/>
  <c r="KH373" i="1"/>
  <c r="KH262" i="1"/>
  <c r="KH183" i="1"/>
  <c r="KH227" i="1"/>
  <c r="KH325" i="1"/>
  <c r="KH305" i="1"/>
  <c r="KH301" i="1"/>
  <c r="KH375" i="1"/>
  <c r="KH306" i="1"/>
  <c r="KH294" i="1"/>
  <c r="KH372" i="1"/>
  <c r="KH244" i="1"/>
  <c r="KH310" i="1"/>
  <c r="KH355" i="1"/>
  <c r="KH279" i="1"/>
  <c r="KH307" i="1"/>
  <c r="KH366" i="1"/>
  <c r="KH376" i="1"/>
  <c r="KH339" i="1"/>
  <c r="KH319" i="1"/>
  <c r="KH291" i="1"/>
  <c r="KH209" i="1"/>
  <c r="KH290" i="1"/>
  <c r="KH323" i="1"/>
  <c r="KH349" i="1"/>
  <c r="KH348" i="1"/>
  <c r="KH219" i="1"/>
  <c r="KH309" i="1"/>
  <c r="KH241" i="1"/>
  <c r="KH361" i="1"/>
  <c r="KH220" i="1"/>
  <c r="KH335" i="1"/>
  <c r="KH303" i="1"/>
  <c r="KH256" i="1"/>
  <c r="KH201" i="1"/>
  <c r="KH320" i="1"/>
  <c r="KH364" i="1"/>
  <c r="KH350" i="1"/>
  <c r="KH283" i="1"/>
  <c r="KH253" i="1"/>
  <c r="KH280" i="1"/>
  <c r="KH352" i="1"/>
  <c r="KH371" i="1"/>
  <c r="KH230" i="1"/>
  <c r="KH338" i="1"/>
  <c r="KH273" i="1"/>
  <c r="KH216" i="1"/>
  <c r="KH205" i="1"/>
  <c r="KH296" i="1"/>
  <c r="KH250" i="1"/>
  <c r="KH239" i="1"/>
  <c r="KH295" i="1"/>
  <c r="KH200" i="1"/>
  <c r="KH215" i="1"/>
  <c r="KH363" i="1"/>
  <c r="KH353" i="1"/>
  <c r="KH362" i="1"/>
  <c r="KH326" i="1"/>
  <c r="KH275" i="1"/>
  <c r="KH343" i="1"/>
  <c r="KH312" i="1"/>
  <c r="KH224" i="1"/>
  <c r="KH277" i="1"/>
  <c r="KH271" i="1"/>
  <c r="KH368" i="1"/>
  <c r="KH257" i="1"/>
  <c r="KH229" i="1"/>
  <c r="KH328" i="1"/>
  <c r="KH341" i="1"/>
  <c r="KH356" i="1"/>
  <c r="KH360" i="1"/>
  <c r="KH318" i="1"/>
  <c r="KH327" i="1"/>
  <c r="KH347" i="1"/>
  <c r="KH281" i="1"/>
  <c r="KH202" i="1"/>
  <c r="KH208" i="1"/>
  <c r="KH337" i="1"/>
  <c r="KH288" i="1"/>
  <c r="KH199" i="1"/>
  <c r="KH329" i="1"/>
  <c r="KH198" i="1"/>
  <c r="KH255" i="1"/>
  <c r="KH278" i="1"/>
  <c r="KH197" i="1"/>
  <c r="KH210" i="1"/>
  <c r="KH287" i="1"/>
  <c r="KH340" i="1"/>
  <c r="KH315" i="1"/>
  <c r="KH249" i="1"/>
  <c r="KH313" i="1"/>
  <c r="KH217" i="1"/>
  <c r="KH345" i="1"/>
  <c r="KH261" i="1"/>
  <c r="KH185" i="1"/>
  <c r="KH292" i="1"/>
  <c r="KH289" i="1"/>
  <c r="KH359" i="1"/>
  <c r="KH207" i="1"/>
  <c r="KH322" i="1"/>
  <c r="KH221" i="1"/>
  <c r="KH272" i="1"/>
  <c r="KH196" i="1"/>
  <c r="KH251" i="1"/>
  <c r="KH259" i="1"/>
  <c r="KH237" i="1"/>
  <c r="KH269" i="1"/>
  <c r="KH354" i="1"/>
  <c r="KH211" i="1"/>
  <c r="KH248" i="1"/>
  <c r="KH214" i="1"/>
  <c r="KH268" i="1"/>
  <c r="KH246" i="1"/>
  <c r="KH20" i="1"/>
  <c r="KH236" i="1"/>
  <c r="KH342" i="1"/>
  <c r="KH346" i="1"/>
  <c r="KH365" i="1"/>
  <c r="KH260" i="1"/>
  <c r="KH274" i="1"/>
  <c r="KH182" i="1"/>
  <c r="KH206" i="1"/>
  <c r="KH285" i="1"/>
  <c r="KH252" i="1"/>
  <c r="KH308" i="1"/>
  <c r="KH218" i="1"/>
  <c r="KH223" i="1"/>
  <c r="KH282" i="1"/>
  <c r="KH245" i="1"/>
  <c r="KH314" i="1"/>
  <c r="KH284" i="1"/>
  <c r="KH344" i="1"/>
  <c r="KH247" i="1"/>
  <c r="KH191" i="1"/>
  <c r="KH374" i="1"/>
  <c r="KH334" i="1"/>
  <c r="KH324" i="1"/>
  <c r="KH212" i="1"/>
  <c r="KH293" i="1"/>
  <c r="KH226" i="1"/>
  <c r="KH184" i="1"/>
  <c r="KH235" i="1"/>
  <c r="KH258" i="1"/>
  <c r="KH316" i="1"/>
  <c r="KH254" i="1"/>
  <c r="KH276" i="1"/>
  <c r="KH238" i="1"/>
  <c r="KH286" i="1"/>
  <c r="KH336" i="1"/>
  <c r="KH228" i="1"/>
  <c r="KH377" i="1"/>
  <c r="KH243" i="1"/>
  <c r="KH351" i="1"/>
  <c r="KH370" i="1"/>
  <c r="KH190" i="1"/>
  <c r="KH357" i="1"/>
  <c r="KH302" i="1"/>
  <c r="KH242" i="1"/>
  <c r="KH369" i="1"/>
  <c r="KH19" i="1"/>
  <c r="KH270"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26" i="1"/>
  <c r="CR219" i="1"/>
  <c r="CR238" i="1"/>
  <c r="CR358" i="1"/>
  <c r="CR226" i="1"/>
  <c r="CR199" i="1"/>
  <c r="CR318" i="1"/>
  <c r="CR235" i="1"/>
  <c r="CR320" i="1"/>
  <c r="CR273" i="1"/>
  <c r="CR365" i="1"/>
  <c r="CR275" i="1"/>
  <c r="CR280" i="1"/>
  <c r="CR185" i="1"/>
  <c r="CR289" i="1"/>
  <c r="CR352" i="1"/>
  <c r="CR247" i="1"/>
  <c r="CR363" i="1"/>
  <c r="CR243" i="1"/>
  <c r="CR356" i="1"/>
  <c r="CR282" i="1"/>
  <c r="CR301" i="1"/>
  <c r="CR251" i="1"/>
  <c r="CR255" i="1"/>
  <c r="CR209" i="1"/>
  <c r="CR345" i="1"/>
  <c r="CR259" i="1"/>
  <c r="CR239" i="1"/>
  <c r="CR337" i="1"/>
  <c r="CR197" i="1"/>
  <c r="CR339" i="1"/>
  <c r="CR287" i="1"/>
  <c r="CR227" i="1"/>
  <c r="CR285" i="1"/>
  <c r="CR190" i="1"/>
  <c r="CR343" i="1"/>
  <c r="CR278" i="1"/>
  <c r="CR182" i="1"/>
  <c r="CR208" i="1"/>
  <c r="CR328" i="1"/>
  <c r="CR246" i="1"/>
  <c r="CR366" i="1"/>
  <c r="CR248" i="1"/>
  <c r="CR220" i="1"/>
  <c r="CR260" i="1"/>
  <c r="CR336" i="1"/>
  <c r="CR313" i="1"/>
  <c r="CR291" i="1"/>
  <c r="CR355" i="1"/>
  <c r="CR254" i="1"/>
  <c r="CR372" i="1"/>
  <c r="CR308" i="1"/>
  <c r="CR283" i="1"/>
  <c r="CR322" i="1"/>
  <c r="CR211" i="1"/>
  <c r="CR312" i="1"/>
  <c r="CR310" i="1"/>
  <c r="CR20" i="1"/>
  <c r="CR276" i="1"/>
  <c r="CR261" i="1"/>
  <c r="CR377" i="1"/>
  <c r="CR290" i="1"/>
  <c r="CR216" i="1"/>
  <c r="CR307" i="1"/>
  <c r="CR349" i="1"/>
  <c r="CR327" i="1"/>
  <c r="CR258" i="1"/>
  <c r="CR315" i="1"/>
  <c r="CR207" i="1"/>
  <c r="CR374" i="1"/>
  <c r="CR270" i="1"/>
  <c r="CR257" i="1"/>
  <c r="CR284" i="1"/>
  <c r="CR205" i="1"/>
  <c r="CR371" i="1"/>
  <c r="CR184" i="1"/>
  <c r="CR245" i="1"/>
  <c r="CR344" i="1"/>
  <c r="CR212" i="1"/>
  <c r="CR364" i="1"/>
  <c r="CR294" i="1"/>
  <c r="CR306" i="1"/>
  <c r="CR359" i="1"/>
  <c r="CR277" i="1"/>
  <c r="CR354" i="1"/>
  <c r="CR292" i="1"/>
  <c r="CR191" i="1"/>
  <c r="CR253" i="1"/>
  <c r="CR338" i="1"/>
  <c r="CR305" i="1"/>
  <c r="CR286" i="1"/>
  <c r="CR348" i="1"/>
  <c r="CR215" i="1"/>
  <c r="CR269" i="1"/>
  <c r="CR302" i="1"/>
  <c r="CR288" i="1"/>
  <c r="CR242" i="1"/>
  <c r="CR221" i="1"/>
  <c r="CR271" i="1"/>
  <c r="CR329" i="1"/>
  <c r="CR210" i="1"/>
  <c r="CR360" i="1"/>
  <c r="CR362" i="1"/>
  <c r="CR351" i="1"/>
  <c r="CR229" i="1"/>
  <c r="CR319" i="1"/>
  <c r="CR376" i="1"/>
  <c r="CR218" i="1"/>
  <c r="CR203" i="1"/>
  <c r="CR303" i="1"/>
  <c r="CR241" i="1"/>
  <c r="CR244" i="1"/>
  <c r="CR214" i="1"/>
  <c r="CR196" i="1"/>
  <c r="CR367" i="1"/>
  <c r="CR240" i="1"/>
  <c r="CR236" i="1"/>
  <c r="CR224" i="1"/>
  <c r="CR347" i="1"/>
  <c r="CR334" i="1"/>
  <c r="CR263" i="1"/>
  <c r="CR198" i="1"/>
  <c r="CR370" i="1"/>
  <c r="CR274" i="1"/>
  <c r="CR281" i="1"/>
  <c r="CR357" i="1"/>
  <c r="CR206" i="1"/>
  <c r="CR323" i="1"/>
  <c r="CR368" i="1"/>
  <c r="CR321" i="1"/>
  <c r="CR272" i="1"/>
  <c r="CR350" i="1"/>
  <c r="CR223" i="1"/>
  <c r="CR296" i="1"/>
  <c r="CR324" i="1"/>
  <c r="CR268" i="1"/>
  <c r="CR262" i="1"/>
  <c r="CR293" i="1"/>
  <c r="CR342" i="1"/>
  <c r="CR316" i="1"/>
  <c r="CR279" i="1"/>
  <c r="CR314" i="1"/>
  <c r="CR375" i="1"/>
  <c r="CR183" i="1"/>
  <c r="CR325" i="1"/>
  <c r="CR228" i="1"/>
  <c r="CR201" i="1"/>
  <c r="CR335" i="1"/>
  <c r="CR202" i="1"/>
  <c r="CR317" i="1"/>
  <c r="CR249" i="1"/>
  <c r="CR237" i="1"/>
  <c r="CR225" i="1"/>
  <c r="CR200" i="1"/>
  <c r="CR361" i="1"/>
  <c r="CR252" i="1"/>
  <c r="CR256" i="1"/>
  <c r="CR311" i="1"/>
  <c r="CR353" i="1"/>
  <c r="CR369" i="1"/>
  <c r="CR304" i="1"/>
  <c r="CR217" i="1"/>
  <c r="CR346" i="1"/>
  <c r="CR341" i="1"/>
  <c r="CR340" i="1"/>
  <c r="CR309" i="1"/>
  <c r="CR250" i="1"/>
  <c r="CR373" i="1"/>
  <c r="CR230" i="1"/>
  <c r="CR19" i="1"/>
  <c r="CR295"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11" i="1"/>
  <c r="ED346" i="1"/>
  <c r="ED275" i="1"/>
  <c r="ED237" i="1"/>
  <c r="ED216" i="1"/>
  <c r="ED197" i="1"/>
  <c r="ED320" i="1"/>
  <c r="ED212" i="1"/>
  <c r="ED290" i="1"/>
  <c r="ED283" i="1"/>
  <c r="ED202" i="1"/>
  <c r="ED208" i="1"/>
  <c r="ED274" i="1"/>
  <c r="ED206" i="1"/>
  <c r="ED294" i="1"/>
  <c r="ED209" i="1"/>
  <c r="ED356" i="1"/>
  <c r="ED302" i="1"/>
  <c r="ED199" i="1"/>
  <c r="ED268" i="1"/>
  <c r="ED351" i="1"/>
  <c r="ED345" i="1"/>
  <c r="ED361" i="1"/>
  <c r="ED201" i="1"/>
  <c r="ED291" i="1"/>
  <c r="ED374" i="1"/>
  <c r="ED329" i="1"/>
  <c r="ED353" i="1"/>
  <c r="ED341" i="1"/>
  <c r="ED307" i="1"/>
  <c r="ED344" i="1"/>
  <c r="ED322" i="1"/>
  <c r="ED295" i="1"/>
  <c r="ED315" i="1"/>
  <c r="ED262" i="1"/>
  <c r="ED368" i="1"/>
  <c r="ED301" i="1"/>
  <c r="ED338" i="1"/>
  <c r="ED273" i="1"/>
  <c r="ED200" i="1"/>
  <c r="ED340" i="1"/>
  <c r="ED311" i="1"/>
  <c r="ED375" i="1"/>
  <c r="ED306" i="1"/>
  <c r="ED289" i="1"/>
  <c r="ED258" i="1"/>
  <c r="ED196" i="1"/>
  <c r="ED337" i="1"/>
  <c r="ED328" i="1"/>
  <c r="ED376" i="1"/>
  <c r="ED246" i="1"/>
  <c r="ED371" i="1"/>
  <c r="ED342" i="1"/>
  <c r="ED255" i="1"/>
  <c r="ED373" i="1"/>
  <c r="ED254" i="1"/>
  <c r="ED272" i="1"/>
  <c r="ED358" i="1"/>
  <c r="ED207" i="1"/>
  <c r="ED334" i="1"/>
  <c r="ED257" i="1"/>
  <c r="ED366" i="1"/>
  <c r="ED250" i="1"/>
  <c r="ED343" i="1"/>
  <c r="ED370" i="1"/>
  <c r="ED357" i="1"/>
  <c r="ED241" i="1"/>
  <c r="ED317" i="1"/>
  <c r="ED335" i="1"/>
  <c r="ED367" i="1"/>
  <c r="ED256" i="1"/>
  <c r="ED284" i="1"/>
  <c r="ED235" i="1"/>
  <c r="ED226" i="1"/>
  <c r="ED282" i="1"/>
  <c r="ED259" i="1"/>
  <c r="ED292" i="1"/>
  <c r="ED245" i="1"/>
  <c r="ED359" i="1"/>
  <c r="ED224" i="1"/>
  <c r="ED227" i="1"/>
  <c r="ED321" i="1"/>
  <c r="ED244" i="1"/>
  <c r="ED308" i="1"/>
  <c r="ED225" i="1"/>
  <c r="ED220" i="1"/>
  <c r="ED279" i="1"/>
  <c r="ED215" i="1"/>
  <c r="ED270" i="1"/>
  <c r="ED228" i="1"/>
  <c r="ED191" i="1"/>
  <c r="ED309" i="1"/>
  <c r="ED214" i="1"/>
  <c r="ED303" i="1"/>
  <c r="ED271" i="1"/>
  <c r="ED363" i="1"/>
  <c r="ED352" i="1"/>
  <c r="ED182" i="1"/>
  <c r="ED327" i="1"/>
  <c r="ED365" i="1"/>
  <c r="ED263" i="1"/>
  <c r="ED253" i="1"/>
  <c r="ED286" i="1"/>
  <c r="ED269" i="1"/>
  <c r="ED249" i="1"/>
  <c r="ED364" i="1"/>
  <c r="ED229" i="1"/>
  <c r="ED350" i="1"/>
  <c r="ED324" i="1"/>
  <c r="ED217" i="1"/>
  <c r="ED184" i="1"/>
  <c r="ED312" i="1"/>
  <c r="ED198" i="1"/>
  <c r="ED219" i="1"/>
  <c r="ED326" i="1"/>
  <c r="ED240" i="1"/>
  <c r="ED377" i="1"/>
  <c r="ED319" i="1"/>
  <c r="ED248" i="1"/>
  <c r="ED296" i="1"/>
  <c r="ED325" i="1"/>
  <c r="ED372" i="1"/>
  <c r="ED230" i="1"/>
  <c r="ED251" i="1"/>
  <c r="ED318" i="1"/>
  <c r="ED304" i="1"/>
  <c r="ED190" i="1"/>
  <c r="ED314" i="1"/>
  <c r="ED287" i="1"/>
  <c r="ED280" i="1"/>
  <c r="ED305" i="1"/>
  <c r="ED183" i="1"/>
  <c r="ED339" i="1"/>
  <c r="ED285" i="1"/>
  <c r="ED355" i="1"/>
  <c r="ED210" i="1"/>
  <c r="ED242" i="1"/>
  <c r="ED278" i="1"/>
  <c r="ED236" i="1"/>
  <c r="ED293" i="1"/>
  <c r="ED185" i="1"/>
  <c r="ED276" i="1"/>
  <c r="ED369" i="1"/>
  <c r="ED203" i="1"/>
  <c r="ED252" i="1"/>
  <c r="ED260" i="1"/>
  <c r="ED347" i="1"/>
  <c r="ED247" i="1"/>
  <c r="ED218" i="1"/>
  <c r="ED281" i="1"/>
  <c r="ED238" i="1"/>
  <c r="ED362" i="1"/>
  <c r="ED316" i="1"/>
  <c r="ED239" i="1"/>
  <c r="ED349" i="1"/>
  <c r="ED360" i="1"/>
  <c r="ED277" i="1"/>
  <c r="ED223" i="1"/>
  <c r="ED348" i="1"/>
  <c r="ED310" i="1"/>
  <c r="ED354" i="1"/>
  <c r="ED221" i="1"/>
  <c r="ED243" i="1"/>
  <c r="ED323" i="1"/>
  <c r="ED313" i="1"/>
  <c r="ED336" i="1"/>
  <c r="ED205" i="1"/>
  <c r="ED288" i="1"/>
  <c r="ED261"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2" i="1" l="1"/>
  <c r="FE163" i="1"/>
  <c r="FE164" i="1"/>
  <c r="FE166" i="1"/>
  <c r="FE165" i="1"/>
  <c r="FE167" i="1"/>
  <c r="DZ163" i="1"/>
  <c r="DZ164" i="1"/>
  <c r="DZ166" i="1"/>
  <c r="DZ167" i="1"/>
  <c r="DZ162" i="1"/>
  <c r="DZ165" i="1"/>
  <c r="EK164" i="1"/>
  <c r="EK163" i="1"/>
  <c r="EK162" i="1"/>
  <c r="EK165" i="1"/>
  <c r="EK166" i="1"/>
  <c r="EK167" i="1"/>
  <c r="CU163" i="1"/>
  <c r="CU164" i="1"/>
  <c r="CU165" i="1"/>
  <c r="CU167" i="1"/>
  <c r="CU162" i="1"/>
  <c r="CU166" i="1"/>
  <c r="CK166" i="1"/>
  <c r="CK162" i="1"/>
  <c r="CK163" i="1"/>
  <c r="CK165" i="1"/>
  <c r="CK164" i="1"/>
  <c r="CK167" i="1"/>
  <c r="DA162" i="1"/>
  <c r="DA163" i="1"/>
  <c r="DA164" i="1"/>
  <c r="DA166" i="1"/>
  <c r="DA165" i="1"/>
  <c r="DA167" i="1"/>
  <c r="BM164" i="1"/>
  <c r="BM162" i="1"/>
  <c r="BM166" i="1"/>
  <c r="BM167" i="1"/>
  <c r="BM165" i="1"/>
  <c r="BM163" i="1"/>
  <c r="DO162" i="1"/>
  <c r="DO166" i="1"/>
  <c r="DO163" i="1"/>
  <c r="DO164" i="1"/>
  <c r="DO165" i="1"/>
  <c r="DO167" i="1"/>
  <c r="DL162" i="1"/>
  <c r="DL166" i="1"/>
  <c r="DL163" i="1"/>
  <c r="DL167" i="1"/>
  <c r="DL164" i="1"/>
  <c r="DL165" i="1"/>
  <c r="DU162" i="1"/>
  <c r="DU163" i="1"/>
  <c r="DU164" i="1"/>
  <c r="DU167" i="1"/>
  <c r="DU166" i="1"/>
  <c r="DU165" i="1"/>
  <c r="DH164" i="1"/>
  <c r="DH162" i="1"/>
  <c r="DH163" i="1"/>
  <c r="DH166" i="1"/>
  <c r="DH165" i="1"/>
  <c r="DH167" i="1"/>
  <c r="GF164" i="1"/>
  <c r="GF166" i="1"/>
  <c r="GF162" i="1"/>
  <c r="GF167" i="1"/>
  <c r="GF163" i="1"/>
  <c r="GF165" i="1"/>
  <c r="DN162" i="1"/>
  <c r="DN163" i="1"/>
  <c r="DN164" i="1"/>
  <c r="DN165" i="1"/>
  <c r="DN166" i="1"/>
  <c r="DN167" i="1"/>
  <c r="NB164" i="1"/>
  <c r="NB163" i="1"/>
  <c r="NB162" i="1"/>
  <c r="NB166" i="1"/>
  <c r="NB165" i="1"/>
  <c r="NB167" i="1"/>
  <c r="BJ163" i="1"/>
  <c r="BJ162" i="1"/>
  <c r="BJ164" i="1"/>
  <c r="BJ166" i="1"/>
  <c r="BJ165" i="1"/>
  <c r="BJ167" i="1"/>
  <c r="CO164" i="1"/>
  <c r="CO163" i="1"/>
  <c r="CO162" i="1"/>
  <c r="CO167" i="1"/>
  <c r="CO165" i="1"/>
  <c r="CO166" i="1"/>
  <c r="BC162" i="1"/>
  <c r="BC166" i="1"/>
  <c r="BC163" i="1"/>
  <c r="BC164" i="1"/>
  <c r="BC167" i="1"/>
  <c r="BC165" i="1"/>
  <c r="GD164" i="1"/>
  <c r="GD166" i="1"/>
  <c r="GD162" i="1"/>
  <c r="GD167" i="1"/>
  <c r="GD163" i="1"/>
  <c r="GD165" i="1"/>
  <c r="DY162" i="1"/>
  <c r="DY163" i="1"/>
  <c r="DY164" i="1"/>
  <c r="DY165" i="1"/>
  <c r="DY167" i="1"/>
  <c r="DY166" i="1"/>
  <c r="CI162" i="1"/>
  <c r="CI166" i="1"/>
  <c r="CI163" i="1"/>
  <c r="CI165" i="1"/>
  <c r="CI167" i="1"/>
  <c r="CI164" i="1"/>
  <c r="GM166" i="1"/>
  <c r="GM164" i="1"/>
  <c r="GM163" i="1"/>
  <c r="GM167" i="1"/>
  <c r="GM162" i="1"/>
  <c r="GM165" i="1"/>
  <c r="BF162" i="1"/>
  <c r="BF164" i="1"/>
  <c r="BF163" i="1"/>
  <c r="BF165" i="1"/>
  <c r="BF166" i="1"/>
  <c r="BF167" i="1"/>
  <c r="KE164" i="1"/>
  <c r="KE163" i="1"/>
  <c r="KE162" i="1"/>
  <c r="KE166" i="1"/>
  <c r="KE165" i="1"/>
  <c r="KE167" i="1"/>
  <c r="FD163" i="1"/>
  <c r="FD164" i="1"/>
  <c r="FD162" i="1"/>
  <c r="FD166" i="1"/>
  <c r="FD165" i="1"/>
  <c r="FD167" i="1"/>
  <c r="EJ162" i="1"/>
  <c r="EJ166" i="1"/>
  <c r="EJ163" i="1"/>
  <c r="EJ164" i="1"/>
  <c r="EJ165" i="1"/>
  <c r="EJ167" i="1"/>
  <c r="EC162" i="1"/>
  <c r="EC164" i="1"/>
  <c r="EC166" i="1"/>
  <c r="EC163" i="1"/>
  <c r="EC165" i="1"/>
  <c r="EC167" i="1"/>
  <c r="EZ163" i="1"/>
  <c r="EZ164" i="1"/>
  <c r="EZ162" i="1"/>
  <c r="EZ166" i="1"/>
  <c r="EZ167" i="1"/>
  <c r="EZ165" i="1"/>
  <c r="BS166" i="1"/>
  <c r="BS163" i="1"/>
  <c r="BS162" i="1"/>
  <c r="BS164" i="1"/>
  <c r="BS165" i="1"/>
  <c r="BS167" i="1"/>
  <c r="EL164" i="1"/>
  <c r="EL163" i="1"/>
  <c r="EL166" i="1"/>
  <c r="EL165" i="1"/>
  <c r="EL167" i="1"/>
  <c r="EL162" i="1"/>
  <c r="BN162" i="1"/>
  <c r="BN164" i="1"/>
  <c r="BN163" i="1"/>
  <c r="BN165" i="1"/>
  <c r="BN167" i="1"/>
  <c r="BN166" i="1"/>
  <c r="DI162" i="1"/>
  <c r="DI163" i="1"/>
  <c r="DI166" i="1"/>
  <c r="DI164" i="1"/>
  <c r="DI167" i="1"/>
  <c r="DI165" i="1"/>
  <c r="EN164" i="1"/>
  <c r="EN162" i="1"/>
  <c r="EN163" i="1"/>
  <c r="EN167" i="1"/>
  <c r="EN165" i="1"/>
  <c r="EN166" i="1"/>
  <c r="FM163" i="1"/>
  <c r="FM162" i="1"/>
  <c r="FM164" i="1"/>
  <c r="FM165" i="1"/>
  <c r="FM166" i="1"/>
  <c r="FM167" i="1"/>
  <c r="EW162" i="1"/>
  <c r="EW164" i="1"/>
  <c r="EW163" i="1"/>
  <c r="EW165" i="1"/>
  <c r="EW167" i="1"/>
  <c r="EW166" i="1"/>
  <c r="DQ162" i="1"/>
  <c r="DQ163" i="1"/>
  <c r="DQ164" i="1"/>
  <c r="DQ166" i="1"/>
  <c r="DQ165" i="1"/>
  <c r="DQ167" i="1"/>
  <c r="EX163" i="1"/>
  <c r="EX162" i="1"/>
  <c r="EX164" i="1"/>
  <c r="EX167" i="1"/>
  <c r="EX166" i="1"/>
  <c r="EX165" i="1"/>
  <c r="KT162" i="1"/>
  <c r="KT163" i="1"/>
  <c r="KT164" i="1"/>
  <c r="KT166" i="1"/>
  <c r="KT165" i="1"/>
  <c r="KT167" i="1"/>
  <c r="GJ166" i="1"/>
  <c r="GJ162" i="1"/>
  <c r="GJ163" i="1"/>
  <c r="GJ164" i="1"/>
  <c r="GJ167" i="1"/>
  <c r="GJ165" i="1"/>
  <c r="DJ163" i="1"/>
  <c r="DJ164" i="1"/>
  <c r="DJ162" i="1"/>
  <c r="DJ167" i="1"/>
  <c r="DJ165" i="1"/>
  <c r="DJ166" i="1"/>
  <c r="CW163" i="1"/>
  <c r="CW162" i="1"/>
  <c r="CW164" i="1"/>
  <c r="CW165" i="1"/>
  <c r="CW167" i="1"/>
  <c r="CW166" i="1"/>
  <c r="CN163" i="1"/>
  <c r="CN162" i="1"/>
  <c r="CN164" i="1"/>
  <c r="CN165" i="1"/>
  <c r="CN167" i="1"/>
  <c r="CN166" i="1"/>
  <c r="EG164" i="1"/>
  <c r="EG163" i="1"/>
  <c r="EG162" i="1"/>
  <c r="EG166" i="1"/>
  <c r="EG167" i="1"/>
  <c r="EG165" i="1"/>
  <c r="EA164" i="1"/>
  <c r="EA162" i="1"/>
  <c r="EA163" i="1"/>
  <c r="EA167" i="1"/>
  <c r="EA165" i="1"/>
  <c r="EA166" i="1"/>
  <c r="CV163" i="1"/>
  <c r="CV162" i="1"/>
  <c r="CV164" i="1"/>
  <c r="CV166" i="1"/>
  <c r="CV167" i="1"/>
  <c r="CV165" i="1"/>
  <c r="FG163" i="1"/>
  <c r="FG166" i="1"/>
  <c r="FG162" i="1"/>
  <c r="FG164" i="1"/>
  <c r="FG167" i="1"/>
  <c r="FG165" i="1"/>
  <c r="FZ162" i="1"/>
  <c r="FZ166" i="1"/>
  <c r="FZ163" i="1"/>
  <c r="FZ164" i="1"/>
  <c r="FZ165" i="1"/>
  <c r="FZ167" i="1"/>
  <c r="GV162" i="1"/>
  <c r="GV163" i="1"/>
  <c r="GV164" i="1"/>
  <c r="GV166" i="1"/>
  <c r="GV165" i="1"/>
  <c r="GV167" i="1"/>
  <c r="DM162" i="1"/>
  <c r="DM164" i="1"/>
  <c r="DM165" i="1"/>
  <c r="DM166" i="1"/>
  <c r="DM167" i="1"/>
  <c r="DM163" i="1"/>
  <c r="DW162" i="1"/>
  <c r="DW166" i="1"/>
  <c r="DW163" i="1"/>
  <c r="DW164" i="1"/>
  <c r="DW165" i="1"/>
  <c r="DW167" i="1"/>
  <c r="GW162" i="1"/>
  <c r="GW166" i="1"/>
  <c r="GW163" i="1"/>
  <c r="GW164" i="1"/>
  <c r="GW165" i="1"/>
  <c r="GW167" i="1"/>
  <c r="BP163" i="1"/>
  <c r="BP164" i="1"/>
  <c r="BP166" i="1"/>
  <c r="BP165" i="1"/>
  <c r="BP167" i="1"/>
  <c r="BP162" i="1"/>
  <c r="DS164" i="1"/>
  <c r="DS162" i="1"/>
  <c r="DS163" i="1"/>
  <c r="DS166" i="1"/>
  <c r="DS165" i="1"/>
  <c r="DS167" i="1"/>
  <c r="GC163" i="1"/>
  <c r="GC164" i="1"/>
  <c r="GC162" i="1"/>
  <c r="GC165" i="1"/>
  <c r="GC167" i="1"/>
  <c r="GC166" i="1"/>
  <c r="GQ162" i="1"/>
  <c r="GQ163" i="1"/>
  <c r="GQ164" i="1"/>
  <c r="GQ165" i="1"/>
  <c r="GQ166" i="1"/>
  <c r="GQ167" i="1"/>
  <c r="KW166" i="1"/>
  <c r="KW163" i="1"/>
  <c r="KW164" i="1"/>
  <c r="KW165" i="1"/>
  <c r="KW162" i="1"/>
  <c r="KW167" i="1"/>
  <c r="FF163" i="1"/>
  <c r="FF164" i="1"/>
  <c r="FF165" i="1"/>
  <c r="FF162" i="1"/>
  <c r="FF167" i="1"/>
  <c r="FF166" i="1"/>
  <c r="KQ162" i="1"/>
  <c r="KQ163" i="1"/>
  <c r="KQ164" i="1"/>
  <c r="KQ167" i="1"/>
  <c r="KQ166" i="1"/>
  <c r="KQ165" i="1"/>
  <c r="FB164" i="1"/>
  <c r="FB162" i="1"/>
  <c r="FB163" i="1"/>
  <c r="FB165" i="1"/>
  <c r="FB167" i="1"/>
  <c r="FB166" i="1"/>
  <c r="BV163" i="1"/>
  <c r="BV164" i="1"/>
  <c r="BV162" i="1"/>
  <c r="BV166" i="1"/>
  <c r="BV167" i="1"/>
  <c r="BV165" i="1"/>
  <c r="EI162" i="1"/>
  <c r="EI163" i="1"/>
  <c r="EI164" i="1"/>
  <c r="EI165" i="1"/>
  <c r="EI166" i="1"/>
  <c r="EI167" i="1"/>
  <c r="EV164" i="1"/>
  <c r="EV162" i="1"/>
  <c r="EV163" i="1"/>
  <c r="EV166" i="1"/>
  <c r="EV165" i="1"/>
  <c r="EV167" i="1"/>
  <c r="FK162" i="1"/>
  <c r="FK163" i="1"/>
  <c r="FK164" i="1"/>
  <c r="FK166" i="1"/>
  <c r="FK167" i="1"/>
  <c r="FK165" i="1"/>
  <c r="FV163" i="1"/>
  <c r="FV164" i="1"/>
  <c r="FV162" i="1"/>
  <c r="FV165" i="1"/>
  <c r="FV166" i="1"/>
  <c r="FV167" i="1"/>
  <c r="EO163" i="1"/>
  <c r="EO164" i="1"/>
  <c r="EO166" i="1"/>
  <c r="EO162" i="1"/>
  <c r="EO167" i="1"/>
  <c r="EO165" i="1"/>
  <c r="CH164" i="1"/>
  <c r="CH163" i="1"/>
  <c r="CH162" i="1"/>
  <c r="CH167" i="1"/>
  <c r="CH166" i="1"/>
  <c r="CH165" i="1"/>
  <c r="DV162" i="1"/>
  <c r="DV163" i="1"/>
  <c r="DV164" i="1"/>
  <c r="DV166" i="1"/>
  <c r="DV167" i="1"/>
  <c r="DV165" i="1"/>
  <c r="DD162" i="1"/>
  <c r="DD166" i="1"/>
  <c r="DD164" i="1"/>
  <c r="DD165" i="1"/>
  <c r="DD167" i="1"/>
  <c r="DD163" i="1"/>
  <c r="FX163" i="1"/>
  <c r="FX164" i="1"/>
  <c r="FX166" i="1"/>
  <c r="FX162" i="1"/>
  <c r="FX165" i="1"/>
  <c r="FX167" i="1"/>
  <c r="GR162" i="1"/>
  <c r="GR163" i="1"/>
  <c r="GR164" i="1"/>
  <c r="GR167" i="1"/>
  <c r="GR165" i="1"/>
  <c r="GR166" i="1"/>
  <c r="GU164" i="1"/>
  <c r="GU166" i="1"/>
  <c r="GU163" i="1"/>
  <c r="GU162" i="1"/>
  <c r="GU165" i="1"/>
  <c r="GU167" i="1"/>
  <c r="ET163" i="1"/>
  <c r="ET164" i="1"/>
  <c r="ET162" i="1"/>
  <c r="ET166" i="1"/>
  <c r="ET165" i="1"/>
  <c r="ET167" i="1"/>
  <c r="BL166" i="1"/>
  <c r="BL163" i="1"/>
  <c r="BL164" i="1"/>
  <c r="BL162" i="1"/>
  <c r="BL165" i="1"/>
  <c r="BL167" i="1"/>
  <c r="KV163" i="1"/>
  <c r="KV164" i="1"/>
  <c r="KV162" i="1"/>
  <c r="KV166" i="1"/>
  <c r="KV165" i="1"/>
  <c r="KV167" i="1"/>
  <c r="DK164" i="1"/>
  <c r="DK162" i="1"/>
  <c r="DK163" i="1"/>
  <c r="DK166" i="1"/>
  <c r="DK167" i="1"/>
  <c r="DK165" i="1"/>
  <c r="EF166" i="1"/>
  <c r="EF163" i="1"/>
  <c r="EF164" i="1"/>
  <c r="EF162" i="1"/>
  <c r="EF165" i="1"/>
  <c r="EF167" i="1"/>
  <c r="EM163" i="1"/>
  <c r="EM162" i="1"/>
  <c r="EM164" i="1"/>
  <c r="EM165" i="1"/>
  <c r="EM167" i="1"/>
  <c r="EM166" i="1"/>
  <c r="DF162" i="1"/>
  <c r="DF164" i="1"/>
  <c r="DF163" i="1"/>
  <c r="DF165" i="1"/>
  <c r="DF167" i="1"/>
  <c r="DF166" i="1"/>
  <c r="ES163" i="1"/>
  <c r="ES164" i="1"/>
  <c r="ES165" i="1"/>
  <c r="ES162" i="1"/>
  <c r="ES167" i="1"/>
  <c r="ES166" i="1"/>
  <c r="BT163" i="1"/>
  <c r="BT164" i="1"/>
  <c r="BT162" i="1"/>
  <c r="BT167" i="1"/>
  <c r="BT165" i="1"/>
  <c r="BT166" i="1"/>
  <c r="BH162" i="1"/>
  <c r="BH164" i="1"/>
  <c r="BH163" i="1"/>
  <c r="BH166" i="1"/>
  <c r="BH167" i="1"/>
  <c r="BH165" i="1"/>
  <c r="DR164" i="1"/>
  <c r="DR166" i="1"/>
  <c r="DR162" i="1"/>
  <c r="DR163" i="1"/>
  <c r="DR165" i="1"/>
  <c r="DR167" i="1"/>
  <c r="GA162" i="1"/>
  <c r="GA163" i="1"/>
  <c r="GA164" i="1"/>
  <c r="GA165" i="1"/>
  <c r="GA166" i="1"/>
  <c r="GA167" i="1"/>
  <c r="BO164" i="1"/>
  <c r="BO162" i="1"/>
  <c r="BO163" i="1"/>
  <c r="BO166" i="1"/>
  <c r="BO165" i="1"/>
  <c r="BO167" i="1"/>
  <c r="FR162" i="1"/>
  <c r="FR164" i="1"/>
  <c r="FR166" i="1"/>
  <c r="FR163" i="1"/>
  <c r="FR165" i="1"/>
  <c r="FR167" i="1"/>
  <c r="BR163" i="1"/>
  <c r="BR164" i="1"/>
  <c r="BR162" i="1"/>
  <c r="BR165" i="1"/>
  <c r="BR167" i="1"/>
  <c r="BR166" i="1"/>
  <c r="CT163" i="1"/>
  <c r="CT164" i="1"/>
  <c r="CT162" i="1"/>
  <c r="CT165" i="1"/>
  <c r="CT167" i="1"/>
  <c r="CT166" i="1"/>
  <c r="KB162" i="1"/>
  <c r="KB163" i="1"/>
  <c r="KB165" i="1"/>
  <c r="KB167" i="1"/>
  <c r="KB164" i="1"/>
  <c r="KB166" i="1"/>
  <c r="DB163" i="1"/>
  <c r="DB164" i="1"/>
  <c r="DB162" i="1"/>
  <c r="DB167" i="1"/>
  <c r="DB165" i="1"/>
  <c r="DB166" i="1"/>
  <c r="CS163" i="1"/>
  <c r="CS162" i="1"/>
  <c r="CS164" i="1"/>
  <c r="CS165" i="1"/>
  <c r="CS166" i="1"/>
  <c r="CS167" i="1"/>
  <c r="DP162" i="1"/>
  <c r="DP163" i="1"/>
  <c r="DP164" i="1"/>
  <c r="DP166" i="1"/>
  <c r="DP167" i="1"/>
  <c r="DP165" i="1"/>
  <c r="BD163" i="1"/>
  <c r="BD162" i="1"/>
  <c r="BD164" i="1"/>
  <c r="BD166" i="1"/>
  <c r="BD165" i="1"/>
  <c r="BD167" i="1"/>
  <c r="KA162" i="1"/>
  <c r="KA163" i="1"/>
  <c r="KA164" i="1"/>
  <c r="KA165" i="1"/>
  <c r="KA166" i="1"/>
  <c r="KA167" i="1"/>
  <c r="KS163" i="1"/>
  <c r="KS164" i="1"/>
  <c r="KS167" i="1"/>
  <c r="KS166" i="1"/>
  <c r="KS165" i="1"/>
  <c r="KS162" i="1"/>
  <c r="CM162" i="1"/>
  <c r="CM163" i="1"/>
  <c r="CM166" i="1"/>
  <c r="CM164" i="1"/>
  <c r="CM167" i="1"/>
  <c r="CM165" i="1"/>
  <c r="FC163" i="1"/>
  <c r="FC162" i="1"/>
  <c r="FC166" i="1"/>
  <c r="FC165" i="1"/>
  <c r="FC164" i="1"/>
  <c r="FC167" i="1"/>
  <c r="BQ164" i="1"/>
  <c r="BQ162" i="1"/>
  <c r="BQ163" i="1"/>
  <c r="BQ166" i="1"/>
  <c r="BQ167" i="1"/>
  <c r="BQ165" i="1"/>
  <c r="BB163" i="1"/>
  <c r="BB164" i="1"/>
  <c r="BB162" i="1"/>
  <c r="BB165" i="1"/>
  <c r="BB166" i="1"/>
  <c r="BB167" i="1"/>
  <c r="GG164" i="1"/>
  <c r="GG162" i="1"/>
  <c r="GG166" i="1"/>
  <c r="GG163" i="1"/>
  <c r="GG167" i="1"/>
  <c r="GG165" i="1"/>
  <c r="FH163" i="1"/>
  <c r="FH164" i="1"/>
  <c r="FH162" i="1"/>
  <c r="FH166" i="1"/>
  <c r="FH167" i="1"/>
  <c r="FH165" i="1"/>
  <c r="EE162" i="1"/>
  <c r="EE163" i="1"/>
  <c r="EE164" i="1"/>
  <c r="EE166" i="1"/>
  <c r="EE165" i="1"/>
  <c r="EE167" i="1"/>
  <c r="FJ164" i="1"/>
  <c r="FJ162" i="1"/>
  <c r="FJ166" i="1"/>
  <c r="FJ163" i="1"/>
  <c r="FJ165" i="1"/>
  <c r="FJ167" i="1"/>
  <c r="CJ162" i="1"/>
  <c r="CJ163" i="1"/>
  <c r="CJ164" i="1"/>
  <c r="CJ167" i="1"/>
  <c r="CJ165" i="1"/>
  <c r="CJ166" i="1"/>
  <c r="FU163" i="1"/>
  <c r="FU162" i="1"/>
  <c r="FU164" i="1"/>
  <c r="FU167" i="1"/>
  <c r="FU165" i="1"/>
  <c r="FU166" i="1"/>
  <c r="ER166" i="1"/>
  <c r="ER163" i="1"/>
  <c r="ER164" i="1"/>
  <c r="ER162" i="1"/>
  <c r="ER167" i="1"/>
  <c r="ER165" i="1"/>
  <c r="CL162" i="1"/>
  <c r="CL166" i="1"/>
  <c r="CL163" i="1"/>
  <c r="CL164" i="1"/>
  <c r="CL165" i="1"/>
  <c r="CL167" i="1"/>
  <c r="MT166" i="1"/>
  <c r="MT163" i="1"/>
  <c r="MT164" i="1"/>
  <c r="MT165" i="1"/>
  <c r="MT167" i="1"/>
  <c r="MT162" i="1"/>
  <c r="BI164" i="1"/>
  <c r="BI162" i="1"/>
  <c r="BI163" i="1"/>
  <c r="BI165" i="1"/>
  <c r="BI167" i="1"/>
  <c r="BI166" i="1"/>
  <c r="KD164" i="1"/>
  <c r="KD166" i="1"/>
  <c r="KD163" i="1"/>
  <c r="KD162" i="1"/>
  <c r="KD167" i="1"/>
  <c r="KD165" i="1"/>
  <c r="FY162" i="1"/>
  <c r="FY166" i="1"/>
  <c r="FY167" i="1"/>
  <c r="FY164" i="1"/>
  <c r="FY163" i="1"/>
  <c r="FY165" i="1"/>
  <c r="FW163" i="1"/>
  <c r="FW162" i="1"/>
  <c r="FW164" i="1"/>
  <c r="FW166" i="1"/>
  <c r="FW167" i="1"/>
  <c r="FW165" i="1"/>
  <c r="GE162" i="1"/>
  <c r="GE164" i="1"/>
  <c r="GE166" i="1"/>
  <c r="GE167" i="1"/>
  <c r="GE163" i="1"/>
  <c r="GE165" i="1"/>
  <c r="KO163" i="1"/>
  <c r="KO162" i="1"/>
  <c r="KO164" i="1"/>
  <c r="KO166" i="1"/>
  <c r="KO165" i="1"/>
  <c r="KO167" i="1"/>
  <c r="DT162" i="1"/>
  <c r="DT166" i="1"/>
  <c r="DT163" i="1"/>
  <c r="DT165" i="1"/>
  <c r="DT164" i="1"/>
  <c r="DT167" i="1"/>
  <c r="BG162" i="1"/>
  <c r="BG163" i="1"/>
  <c r="BG164" i="1"/>
  <c r="BG166" i="1"/>
  <c r="BG165" i="1"/>
  <c r="BG167" i="1"/>
  <c r="GL164" i="1"/>
  <c r="GL162" i="1"/>
  <c r="GL163" i="1"/>
  <c r="GL165" i="1"/>
  <c r="GL167" i="1"/>
  <c r="GL166" i="1"/>
  <c r="EB162" i="1"/>
  <c r="EB163" i="1"/>
  <c r="EB166" i="1"/>
  <c r="EB164" i="1"/>
  <c r="EB165" i="1"/>
  <c r="EB167" i="1"/>
  <c r="EU164" i="1"/>
  <c r="EU162" i="1"/>
  <c r="EU166" i="1"/>
  <c r="EU163" i="1"/>
  <c r="EU165" i="1"/>
  <c r="EU167" i="1"/>
  <c r="EP162" i="1"/>
  <c r="EP163" i="1"/>
  <c r="EP165" i="1"/>
  <c r="EP166" i="1"/>
  <c r="EP164" i="1"/>
  <c r="EP167" i="1"/>
  <c r="DC163" i="1"/>
  <c r="DC164" i="1"/>
  <c r="DC162" i="1"/>
  <c r="DC167" i="1"/>
  <c r="DC166" i="1"/>
  <c r="DC165" i="1"/>
  <c r="EQ162" i="1"/>
  <c r="EQ163" i="1"/>
  <c r="EQ164" i="1"/>
  <c r="EQ166" i="1"/>
  <c r="EQ167" i="1"/>
  <c r="EQ165" i="1"/>
  <c r="CX164" i="1"/>
  <c r="CX166" i="1"/>
  <c r="CX162" i="1"/>
  <c r="CX167" i="1"/>
  <c r="CX165" i="1"/>
  <c r="CX163" i="1"/>
  <c r="DE163" i="1"/>
  <c r="DE162" i="1"/>
  <c r="DE164" i="1"/>
  <c r="DE167" i="1"/>
  <c r="DE165" i="1"/>
  <c r="DE166" i="1"/>
  <c r="GP162" i="1"/>
  <c r="GP164" i="1"/>
  <c r="GP166" i="1"/>
  <c r="GP163" i="1"/>
  <c r="GP165" i="1"/>
  <c r="GP167" i="1"/>
  <c r="GB164" i="1"/>
  <c r="GB167" i="1"/>
  <c r="GB163" i="1"/>
  <c r="GB162" i="1"/>
  <c r="GB165" i="1"/>
  <c r="GB166" i="1"/>
  <c r="GK164" i="1"/>
  <c r="GK162" i="1"/>
  <c r="GK163" i="1"/>
  <c r="GK165" i="1"/>
  <c r="GK166" i="1"/>
  <c r="GK167" i="1"/>
  <c r="GN166" i="1"/>
  <c r="GN164" i="1"/>
  <c r="GN162" i="1"/>
  <c r="GN163" i="1"/>
  <c r="GN167" i="1"/>
  <c r="GN165" i="1"/>
  <c r="CY164" i="1"/>
  <c r="CY162" i="1"/>
  <c r="CY166" i="1"/>
  <c r="CY163" i="1"/>
  <c r="CY165" i="1"/>
  <c r="CY167" i="1"/>
  <c r="KC162" i="1"/>
  <c r="KC163" i="1"/>
  <c r="KC164" i="1"/>
  <c r="KC165" i="1"/>
  <c r="KC167" i="1"/>
  <c r="KC166" i="1"/>
  <c r="DG162" i="1"/>
  <c r="DG164" i="1"/>
  <c r="DG166" i="1"/>
  <c r="DG163" i="1"/>
  <c r="DG165" i="1"/>
  <c r="DG167" i="1"/>
  <c r="FL163" i="1"/>
  <c r="FL164" i="1"/>
  <c r="FL162" i="1"/>
  <c r="FL166" i="1"/>
  <c r="FL167" i="1"/>
  <c r="FL165" i="1"/>
  <c r="BU164" i="1"/>
  <c r="BU162" i="1"/>
  <c r="BU166" i="1"/>
  <c r="BU163" i="1"/>
  <c r="BU165" i="1"/>
  <c r="BU167" i="1"/>
  <c r="BE164" i="1"/>
  <c r="BE163" i="1"/>
  <c r="BE162" i="1"/>
  <c r="BE167" i="1"/>
  <c r="BE166" i="1"/>
  <c r="BE165" i="1"/>
  <c r="KE159" i="1"/>
  <c r="KE161" i="1"/>
  <c r="KE160" i="1"/>
  <c r="FD159" i="1"/>
  <c r="FD161" i="1"/>
  <c r="FD160" i="1"/>
  <c r="EJ160" i="1"/>
  <c r="EJ161" i="1"/>
  <c r="EJ159" i="1"/>
  <c r="EC161" i="1"/>
  <c r="EC160" i="1"/>
  <c r="EC159" i="1"/>
  <c r="EZ160" i="1"/>
  <c r="EZ159" i="1"/>
  <c r="EZ161" i="1"/>
  <c r="BS160" i="1"/>
  <c r="BS159" i="1"/>
  <c r="BS161" i="1"/>
  <c r="EL160" i="1"/>
  <c r="EL159" i="1"/>
  <c r="EL161" i="1"/>
  <c r="BN159" i="1"/>
  <c r="BN160" i="1"/>
  <c r="BN161" i="1"/>
  <c r="DI159" i="1"/>
  <c r="DI161" i="1"/>
  <c r="DI160" i="1"/>
  <c r="EN160" i="1"/>
  <c r="EN161" i="1"/>
  <c r="EN159" i="1"/>
  <c r="FM161" i="1"/>
  <c r="FM159" i="1"/>
  <c r="FM160" i="1"/>
  <c r="EW159" i="1"/>
  <c r="EW161" i="1"/>
  <c r="EW160" i="1"/>
  <c r="DQ159" i="1"/>
  <c r="DQ161" i="1"/>
  <c r="DQ160" i="1"/>
  <c r="EX160" i="1"/>
  <c r="EX161" i="1"/>
  <c r="EX159" i="1"/>
  <c r="KT159" i="1"/>
  <c r="KT161" i="1"/>
  <c r="KT160" i="1"/>
  <c r="GJ159" i="1"/>
  <c r="GJ161" i="1"/>
  <c r="GJ160" i="1"/>
  <c r="DJ159" i="1"/>
  <c r="DJ160" i="1"/>
  <c r="DJ161" i="1"/>
  <c r="CW159" i="1"/>
  <c r="CW161" i="1"/>
  <c r="CW160" i="1"/>
  <c r="CN159" i="1"/>
  <c r="CN160" i="1"/>
  <c r="CN161" i="1"/>
  <c r="CU160" i="1"/>
  <c r="CU159" i="1"/>
  <c r="CU161" i="1"/>
  <c r="BJ159" i="1"/>
  <c r="BJ160" i="1"/>
  <c r="BJ161" i="1"/>
  <c r="BC159" i="1"/>
  <c r="BC161" i="1"/>
  <c r="BC160" i="1"/>
  <c r="GM159" i="1"/>
  <c r="GM161" i="1"/>
  <c r="GM160" i="1"/>
  <c r="EA160" i="1"/>
  <c r="EA161" i="1"/>
  <c r="EA159" i="1"/>
  <c r="CV161" i="1"/>
  <c r="CV159" i="1"/>
  <c r="CV160" i="1"/>
  <c r="FG161" i="1"/>
  <c r="FG159" i="1"/>
  <c r="FG160" i="1"/>
  <c r="FZ161" i="1"/>
  <c r="FZ159" i="1"/>
  <c r="FZ160" i="1"/>
  <c r="GV160" i="1"/>
  <c r="GV161" i="1"/>
  <c r="GV159" i="1"/>
  <c r="DM160" i="1"/>
  <c r="DM161" i="1"/>
  <c r="DM159" i="1"/>
  <c r="DW159" i="1"/>
  <c r="DW160" i="1"/>
  <c r="DW161" i="1"/>
  <c r="GW161" i="1"/>
  <c r="GW159" i="1"/>
  <c r="GW160" i="1"/>
  <c r="BP161" i="1"/>
  <c r="BP159" i="1"/>
  <c r="BP160" i="1"/>
  <c r="DS160" i="1"/>
  <c r="DS159" i="1"/>
  <c r="DS161" i="1"/>
  <c r="GC159" i="1"/>
  <c r="GC160" i="1"/>
  <c r="GC161" i="1"/>
  <c r="GQ161" i="1"/>
  <c r="GQ159" i="1"/>
  <c r="GQ160" i="1"/>
  <c r="KW160" i="1"/>
  <c r="KW159" i="1"/>
  <c r="KW161" i="1"/>
  <c r="FF159" i="1"/>
  <c r="FF161" i="1"/>
  <c r="FF160" i="1"/>
  <c r="KQ161" i="1"/>
  <c r="KQ159" i="1"/>
  <c r="KQ160" i="1"/>
  <c r="FB161" i="1"/>
  <c r="FB160" i="1"/>
  <c r="FB159" i="1"/>
  <c r="DA159" i="1"/>
  <c r="DA161" i="1"/>
  <c r="DA160" i="1"/>
  <c r="DH159" i="1"/>
  <c r="DH160" i="1"/>
  <c r="DH161" i="1"/>
  <c r="GF160" i="1"/>
  <c r="GF161" i="1"/>
  <c r="GF159" i="1"/>
  <c r="CO159" i="1"/>
  <c r="CO160" i="1"/>
  <c r="CO161" i="1"/>
  <c r="GD161" i="1"/>
  <c r="GD160" i="1"/>
  <c r="GD159" i="1"/>
  <c r="CI160" i="1"/>
  <c r="CI159" i="1"/>
  <c r="CI161" i="1"/>
  <c r="BV161" i="1"/>
  <c r="BV159" i="1"/>
  <c r="BV160" i="1"/>
  <c r="EI160" i="1"/>
  <c r="EI159" i="1"/>
  <c r="EI161" i="1"/>
  <c r="EV160" i="1"/>
  <c r="EV161" i="1"/>
  <c r="EV159" i="1"/>
  <c r="FK161" i="1"/>
  <c r="FK159" i="1"/>
  <c r="FK160" i="1"/>
  <c r="FV159" i="1"/>
  <c r="FV160" i="1"/>
  <c r="FV161" i="1"/>
  <c r="EO160" i="1"/>
  <c r="EO159" i="1"/>
  <c r="EO161" i="1"/>
  <c r="CH161" i="1"/>
  <c r="CH159" i="1"/>
  <c r="CH160" i="1"/>
  <c r="DV161" i="1"/>
  <c r="DV159" i="1"/>
  <c r="DV160" i="1"/>
  <c r="DD159" i="1"/>
  <c r="DD160" i="1"/>
  <c r="DD161" i="1"/>
  <c r="FX159" i="1"/>
  <c r="FX160" i="1"/>
  <c r="FX161" i="1"/>
  <c r="GR160" i="1"/>
  <c r="GR159" i="1"/>
  <c r="GR161" i="1"/>
  <c r="GU159" i="1"/>
  <c r="GU161" i="1"/>
  <c r="GU160" i="1"/>
  <c r="ET159" i="1"/>
  <c r="ET160" i="1"/>
  <c r="ET161" i="1"/>
  <c r="BL161" i="1"/>
  <c r="BL159" i="1"/>
  <c r="BL160" i="1"/>
  <c r="KV159" i="1"/>
  <c r="KV160" i="1"/>
  <c r="KV161" i="1"/>
  <c r="DK160" i="1"/>
  <c r="DK159" i="1"/>
  <c r="DK161" i="1"/>
  <c r="FE161" i="1"/>
  <c r="FE160" i="1"/>
  <c r="FE159" i="1"/>
  <c r="DL161" i="1"/>
  <c r="DL159" i="1"/>
  <c r="DL160" i="1"/>
  <c r="NB160" i="1"/>
  <c r="NB159" i="1"/>
  <c r="NB161" i="1"/>
  <c r="DY160" i="1"/>
  <c r="DY159" i="1"/>
  <c r="DY161" i="1"/>
  <c r="BF160" i="1"/>
  <c r="BF161" i="1"/>
  <c r="BF159" i="1"/>
  <c r="EG159" i="1"/>
  <c r="EG160" i="1"/>
  <c r="EG161" i="1"/>
  <c r="CT161" i="1"/>
  <c r="CT159" i="1"/>
  <c r="CT160" i="1"/>
  <c r="EF161" i="1"/>
  <c r="EF159" i="1"/>
  <c r="EF160" i="1"/>
  <c r="EM159" i="1"/>
  <c r="EM161" i="1"/>
  <c r="EM160" i="1"/>
  <c r="DF160" i="1"/>
  <c r="DF159" i="1"/>
  <c r="DF161" i="1"/>
  <c r="ES159" i="1"/>
  <c r="ES160" i="1"/>
  <c r="ES161" i="1"/>
  <c r="BT161" i="1"/>
  <c r="BT159" i="1"/>
  <c r="BT160" i="1"/>
  <c r="BH161" i="1"/>
  <c r="BH160" i="1"/>
  <c r="BH159" i="1"/>
  <c r="DR161" i="1"/>
  <c r="DR160" i="1"/>
  <c r="DR159" i="1"/>
  <c r="GA159" i="1"/>
  <c r="GA161" i="1"/>
  <c r="GA160" i="1"/>
  <c r="BO160" i="1"/>
  <c r="BO161" i="1"/>
  <c r="BO159" i="1"/>
  <c r="FR159" i="1"/>
  <c r="FR161" i="1"/>
  <c r="FR160" i="1"/>
  <c r="BR159" i="1"/>
  <c r="BR160" i="1"/>
  <c r="BR161" i="1"/>
  <c r="DZ161" i="1"/>
  <c r="DZ160" i="1"/>
  <c r="DZ159" i="1"/>
  <c r="KB160" i="1"/>
  <c r="KB159" i="1"/>
  <c r="KB161" i="1"/>
  <c r="DB159" i="1"/>
  <c r="DB161" i="1"/>
  <c r="DB160" i="1"/>
  <c r="CS159" i="1"/>
  <c r="CS160" i="1"/>
  <c r="CS161" i="1"/>
  <c r="DP160" i="1"/>
  <c r="DP161" i="1"/>
  <c r="DP159" i="1"/>
  <c r="BD160" i="1"/>
  <c r="BD161" i="1"/>
  <c r="BD159" i="1"/>
  <c r="KA160" i="1"/>
  <c r="KA161" i="1"/>
  <c r="KA159" i="1"/>
  <c r="KS160" i="1"/>
  <c r="KS159" i="1"/>
  <c r="KS161" i="1"/>
  <c r="CM161" i="1"/>
  <c r="CM160" i="1"/>
  <c r="CM159" i="1"/>
  <c r="FC159" i="1"/>
  <c r="FC161" i="1"/>
  <c r="FC160" i="1"/>
  <c r="BQ161" i="1"/>
  <c r="BQ159" i="1"/>
  <c r="BQ160" i="1"/>
  <c r="BB161" i="1"/>
  <c r="BB159" i="1"/>
  <c r="BB160" i="1"/>
  <c r="GG159" i="1"/>
  <c r="GG160" i="1"/>
  <c r="GG161" i="1"/>
  <c r="FH159" i="1"/>
  <c r="FH160" i="1"/>
  <c r="FH161" i="1"/>
  <c r="EE160" i="1"/>
  <c r="EE159" i="1"/>
  <c r="EE161" i="1"/>
  <c r="DO159" i="1"/>
  <c r="DO161" i="1"/>
  <c r="DO160" i="1"/>
  <c r="DU159" i="1"/>
  <c r="DU160" i="1"/>
  <c r="DU161" i="1"/>
  <c r="DN160" i="1"/>
  <c r="DN161" i="1"/>
  <c r="DN159" i="1"/>
  <c r="CJ161" i="1"/>
  <c r="CJ160" i="1"/>
  <c r="CJ159" i="1"/>
  <c r="FU159" i="1"/>
  <c r="FU160" i="1"/>
  <c r="FU161" i="1"/>
  <c r="ER160" i="1"/>
  <c r="ER159" i="1"/>
  <c r="ER161" i="1"/>
  <c r="CL161" i="1"/>
  <c r="CL159" i="1"/>
  <c r="CL160" i="1"/>
  <c r="MT161" i="1"/>
  <c r="MT160" i="1"/>
  <c r="MT159" i="1"/>
  <c r="BI159" i="1"/>
  <c r="BI161" i="1"/>
  <c r="BI160" i="1"/>
  <c r="KD159" i="1"/>
  <c r="KD161" i="1"/>
  <c r="KD160" i="1"/>
  <c r="FY160" i="1"/>
  <c r="FY161" i="1"/>
  <c r="FY159" i="1"/>
  <c r="FW159" i="1"/>
  <c r="FW160" i="1"/>
  <c r="FW161" i="1"/>
  <c r="GE160" i="1"/>
  <c r="GE159" i="1"/>
  <c r="GE161" i="1"/>
  <c r="KO160" i="1"/>
  <c r="KO161" i="1"/>
  <c r="KO159" i="1"/>
  <c r="DT159" i="1"/>
  <c r="DT160" i="1"/>
  <c r="DT161" i="1"/>
  <c r="BG160" i="1"/>
  <c r="BG159" i="1"/>
  <c r="BG161" i="1"/>
  <c r="GL160" i="1"/>
  <c r="GL159" i="1"/>
  <c r="GL161" i="1"/>
  <c r="EK161" i="1"/>
  <c r="EK159" i="1"/>
  <c r="EK160" i="1"/>
  <c r="CK160" i="1"/>
  <c r="CK159" i="1"/>
  <c r="CK161" i="1"/>
  <c r="BM159" i="1"/>
  <c r="BM160" i="1"/>
  <c r="BM161" i="1"/>
  <c r="FJ159" i="1"/>
  <c r="FJ161" i="1"/>
  <c r="FJ160" i="1"/>
  <c r="EB160" i="1"/>
  <c r="EB159" i="1"/>
  <c r="EB161" i="1"/>
  <c r="EU159" i="1"/>
  <c r="EU160" i="1"/>
  <c r="EU161" i="1"/>
  <c r="EP160" i="1"/>
  <c r="EP161" i="1"/>
  <c r="EP159" i="1"/>
  <c r="DC160" i="1"/>
  <c r="DC159" i="1"/>
  <c r="DC161" i="1"/>
  <c r="EQ159" i="1"/>
  <c r="EQ161" i="1"/>
  <c r="EQ160" i="1"/>
  <c r="CX159" i="1"/>
  <c r="CX160" i="1"/>
  <c r="CX161" i="1"/>
  <c r="DE159" i="1"/>
  <c r="DE160" i="1"/>
  <c r="DE161" i="1"/>
  <c r="GP159" i="1"/>
  <c r="GP161" i="1"/>
  <c r="GP160" i="1"/>
  <c r="GB161" i="1"/>
  <c r="GB160" i="1"/>
  <c r="GB159" i="1"/>
  <c r="GK159" i="1"/>
  <c r="GK160" i="1"/>
  <c r="GK161" i="1"/>
  <c r="GN160" i="1"/>
  <c r="GN159" i="1"/>
  <c r="GN161" i="1"/>
  <c r="CY159" i="1"/>
  <c r="CY161" i="1"/>
  <c r="CY160" i="1"/>
  <c r="KC160" i="1"/>
  <c r="KC159" i="1"/>
  <c r="KC161" i="1"/>
  <c r="DG159" i="1"/>
  <c r="DG161" i="1"/>
  <c r="DG160" i="1"/>
  <c r="FL159" i="1"/>
  <c r="FL161" i="1"/>
  <c r="FL160" i="1"/>
  <c r="BU160" i="1"/>
  <c r="BU161" i="1"/>
  <c r="BU159" i="1"/>
  <c r="BE161" i="1"/>
  <c r="BE159" i="1"/>
  <c r="BE160" i="1"/>
  <c r="FE158" i="1"/>
  <c r="FE157" i="1"/>
  <c r="FE156" i="1"/>
  <c r="BM156" i="1"/>
  <c r="BM157" i="1"/>
  <c r="BM158" i="1"/>
  <c r="DN158" i="1"/>
  <c r="DN157" i="1"/>
  <c r="DN156" i="1"/>
  <c r="KE158" i="1"/>
  <c r="KE157" i="1"/>
  <c r="KE156" i="1"/>
  <c r="FD156" i="1"/>
  <c r="FD158" i="1"/>
  <c r="FD157" i="1"/>
  <c r="EJ156" i="1"/>
  <c r="EJ158" i="1"/>
  <c r="EJ157" i="1"/>
  <c r="EC158" i="1"/>
  <c r="EC157" i="1"/>
  <c r="EC156" i="1"/>
  <c r="EZ158" i="1"/>
  <c r="EZ156" i="1"/>
  <c r="EZ157" i="1"/>
  <c r="BS158" i="1"/>
  <c r="BS157" i="1"/>
  <c r="BS156" i="1"/>
  <c r="EL158" i="1"/>
  <c r="EL157" i="1"/>
  <c r="EL156" i="1"/>
  <c r="BN156" i="1"/>
  <c r="BN158" i="1"/>
  <c r="BN157" i="1"/>
  <c r="DI156" i="1"/>
  <c r="DI158" i="1"/>
  <c r="DI157" i="1"/>
  <c r="EN158" i="1"/>
  <c r="EN156" i="1"/>
  <c r="EN157" i="1"/>
  <c r="FM157" i="1"/>
  <c r="FM156" i="1"/>
  <c r="FM158" i="1"/>
  <c r="EW156" i="1"/>
  <c r="EW158" i="1"/>
  <c r="EW157" i="1"/>
  <c r="DQ158" i="1"/>
  <c r="DQ156" i="1"/>
  <c r="DQ157" i="1"/>
  <c r="EX157" i="1"/>
  <c r="EX156" i="1"/>
  <c r="EX158" i="1"/>
  <c r="KT156" i="1"/>
  <c r="KT158" i="1"/>
  <c r="KT157" i="1"/>
  <c r="GJ158" i="1"/>
  <c r="GJ157" i="1"/>
  <c r="GJ156" i="1"/>
  <c r="DJ156" i="1"/>
  <c r="DJ158" i="1"/>
  <c r="DJ157" i="1"/>
  <c r="CW158" i="1"/>
  <c r="CW156" i="1"/>
  <c r="CW157" i="1"/>
  <c r="CN158" i="1"/>
  <c r="CN157" i="1"/>
  <c r="CN156" i="1"/>
  <c r="DU158" i="1"/>
  <c r="DU157" i="1"/>
  <c r="DU156" i="1"/>
  <c r="NB156" i="1"/>
  <c r="NB157" i="1"/>
  <c r="NB158" i="1"/>
  <c r="BC157" i="1"/>
  <c r="BC158" i="1"/>
  <c r="BC156" i="1"/>
  <c r="GD156" i="1"/>
  <c r="GD158" i="1"/>
  <c r="GD157" i="1"/>
  <c r="EA158" i="1"/>
  <c r="EA156" i="1"/>
  <c r="EA157" i="1"/>
  <c r="CV156" i="1"/>
  <c r="CV157" i="1"/>
  <c r="CV158" i="1"/>
  <c r="FG156" i="1"/>
  <c r="FG157" i="1"/>
  <c r="FG158" i="1"/>
  <c r="FZ157" i="1"/>
  <c r="FZ158" i="1"/>
  <c r="FZ156" i="1"/>
  <c r="GV157" i="1"/>
  <c r="GV158" i="1"/>
  <c r="GV156" i="1"/>
  <c r="DM158" i="1"/>
  <c r="DM156" i="1"/>
  <c r="DM157" i="1"/>
  <c r="DW157" i="1"/>
  <c r="DW158" i="1"/>
  <c r="DW156" i="1"/>
  <c r="GW158" i="1"/>
  <c r="GW157" i="1"/>
  <c r="GW156" i="1"/>
  <c r="BP157" i="1"/>
  <c r="BP158" i="1"/>
  <c r="BP156" i="1"/>
  <c r="DS158" i="1"/>
  <c r="DS157" i="1"/>
  <c r="DS156" i="1"/>
  <c r="GC171" i="1"/>
  <c r="GC158" i="1"/>
  <c r="GC157" i="1"/>
  <c r="GC156" i="1"/>
  <c r="GQ156" i="1"/>
  <c r="GQ158" i="1"/>
  <c r="GQ157" i="1"/>
  <c r="KW158" i="1"/>
  <c r="KW156" i="1"/>
  <c r="KW157" i="1"/>
  <c r="FF157" i="1"/>
  <c r="FF156" i="1"/>
  <c r="FF158" i="1"/>
  <c r="KQ157" i="1"/>
  <c r="KQ156" i="1"/>
  <c r="KQ158" i="1"/>
  <c r="FB158" i="1"/>
  <c r="FB156" i="1"/>
  <c r="FB157" i="1"/>
  <c r="DZ156" i="1"/>
  <c r="DZ158" i="1"/>
  <c r="DZ157" i="1"/>
  <c r="CU156" i="1"/>
  <c r="CU158" i="1"/>
  <c r="CU157" i="1"/>
  <c r="DA156" i="1"/>
  <c r="DA158" i="1"/>
  <c r="DA157" i="1"/>
  <c r="EI156" i="1"/>
  <c r="EI157" i="1"/>
  <c r="EI158" i="1"/>
  <c r="EV156" i="1"/>
  <c r="EV158" i="1"/>
  <c r="EV157" i="1"/>
  <c r="FK156" i="1"/>
  <c r="FK158" i="1"/>
  <c r="FK157" i="1"/>
  <c r="FV156" i="1"/>
  <c r="FV157" i="1"/>
  <c r="FV158" i="1"/>
  <c r="EO156" i="1"/>
  <c r="EO158" i="1"/>
  <c r="EO157" i="1"/>
  <c r="CH158" i="1"/>
  <c r="CH157" i="1"/>
  <c r="CH156" i="1"/>
  <c r="DV158" i="1"/>
  <c r="DV156" i="1"/>
  <c r="DV157" i="1"/>
  <c r="DD157" i="1"/>
  <c r="DD156" i="1"/>
  <c r="DD158" i="1"/>
  <c r="FX157" i="1"/>
  <c r="FX156" i="1"/>
  <c r="FX158" i="1"/>
  <c r="GR156" i="1"/>
  <c r="GR158" i="1"/>
  <c r="GR157" i="1"/>
  <c r="GU158" i="1"/>
  <c r="GU156" i="1"/>
  <c r="GU157" i="1"/>
  <c r="ET157" i="1"/>
  <c r="ET156" i="1"/>
  <c r="ET158" i="1"/>
  <c r="BL158" i="1"/>
  <c r="BL156" i="1"/>
  <c r="BL157" i="1"/>
  <c r="KV156" i="1"/>
  <c r="KV158" i="1"/>
  <c r="KV157" i="1"/>
  <c r="DK156" i="1"/>
  <c r="DK158" i="1"/>
  <c r="DK157" i="1"/>
  <c r="EK157" i="1"/>
  <c r="EK158" i="1"/>
  <c r="EK156" i="1"/>
  <c r="GF157" i="1"/>
  <c r="GF156" i="1"/>
  <c r="GF158" i="1"/>
  <c r="BV158" i="1"/>
  <c r="BV157" i="1"/>
  <c r="BV156" i="1"/>
  <c r="EG158" i="1"/>
  <c r="EG157" i="1"/>
  <c r="EG156" i="1"/>
  <c r="CT156" i="1"/>
  <c r="CT157" i="1"/>
  <c r="CT158" i="1"/>
  <c r="EF158" i="1"/>
  <c r="EF156" i="1"/>
  <c r="EF157" i="1"/>
  <c r="EM156" i="1"/>
  <c r="EM158" i="1"/>
  <c r="EM157" i="1"/>
  <c r="DF156" i="1"/>
  <c r="DF158" i="1"/>
  <c r="DF157" i="1"/>
  <c r="ES156" i="1"/>
  <c r="ES157" i="1"/>
  <c r="ES158" i="1"/>
  <c r="BT156" i="1"/>
  <c r="BT158" i="1"/>
  <c r="BT157" i="1"/>
  <c r="BH157" i="1"/>
  <c r="BH158" i="1"/>
  <c r="BH156" i="1"/>
  <c r="DR158" i="1"/>
  <c r="DR156" i="1"/>
  <c r="DR157" i="1"/>
  <c r="GA158" i="1"/>
  <c r="GA156" i="1"/>
  <c r="GA157" i="1"/>
  <c r="BO157" i="1"/>
  <c r="BO156" i="1"/>
  <c r="BO158" i="1"/>
  <c r="FR157" i="1"/>
  <c r="FR158" i="1"/>
  <c r="FR156" i="1"/>
  <c r="BR157" i="1"/>
  <c r="BR158" i="1"/>
  <c r="BR156" i="1"/>
  <c r="CK157" i="1"/>
  <c r="CK156" i="1"/>
  <c r="CK158" i="1"/>
  <c r="DO157" i="1"/>
  <c r="DO158" i="1"/>
  <c r="DO156" i="1"/>
  <c r="DH156" i="1"/>
  <c r="DH157" i="1"/>
  <c r="DH158" i="1"/>
  <c r="CO158" i="1"/>
  <c r="CO156" i="1"/>
  <c r="CO157" i="1"/>
  <c r="CI156" i="1"/>
  <c r="CI157" i="1"/>
  <c r="CI158" i="1"/>
  <c r="KB158" i="1"/>
  <c r="KB156" i="1"/>
  <c r="KB157" i="1"/>
  <c r="DB156" i="1"/>
  <c r="DB158" i="1"/>
  <c r="DB157" i="1"/>
  <c r="CS156" i="1"/>
  <c r="CS158" i="1"/>
  <c r="CS157" i="1"/>
  <c r="DP156" i="1"/>
  <c r="DP158" i="1"/>
  <c r="DP157" i="1"/>
  <c r="BD158" i="1"/>
  <c r="BD156" i="1"/>
  <c r="BD157" i="1"/>
  <c r="KA158" i="1"/>
  <c r="KA157" i="1"/>
  <c r="KA156" i="1"/>
  <c r="KS157" i="1"/>
  <c r="KS156" i="1"/>
  <c r="KS158" i="1"/>
  <c r="CM156" i="1"/>
  <c r="CM158" i="1"/>
  <c r="CM157" i="1"/>
  <c r="FC156" i="1"/>
  <c r="FC157" i="1"/>
  <c r="FC158" i="1"/>
  <c r="BQ157" i="1"/>
  <c r="BQ158" i="1"/>
  <c r="BQ156" i="1"/>
  <c r="BB158" i="1"/>
  <c r="BB156" i="1"/>
  <c r="BB157" i="1"/>
  <c r="GG156" i="1"/>
  <c r="GG158" i="1"/>
  <c r="GG157" i="1"/>
  <c r="FH156" i="1"/>
  <c r="FH157" i="1"/>
  <c r="FH158" i="1"/>
  <c r="EE158" i="1"/>
  <c r="EE156" i="1"/>
  <c r="EE157" i="1"/>
  <c r="DY156" i="1"/>
  <c r="DY158" i="1"/>
  <c r="DY157" i="1"/>
  <c r="GM157" i="1"/>
  <c r="GM158" i="1"/>
  <c r="GM156" i="1"/>
  <c r="BF156" i="1"/>
  <c r="BF157" i="1"/>
  <c r="BF158" i="1"/>
  <c r="FJ157" i="1"/>
  <c r="FJ158" i="1"/>
  <c r="FJ156" i="1"/>
  <c r="CJ157" i="1"/>
  <c r="CJ156" i="1"/>
  <c r="CJ158" i="1"/>
  <c r="FU156" i="1"/>
  <c r="FU158" i="1"/>
  <c r="FU157" i="1"/>
  <c r="ER158" i="1"/>
  <c r="ER157" i="1"/>
  <c r="ER156" i="1"/>
  <c r="CL157" i="1"/>
  <c r="CL158" i="1"/>
  <c r="CL156" i="1"/>
  <c r="MT158" i="1"/>
  <c r="MT156" i="1"/>
  <c r="MT157" i="1"/>
  <c r="BI158" i="1"/>
  <c r="BI157" i="1"/>
  <c r="BI156" i="1"/>
  <c r="KD158" i="1"/>
  <c r="KD156" i="1"/>
  <c r="KD157" i="1"/>
  <c r="FY157" i="1"/>
  <c r="FY158" i="1"/>
  <c r="FY156" i="1"/>
  <c r="FW156" i="1"/>
  <c r="FW157" i="1"/>
  <c r="FW158" i="1"/>
  <c r="GE156" i="1"/>
  <c r="GE157" i="1"/>
  <c r="GE158" i="1"/>
  <c r="KO156" i="1"/>
  <c r="KO158" i="1"/>
  <c r="KO157" i="1"/>
  <c r="DT156" i="1"/>
  <c r="DT158" i="1"/>
  <c r="DT157" i="1"/>
  <c r="BG156" i="1"/>
  <c r="BG158" i="1"/>
  <c r="BG157" i="1"/>
  <c r="GL157" i="1"/>
  <c r="GL158" i="1"/>
  <c r="GL156" i="1"/>
  <c r="DL158" i="1"/>
  <c r="DL156" i="1"/>
  <c r="DL157" i="1"/>
  <c r="BJ157" i="1"/>
  <c r="BJ158" i="1"/>
  <c r="BJ156" i="1"/>
  <c r="EB156" i="1"/>
  <c r="EB157" i="1"/>
  <c r="EB158" i="1"/>
  <c r="EU157" i="1"/>
  <c r="EU156" i="1"/>
  <c r="EU158" i="1"/>
  <c r="EP157" i="1"/>
  <c r="EP156" i="1"/>
  <c r="EP158" i="1"/>
  <c r="DC156" i="1"/>
  <c r="DC157" i="1"/>
  <c r="DC158" i="1"/>
  <c r="EQ158" i="1"/>
  <c r="EQ156" i="1"/>
  <c r="EQ157" i="1"/>
  <c r="CX156" i="1"/>
  <c r="CX157" i="1"/>
  <c r="CX158" i="1"/>
  <c r="DE157" i="1"/>
  <c r="DE156" i="1"/>
  <c r="DE158" i="1"/>
  <c r="GP157" i="1"/>
  <c r="GP158" i="1"/>
  <c r="GP156" i="1"/>
  <c r="GB171" i="1"/>
  <c r="GB158" i="1"/>
  <c r="GB156" i="1"/>
  <c r="GB157" i="1"/>
  <c r="GK158" i="1"/>
  <c r="GK156" i="1"/>
  <c r="GK157" i="1"/>
  <c r="GN157" i="1"/>
  <c r="GN158" i="1"/>
  <c r="GN156" i="1"/>
  <c r="CY157" i="1"/>
  <c r="CY158" i="1"/>
  <c r="CY156" i="1"/>
  <c r="KC156" i="1"/>
  <c r="KC157" i="1"/>
  <c r="KC158" i="1"/>
  <c r="DG157" i="1"/>
  <c r="DG158" i="1"/>
  <c r="DG156" i="1"/>
  <c r="FL156" i="1"/>
  <c r="FL158" i="1"/>
  <c r="FL157" i="1"/>
  <c r="BU157" i="1"/>
  <c r="BU156" i="1"/>
  <c r="BU158" i="1"/>
  <c r="BE157" i="1"/>
  <c r="BE158" i="1"/>
  <c r="BE156" i="1"/>
  <c r="DU149" i="1"/>
  <c r="DU171" i="1"/>
  <c r="GF149" i="1"/>
  <c r="GF171" i="1"/>
  <c r="NB149" i="1"/>
  <c r="NB171" i="1"/>
  <c r="DY149" i="1"/>
  <c r="DY171" i="1"/>
  <c r="KE149" i="1"/>
  <c r="KE171" i="1"/>
  <c r="FD149" i="1"/>
  <c r="FD171" i="1"/>
  <c r="EJ149" i="1"/>
  <c r="EJ171" i="1"/>
  <c r="EC149" i="1"/>
  <c r="EC171" i="1"/>
  <c r="EZ149" i="1"/>
  <c r="EZ171" i="1"/>
  <c r="BS149" i="1"/>
  <c r="BS171" i="1"/>
  <c r="EL149" i="1"/>
  <c r="EL171" i="1"/>
  <c r="BN149" i="1"/>
  <c r="BN171" i="1"/>
  <c r="DI149" i="1"/>
  <c r="DI171" i="1"/>
  <c r="EN149" i="1"/>
  <c r="EN171" i="1"/>
  <c r="FM149" i="1"/>
  <c r="FM171" i="1"/>
  <c r="EW149" i="1"/>
  <c r="EW171" i="1"/>
  <c r="DQ149" i="1"/>
  <c r="DQ171" i="1"/>
  <c r="EX149" i="1"/>
  <c r="EX171" i="1"/>
  <c r="KT149" i="1"/>
  <c r="KT171" i="1"/>
  <c r="GJ149" i="1"/>
  <c r="GJ171" i="1"/>
  <c r="DJ149" i="1"/>
  <c r="DJ171" i="1"/>
  <c r="CW149" i="1"/>
  <c r="CW171" i="1"/>
  <c r="CN149" i="1"/>
  <c r="CN171" i="1"/>
  <c r="CK149" i="1"/>
  <c r="CK171" i="1"/>
  <c r="DO149" i="1"/>
  <c r="DO171" i="1"/>
  <c r="CO149" i="1"/>
  <c r="CO171" i="1"/>
  <c r="EA149" i="1"/>
  <c r="EA171" i="1"/>
  <c r="CV149" i="1"/>
  <c r="CV171" i="1"/>
  <c r="FG149" i="1"/>
  <c r="FG171" i="1"/>
  <c r="FZ149" i="1"/>
  <c r="FZ171" i="1"/>
  <c r="GV149" i="1"/>
  <c r="GV171" i="1"/>
  <c r="DM149" i="1"/>
  <c r="DM171" i="1"/>
  <c r="DW149" i="1"/>
  <c r="DW171" i="1"/>
  <c r="GW149" i="1"/>
  <c r="GW171" i="1"/>
  <c r="BP149" i="1"/>
  <c r="BP171" i="1"/>
  <c r="DS149" i="1"/>
  <c r="DS171" i="1"/>
  <c r="GQ149" i="1"/>
  <c r="GQ171" i="1"/>
  <c r="KW149" i="1"/>
  <c r="KW171" i="1"/>
  <c r="FF149" i="1"/>
  <c r="FF171" i="1"/>
  <c r="KQ149" i="1"/>
  <c r="KQ171" i="1"/>
  <c r="FB149" i="1"/>
  <c r="FB171" i="1"/>
  <c r="EK149" i="1"/>
  <c r="EK171" i="1"/>
  <c r="BV149" i="1"/>
  <c r="BV171" i="1"/>
  <c r="EI149" i="1"/>
  <c r="EI171" i="1"/>
  <c r="EV149" i="1"/>
  <c r="EV171" i="1"/>
  <c r="FV149" i="1"/>
  <c r="FV171" i="1"/>
  <c r="EO149" i="1"/>
  <c r="EO171" i="1"/>
  <c r="CH149" i="1"/>
  <c r="CH171" i="1"/>
  <c r="DV149" i="1"/>
  <c r="DV171" i="1"/>
  <c r="DD149" i="1"/>
  <c r="DD171" i="1"/>
  <c r="FX149" i="1"/>
  <c r="FX171" i="1"/>
  <c r="GR149" i="1"/>
  <c r="GR171" i="1"/>
  <c r="GU149" i="1"/>
  <c r="GU171" i="1"/>
  <c r="ET149" i="1"/>
  <c r="ET171" i="1"/>
  <c r="BL149" i="1"/>
  <c r="BL171" i="1"/>
  <c r="KV149" i="1"/>
  <c r="KV171" i="1"/>
  <c r="DK149" i="1"/>
  <c r="DK171" i="1"/>
  <c r="FE149" i="1"/>
  <c r="FE171" i="1"/>
  <c r="DL149" i="1"/>
  <c r="DL171" i="1"/>
  <c r="DH149" i="1"/>
  <c r="DH171" i="1"/>
  <c r="BJ149" i="1"/>
  <c r="BJ171" i="1"/>
  <c r="BC149" i="1"/>
  <c r="BC171" i="1"/>
  <c r="GM149" i="1"/>
  <c r="GM171" i="1"/>
  <c r="EG149" i="1"/>
  <c r="EG171" i="1"/>
  <c r="CT149" i="1"/>
  <c r="CT171" i="1"/>
  <c r="EF149" i="1"/>
  <c r="EF171" i="1"/>
  <c r="EM149" i="1"/>
  <c r="EM171" i="1"/>
  <c r="DF149" i="1"/>
  <c r="DF171" i="1"/>
  <c r="ES149" i="1"/>
  <c r="ES171" i="1"/>
  <c r="BT149" i="1"/>
  <c r="BT171" i="1"/>
  <c r="BH149" i="1"/>
  <c r="BH171" i="1"/>
  <c r="DR149" i="1"/>
  <c r="DR171" i="1"/>
  <c r="GA149" i="1"/>
  <c r="GA171" i="1"/>
  <c r="BO149" i="1"/>
  <c r="BO171" i="1"/>
  <c r="FR149" i="1"/>
  <c r="FR171" i="1"/>
  <c r="BR149" i="1"/>
  <c r="BR171" i="1"/>
  <c r="BM149" i="1"/>
  <c r="BM171" i="1"/>
  <c r="DN149" i="1"/>
  <c r="DN171" i="1"/>
  <c r="GD149" i="1"/>
  <c r="GD171" i="1"/>
  <c r="BF149" i="1"/>
  <c r="BF171" i="1"/>
  <c r="KB149" i="1"/>
  <c r="KB171" i="1"/>
  <c r="DB149" i="1"/>
  <c r="DB171" i="1"/>
  <c r="CS149" i="1"/>
  <c r="CS171" i="1"/>
  <c r="DP149" i="1"/>
  <c r="DP171" i="1"/>
  <c r="BD149" i="1"/>
  <c r="BD171" i="1"/>
  <c r="KA149" i="1"/>
  <c r="KA171" i="1"/>
  <c r="KS149" i="1"/>
  <c r="KS171" i="1"/>
  <c r="CM149" i="1"/>
  <c r="CM171" i="1"/>
  <c r="FC149" i="1"/>
  <c r="FC171" i="1"/>
  <c r="BQ149" i="1"/>
  <c r="BQ171" i="1"/>
  <c r="BB149" i="1"/>
  <c r="BB171" i="1"/>
  <c r="GG149" i="1"/>
  <c r="GG171" i="1"/>
  <c r="FH149" i="1"/>
  <c r="FH171" i="1"/>
  <c r="EE149" i="1"/>
  <c r="EE171" i="1"/>
  <c r="DZ149" i="1"/>
  <c r="DZ171" i="1"/>
  <c r="DA149" i="1"/>
  <c r="DA171" i="1"/>
  <c r="FU149" i="1"/>
  <c r="FU171" i="1"/>
  <c r="ER149" i="1"/>
  <c r="ER171" i="1"/>
  <c r="CL149" i="1"/>
  <c r="CL171" i="1"/>
  <c r="MT149" i="1"/>
  <c r="MT171" i="1"/>
  <c r="BI149" i="1"/>
  <c r="BI171" i="1"/>
  <c r="KD149" i="1"/>
  <c r="KD171" i="1"/>
  <c r="FY149" i="1"/>
  <c r="FY171" i="1"/>
  <c r="FW149" i="1"/>
  <c r="FW171" i="1"/>
  <c r="GE149" i="1"/>
  <c r="GE171" i="1"/>
  <c r="KO149" i="1"/>
  <c r="KO171" i="1"/>
  <c r="DT149" i="1"/>
  <c r="DT171" i="1"/>
  <c r="BG149" i="1"/>
  <c r="BG171" i="1"/>
  <c r="GL149" i="1"/>
  <c r="GL171" i="1"/>
  <c r="CU149" i="1"/>
  <c r="CU171" i="1"/>
  <c r="CI149" i="1"/>
  <c r="CI171" i="1"/>
  <c r="CJ149" i="1"/>
  <c r="CJ171" i="1"/>
  <c r="EB149" i="1"/>
  <c r="EB171" i="1"/>
  <c r="EU149" i="1"/>
  <c r="EU171" i="1"/>
  <c r="EP149" i="1"/>
  <c r="EP171" i="1"/>
  <c r="DC149" i="1"/>
  <c r="DC171" i="1"/>
  <c r="EQ149" i="1"/>
  <c r="EQ171" i="1"/>
  <c r="CX149" i="1"/>
  <c r="CX171" i="1"/>
  <c r="DE149" i="1"/>
  <c r="DE171" i="1"/>
  <c r="GP149" i="1"/>
  <c r="GP171" i="1"/>
  <c r="GK149" i="1"/>
  <c r="GK171" i="1"/>
  <c r="GN149" i="1"/>
  <c r="GN171" i="1"/>
  <c r="CY149" i="1"/>
  <c r="CY171" i="1"/>
  <c r="KC149" i="1"/>
  <c r="KC171" i="1"/>
  <c r="DG149" i="1"/>
  <c r="DG171" i="1"/>
  <c r="FL149" i="1"/>
  <c r="FL171" i="1"/>
  <c r="BU149" i="1"/>
  <c r="BU171" i="1"/>
  <c r="BE149" i="1"/>
  <c r="BE171" i="1"/>
  <c r="GC149" i="1"/>
  <c r="GC147" i="1"/>
  <c r="GB149" i="1"/>
  <c r="GB147" i="1"/>
  <c r="FK147" i="1"/>
  <c r="FK149" i="1"/>
  <c r="FJ147" i="1"/>
  <c r="FJ149" i="1"/>
  <c r="CK169" i="1"/>
  <c r="CK147" i="1"/>
  <c r="DO169" i="1"/>
  <c r="DO147" i="1"/>
  <c r="DL169" i="1"/>
  <c r="DL147" i="1"/>
  <c r="BF169" i="1"/>
  <c r="BF147" i="1"/>
  <c r="KE169" i="1"/>
  <c r="KE147" i="1"/>
  <c r="FD169" i="1"/>
  <c r="FD147" i="1"/>
  <c r="EJ169" i="1"/>
  <c r="EJ147" i="1"/>
  <c r="EC169" i="1"/>
  <c r="EC147" i="1"/>
  <c r="EZ169" i="1"/>
  <c r="EZ147" i="1"/>
  <c r="BS169" i="1"/>
  <c r="BS147" i="1"/>
  <c r="EL169" i="1"/>
  <c r="EL147" i="1"/>
  <c r="BN169" i="1"/>
  <c r="BN147" i="1"/>
  <c r="DI169" i="1"/>
  <c r="DI147" i="1"/>
  <c r="EN169" i="1"/>
  <c r="EN147" i="1"/>
  <c r="FM169" i="1"/>
  <c r="FM147" i="1"/>
  <c r="EW169" i="1"/>
  <c r="EW147" i="1"/>
  <c r="DQ169" i="1"/>
  <c r="DQ147" i="1"/>
  <c r="EX169" i="1"/>
  <c r="EX147" i="1"/>
  <c r="KT169" i="1"/>
  <c r="KT147" i="1"/>
  <c r="GJ169" i="1"/>
  <c r="GJ147" i="1"/>
  <c r="DJ169" i="1"/>
  <c r="DJ147" i="1"/>
  <c r="CW169" i="1"/>
  <c r="CW147" i="1"/>
  <c r="CN169" i="1"/>
  <c r="CN147" i="1"/>
  <c r="DA169" i="1"/>
  <c r="DA147" i="1"/>
  <c r="GF169" i="1"/>
  <c r="GF147" i="1"/>
  <c r="DY169" i="1"/>
  <c r="DY147" i="1"/>
  <c r="EA169" i="1"/>
  <c r="EA147" i="1"/>
  <c r="CV169" i="1"/>
  <c r="CV147" i="1"/>
  <c r="FG169" i="1"/>
  <c r="FG147" i="1"/>
  <c r="FZ169" i="1"/>
  <c r="FZ147" i="1"/>
  <c r="GV169" i="1"/>
  <c r="GV147" i="1"/>
  <c r="DM169" i="1"/>
  <c r="DM147" i="1"/>
  <c r="DW169" i="1"/>
  <c r="DW147" i="1"/>
  <c r="GW169" i="1"/>
  <c r="GW147" i="1"/>
  <c r="BP169" i="1"/>
  <c r="BP147" i="1"/>
  <c r="DS169" i="1"/>
  <c r="DS147" i="1"/>
  <c r="GC169" i="1"/>
  <c r="GQ169" i="1"/>
  <c r="GQ147" i="1"/>
  <c r="KW169" i="1"/>
  <c r="KW147" i="1"/>
  <c r="FF169" i="1"/>
  <c r="FF147" i="1"/>
  <c r="KQ169" i="1"/>
  <c r="KQ147" i="1"/>
  <c r="FB169" i="1"/>
  <c r="FB147" i="1"/>
  <c r="DZ169" i="1"/>
  <c r="DZ147" i="1"/>
  <c r="EI169" i="1"/>
  <c r="EI147" i="1"/>
  <c r="EV169" i="1"/>
  <c r="EV147" i="1"/>
  <c r="FV169" i="1"/>
  <c r="FV147" i="1"/>
  <c r="EO169" i="1"/>
  <c r="EO147" i="1"/>
  <c r="CH169" i="1"/>
  <c r="CH147" i="1"/>
  <c r="DV169" i="1"/>
  <c r="DV147" i="1"/>
  <c r="DD169" i="1"/>
  <c r="DD147" i="1"/>
  <c r="FX169" i="1"/>
  <c r="FX147" i="1"/>
  <c r="GR169" i="1"/>
  <c r="GR147" i="1"/>
  <c r="GU169" i="1"/>
  <c r="GU147" i="1"/>
  <c r="ET169" i="1"/>
  <c r="ET147" i="1"/>
  <c r="BL169" i="1"/>
  <c r="BL147" i="1"/>
  <c r="KV169" i="1"/>
  <c r="KV147" i="1"/>
  <c r="DK169" i="1"/>
  <c r="DK147" i="1"/>
  <c r="FE169" i="1"/>
  <c r="FE147" i="1"/>
  <c r="GD169" i="1"/>
  <c r="GD147" i="1"/>
  <c r="EG169" i="1"/>
  <c r="EG147" i="1"/>
  <c r="CT169" i="1"/>
  <c r="CT147" i="1"/>
  <c r="EF169" i="1"/>
  <c r="EF147" i="1"/>
  <c r="EM169" i="1"/>
  <c r="EM147" i="1"/>
  <c r="DF169" i="1"/>
  <c r="DF147" i="1"/>
  <c r="ES169" i="1"/>
  <c r="ES147" i="1"/>
  <c r="BT169" i="1"/>
  <c r="BT147" i="1"/>
  <c r="BH169" i="1"/>
  <c r="BH147" i="1"/>
  <c r="DR169" i="1"/>
  <c r="DR147" i="1"/>
  <c r="GA169" i="1"/>
  <c r="GA147" i="1"/>
  <c r="BO169" i="1"/>
  <c r="BO147" i="1"/>
  <c r="FR169" i="1"/>
  <c r="FR147" i="1"/>
  <c r="BR169" i="1"/>
  <c r="BR147" i="1"/>
  <c r="EK169" i="1"/>
  <c r="EK147" i="1"/>
  <c r="CU169" i="1"/>
  <c r="CU147" i="1"/>
  <c r="DH169" i="1"/>
  <c r="DH147" i="1"/>
  <c r="BJ169" i="1"/>
  <c r="BJ147" i="1"/>
  <c r="CO169" i="1"/>
  <c r="CO147" i="1"/>
  <c r="CI169" i="1"/>
  <c r="CI147" i="1"/>
  <c r="KB169" i="1"/>
  <c r="KB147" i="1"/>
  <c r="DB169" i="1"/>
  <c r="DB147" i="1"/>
  <c r="CS169" i="1"/>
  <c r="CS147" i="1"/>
  <c r="DP169" i="1"/>
  <c r="DP147" i="1"/>
  <c r="BD169" i="1"/>
  <c r="BD147" i="1"/>
  <c r="KA169" i="1"/>
  <c r="KA147" i="1"/>
  <c r="KS169" i="1"/>
  <c r="KS147" i="1"/>
  <c r="CM169" i="1"/>
  <c r="CM147" i="1"/>
  <c r="FC169" i="1"/>
  <c r="FC147" i="1"/>
  <c r="BQ169" i="1"/>
  <c r="BQ147" i="1"/>
  <c r="BB169" i="1"/>
  <c r="BB147" i="1"/>
  <c r="GG169" i="1"/>
  <c r="GG147" i="1"/>
  <c r="FH169" i="1"/>
  <c r="FH147" i="1"/>
  <c r="EE169" i="1"/>
  <c r="EE147" i="1"/>
  <c r="BM169" i="1"/>
  <c r="BM147" i="1"/>
  <c r="DU169" i="1"/>
  <c r="DU147" i="1"/>
  <c r="DN169" i="1"/>
  <c r="DN147" i="1"/>
  <c r="NB169" i="1"/>
  <c r="NB147" i="1"/>
  <c r="BV169" i="1"/>
  <c r="BV147" i="1"/>
  <c r="CJ169" i="1"/>
  <c r="CJ147" i="1"/>
  <c r="FU169" i="1"/>
  <c r="FU147" i="1"/>
  <c r="ER169" i="1"/>
  <c r="ER147" i="1"/>
  <c r="CL169" i="1"/>
  <c r="CL147" i="1"/>
  <c r="MT169" i="1"/>
  <c r="MT147" i="1"/>
  <c r="BI169" i="1"/>
  <c r="BI147" i="1"/>
  <c r="KD169" i="1"/>
  <c r="KD147" i="1"/>
  <c r="FY169" i="1"/>
  <c r="FY147" i="1"/>
  <c r="FW169" i="1"/>
  <c r="FW147" i="1"/>
  <c r="GE169" i="1"/>
  <c r="GE147" i="1"/>
  <c r="KO169" i="1"/>
  <c r="KO147" i="1"/>
  <c r="DT169" i="1"/>
  <c r="DT147" i="1"/>
  <c r="BG169" i="1"/>
  <c r="BG147" i="1"/>
  <c r="GL169" i="1"/>
  <c r="GL147" i="1"/>
  <c r="BC169" i="1"/>
  <c r="BC147" i="1"/>
  <c r="GM169" i="1"/>
  <c r="GM147" i="1"/>
  <c r="EB169" i="1"/>
  <c r="EB147" i="1"/>
  <c r="EU169" i="1"/>
  <c r="EU147" i="1"/>
  <c r="EP169" i="1"/>
  <c r="EP147" i="1"/>
  <c r="DC169" i="1"/>
  <c r="DC147" i="1"/>
  <c r="EQ169" i="1"/>
  <c r="EQ147" i="1"/>
  <c r="CX169" i="1"/>
  <c r="CX147" i="1"/>
  <c r="DE169" i="1"/>
  <c r="DE147" i="1"/>
  <c r="GP169" i="1"/>
  <c r="GP147" i="1"/>
  <c r="GB169" i="1"/>
  <c r="GK169" i="1"/>
  <c r="GK147" i="1"/>
  <c r="GN169" i="1"/>
  <c r="GN147" i="1"/>
  <c r="CY169" i="1"/>
  <c r="CY147" i="1"/>
  <c r="KC169" i="1"/>
  <c r="KC147" i="1"/>
  <c r="DG169" i="1"/>
  <c r="DG147" i="1"/>
  <c r="FL169" i="1"/>
  <c r="FL147" i="1"/>
  <c r="BU169" i="1"/>
  <c r="BU147" i="1"/>
  <c r="BE169" i="1"/>
  <c r="BE147" i="1"/>
  <c r="FK145" i="1"/>
  <c r="FK146" i="1"/>
  <c r="FJ145" i="1"/>
  <c r="FJ146" i="1"/>
  <c r="EA155" i="1"/>
  <c r="EA154" i="1"/>
  <c r="CV154" i="1"/>
  <c r="CV155" i="1"/>
  <c r="FG155" i="1"/>
  <c r="FG154" i="1"/>
  <c r="FZ155" i="1"/>
  <c r="FZ154" i="1"/>
  <c r="GV155" i="1"/>
  <c r="GV154" i="1"/>
  <c r="DM155" i="1"/>
  <c r="DM154" i="1"/>
  <c r="DW154" i="1"/>
  <c r="DW155" i="1"/>
  <c r="GW155" i="1"/>
  <c r="GW154" i="1"/>
  <c r="BP155" i="1"/>
  <c r="BP154" i="1"/>
  <c r="NB155" i="1"/>
  <c r="NB154" i="1"/>
  <c r="BJ155" i="1"/>
  <c r="BJ154" i="1"/>
  <c r="CO155" i="1"/>
  <c r="CO154" i="1"/>
  <c r="BC155" i="1"/>
  <c r="BC154" i="1"/>
  <c r="GD154" i="1"/>
  <c r="GD155" i="1"/>
  <c r="DY154" i="1"/>
  <c r="DY155" i="1"/>
  <c r="CI155" i="1"/>
  <c r="CI154" i="1"/>
  <c r="GM154" i="1"/>
  <c r="GM155" i="1"/>
  <c r="BF155" i="1"/>
  <c r="BF154" i="1"/>
  <c r="EF155" i="1"/>
  <c r="EF154" i="1"/>
  <c r="BV155" i="1"/>
  <c r="BV154" i="1"/>
  <c r="EI155" i="1"/>
  <c r="EI154" i="1"/>
  <c r="EV155" i="1"/>
  <c r="EV154" i="1"/>
  <c r="FV154" i="1"/>
  <c r="FV155" i="1"/>
  <c r="EO155" i="1"/>
  <c r="EO154" i="1"/>
  <c r="CH154" i="1"/>
  <c r="CH155" i="1"/>
  <c r="DV155" i="1"/>
  <c r="DV154" i="1"/>
  <c r="DD154" i="1"/>
  <c r="DD155" i="1"/>
  <c r="FX154" i="1"/>
  <c r="FX155" i="1"/>
  <c r="DQ155" i="1"/>
  <c r="DQ154" i="1"/>
  <c r="EX155" i="1"/>
  <c r="EX154" i="1"/>
  <c r="KT154" i="1"/>
  <c r="KT155" i="1"/>
  <c r="GJ154" i="1"/>
  <c r="GJ155" i="1"/>
  <c r="DJ154" i="1"/>
  <c r="DJ155" i="1"/>
  <c r="CW155" i="1"/>
  <c r="CW154" i="1"/>
  <c r="CN155" i="1"/>
  <c r="CN154" i="1"/>
  <c r="DF155" i="1"/>
  <c r="DF154" i="1"/>
  <c r="ES154" i="1"/>
  <c r="ES155" i="1"/>
  <c r="BT154" i="1"/>
  <c r="BT155" i="1"/>
  <c r="GC154" i="1"/>
  <c r="GC155" i="1"/>
  <c r="FF155" i="1"/>
  <c r="FF154" i="1"/>
  <c r="FB155" i="1"/>
  <c r="FB154" i="1"/>
  <c r="KB154" i="1"/>
  <c r="KB155" i="1"/>
  <c r="DB154" i="1"/>
  <c r="DB155" i="1"/>
  <c r="CS154" i="1"/>
  <c r="CS155" i="1"/>
  <c r="DP155" i="1"/>
  <c r="DP154" i="1"/>
  <c r="BD154" i="1"/>
  <c r="BD155" i="1"/>
  <c r="GH155" i="1"/>
  <c r="GH154" i="1"/>
  <c r="GI154" i="1"/>
  <c r="GI155" i="1"/>
  <c r="GR154" i="1"/>
  <c r="GR155" i="1"/>
  <c r="GU154" i="1"/>
  <c r="GU155" i="1"/>
  <c r="ET154" i="1"/>
  <c r="ET155" i="1"/>
  <c r="BL155" i="1"/>
  <c r="BL154" i="1"/>
  <c r="KV155" i="1"/>
  <c r="KV154" i="1"/>
  <c r="DK154" i="1"/>
  <c r="DK155" i="1"/>
  <c r="CT154" i="1"/>
  <c r="CT155" i="1"/>
  <c r="CJ155" i="1"/>
  <c r="CJ154" i="1"/>
  <c r="FU154" i="1"/>
  <c r="FU155" i="1"/>
  <c r="ER155" i="1"/>
  <c r="ER154" i="1"/>
  <c r="CL154" i="1"/>
  <c r="CL155" i="1"/>
  <c r="MT155" i="1"/>
  <c r="MT154" i="1"/>
  <c r="BI155" i="1"/>
  <c r="BI154" i="1"/>
  <c r="KD155" i="1"/>
  <c r="KD154" i="1"/>
  <c r="FY154" i="1"/>
  <c r="FY155" i="1"/>
  <c r="FW155" i="1"/>
  <c r="FW154" i="1"/>
  <c r="GE154" i="1"/>
  <c r="GE155" i="1"/>
  <c r="KA154" i="1"/>
  <c r="KA155" i="1"/>
  <c r="BH155" i="1"/>
  <c r="BH154" i="1"/>
  <c r="DR155" i="1"/>
  <c r="DR154" i="1"/>
  <c r="GA154" i="1"/>
  <c r="GA155" i="1"/>
  <c r="BO154" i="1"/>
  <c r="BO155" i="1"/>
  <c r="FR155" i="1"/>
  <c r="FR154" i="1"/>
  <c r="BR154" i="1"/>
  <c r="BR155" i="1"/>
  <c r="GS154" i="1"/>
  <c r="GS155" i="1"/>
  <c r="KW155" i="1"/>
  <c r="KW154" i="1"/>
  <c r="EB154" i="1"/>
  <c r="EB155" i="1"/>
  <c r="EU155" i="1"/>
  <c r="EU154" i="1"/>
  <c r="EP155" i="1"/>
  <c r="EP154" i="1"/>
  <c r="DC154" i="1"/>
  <c r="DC155" i="1"/>
  <c r="EQ155" i="1"/>
  <c r="EQ154" i="1"/>
  <c r="CX155" i="1"/>
  <c r="CX154" i="1"/>
  <c r="DE155" i="1"/>
  <c r="DE154" i="1"/>
  <c r="GP155" i="1"/>
  <c r="GP154" i="1"/>
  <c r="GB154" i="1"/>
  <c r="GB155" i="1"/>
  <c r="GK154" i="1"/>
  <c r="GK155" i="1"/>
  <c r="GN155" i="1"/>
  <c r="GN154" i="1"/>
  <c r="CY154" i="1"/>
  <c r="CY155" i="1"/>
  <c r="KS155" i="1"/>
  <c r="KS154" i="1"/>
  <c r="CM155" i="1"/>
  <c r="CM154" i="1"/>
  <c r="FC155" i="1"/>
  <c r="FC154" i="1"/>
  <c r="BQ155" i="1"/>
  <c r="BQ154" i="1"/>
  <c r="BB155" i="1"/>
  <c r="BB154" i="1"/>
  <c r="GG154" i="1"/>
  <c r="GG155" i="1"/>
  <c r="FH155" i="1"/>
  <c r="FH154" i="1"/>
  <c r="EE155" i="1"/>
  <c r="EE154" i="1"/>
  <c r="DS154" i="1"/>
  <c r="DS155" i="1"/>
  <c r="KQ154" i="1"/>
  <c r="KQ155" i="1"/>
  <c r="FE155" i="1"/>
  <c r="FE154" i="1"/>
  <c r="DZ155" i="1"/>
  <c r="DZ154" i="1"/>
  <c r="EK154" i="1"/>
  <c r="EK155" i="1"/>
  <c r="CU155" i="1"/>
  <c r="CU154" i="1"/>
  <c r="CK155" i="1"/>
  <c r="CK154" i="1"/>
  <c r="DA154" i="1"/>
  <c r="DA155" i="1"/>
  <c r="BM154" i="1"/>
  <c r="BM155" i="1"/>
  <c r="DO154" i="1"/>
  <c r="DO155" i="1"/>
  <c r="DL155" i="1"/>
  <c r="DL154" i="1"/>
  <c r="DU154" i="1"/>
  <c r="DU155" i="1"/>
  <c r="DH155" i="1"/>
  <c r="DH154" i="1"/>
  <c r="GF154" i="1"/>
  <c r="GF155" i="1"/>
  <c r="DN155" i="1"/>
  <c r="DN154" i="1"/>
  <c r="KO155" i="1"/>
  <c r="KO154" i="1"/>
  <c r="DT155" i="1"/>
  <c r="DT154" i="1"/>
  <c r="BG155" i="1"/>
  <c r="BG154" i="1"/>
  <c r="GT155" i="1"/>
  <c r="GT154" i="1"/>
  <c r="GL155" i="1"/>
  <c r="GL154" i="1"/>
  <c r="EG155" i="1"/>
  <c r="EG154" i="1"/>
  <c r="EM155" i="1"/>
  <c r="EM154" i="1"/>
  <c r="GQ155" i="1"/>
  <c r="GQ154" i="1"/>
  <c r="KE155" i="1"/>
  <c r="KE154" i="1"/>
  <c r="FD154" i="1"/>
  <c r="FD155" i="1"/>
  <c r="EJ155" i="1"/>
  <c r="EJ154" i="1"/>
  <c r="EC155" i="1"/>
  <c r="EC154" i="1"/>
  <c r="EZ155" i="1"/>
  <c r="EZ154" i="1"/>
  <c r="BS155" i="1"/>
  <c r="BS154" i="1"/>
  <c r="EL155" i="1"/>
  <c r="EL154" i="1"/>
  <c r="BN154" i="1"/>
  <c r="BN155" i="1"/>
  <c r="DI155" i="1"/>
  <c r="DI154" i="1"/>
  <c r="EN155" i="1"/>
  <c r="EN154" i="1"/>
  <c r="FM154" i="1"/>
  <c r="FM155" i="1"/>
  <c r="EW155" i="1"/>
  <c r="EW154" i="1"/>
  <c r="KC155" i="1"/>
  <c r="KC154" i="1"/>
  <c r="DG155" i="1"/>
  <c r="DG154" i="1"/>
  <c r="FL154" i="1"/>
  <c r="FL155" i="1"/>
  <c r="BU154" i="1"/>
  <c r="BU155" i="1"/>
  <c r="BE154" i="1"/>
  <c r="BE155" i="1"/>
  <c r="CV168" i="1"/>
  <c r="CV176" i="1"/>
  <c r="CV177" i="1"/>
  <c r="FG168" i="1"/>
  <c r="FG177" i="1"/>
  <c r="FG176" i="1"/>
  <c r="FZ168" i="1"/>
  <c r="FZ177" i="1"/>
  <c r="FZ176" i="1"/>
  <c r="GV168" i="1"/>
  <c r="GV176" i="1"/>
  <c r="GV177" i="1"/>
  <c r="DM168" i="1"/>
  <c r="DM177" i="1"/>
  <c r="DM176" i="1"/>
  <c r="DW168" i="1"/>
  <c r="DW176" i="1"/>
  <c r="DW177" i="1"/>
  <c r="GW168" i="1"/>
  <c r="GW177" i="1"/>
  <c r="GW176" i="1"/>
  <c r="BP168" i="1"/>
  <c r="BP176" i="1"/>
  <c r="BP177" i="1"/>
  <c r="NB168" i="1"/>
  <c r="NB177" i="1"/>
  <c r="NB176" i="1"/>
  <c r="BJ168" i="1"/>
  <c r="BJ176" i="1"/>
  <c r="BJ177" i="1"/>
  <c r="CO168" i="1"/>
  <c r="CO176" i="1"/>
  <c r="CO177" i="1"/>
  <c r="BC168" i="1"/>
  <c r="BC176" i="1"/>
  <c r="BC177" i="1"/>
  <c r="GD168" i="1"/>
  <c r="GD177" i="1"/>
  <c r="GD176" i="1"/>
  <c r="DY168" i="1"/>
  <c r="DY176" i="1"/>
  <c r="DY177" i="1"/>
  <c r="CI168" i="1"/>
  <c r="CI177" i="1"/>
  <c r="CI176" i="1"/>
  <c r="GM168" i="1"/>
  <c r="GM176" i="1"/>
  <c r="GM177" i="1"/>
  <c r="BF168" i="1"/>
  <c r="BF176" i="1"/>
  <c r="BF177" i="1"/>
  <c r="BV168" i="1"/>
  <c r="BV177" i="1"/>
  <c r="BV176" i="1"/>
  <c r="EI168" i="1"/>
  <c r="EI177" i="1"/>
  <c r="EI176" i="1"/>
  <c r="EV168" i="1"/>
  <c r="EV177" i="1"/>
  <c r="EV176" i="1"/>
  <c r="FV168" i="1"/>
  <c r="FV177" i="1"/>
  <c r="FV176" i="1"/>
  <c r="EO168" i="1"/>
  <c r="EO176" i="1"/>
  <c r="EO177" i="1"/>
  <c r="CH168" i="1"/>
  <c r="CH176" i="1"/>
  <c r="CH177" i="1"/>
  <c r="DV168" i="1"/>
  <c r="DV177" i="1"/>
  <c r="DV176" i="1"/>
  <c r="DD168" i="1"/>
  <c r="DD176" i="1"/>
  <c r="DD177" i="1"/>
  <c r="FX168" i="1"/>
  <c r="FX176" i="1"/>
  <c r="FX177" i="1"/>
  <c r="DQ168" i="1"/>
  <c r="DQ177" i="1"/>
  <c r="DQ176" i="1"/>
  <c r="EX168" i="1"/>
  <c r="EX176" i="1"/>
  <c r="EX177" i="1"/>
  <c r="KT168" i="1"/>
  <c r="KT176" i="1"/>
  <c r="KT177" i="1"/>
  <c r="GJ168" i="1"/>
  <c r="GJ176" i="1"/>
  <c r="GJ177" i="1"/>
  <c r="DJ168" i="1"/>
  <c r="DJ177" i="1"/>
  <c r="DJ176" i="1"/>
  <c r="CW168" i="1"/>
  <c r="CW177" i="1"/>
  <c r="CW176" i="1"/>
  <c r="CN168" i="1"/>
  <c r="CN176" i="1"/>
  <c r="CN177" i="1"/>
  <c r="EG168" i="1"/>
  <c r="EG176" i="1"/>
  <c r="EG177" i="1"/>
  <c r="CT168" i="1"/>
  <c r="CT177" i="1"/>
  <c r="CT176" i="1"/>
  <c r="EF168" i="1"/>
  <c r="EF176" i="1"/>
  <c r="EF177" i="1"/>
  <c r="EM168" i="1"/>
  <c r="EM176" i="1"/>
  <c r="EM177" i="1"/>
  <c r="DF168" i="1"/>
  <c r="DF176" i="1"/>
  <c r="DF177" i="1"/>
  <c r="ES168" i="1"/>
  <c r="ES176" i="1"/>
  <c r="ES177" i="1"/>
  <c r="BT168" i="1"/>
  <c r="BT176" i="1"/>
  <c r="BT177" i="1"/>
  <c r="GS168" i="1"/>
  <c r="GS177" i="1"/>
  <c r="GS176" i="1"/>
  <c r="DS168" i="1"/>
  <c r="DS176" i="1"/>
  <c r="DS177" i="1"/>
  <c r="GC168" i="1"/>
  <c r="GC176" i="1"/>
  <c r="GC177" i="1"/>
  <c r="GQ168" i="1"/>
  <c r="GQ176" i="1"/>
  <c r="GQ177" i="1"/>
  <c r="KW168" i="1"/>
  <c r="KW176" i="1"/>
  <c r="KW177" i="1"/>
  <c r="FF168" i="1"/>
  <c r="FF176" i="1"/>
  <c r="FF177" i="1"/>
  <c r="KQ168" i="1"/>
  <c r="KQ177" i="1"/>
  <c r="KQ176" i="1"/>
  <c r="FB168" i="1"/>
  <c r="FB177" i="1"/>
  <c r="FB176" i="1"/>
  <c r="KB168" i="1"/>
  <c r="KB177" i="1"/>
  <c r="KB176" i="1"/>
  <c r="DB168" i="1"/>
  <c r="DB177" i="1"/>
  <c r="DB176" i="1"/>
  <c r="CS168" i="1"/>
  <c r="CS176" i="1"/>
  <c r="CS177" i="1"/>
  <c r="DP168" i="1"/>
  <c r="DP176" i="1"/>
  <c r="DP177" i="1"/>
  <c r="BD168" i="1"/>
  <c r="BD176" i="1"/>
  <c r="BD177" i="1"/>
  <c r="GH177" i="1"/>
  <c r="GH176" i="1"/>
  <c r="GI176" i="1"/>
  <c r="GI177" i="1"/>
  <c r="GR168" i="1"/>
  <c r="GR176" i="1"/>
  <c r="GR177" i="1"/>
  <c r="GU168" i="1"/>
  <c r="GU176" i="1"/>
  <c r="GU177" i="1"/>
  <c r="ET168" i="1"/>
  <c r="ET177" i="1"/>
  <c r="ET176" i="1"/>
  <c r="BL168" i="1"/>
  <c r="BL176" i="1"/>
  <c r="BL177" i="1"/>
  <c r="KV168" i="1"/>
  <c r="KV176" i="1"/>
  <c r="KV177" i="1"/>
  <c r="DK168" i="1"/>
  <c r="DK176" i="1"/>
  <c r="DK177" i="1"/>
  <c r="CJ168" i="1"/>
  <c r="CJ177" i="1"/>
  <c r="CJ176" i="1"/>
  <c r="FU168" i="1"/>
  <c r="FU176" i="1"/>
  <c r="FU177" i="1"/>
  <c r="ER168" i="1"/>
  <c r="ER176" i="1"/>
  <c r="ER177" i="1"/>
  <c r="CL168" i="1"/>
  <c r="CL176" i="1"/>
  <c r="CL177" i="1"/>
  <c r="MT168" i="1"/>
  <c r="MT176" i="1"/>
  <c r="MT177" i="1"/>
  <c r="BI168" i="1"/>
  <c r="BI177" i="1"/>
  <c r="BI176" i="1"/>
  <c r="KD168" i="1"/>
  <c r="KD177" i="1"/>
  <c r="KD176" i="1"/>
  <c r="FY168" i="1"/>
  <c r="FY177" i="1"/>
  <c r="FY176" i="1"/>
  <c r="FW168" i="1"/>
  <c r="FW176" i="1"/>
  <c r="FW177" i="1"/>
  <c r="GE168" i="1"/>
  <c r="GE176" i="1"/>
  <c r="GE177" i="1"/>
  <c r="KA168" i="1"/>
  <c r="KA176" i="1"/>
  <c r="KA177" i="1"/>
  <c r="BH168" i="1"/>
  <c r="BH176" i="1"/>
  <c r="BH177" i="1"/>
  <c r="DR168" i="1"/>
  <c r="DR177" i="1"/>
  <c r="DR176" i="1"/>
  <c r="GA168" i="1"/>
  <c r="GA177" i="1"/>
  <c r="GA176" i="1"/>
  <c r="BO168" i="1"/>
  <c r="BO176" i="1"/>
  <c r="BO177" i="1"/>
  <c r="FR168" i="1"/>
  <c r="FR177" i="1"/>
  <c r="FR176" i="1"/>
  <c r="BR168" i="1"/>
  <c r="BR176" i="1"/>
  <c r="BR177" i="1"/>
  <c r="EB168" i="1"/>
  <c r="EB177" i="1"/>
  <c r="EB176" i="1"/>
  <c r="EU168" i="1"/>
  <c r="EU177" i="1"/>
  <c r="EU176" i="1"/>
  <c r="EP168" i="1"/>
  <c r="EP176" i="1"/>
  <c r="EP177" i="1"/>
  <c r="DC168" i="1"/>
  <c r="DC176" i="1"/>
  <c r="DC177" i="1"/>
  <c r="EQ168" i="1"/>
  <c r="EQ176" i="1"/>
  <c r="EQ177" i="1"/>
  <c r="CX168" i="1"/>
  <c r="CX177" i="1"/>
  <c r="CX176" i="1"/>
  <c r="DE168" i="1"/>
  <c r="DE177" i="1"/>
  <c r="DE176" i="1"/>
  <c r="GP168" i="1"/>
  <c r="GP177" i="1"/>
  <c r="GP176" i="1"/>
  <c r="GB168" i="1"/>
  <c r="GB177" i="1"/>
  <c r="GB176" i="1"/>
  <c r="GK168" i="1"/>
  <c r="GK177" i="1"/>
  <c r="GK176" i="1"/>
  <c r="GN168" i="1"/>
  <c r="GN176" i="1"/>
  <c r="GN177" i="1"/>
  <c r="CY168" i="1"/>
  <c r="CY177" i="1"/>
  <c r="CY176" i="1"/>
  <c r="KS168" i="1"/>
  <c r="KS177" i="1"/>
  <c r="KS176" i="1"/>
  <c r="CM168" i="1"/>
  <c r="CM176" i="1"/>
  <c r="CM177" i="1"/>
  <c r="FC168" i="1"/>
  <c r="FC176" i="1"/>
  <c r="FC177" i="1"/>
  <c r="BQ168" i="1"/>
  <c r="BQ176" i="1"/>
  <c r="BQ177" i="1"/>
  <c r="BB168" i="1"/>
  <c r="BB177" i="1"/>
  <c r="BB176" i="1"/>
  <c r="GG177" i="1"/>
  <c r="GG176" i="1"/>
  <c r="FH168" i="1"/>
  <c r="FH177" i="1"/>
  <c r="FH176" i="1"/>
  <c r="EE168" i="1"/>
  <c r="EE176" i="1"/>
  <c r="EE177" i="1"/>
  <c r="EA168" i="1"/>
  <c r="EA176" i="1"/>
  <c r="EA177" i="1"/>
  <c r="FE168" i="1"/>
  <c r="FE176" i="1"/>
  <c r="FE177" i="1"/>
  <c r="DZ168" i="1"/>
  <c r="DZ177" i="1"/>
  <c r="DZ176" i="1"/>
  <c r="EK168" i="1"/>
  <c r="EK177" i="1"/>
  <c r="EK176" i="1"/>
  <c r="CU168" i="1"/>
  <c r="CU176" i="1"/>
  <c r="CU177" i="1"/>
  <c r="CK168" i="1"/>
  <c r="CK176" i="1"/>
  <c r="CK177" i="1"/>
  <c r="DA168" i="1"/>
  <c r="DA176" i="1"/>
  <c r="DA177" i="1"/>
  <c r="BM168" i="1"/>
  <c r="BM177" i="1"/>
  <c r="BM176" i="1"/>
  <c r="DO168" i="1"/>
  <c r="DO176" i="1"/>
  <c r="DO177" i="1"/>
  <c r="DL168" i="1"/>
  <c r="DL176" i="1"/>
  <c r="DL177" i="1"/>
  <c r="DU168" i="1"/>
  <c r="DU177" i="1"/>
  <c r="DU176" i="1"/>
  <c r="DH168" i="1"/>
  <c r="DH177" i="1"/>
  <c r="DH176" i="1"/>
  <c r="GF176" i="1"/>
  <c r="GF177" i="1"/>
  <c r="DN168" i="1"/>
  <c r="DN177" i="1"/>
  <c r="DN176" i="1"/>
  <c r="KO168" i="1"/>
  <c r="KO177" i="1"/>
  <c r="KO176" i="1"/>
  <c r="DT168" i="1"/>
  <c r="DT176" i="1"/>
  <c r="DT177" i="1"/>
  <c r="BG168" i="1"/>
  <c r="BG177" i="1"/>
  <c r="BG176" i="1"/>
  <c r="GT168" i="1"/>
  <c r="GT176" i="1"/>
  <c r="GT177" i="1"/>
  <c r="GL168" i="1"/>
  <c r="GL177" i="1"/>
  <c r="GL176" i="1"/>
  <c r="KE168" i="1"/>
  <c r="KE176" i="1"/>
  <c r="KE177" i="1"/>
  <c r="FD168" i="1"/>
  <c r="FD176" i="1"/>
  <c r="FD177" i="1"/>
  <c r="EJ168" i="1"/>
  <c r="EJ176" i="1"/>
  <c r="EJ177" i="1"/>
  <c r="EC168" i="1"/>
  <c r="EC176" i="1"/>
  <c r="EC177" i="1"/>
  <c r="EZ168" i="1"/>
  <c r="EZ176" i="1"/>
  <c r="EZ177" i="1"/>
  <c r="BS168" i="1"/>
  <c r="BS176" i="1"/>
  <c r="BS177" i="1"/>
  <c r="EL168" i="1"/>
  <c r="EL176" i="1"/>
  <c r="EL177" i="1"/>
  <c r="BN168" i="1"/>
  <c r="BN177" i="1"/>
  <c r="BN176" i="1"/>
  <c r="DI168" i="1"/>
  <c r="DI176" i="1"/>
  <c r="DI177" i="1"/>
  <c r="EN168" i="1"/>
  <c r="EN177" i="1"/>
  <c r="EN176" i="1"/>
  <c r="FM168" i="1"/>
  <c r="FM176" i="1"/>
  <c r="FM177" i="1"/>
  <c r="EW168" i="1"/>
  <c r="EW177" i="1"/>
  <c r="EW176" i="1"/>
  <c r="KC168" i="1"/>
  <c r="KC176" i="1"/>
  <c r="KC177" i="1"/>
  <c r="DG168" i="1"/>
  <c r="DG176" i="1"/>
  <c r="DG177" i="1"/>
  <c r="FL168" i="1"/>
  <c r="FL177" i="1"/>
  <c r="FL176" i="1"/>
  <c r="BU168" i="1"/>
  <c r="BU177" i="1"/>
  <c r="BU176" i="1"/>
  <c r="BE168" i="1"/>
  <c r="BE177" i="1"/>
  <c r="BE176" i="1"/>
  <c r="GG146" i="1"/>
  <c r="GG168" i="1"/>
  <c r="GF146" i="1"/>
  <c r="GF168" i="1"/>
  <c r="GH145" i="1"/>
  <c r="GH146" i="1"/>
  <c r="GI145" i="1"/>
  <c r="GI146" i="1"/>
  <c r="GI148" i="1"/>
  <c r="GH148" i="1"/>
  <c r="FG170" i="1"/>
  <c r="DM170" i="1"/>
  <c r="GW170" i="1"/>
  <c r="BJ170" i="1"/>
  <c r="CO170" i="1"/>
  <c r="BC170" i="1"/>
  <c r="GD170" i="1"/>
  <c r="DY170" i="1"/>
  <c r="CI170" i="1"/>
  <c r="BF170" i="1"/>
  <c r="BV170" i="1"/>
  <c r="EI170" i="1"/>
  <c r="EV170" i="1"/>
  <c r="FK170" i="1"/>
  <c r="FV170" i="1"/>
  <c r="EO170" i="1"/>
  <c r="CH170" i="1"/>
  <c r="DV170" i="1"/>
  <c r="DD170" i="1"/>
  <c r="FX170" i="1"/>
  <c r="DQ170" i="1"/>
  <c r="EX170" i="1"/>
  <c r="KT170" i="1"/>
  <c r="GJ170" i="1"/>
  <c r="DJ170" i="1"/>
  <c r="CW170" i="1"/>
  <c r="CN170" i="1"/>
  <c r="DW170" i="1"/>
  <c r="BP170" i="1"/>
  <c r="NB170" i="1"/>
  <c r="GM170" i="1"/>
  <c r="EG170" i="1"/>
  <c r="CT170" i="1"/>
  <c r="EF170" i="1"/>
  <c r="EM170" i="1"/>
  <c r="DF170" i="1"/>
  <c r="ES170" i="1"/>
  <c r="BT170" i="1"/>
  <c r="GS170" i="1"/>
  <c r="DS170" i="1"/>
  <c r="GC170" i="1"/>
  <c r="GQ170" i="1"/>
  <c r="KW170" i="1"/>
  <c r="FF170" i="1"/>
  <c r="KQ170" i="1"/>
  <c r="FB170" i="1"/>
  <c r="DP170" i="1"/>
  <c r="BD170" i="1"/>
  <c r="GH170" i="1"/>
  <c r="GI170" i="1"/>
  <c r="GR170" i="1"/>
  <c r="GU170" i="1"/>
  <c r="ET170" i="1"/>
  <c r="BL170" i="1"/>
  <c r="KV170" i="1"/>
  <c r="DK170" i="1"/>
  <c r="EA170" i="1"/>
  <c r="FZ170" i="1"/>
  <c r="FJ170" i="1"/>
  <c r="CJ170" i="1"/>
  <c r="FU170" i="1"/>
  <c r="ER170" i="1"/>
  <c r="CL170" i="1"/>
  <c r="MT170" i="1"/>
  <c r="BI170" i="1"/>
  <c r="KD170" i="1"/>
  <c r="FY170" i="1"/>
  <c r="FW170" i="1"/>
  <c r="GE170" i="1"/>
  <c r="KA170" i="1"/>
  <c r="BH170" i="1"/>
  <c r="DR170" i="1"/>
  <c r="GA170" i="1"/>
  <c r="BO170" i="1"/>
  <c r="FR170" i="1"/>
  <c r="BR170" i="1"/>
  <c r="GV170" i="1"/>
  <c r="DB170" i="1"/>
  <c r="EB170" i="1"/>
  <c r="EU170" i="1"/>
  <c r="EP170" i="1"/>
  <c r="DC170" i="1"/>
  <c r="EQ170" i="1"/>
  <c r="CX170" i="1"/>
  <c r="DE170" i="1"/>
  <c r="GP170" i="1"/>
  <c r="GB170" i="1"/>
  <c r="GK170" i="1"/>
  <c r="GN170" i="1"/>
  <c r="CY170" i="1"/>
  <c r="KS170" i="1"/>
  <c r="CM170" i="1"/>
  <c r="FC170" i="1"/>
  <c r="BQ170" i="1"/>
  <c r="BB170" i="1"/>
  <c r="GG170" i="1"/>
  <c r="FH170" i="1"/>
  <c r="EE170" i="1"/>
  <c r="CV170" i="1"/>
  <c r="KB170" i="1"/>
  <c r="CS170" i="1"/>
  <c r="FE170" i="1"/>
  <c r="DZ170" i="1"/>
  <c r="EK170" i="1"/>
  <c r="CU170" i="1"/>
  <c r="CK170" i="1"/>
  <c r="DA170" i="1"/>
  <c r="BM170" i="1"/>
  <c r="DO170" i="1"/>
  <c r="DL170" i="1"/>
  <c r="DU170" i="1"/>
  <c r="DH170" i="1"/>
  <c r="GF170" i="1"/>
  <c r="DN170" i="1"/>
  <c r="KO170" i="1"/>
  <c r="DT170" i="1"/>
  <c r="BG170" i="1"/>
  <c r="GT170" i="1"/>
  <c r="GL170" i="1"/>
  <c r="KE170" i="1"/>
  <c r="FD170" i="1"/>
  <c r="EJ170" i="1"/>
  <c r="EC170" i="1"/>
  <c r="EZ170" i="1"/>
  <c r="BS170" i="1"/>
  <c r="EL170" i="1"/>
  <c r="BN170" i="1"/>
  <c r="DI170" i="1"/>
  <c r="EN170" i="1"/>
  <c r="FM170" i="1"/>
  <c r="EW170" i="1"/>
  <c r="KC170" i="1"/>
  <c r="DG170" i="1"/>
  <c r="FL170" i="1"/>
  <c r="BU170" i="1"/>
  <c r="BE170"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73" i="1"/>
  <c r="EA172" i="1"/>
  <c r="CJ172" i="1"/>
  <c r="CJ173" i="1"/>
  <c r="FU172" i="1"/>
  <c r="FU173" i="1"/>
  <c r="ER173" i="1"/>
  <c r="ER172" i="1"/>
  <c r="FG172" i="1"/>
  <c r="FG173" i="1"/>
  <c r="FZ172" i="1"/>
  <c r="FZ173" i="1"/>
  <c r="DM172" i="1"/>
  <c r="DM173" i="1"/>
  <c r="DW173" i="1"/>
  <c r="DW172" i="1"/>
  <c r="GW173" i="1"/>
  <c r="GW172" i="1"/>
  <c r="BP173" i="1"/>
  <c r="BP172" i="1"/>
  <c r="NB173" i="1"/>
  <c r="NB172" i="1"/>
  <c r="BJ172" i="1"/>
  <c r="BJ173" i="1"/>
  <c r="CO172" i="1"/>
  <c r="CO173" i="1"/>
  <c r="BC173" i="1"/>
  <c r="BC172" i="1"/>
  <c r="GD173" i="1"/>
  <c r="GD172" i="1"/>
  <c r="DY172" i="1"/>
  <c r="DY173" i="1"/>
  <c r="CI172" i="1"/>
  <c r="CI173" i="1"/>
  <c r="GM173" i="1"/>
  <c r="GM172" i="1"/>
  <c r="BF172" i="1"/>
  <c r="BF173" i="1"/>
  <c r="CS172" i="1"/>
  <c r="CS173" i="1"/>
  <c r="BN173" i="1"/>
  <c r="BN172" i="1"/>
  <c r="EI173" i="1"/>
  <c r="EI172" i="1"/>
  <c r="EV172" i="1"/>
  <c r="EV173" i="1"/>
  <c r="DC173" i="1"/>
  <c r="DC172" i="1"/>
  <c r="EQ173" i="1"/>
  <c r="EQ172" i="1"/>
  <c r="CH173" i="1"/>
  <c r="CH172" i="1"/>
  <c r="DD173" i="1"/>
  <c r="DD172" i="1"/>
  <c r="FX173" i="1"/>
  <c r="FX172" i="1"/>
  <c r="DQ173" i="1"/>
  <c r="DQ172" i="1"/>
  <c r="EX172" i="1"/>
  <c r="EX173" i="1"/>
  <c r="KT172" i="1"/>
  <c r="KT173" i="1"/>
  <c r="GJ172" i="1"/>
  <c r="GJ173" i="1"/>
  <c r="DJ173" i="1"/>
  <c r="DJ172" i="1"/>
  <c r="CW172" i="1"/>
  <c r="CW173" i="1"/>
  <c r="CN172" i="1"/>
  <c r="CN173" i="1"/>
  <c r="CT173" i="1"/>
  <c r="CT172" i="1"/>
  <c r="CK172" i="1"/>
  <c r="CK173" i="1"/>
  <c r="EM173" i="1"/>
  <c r="EM172" i="1"/>
  <c r="ES172" i="1"/>
  <c r="ES173" i="1"/>
  <c r="BT173" i="1"/>
  <c r="BT172" i="1"/>
  <c r="GS173" i="1"/>
  <c r="GS172" i="1"/>
  <c r="DS173" i="1"/>
  <c r="DS172" i="1"/>
  <c r="GC173" i="1"/>
  <c r="GC172" i="1"/>
  <c r="GQ173" i="1"/>
  <c r="GQ172" i="1"/>
  <c r="KW172" i="1"/>
  <c r="KW173" i="1"/>
  <c r="FF173" i="1"/>
  <c r="FF172" i="1"/>
  <c r="KQ173" i="1"/>
  <c r="KQ172" i="1"/>
  <c r="FB173" i="1"/>
  <c r="FB172" i="1"/>
  <c r="DP172" i="1"/>
  <c r="DP173" i="1"/>
  <c r="BD172" i="1"/>
  <c r="BD173" i="1"/>
  <c r="GH173" i="1"/>
  <c r="GH172" i="1"/>
  <c r="GI173" i="1"/>
  <c r="GI172" i="1"/>
  <c r="GR172" i="1"/>
  <c r="GR173" i="1"/>
  <c r="GU173" i="1"/>
  <c r="GU172" i="1"/>
  <c r="ET172" i="1"/>
  <c r="ET173" i="1"/>
  <c r="BL173" i="1"/>
  <c r="BL172" i="1"/>
  <c r="KV172" i="1"/>
  <c r="KV173" i="1"/>
  <c r="DK173" i="1"/>
  <c r="DK172" i="1"/>
  <c r="DB173" i="1"/>
  <c r="DB172" i="1"/>
  <c r="CV173" i="1"/>
  <c r="CV172" i="1"/>
  <c r="CL173" i="1"/>
  <c r="CL172" i="1"/>
  <c r="MT173" i="1"/>
  <c r="MT172" i="1"/>
  <c r="GV172" i="1"/>
  <c r="GV173" i="1"/>
  <c r="BI173" i="1"/>
  <c r="BI172" i="1"/>
  <c r="KD173" i="1"/>
  <c r="KD172" i="1"/>
  <c r="FY172" i="1"/>
  <c r="FY173" i="1"/>
  <c r="FW173" i="1"/>
  <c r="FW172" i="1"/>
  <c r="GE173" i="1"/>
  <c r="GE172" i="1"/>
  <c r="KA172" i="1"/>
  <c r="KA173" i="1"/>
  <c r="BH172" i="1"/>
  <c r="BH173" i="1"/>
  <c r="DR173" i="1"/>
  <c r="DR172" i="1"/>
  <c r="GA173" i="1"/>
  <c r="GA172" i="1"/>
  <c r="BO172" i="1"/>
  <c r="BO173" i="1"/>
  <c r="FR172" i="1"/>
  <c r="FR173" i="1"/>
  <c r="BR172" i="1"/>
  <c r="BR173" i="1"/>
  <c r="BV173" i="1"/>
  <c r="BV172" i="1"/>
  <c r="EB173" i="1"/>
  <c r="EB172" i="1"/>
  <c r="EU172" i="1"/>
  <c r="EU173" i="1"/>
  <c r="EP172" i="1"/>
  <c r="EP173" i="1"/>
  <c r="FV173" i="1"/>
  <c r="FV172" i="1"/>
  <c r="EO173" i="1"/>
  <c r="EO172" i="1"/>
  <c r="CX173" i="1"/>
  <c r="CX172" i="1"/>
  <c r="DE172" i="1"/>
  <c r="DE173" i="1"/>
  <c r="GP173" i="1"/>
  <c r="GP172" i="1"/>
  <c r="DV173" i="1"/>
  <c r="DV172" i="1"/>
  <c r="GB173" i="1"/>
  <c r="GB172" i="1"/>
  <c r="GK173" i="1"/>
  <c r="GK172" i="1"/>
  <c r="GN172" i="1"/>
  <c r="GN173" i="1"/>
  <c r="CY173" i="1"/>
  <c r="CY172" i="1"/>
  <c r="KS173" i="1"/>
  <c r="KS172" i="1"/>
  <c r="CM172" i="1"/>
  <c r="CM173" i="1"/>
  <c r="FC172" i="1"/>
  <c r="FC173" i="1"/>
  <c r="BQ172" i="1"/>
  <c r="BQ173" i="1"/>
  <c r="BB173" i="1"/>
  <c r="BB172" i="1"/>
  <c r="GG172" i="1"/>
  <c r="GG173" i="1"/>
  <c r="FH173" i="1"/>
  <c r="FH172" i="1"/>
  <c r="EE173" i="1"/>
  <c r="EE172" i="1"/>
  <c r="KB173" i="1"/>
  <c r="KB172" i="1"/>
  <c r="EL173" i="1"/>
  <c r="EL172" i="1"/>
  <c r="DI173" i="1"/>
  <c r="DI172" i="1"/>
  <c r="EG172" i="1"/>
  <c r="EG173" i="1"/>
  <c r="FE172" i="1"/>
  <c r="FE173" i="1"/>
  <c r="DZ173" i="1"/>
  <c r="DZ172" i="1"/>
  <c r="EK173" i="1"/>
  <c r="EK172" i="1"/>
  <c r="CU173" i="1"/>
  <c r="CU172" i="1"/>
  <c r="EF173" i="1"/>
  <c r="EF172" i="1"/>
  <c r="DA172" i="1"/>
  <c r="DA173" i="1"/>
  <c r="BM172" i="1"/>
  <c r="BM173" i="1"/>
  <c r="DO173" i="1"/>
  <c r="DO172" i="1"/>
  <c r="DF172" i="1"/>
  <c r="DF173" i="1"/>
  <c r="DL173" i="1"/>
  <c r="DL172" i="1"/>
  <c r="DU172" i="1"/>
  <c r="DU173" i="1"/>
  <c r="DH173" i="1"/>
  <c r="DH172" i="1"/>
  <c r="GF173" i="1"/>
  <c r="GF172" i="1"/>
  <c r="DN172" i="1"/>
  <c r="DN173" i="1"/>
  <c r="KO173" i="1"/>
  <c r="KO172" i="1"/>
  <c r="DT172" i="1"/>
  <c r="DT173" i="1"/>
  <c r="BG173" i="1"/>
  <c r="BG172" i="1"/>
  <c r="GT173" i="1"/>
  <c r="GT172" i="1"/>
  <c r="GL173" i="1"/>
  <c r="GL172" i="1"/>
  <c r="KE172" i="1"/>
  <c r="KE173" i="1"/>
  <c r="FD173" i="1"/>
  <c r="FD172" i="1"/>
  <c r="EJ173" i="1"/>
  <c r="EJ172" i="1"/>
  <c r="EC173" i="1"/>
  <c r="EC172" i="1"/>
  <c r="EZ172" i="1"/>
  <c r="EZ173" i="1"/>
  <c r="BS173" i="1"/>
  <c r="BS172" i="1"/>
  <c r="EN172" i="1"/>
  <c r="EN173" i="1"/>
  <c r="FM172" i="1"/>
  <c r="FM173" i="1"/>
  <c r="EW173" i="1"/>
  <c r="EW172" i="1"/>
  <c r="KC172" i="1"/>
  <c r="KC173" i="1"/>
  <c r="DG173" i="1"/>
  <c r="DG172" i="1"/>
  <c r="FL173" i="1"/>
  <c r="FL172" i="1"/>
  <c r="BU172" i="1"/>
  <c r="BU173" i="1"/>
  <c r="BE173" i="1"/>
  <c r="BE172"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74" i="1"/>
  <c r="EA150" i="1"/>
  <c r="EA151" i="1"/>
  <c r="EA175" i="1"/>
  <c r="CJ174" i="1"/>
  <c r="CJ175" i="1"/>
  <c r="CJ150" i="1"/>
  <c r="CJ151" i="1"/>
  <c r="FU150" i="1"/>
  <c r="FU151" i="1"/>
  <c r="FU174" i="1"/>
  <c r="FU175" i="1"/>
  <c r="ER174" i="1"/>
  <c r="ER175" i="1"/>
  <c r="ER150" i="1"/>
  <c r="ER151" i="1"/>
  <c r="FG175" i="1"/>
  <c r="FG150" i="1"/>
  <c r="FG174" i="1"/>
  <c r="FG151" i="1"/>
  <c r="FZ174" i="1"/>
  <c r="FZ175" i="1"/>
  <c r="FZ151" i="1"/>
  <c r="FZ150" i="1"/>
  <c r="DM150" i="1"/>
  <c r="DM151" i="1"/>
  <c r="DM175" i="1"/>
  <c r="DM174" i="1"/>
  <c r="DW174" i="1"/>
  <c r="DW150" i="1"/>
  <c r="DW175" i="1"/>
  <c r="DW151" i="1"/>
  <c r="GW175" i="1"/>
  <c r="GW150" i="1"/>
  <c r="GW174" i="1"/>
  <c r="GW151" i="1"/>
  <c r="BP150" i="1"/>
  <c r="BP151" i="1"/>
  <c r="BP174" i="1"/>
  <c r="BP175" i="1"/>
  <c r="NB151" i="1"/>
  <c r="NB150" i="1"/>
  <c r="NB174" i="1"/>
  <c r="NB175" i="1"/>
  <c r="BJ175" i="1"/>
  <c r="BJ150" i="1"/>
  <c r="BJ174" i="1"/>
  <c r="BJ151" i="1"/>
  <c r="CO175" i="1"/>
  <c r="CO174" i="1"/>
  <c r="CO151" i="1"/>
  <c r="CO150" i="1"/>
  <c r="BC175" i="1"/>
  <c r="BC150" i="1"/>
  <c r="BC174" i="1"/>
  <c r="BC151" i="1"/>
  <c r="GD150" i="1"/>
  <c r="GD151" i="1"/>
  <c r="GD174" i="1"/>
  <c r="GD175" i="1"/>
  <c r="DY174" i="1"/>
  <c r="DY175" i="1"/>
  <c r="DY150" i="1"/>
  <c r="DY151" i="1"/>
  <c r="CI150" i="1"/>
  <c r="CI151" i="1"/>
  <c r="CI175" i="1"/>
  <c r="CI174" i="1"/>
  <c r="GM151" i="1"/>
  <c r="GM175" i="1"/>
  <c r="GM150" i="1"/>
  <c r="GM174" i="1"/>
  <c r="BF174" i="1"/>
  <c r="BF151" i="1"/>
  <c r="BF150" i="1"/>
  <c r="BF175" i="1"/>
  <c r="EI151" i="1"/>
  <c r="EI150" i="1"/>
  <c r="EI175" i="1"/>
  <c r="EI174" i="1"/>
  <c r="EV174" i="1"/>
  <c r="EV175" i="1"/>
  <c r="EV150" i="1"/>
  <c r="EV151" i="1"/>
  <c r="DC174" i="1"/>
  <c r="DC175" i="1"/>
  <c r="DC150" i="1"/>
  <c r="DC151" i="1"/>
  <c r="EQ150" i="1"/>
  <c r="EQ174" i="1"/>
  <c r="EQ175" i="1"/>
  <c r="EQ151" i="1"/>
  <c r="CH150" i="1"/>
  <c r="CH151" i="1"/>
  <c r="CH174" i="1"/>
  <c r="CH175" i="1"/>
  <c r="DD174" i="1"/>
  <c r="DD175" i="1"/>
  <c r="DD150" i="1"/>
  <c r="DD151" i="1"/>
  <c r="FX175" i="1"/>
  <c r="FX174" i="1"/>
  <c r="FX150" i="1"/>
  <c r="FX151" i="1"/>
  <c r="DQ174" i="1"/>
  <c r="DQ175" i="1"/>
  <c r="DQ150" i="1"/>
  <c r="DQ151" i="1"/>
  <c r="EX175" i="1"/>
  <c r="EX174" i="1"/>
  <c r="EX150" i="1"/>
  <c r="EX151" i="1"/>
  <c r="KT175" i="1"/>
  <c r="KT150" i="1"/>
  <c r="KT151" i="1"/>
  <c r="KT174" i="1"/>
  <c r="GJ151" i="1"/>
  <c r="GJ174" i="1"/>
  <c r="GJ175" i="1"/>
  <c r="GJ150" i="1"/>
  <c r="DJ174" i="1"/>
  <c r="DJ151" i="1"/>
  <c r="DJ175" i="1"/>
  <c r="DJ150" i="1"/>
  <c r="CW151" i="1"/>
  <c r="CW175" i="1"/>
  <c r="CW174" i="1"/>
  <c r="CW150" i="1"/>
  <c r="CN174" i="1"/>
  <c r="CN175" i="1"/>
  <c r="CN150" i="1"/>
  <c r="CN151" i="1"/>
  <c r="CT150" i="1"/>
  <c r="CT151" i="1"/>
  <c r="CT175" i="1"/>
  <c r="CT174" i="1"/>
  <c r="CK150" i="1"/>
  <c r="CK174" i="1"/>
  <c r="CK175" i="1"/>
  <c r="CK151" i="1"/>
  <c r="EM174" i="1"/>
  <c r="EM150" i="1"/>
  <c r="EM175" i="1"/>
  <c r="EM151" i="1"/>
  <c r="ES150" i="1"/>
  <c r="ES151" i="1"/>
  <c r="ES174" i="1"/>
  <c r="ES175" i="1"/>
  <c r="BT174" i="1"/>
  <c r="BT150" i="1"/>
  <c r="BT151" i="1"/>
  <c r="BT175" i="1"/>
  <c r="GS174" i="1"/>
  <c r="GS175" i="1"/>
  <c r="GS150" i="1"/>
  <c r="GS151" i="1"/>
  <c r="DS175" i="1"/>
  <c r="DS174" i="1"/>
  <c r="DS150" i="1"/>
  <c r="DS151" i="1"/>
  <c r="GC174" i="1"/>
  <c r="GC175" i="1"/>
  <c r="GC150" i="1"/>
  <c r="GC151" i="1"/>
  <c r="GQ150" i="1"/>
  <c r="GQ151" i="1"/>
  <c r="GQ175" i="1"/>
  <c r="GQ174" i="1"/>
  <c r="KW151" i="1"/>
  <c r="KW174" i="1"/>
  <c r="KW175" i="1"/>
  <c r="KW150" i="1"/>
  <c r="FF175" i="1"/>
  <c r="FF174" i="1"/>
  <c r="FF150" i="1"/>
  <c r="FF151" i="1"/>
  <c r="KQ174" i="1"/>
  <c r="KQ175" i="1"/>
  <c r="KQ150" i="1"/>
  <c r="KQ151" i="1"/>
  <c r="FB150" i="1"/>
  <c r="FB151" i="1"/>
  <c r="FB174" i="1"/>
  <c r="FB175" i="1"/>
  <c r="KB174" i="1"/>
  <c r="KB175" i="1"/>
  <c r="KB151" i="1"/>
  <c r="KB150" i="1"/>
  <c r="DB151" i="1"/>
  <c r="DB174" i="1"/>
  <c r="DB175" i="1"/>
  <c r="DB150" i="1"/>
  <c r="CS175" i="1"/>
  <c r="CS150" i="1"/>
  <c r="CS174" i="1"/>
  <c r="CS151" i="1"/>
  <c r="EL175" i="1"/>
  <c r="EL150" i="1"/>
  <c r="EL174" i="1"/>
  <c r="EL151" i="1"/>
  <c r="BN174" i="1"/>
  <c r="BN175" i="1"/>
  <c r="BN150" i="1"/>
  <c r="BN151" i="1"/>
  <c r="DI150" i="1"/>
  <c r="DI174" i="1"/>
  <c r="DI175" i="1"/>
  <c r="DI151" i="1"/>
  <c r="DP151" i="1"/>
  <c r="DP174" i="1"/>
  <c r="DP175" i="1"/>
  <c r="DP150" i="1"/>
  <c r="BD175" i="1"/>
  <c r="BD174" i="1"/>
  <c r="BD150" i="1"/>
  <c r="BD151" i="1"/>
  <c r="GH174" i="1"/>
  <c r="GH175" i="1"/>
  <c r="GH150" i="1"/>
  <c r="GH151" i="1"/>
  <c r="GI150" i="1"/>
  <c r="GI175" i="1"/>
  <c r="GI174" i="1"/>
  <c r="GI151" i="1"/>
  <c r="GR174" i="1"/>
  <c r="GR150" i="1"/>
  <c r="GR175" i="1"/>
  <c r="GR151" i="1"/>
  <c r="GU175" i="1"/>
  <c r="GU150" i="1"/>
  <c r="GU174" i="1"/>
  <c r="GU151" i="1"/>
  <c r="ET175" i="1"/>
  <c r="ET151" i="1"/>
  <c r="ET174" i="1"/>
  <c r="ET150" i="1"/>
  <c r="BL175" i="1"/>
  <c r="BL150" i="1"/>
  <c r="BL174" i="1"/>
  <c r="BL151" i="1"/>
  <c r="KV174" i="1"/>
  <c r="KV150" i="1"/>
  <c r="KV175" i="1"/>
  <c r="KV151" i="1"/>
  <c r="DK174" i="1"/>
  <c r="DK175" i="1"/>
  <c r="DK150" i="1"/>
  <c r="DK151" i="1"/>
  <c r="CV174" i="1"/>
  <c r="CV175" i="1"/>
  <c r="CV150" i="1"/>
  <c r="CV151" i="1"/>
  <c r="CL174" i="1"/>
  <c r="CL150" i="1"/>
  <c r="CL151" i="1"/>
  <c r="CL175" i="1"/>
  <c r="MT174" i="1"/>
  <c r="MT150" i="1"/>
  <c r="MT175" i="1"/>
  <c r="MT151" i="1"/>
  <c r="GV175" i="1"/>
  <c r="GV174" i="1"/>
  <c r="GV150" i="1"/>
  <c r="GV151" i="1"/>
  <c r="BI174" i="1"/>
  <c r="BI150" i="1"/>
  <c r="BI175" i="1"/>
  <c r="BI151" i="1"/>
  <c r="KD150" i="1"/>
  <c r="KD174" i="1"/>
  <c r="KD151" i="1"/>
  <c r="KD175" i="1"/>
  <c r="FY175" i="1"/>
  <c r="FY150" i="1"/>
  <c r="FY174" i="1"/>
  <c r="FY151" i="1"/>
  <c r="FW151" i="1"/>
  <c r="FW150" i="1"/>
  <c r="FW175" i="1"/>
  <c r="FW174" i="1"/>
  <c r="GE174" i="1"/>
  <c r="GE151" i="1"/>
  <c r="GE175" i="1"/>
  <c r="GE150" i="1"/>
  <c r="KA150" i="1"/>
  <c r="KA174" i="1"/>
  <c r="KA175" i="1"/>
  <c r="KA151" i="1"/>
  <c r="BH151" i="1"/>
  <c r="BH174" i="1"/>
  <c r="BH175" i="1"/>
  <c r="BH150" i="1"/>
  <c r="DR174" i="1"/>
  <c r="DR175" i="1"/>
  <c r="DR150" i="1"/>
  <c r="DR151" i="1"/>
  <c r="GA150" i="1"/>
  <c r="GA174" i="1"/>
  <c r="GA175" i="1"/>
  <c r="GA151" i="1"/>
  <c r="BO150" i="1"/>
  <c r="BO174" i="1"/>
  <c r="BO175" i="1"/>
  <c r="BO151" i="1"/>
  <c r="FR151" i="1"/>
  <c r="FR150" i="1"/>
  <c r="FR174" i="1"/>
  <c r="FR175" i="1"/>
  <c r="BR150" i="1"/>
  <c r="BR175" i="1"/>
  <c r="BR151" i="1"/>
  <c r="BR174" i="1"/>
  <c r="BV175" i="1"/>
  <c r="BV150" i="1"/>
  <c r="BV151" i="1"/>
  <c r="BV174" i="1"/>
  <c r="EB174" i="1"/>
  <c r="EB150" i="1"/>
  <c r="EB151" i="1"/>
  <c r="EB175" i="1"/>
  <c r="EU151" i="1"/>
  <c r="EU174" i="1"/>
  <c r="EU150" i="1"/>
  <c r="EU175" i="1"/>
  <c r="EP150" i="1"/>
  <c r="EP151" i="1"/>
  <c r="EP174" i="1"/>
  <c r="EP175" i="1"/>
  <c r="FV151" i="1"/>
  <c r="FV150" i="1"/>
  <c r="FV175" i="1"/>
  <c r="FV174" i="1"/>
  <c r="EO174" i="1"/>
  <c r="EO175" i="1"/>
  <c r="EO150" i="1"/>
  <c r="EO151" i="1"/>
  <c r="CX150" i="1"/>
  <c r="CX174" i="1"/>
  <c r="CX175" i="1"/>
  <c r="CX151" i="1"/>
  <c r="DE175" i="1"/>
  <c r="DE174" i="1"/>
  <c r="DE150" i="1"/>
  <c r="DE151" i="1"/>
  <c r="GP174" i="1"/>
  <c r="GP150" i="1"/>
  <c r="GP175" i="1"/>
  <c r="GP151" i="1"/>
  <c r="DV175" i="1"/>
  <c r="DV150" i="1"/>
  <c r="DV151" i="1"/>
  <c r="DV174" i="1"/>
  <c r="GB150" i="1"/>
  <c r="GB175" i="1"/>
  <c r="GB174" i="1"/>
  <c r="GB151" i="1"/>
  <c r="GK174" i="1"/>
  <c r="GK175" i="1"/>
  <c r="GK150" i="1"/>
  <c r="GK151" i="1"/>
  <c r="GN175" i="1"/>
  <c r="GN174" i="1"/>
  <c r="GN150" i="1"/>
  <c r="GN151" i="1"/>
  <c r="CY150" i="1"/>
  <c r="CY174" i="1"/>
  <c r="CY175" i="1"/>
  <c r="CY151" i="1"/>
  <c r="KS174" i="1"/>
  <c r="KS175" i="1"/>
  <c r="KS150" i="1"/>
  <c r="KS151" i="1"/>
  <c r="CM174" i="1"/>
  <c r="CM175" i="1"/>
  <c r="CM151" i="1"/>
  <c r="CM150" i="1"/>
  <c r="FC150" i="1"/>
  <c r="FC174" i="1"/>
  <c r="FC175" i="1"/>
  <c r="FC151" i="1"/>
  <c r="BQ174" i="1"/>
  <c r="BQ175" i="1"/>
  <c r="BQ150" i="1"/>
  <c r="BQ151" i="1"/>
  <c r="BB150" i="1"/>
  <c r="BB174" i="1"/>
  <c r="BB175" i="1"/>
  <c r="BB151" i="1"/>
  <c r="GG175" i="1"/>
  <c r="GG150" i="1"/>
  <c r="GG174" i="1"/>
  <c r="GG151" i="1"/>
  <c r="FH174" i="1"/>
  <c r="FH150" i="1"/>
  <c r="FH151" i="1"/>
  <c r="FH175" i="1"/>
  <c r="EE175" i="1"/>
  <c r="EE174" i="1"/>
  <c r="EE150" i="1"/>
  <c r="EE151" i="1"/>
  <c r="EG151" i="1"/>
  <c r="EG174" i="1"/>
  <c r="EG175" i="1"/>
  <c r="EG150" i="1"/>
  <c r="FE175" i="1"/>
  <c r="FE174" i="1"/>
  <c r="FE151" i="1"/>
  <c r="FE150" i="1"/>
  <c r="DZ174" i="1"/>
  <c r="DZ175" i="1"/>
  <c r="DZ150" i="1"/>
  <c r="DZ151" i="1"/>
  <c r="EK174" i="1"/>
  <c r="EK150" i="1"/>
  <c r="EK175" i="1"/>
  <c r="EK151" i="1"/>
  <c r="CU175" i="1"/>
  <c r="CU150" i="1"/>
  <c r="CU151" i="1"/>
  <c r="CU174" i="1"/>
  <c r="EF175" i="1"/>
  <c r="EF174" i="1"/>
  <c r="EF151" i="1"/>
  <c r="EF150" i="1"/>
  <c r="DA151" i="1"/>
  <c r="DA150" i="1"/>
  <c r="DA174" i="1"/>
  <c r="DA175" i="1"/>
  <c r="BM174" i="1"/>
  <c r="BM175" i="1"/>
  <c r="BM150" i="1"/>
  <c r="BM151" i="1"/>
  <c r="DO175" i="1"/>
  <c r="DO151" i="1"/>
  <c r="DO150" i="1"/>
  <c r="DO174" i="1"/>
  <c r="DF175" i="1"/>
  <c r="DF174" i="1"/>
  <c r="DF150" i="1"/>
  <c r="DF151" i="1"/>
  <c r="DL174" i="1"/>
  <c r="DL175" i="1"/>
  <c r="DL150" i="1"/>
  <c r="DL151" i="1"/>
  <c r="DU174" i="1"/>
  <c r="DU150" i="1"/>
  <c r="DU175" i="1"/>
  <c r="DU151" i="1"/>
  <c r="DH150" i="1"/>
  <c r="DH174" i="1"/>
  <c r="DH175" i="1"/>
  <c r="DH151" i="1"/>
  <c r="GF174" i="1"/>
  <c r="GF175" i="1"/>
  <c r="GF150" i="1"/>
  <c r="GF151" i="1"/>
  <c r="DN150" i="1"/>
  <c r="DN175" i="1"/>
  <c r="DN174" i="1"/>
  <c r="DN151" i="1"/>
  <c r="KO175" i="1"/>
  <c r="KO150" i="1"/>
  <c r="KO174" i="1"/>
  <c r="KO151" i="1"/>
  <c r="DT175" i="1"/>
  <c r="DT150" i="1"/>
  <c r="DT174" i="1"/>
  <c r="DT151" i="1"/>
  <c r="BG150" i="1"/>
  <c r="BG175" i="1"/>
  <c r="BG174" i="1"/>
  <c r="BG151" i="1"/>
  <c r="GT174" i="1"/>
  <c r="GT151" i="1"/>
  <c r="GT175" i="1"/>
  <c r="GT150" i="1"/>
  <c r="GL175" i="1"/>
  <c r="GL174" i="1"/>
  <c r="GL151" i="1"/>
  <c r="GL150" i="1"/>
  <c r="KE174" i="1"/>
  <c r="KE151" i="1"/>
  <c r="KE150" i="1"/>
  <c r="KE175" i="1"/>
  <c r="FD174" i="1"/>
  <c r="FD151" i="1"/>
  <c r="FD150" i="1"/>
  <c r="FD175" i="1"/>
  <c r="EJ151" i="1"/>
  <c r="EJ175" i="1"/>
  <c r="EJ150" i="1"/>
  <c r="EJ174" i="1"/>
  <c r="EC150" i="1"/>
  <c r="EC151" i="1"/>
  <c r="EC174" i="1"/>
  <c r="EC175" i="1"/>
  <c r="EZ175" i="1"/>
  <c r="EZ150" i="1"/>
  <c r="EZ174" i="1"/>
  <c r="EZ151" i="1"/>
  <c r="BS150" i="1"/>
  <c r="BS174" i="1"/>
  <c r="BS151" i="1"/>
  <c r="BS175" i="1"/>
  <c r="EN174" i="1"/>
  <c r="EN175" i="1"/>
  <c r="EN150" i="1"/>
  <c r="EN151" i="1"/>
  <c r="FM150" i="1"/>
  <c r="FM151" i="1"/>
  <c r="FM174" i="1"/>
  <c r="FM175" i="1"/>
  <c r="EW175" i="1"/>
  <c r="EW150" i="1"/>
  <c r="EW151" i="1"/>
  <c r="EW174" i="1"/>
  <c r="KC174" i="1"/>
  <c r="KC150" i="1"/>
  <c r="KC175" i="1"/>
  <c r="KC151" i="1"/>
  <c r="DG174" i="1"/>
  <c r="DG175" i="1"/>
  <c r="DG151" i="1"/>
  <c r="DG150" i="1"/>
  <c r="FL151" i="1"/>
  <c r="FL174" i="1"/>
  <c r="FL175" i="1"/>
  <c r="FL150" i="1"/>
  <c r="BU175" i="1"/>
  <c r="BU174" i="1"/>
  <c r="BU150" i="1"/>
  <c r="BU151" i="1"/>
  <c r="BE174" i="1"/>
  <c r="BE175" i="1"/>
  <c r="BE151" i="1"/>
  <c r="BE150" i="1"/>
  <c r="MT18" i="1"/>
  <c r="MT141" i="1"/>
  <c r="MT195" i="1"/>
  <c r="MT300" i="1"/>
  <c r="MT181" i="1"/>
  <c r="MT204" i="1"/>
  <c r="MT234" i="1"/>
  <c r="MT24" i="1"/>
  <c r="MT213" i="1"/>
  <c r="MT267" i="1"/>
  <c r="MT45" i="1"/>
  <c r="MT222" i="1"/>
  <c r="MT189" i="1"/>
  <c r="MT333" i="1"/>
  <c r="KT141" i="1"/>
  <c r="KW141" i="1"/>
  <c r="KV141" i="1"/>
  <c r="KS141" i="1"/>
  <c r="FM195" i="1"/>
  <c r="FL195" i="1"/>
  <c r="EA141" i="1"/>
  <c r="ER141" i="1"/>
  <c r="EI141" i="1"/>
  <c r="EV141" i="1"/>
  <c r="DC141" i="1"/>
  <c r="EQ141" i="1"/>
  <c r="CH141" i="1"/>
  <c r="DL141" i="1"/>
  <c r="DU141" i="1"/>
  <c r="DH141" i="1"/>
  <c r="GF222" i="1"/>
  <c r="GF141" i="1"/>
  <c r="DN141" i="1"/>
  <c r="DR141" i="1"/>
  <c r="GA141" i="1"/>
  <c r="GJ222" i="1"/>
  <c r="GJ141" i="1"/>
  <c r="DJ141" i="1"/>
  <c r="CW222" i="1"/>
  <c r="CW141" i="1"/>
  <c r="CN222" i="1"/>
  <c r="CN141" i="1"/>
  <c r="FU141" i="1"/>
  <c r="GU141" i="1"/>
  <c r="CT141" i="1"/>
  <c r="CK141" i="1"/>
  <c r="EM141" i="1"/>
  <c r="EW222" i="1"/>
  <c r="EW141" i="1"/>
  <c r="CM222" i="1"/>
  <c r="CM141" i="1"/>
  <c r="FC222" i="1"/>
  <c r="FC141" i="1"/>
  <c r="BQ222" i="1"/>
  <c r="BQ141" i="1"/>
  <c r="BB141" i="1"/>
  <c r="GG222" i="1"/>
  <c r="GG141" i="1"/>
  <c r="FB222" i="1"/>
  <c r="FB141" i="1"/>
  <c r="CJ141" i="1"/>
  <c r="FG141" i="1"/>
  <c r="KB141" i="1"/>
  <c r="DB141" i="1"/>
  <c r="CS141" i="1"/>
  <c r="EL141" i="1"/>
  <c r="BN141" i="1"/>
  <c r="DI141" i="1"/>
  <c r="DM222" i="1"/>
  <c r="DM141" i="1"/>
  <c r="DW222" i="1"/>
  <c r="DW141" i="1"/>
  <c r="GW141" i="1"/>
  <c r="BP222" i="1"/>
  <c r="BP141" i="1"/>
  <c r="KO141" i="1"/>
  <c r="DT222" i="1"/>
  <c r="DT141" i="1"/>
  <c r="BG141" i="1"/>
  <c r="DK222" i="1"/>
  <c r="DK141" i="1"/>
  <c r="FZ222" i="1"/>
  <c r="FZ141" i="1"/>
  <c r="CV141" i="1"/>
  <c r="CL141" i="1"/>
  <c r="GV222" i="1"/>
  <c r="GV141" i="1"/>
  <c r="DD141" i="1"/>
  <c r="FX222" i="1"/>
  <c r="FX141" i="1"/>
  <c r="KC141" i="1"/>
  <c r="DG141" i="1"/>
  <c r="BO141" i="1"/>
  <c r="FR222" i="1"/>
  <c r="FR141" i="1"/>
  <c r="BR141" i="1"/>
  <c r="GK141" i="1"/>
  <c r="BL141" i="1"/>
  <c r="GM222" i="1"/>
  <c r="GM141" i="1"/>
  <c r="EB141" i="1"/>
  <c r="EU141" i="1"/>
  <c r="EP141" i="1"/>
  <c r="FV141" i="1"/>
  <c r="EO141" i="1"/>
  <c r="CX141" i="1"/>
  <c r="DE141" i="1"/>
  <c r="GP141" i="1"/>
  <c r="DV141" i="1"/>
  <c r="ES141" i="1"/>
  <c r="BT222" i="1"/>
  <c r="BT141" i="1"/>
  <c r="GS141" i="1"/>
  <c r="NB141" i="1"/>
  <c r="BJ222" i="1"/>
  <c r="BJ141" i="1"/>
  <c r="CO141" i="1"/>
  <c r="BC222" i="1"/>
  <c r="BC141" i="1"/>
  <c r="GD141" i="1"/>
  <c r="DY141" i="1"/>
  <c r="FH141" i="1"/>
  <c r="EE222" i="1"/>
  <c r="EE141" i="1"/>
  <c r="GN141" i="1"/>
  <c r="ET222" i="1"/>
  <c r="ET141" i="1"/>
  <c r="CI222" i="1"/>
  <c r="CI141" i="1"/>
  <c r="BV141" i="1"/>
  <c r="EG141" i="1"/>
  <c r="FE141" i="1"/>
  <c r="DZ141" i="1"/>
  <c r="EK141" i="1"/>
  <c r="CU141" i="1"/>
  <c r="EF141" i="1"/>
  <c r="DA141" i="1"/>
  <c r="BM222" i="1"/>
  <c r="BM141" i="1"/>
  <c r="DO222" i="1"/>
  <c r="DO141" i="1"/>
  <c r="DF141" i="1"/>
  <c r="DP141" i="1"/>
  <c r="BD141" i="1"/>
  <c r="GH222" i="1"/>
  <c r="GH141" i="1"/>
  <c r="GI141" i="1"/>
  <c r="GR222" i="1"/>
  <c r="GR141" i="1"/>
  <c r="DQ141" i="1"/>
  <c r="EX222" i="1"/>
  <c r="EX141" i="1"/>
  <c r="GT222" i="1"/>
  <c r="GT141" i="1"/>
  <c r="GL141" i="1"/>
  <c r="GB141" i="1"/>
  <c r="CY141" i="1"/>
  <c r="BF24" i="1"/>
  <c r="BF30" i="1" s="1"/>
  <c r="BF39" i="1" s="1"/>
  <c r="BF141" i="1"/>
  <c r="KE141" i="1"/>
  <c r="FD141" i="1"/>
  <c r="EJ141" i="1"/>
  <c r="EC141" i="1"/>
  <c r="EZ141" i="1"/>
  <c r="BS141" i="1"/>
  <c r="EN141" i="1"/>
  <c r="BI222" i="1"/>
  <c r="BI141" i="1"/>
  <c r="KD141" i="1"/>
  <c r="FY141" i="1"/>
  <c r="FW222" i="1"/>
  <c r="FW141" i="1"/>
  <c r="GE222" i="1"/>
  <c r="GE141" i="1"/>
  <c r="KA141" i="1"/>
  <c r="BH141" i="1"/>
  <c r="DS222" i="1"/>
  <c r="DS141" i="1"/>
  <c r="GC141" i="1"/>
  <c r="GQ141" i="1"/>
  <c r="FF222" i="1"/>
  <c r="FF141" i="1"/>
  <c r="KQ222" i="1"/>
  <c r="KQ141" i="1"/>
  <c r="BU222" i="1"/>
  <c r="BU141" i="1"/>
  <c r="BE222"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33" i="1"/>
  <c r="EB45" i="1"/>
  <c r="EB204" i="1"/>
  <c r="EB181" i="1"/>
  <c r="EB267" i="1"/>
  <c r="EB300" i="1"/>
  <c r="EB234" i="1"/>
  <c r="EB213" i="1"/>
  <c r="EB189" i="1"/>
  <c r="EB195" i="1"/>
  <c r="EB222" i="1"/>
  <c r="KB204" i="1"/>
  <c r="KB300" i="1"/>
  <c r="KB213" i="1"/>
  <c r="KB195" i="1"/>
  <c r="KB45" i="1"/>
  <c r="KB24" i="1"/>
  <c r="KB189" i="1"/>
  <c r="KB234" i="1"/>
  <c r="KB267" i="1"/>
  <c r="KB181" i="1"/>
  <c r="KB333" i="1"/>
  <c r="KB18" i="1"/>
  <c r="KB222" i="1"/>
  <c r="EP195" i="1"/>
  <c r="EP267" i="1"/>
  <c r="EP18" i="1"/>
  <c r="EP24" i="1"/>
  <c r="EP213" i="1"/>
  <c r="EP189" i="1"/>
  <c r="EP300" i="1"/>
  <c r="EP333" i="1"/>
  <c r="EP234" i="1"/>
  <c r="EP204" i="1"/>
  <c r="EP181" i="1"/>
  <c r="EP45" i="1"/>
  <c r="EP222" i="1"/>
  <c r="FK189" i="1"/>
  <c r="FK267" i="1"/>
  <c r="FK24" i="1"/>
  <c r="FK18" i="1"/>
  <c r="FK300" i="1"/>
  <c r="FK234" i="1"/>
  <c r="FK181" i="1"/>
  <c r="FK45" i="1"/>
  <c r="FK333" i="1"/>
  <c r="FK204" i="1"/>
  <c r="FE204" i="1"/>
  <c r="FE45" i="1"/>
  <c r="FE234" i="1"/>
  <c r="FE189" i="1"/>
  <c r="FE300" i="1"/>
  <c r="FE213" i="1"/>
  <c r="FE24" i="1"/>
  <c r="FE181" i="1"/>
  <c r="FE267" i="1"/>
  <c r="FE195" i="1"/>
  <c r="FE18" i="1"/>
  <c r="FE333" i="1"/>
  <c r="FE222" i="1"/>
  <c r="EZ204" i="1"/>
  <c r="EZ181" i="1"/>
  <c r="EZ45" i="1"/>
  <c r="EZ213" i="1"/>
  <c r="EZ333" i="1"/>
  <c r="EZ234" i="1"/>
  <c r="EZ24" i="1"/>
  <c r="EZ267" i="1"/>
  <c r="EZ18" i="1"/>
  <c r="EZ300" i="1"/>
  <c r="EZ195" i="1"/>
  <c r="EZ189" i="1"/>
  <c r="EZ222" i="1"/>
  <c r="EV195" i="1"/>
  <c r="EV189" i="1"/>
  <c r="EV18" i="1"/>
  <c r="EV45" i="1"/>
  <c r="EV300" i="1"/>
  <c r="EV234" i="1"/>
  <c r="EV204" i="1"/>
  <c r="EV181" i="1"/>
  <c r="EV24" i="1"/>
  <c r="EV213" i="1"/>
  <c r="EV333" i="1"/>
  <c r="EV267" i="1"/>
  <c r="EV222" i="1"/>
  <c r="FJ18" i="1"/>
  <c r="FJ189" i="1"/>
  <c r="FJ234" i="1"/>
  <c r="FJ300" i="1"/>
  <c r="FJ181" i="1"/>
  <c r="FJ267" i="1"/>
  <c r="FJ24" i="1"/>
  <c r="FJ45" i="1"/>
  <c r="FJ333" i="1"/>
  <c r="FJ204" i="1"/>
  <c r="KE181" i="1"/>
  <c r="KE300" i="1"/>
  <c r="KE45" i="1"/>
  <c r="KE333" i="1"/>
  <c r="KE234" i="1"/>
  <c r="KE213" i="1"/>
  <c r="KE18" i="1"/>
  <c r="KE195" i="1"/>
  <c r="KE267" i="1"/>
  <c r="KE24" i="1"/>
  <c r="KE189" i="1"/>
  <c r="KE204" i="1"/>
  <c r="KE222" i="1"/>
  <c r="EJ204" i="1"/>
  <c r="EJ195" i="1"/>
  <c r="EJ181" i="1"/>
  <c r="EJ267" i="1"/>
  <c r="EJ213" i="1"/>
  <c r="EJ189" i="1"/>
  <c r="EJ333" i="1"/>
  <c r="EJ300" i="1"/>
  <c r="EJ18" i="1"/>
  <c r="EJ24" i="1"/>
  <c r="EJ45" i="1"/>
  <c r="EJ234" i="1"/>
  <c r="EJ222" i="1"/>
  <c r="AE18" i="1"/>
  <c r="AE267" i="1"/>
  <c r="AE181" i="1"/>
  <c r="AE24" i="1"/>
  <c r="AE189" i="1"/>
  <c r="AE300" i="1"/>
  <c r="AE333" i="1"/>
  <c r="AE234" i="1"/>
  <c r="CU24" i="1"/>
  <c r="CU234" i="1"/>
  <c r="CU333" i="1"/>
  <c r="CU45" i="1"/>
  <c r="CU204" i="1"/>
  <c r="CU181" i="1"/>
  <c r="CU300" i="1"/>
  <c r="CU213" i="1"/>
  <c r="CU18" i="1"/>
  <c r="CU195" i="1"/>
  <c r="CU267" i="1"/>
  <c r="CU189" i="1"/>
  <c r="CU222" i="1"/>
  <c r="GD25" i="1" a="1"/>
  <c r="GD25" i="1" s="1"/>
  <c r="GE34" i="1"/>
  <c r="GD34" i="1" s="1" a="1"/>
  <c r="GD34" i="1" s="1"/>
  <c r="CT204" i="1"/>
  <c r="CT45" i="1"/>
  <c r="CT213" i="1"/>
  <c r="CT234" i="1"/>
  <c r="CT24" i="1"/>
  <c r="CT32" i="1" s="1"/>
  <c r="CT41" i="1" s="1"/>
  <c r="CT18" i="1"/>
  <c r="CT189" i="1"/>
  <c r="CT181" i="1"/>
  <c r="CT267" i="1"/>
  <c r="CT333" i="1"/>
  <c r="CT300" i="1"/>
  <c r="CT195" i="1"/>
  <c r="CT222" i="1"/>
  <c r="DB204" i="1"/>
  <c r="DB45" i="1"/>
  <c r="DB213" i="1"/>
  <c r="DB234" i="1"/>
  <c r="DB333" i="1"/>
  <c r="DB267" i="1"/>
  <c r="DB300" i="1"/>
  <c r="DB181" i="1"/>
  <c r="DB195" i="1"/>
  <c r="DB18" i="1"/>
  <c r="DB189" i="1"/>
  <c r="DB24" i="1"/>
  <c r="DB222" i="1"/>
  <c r="AF267" i="1"/>
  <c r="AF300" i="1"/>
  <c r="AF189" i="1"/>
  <c r="AF234" i="1"/>
  <c r="AF18" i="1"/>
  <c r="AF333" i="1"/>
  <c r="AF181" i="1"/>
  <c r="DZ204" i="1"/>
  <c r="DZ45" i="1"/>
  <c r="DZ189" i="1"/>
  <c r="DZ213" i="1"/>
  <c r="DZ234" i="1"/>
  <c r="DZ18" i="1"/>
  <c r="DZ267" i="1"/>
  <c r="DZ195" i="1"/>
  <c r="DZ24" i="1"/>
  <c r="DZ181" i="1"/>
  <c r="DZ300" i="1"/>
  <c r="DZ333" i="1"/>
  <c r="DZ222" i="1"/>
  <c r="FD204" i="1"/>
  <c r="FD45" i="1"/>
  <c r="FD234" i="1"/>
  <c r="FD18" i="1"/>
  <c r="FD24" i="1"/>
  <c r="FD267" i="1"/>
  <c r="FD213" i="1"/>
  <c r="FD189" i="1"/>
  <c r="FD181" i="1"/>
  <c r="FD195" i="1"/>
  <c r="FD333" i="1"/>
  <c r="FD300" i="1"/>
  <c r="FD222" i="1"/>
  <c r="AD204" i="1"/>
  <c r="AD189" i="1"/>
  <c r="AD300" i="1"/>
  <c r="AD213" i="1"/>
  <c r="AD234" i="1"/>
  <c r="AD195" i="1"/>
  <c r="AD333" i="1"/>
  <c r="AD267" i="1"/>
  <c r="AD181" i="1"/>
  <c r="AD18" i="1"/>
  <c r="AD222" i="1"/>
  <c r="EU45" i="1"/>
  <c r="EU24" i="1"/>
  <c r="EU234" i="1"/>
  <c r="EU18" i="1"/>
  <c r="EU213" i="1"/>
  <c r="EU181" i="1"/>
  <c r="EU333" i="1"/>
  <c r="EU189" i="1"/>
  <c r="EU267" i="1"/>
  <c r="EU300" i="1"/>
  <c r="EU204" i="1"/>
  <c r="EU195" i="1"/>
  <c r="EU222" i="1"/>
  <c r="BS204" i="1"/>
  <c r="BS45" i="1"/>
  <c r="BS234" i="1"/>
  <c r="BS24" i="1"/>
  <c r="BS181" i="1"/>
  <c r="BS213" i="1"/>
  <c r="BS189" i="1"/>
  <c r="BS333" i="1"/>
  <c r="BS300" i="1"/>
  <c r="BS195" i="1"/>
  <c r="BS18" i="1"/>
  <c r="BS267" i="1"/>
  <c r="BS222" i="1"/>
  <c r="EG18" i="1"/>
  <c r="EG24" i="1"/>
  <c r="EG234" i="1"/>
  <c r="EG204" i="1"/>
  <c r="EG267" i="1"/>
  <c r="EG45" i="1"/>
  <c r="EG189" i="1"/>
  <c r="EG213" i="1"/>
  <c r="EG300" i="1"/>
  <c r="EG333" i="1"/>
  <c r="EG195" i="1"/>
  <c r="EG181" i="1"/>
  <c r="EG222" i="1"/>
  <c r="EA195" i="1"/>
  <c r="EA181" i="1"/>
  <c r="EA189" i="1"/>
  <c r="EA333" i="1"/>
  <c r="EA267" i="1"/>
  <c r="EA300" i="1"/>
  <c r="EA204" i="1"/>
  <c r="EA45" i="1"/>
  <c r="EA24" i="1"/>
  <c r="EA213" i="1"/>
  <c r="EA234" i="1"/>
  <c r="EA18" i="1"/>
  <c r="EA222" i="1"/>
  <c r="EI24" i="1"/>
  <c r="EI18" i="1"/>
  <c r="EI300" i="1"/>
  <c r="EI204" i="1"/>
  <c r="EI195" i="1"/>
  <c r="EI213" i="1"/>
  <c r="EI189" i="1"/>
  <c r="EI181" i="1"/>
  <c r="EI333" i="1"/>
  <c r="EI234" i="1"/>
  <c r="EI267" i="1"/>
  <c r="EI45" i="1"/>
  <c r="EI222" i="1"/>
  <c r="EK234" i="1"/>
  <c r="EK204" i="1"/>
  <c r="EK195" i="1"/>
  <c r="EK267" i="1"/>
  <c r="EK45" i="1"/>
  <c r="EK300" i="1"/>
  <c r="EK213" i="1"/>
  <c r="EK189" i="1"/>
  <c r="EK18" i="1"/>
  <c r="EK181" i="1"/>
  <c r="EK333" i="1"/>
  <c r="EK24" i="1"/>
  <c r="EK222" i="1"/>
  <c r="BV204" i="1"/>
  <c r="BV45" i="1"/>
  <c r="BV189" i="1"/>
  <c r="BV333" i="1"/>
  <c r="BV213" i="1"/>
  <c r="BV234" i="1"/>
  <c r="BV195" i="1"/>
  <c r="BV24" i="1"/>
  <c r="BV300" i="1"/>
  <c r="BV18" i="1"/>
  <c r="BV181" i="1"/>
  <c r="BV267" i="1"/>
  <c r="BV222" i="1"/>
  <c r="EC195" i="1"/>
  <c r="EC267" i="1"/>
  <c r="EC45" i="1"/>
  <c r="EC18" i="1"/>
  <c r="EC234" i="1"/>
  <c r="EC189" i="1"/>
  <c r="EC300" i="1"/>
  <c r="EC24" i="1"/>
  <c r="EC181" i="1"/>
  <c r="EC204" i="1"/>
  <c r="EC333" i="1"/>
  <c r="EC213" i="1"/>
  <c r="EC222" i="1"/>
  <c r="CS333" i="1"/>
  <c r="CS18" i="1"/>
  <c r="CS204" i="1"/>
  <c r="CS195" i="1"/>
  <c r="CS45" i="1"/>
  <c r="CS24" i="1"/>
  <c r="CS32" i="1" s="1"/>
  <c r="CS41" i="1" s="1"/>
  <c r="CS213" i="1"/>
  <c r="CS189" i="1"/>
  <c r="CS234" i="1"/>
  <c r="CS300" i="1"/>
  <c r="CS181" i="1"/>
  <c r="CS267" i="1"/>
  <c r="CS222" i="1"/>
  <c r="BN204" i="1"/>
  <c r="BN45" i="1"/>
  <c r="BN234" i="1"/>
  <c r="BN24" i="1"/>
  <c r="BN18" i="1"/>
  <c r="BN333" i="1"/>
  <c r="BN213" i="1"/>
  <c r="BN189" i="1"/>
  <c r="BN267" i="1"/>
  <c r="BN195" i="1"/>
  <c r="BN181" i="1"/>
  <c r="BN300" i="1"/>
  <c r="BN222" i="1"/>
  <c r="DA181" i="1"/>
  <c r="DA300" i="1"/>
  <c r="DA189" i="1"/>
  <c r="DA333" i="1"/>
  <c r="DA24" i="1"/>
  <c r="DA204" i="1"/>
  <c r="DA45" i="1"/>
  <c r="DA234" i="1"/>
  <c r="DA213" i="1"/>
  <c r="DA267" i="1"/>
  <c r="DA18" i="1"/>
  <c r="DA195" i="1"/>
  <c r="DA222" i="1"/>
  <c r="CK181" i="1"/>
  <c r="CK267" i="1"/>
  <c r="CK18" i="1"/>
  <c r="CK333" i="1"/>
  <c r="CK300" i="1"/>
  <c r="CK45" i="1"/>
  <c r="CK234" i="1"/>
  <c r="CK213" i="1"/>
  <c r="CK195" i="1"/>
  <c r="CK24" i="1"/>
  <c r="CK189" i="1"/>
  <c r="CK204" i="1"/>
  <c r="CK222" i="1"/>
  <c r="DC204" i="1"/>
  <c r="DC45" i="1"/>
  <c r="DC234" i="1"/>
  <c r="DC24" i="1"/>
  <c r="DC181" i="1"/>
  <c r="DC267" i="1"/>
  <c r="DC213" i="1"/>
  <c r="DC189" i="1"/>
  <c r="DC333" i="1"/>
  <c r="DC195" i="1"/>
  <c r="DC18" i="1"/>
  <c r="DC300" i="1"/>
  <c r="DC222" i="1"/>
  <c r="EF45" i="1"/>
  <c r="EF267" i="1"/>
  <c r="EF24" i="1"/>
  <c r="EF189" i="1"/>
  <c r="EF234" i="1"/>
  <c r="EF204" i="1"/>
  <c r="EF181" i="1"/>
  <c r="EF333" i="1"/>
  <c r="EF300" i="1"/>
  <c r="EF195" i="1"/>
  <c r="EF213" i="1"/>
  <c r="EF18" i="1"/>
  <c r="EF222" i="1"/>
  <c r="EO267" i="1"/>
  <c r="EO24" i="1"/>
  <c r="EO300" i="1"/>
  <c r="EO18" i="1"/>
  <c r="EO204" i="1"/>
  <c r="EO195" i="1"/>
  <c r="EO181" i="1"/>
  <c r="EO45" i="1"/>
  <c r="EO213" i="1"/>
  <c r="EO189" i="1"/>
  <c r="EO333" i="1"/>
  <c r="EO234" i="1"/>
  <c r="EO222" i="1"/>
  <c r="ER204" i="1"/>
  <c r="ER45" i="1"/>
  <c r="ER234" i="1"/>
  <c r="ER300" i="1"/>
  <c r="ER189" i="1"/>
  <c r="ER213" i="1"/>
  <c r="ER333" i="1"/>
  <c r="ER267" i="1"/>
  <c r="ER195" i="1"/>
  <c r="ER181" i="1"/>
  <c r="ER24" i="1"/>
  <c r="ER18" i="1"/>
  <c r="ER222" i="1"/>
  <c r="FU204" i="1"/>
  <c r="FU45" i="1"/>
  <c r="FU213" i="1"/>
  <c r="FU234" i="1"/>
  <c r="FU195" i="1"/>
  <c r="FU267" i="1"/>
  <c r="FU18" i="1"/>
  <c r="FU24" i="1"/>
  <c r="FU189" i="1"/>
  <c r="FU300" i="1"/>
  <c r="FU181" i="1"/>
  <c r="FU333" i="1"/>
  <c r="FU222" i="1"/>
  <c r="CV333" i="1"/>
  <c r="CV24" i="1"/>
  <c r="CV189" i="1"/>
  <c r="CV18" i="1"/>
  <c r="CV234" i="1"/>
  <c r="CV267" i="1"/>
  <c r="CV204" i="1"/>
  <c r="CV181" i="1"/>
  <c r="CV300" i="1"/>
  <c r="CV213" i="1"/>
  <c r="CV195" i="1"/>
  <c r="CV45" i="1"/>
  <c r="CV222" i="1"/>
  <c r="EQ181" i="1"/>
  <c r="EQ45" i="1"/>
  <c r="EQ333" i="1"/>
  <c r="EQ234" i="1"/>
  <c r="EQ204" i="1"/>
  <c r="EQ18" i="1"/>
  <c r="EQ213" i="1"/>
  <c r="EQ267" i="1"/>
  <c r="EQ195" i="1"/>
  <c r="EQ24" i="1"/>
  <c r="EQ300" i="1"/>
  <c r="EQ189" i="1"/>
  <c r="EQ222" i="1"/>
  <c r="DI213" i="1"/>
  <c r="DI234" i="1"/>
  <c r="DI222" i="1"/>
  <c r="DI267" i="1"/>
  <c r="DI45" i="1"/>
  <c r="DI189" i="1"/>
  <c r="DI24" i="1"/>
  <c r="DI204" i="1"/>
  <c r="DI333" i="1"/>
  <c r="DI18" i="1"/>
  <c r="DI181" i="1"/>
  <c r="DI195" i="1"/>
  <c r="DI300" i="1"/>
  <c r="CJ204" i="1"/>
  <c r="CJ45" i="1"/>
  <c r="CJ213" i="1"/>
  <c r="CJ234" i="1"/>
  <c r="CJ195" i="1"/>
  <c r="CJ189" i="1"/>
  <c r="CJ181" i="1"/>
  <c r="CJ267" i="1"/>
  <c r="CJ18" i="1"/>
  <c r="CJ333" i="1"/>
  <c r="CJ300" i="1"/>
  <c r="CJ24" i="1"/>
  <c r="CJ222" i="1"/>
  <c r="EL204" i="1"/>
  <c r="EL181" i="1"/>
  <c r="EL45" i="1"/>
  <c r="EL18" i="1"/>
  <c r="EL213" i="1"/>
  <c r="EL333" i="1"/>
  <c r="EL234" i="1"/>
  <c r="EL267" i="1"/>
  <c r="EL24" i="1"/>
  <c r="EL300" i="1"/>
  <c r="EL195" i="1"/>
  <c r="EL189" i="1"/>
  <c r="EL222" i="1"/>
  <c r="AG204" i="1"/>
  <c r="AG181" i="1"/>
  <c r="AG267" i="1"/>
  <c r="AG213" i="1"/>
  <c r="AG234" i="1"/>
  <c r="AG189" i="1"/>
  <c r="AG333" i="1"/>
  <c r="AG195" i="1"/>
  <c r="AG18" i="1"/>
  <c r="AG300" i="1"/>
  <c r="AG222" i="1"/>
  <c r="FV195" i="1"/>
  <c r="FV181" i="1"/>
  <c r="FV267" i="1"/>
  <c r="FV18" i="1"/>
  <c r="FV24" i="1"/>
  <c r="FV234" i="1"/>
  <c r="FV189" i="1"/>
  <c r="FV333" i="1"/>
  <c r="FV300" i="1"/>
  <c r="FV45" i="1"/>
  <c r="FV213" i="1"/>
  <c r="FV204" i="1"/>
  <c r="FV222" i="1"/>
  <c r="AH204" i="1"/>
  <c r="AH234" i="1"/>
  <c r="AH24" i="1"/>
  <c r="AH18" i="1"/>
  <c r="AH333" i="1"/>
  <c r="AH213" i="1"/>
  <c r="AH189" i="1"/>
  <c r="AH195" i="1"/>
  <c r="AH181" i="1"/>
  <c r="AH300" i="1"/>
  <c r="AH267" i="1"/>
  <c r="AH222" i="1"/>
  <c r="CH45" i="1"/>
  <c r="CH24" i="1"/>
  <c r="CH18" i="1"/>
  <c r="CH234" i="1"/>
  <c r="CH189" i="1"/>
  <c r="CH300" i="1"/>
  <c r="CH204" i="1"/>
  <c r="CH213" i="1"/>
  <c r="CH195" i="1"/>
  <c r="CH181" i="1"/>
  <c r="CH267" i="1"/>
  <c r="CH333" i="1"/>
  <c r="CH222" i="1"/>
  <c r="GD32" i="1" a="1"/>
  <c r="GD32" i="1" s="1"/>
  <c r="GE41" i="1"/>
  <c r="GD41" i="1" s="1" a="1"/>
  <c r="GD41" i="1" s="1"/>
  <c r="CL24" i="1"/>
  <c r="CL204" i="1"/>
  <c r="CL195" i="1"/>
  <c r="CL181" i="1"/>
  <c r="CL45" i="1"/>
  <c r="CL213" i="1"/>
  <c r="CL189" i="1"/>
  <c r="CL333" i="1"/>
  <c r="CL234" i="1"/>
  <c r="CL18" i="1"/>
  <c r="CL300" i="1"/>
  <c r="CL267" i="1"/>
  <c r="CL222" i="1"/>
  <c r="GD31" i="1" a="1"/>
  <c r="GD31" i="1" s="1"/>
  <c r="EN18" i="1"/>
  <c r="EN181" i="1"/>
  <c r="EN24" i="1"/>
  <c r="EN234" i="1"/>
  <c r="EN333" i="1"/>
  <c r="EN204" i="1"/>
  <c r="EN267" i="1"/>
  <c r="EN213" i="1"/>
  <c r="EN300" i="1"/>
  <c r="EN189" i="1"/>
  <c r="EN195" i="1"/>
  <c r="EN45" i="1"/>
  <c r="EN222" i="1"/>
  <c r="EM204" i="1"/>
  <c r="EM195" i="1"/>
  <c r="EM181" i="1"/>
  <c r="EM24" i="1"/>
  <c r="EM213" i="1"/>
  <c r="EM189" i="1"/>
  <c r="EM333" i="1"/>
  <c r="EM18" i="1"/>
  <c r="EM267" i="1"/>
  <c r="EM300" i="1"/>
  <c r="EM45" i="1"/>
  <c r="EM234" i="1"/>
  <c r="EM222" i="1"/>
  <c r="GK181" i="1"/>
  <c r="GK333" i="1"/>
  <c r="GK204" i="1"/>
  <c r="GK195" i="1"/>
  <c r="GK189" i="1"/>
  <c r="GK24" i="1"/>
  <c r="GK18" i="1"/>
  <c r="GK267" i="1"/>
  <c r="GK300" i="1"/>
  <c r="GK45" i="1"/>
  <c r="GK234" i="1"/>
  <c r="GK213" i="1"/>
  <c r="GK222" i="1"/>
  <c r="FG204" i="1"/>
  <c r="FG213" i="1"/>
  <c r="FG195" i="1"/>
  <c r="FG189" i="1"/>
  <c r="FG181" i="1"/>
  <c r="FG333" i="1"/>
  <c r="FG24" i="1"/>
  <c r="FG18" i="1"/>
  <c r="FG45" i="1"/>
  <c r="FG234" i="1"/>
  <c r="FG267" i="1"/>
  <c r="FG300" i="1"/>
  <c r="FG222" i="1"/>
  <c r="CY195" i="1"/>
  <c r="CY181" i="1"/>
  <c r="CY189" i="1"/>
  <c r="CY333" i="1"/>
  <c r="CY204" i="1"/>
  <c r="CY267" i="1"/>
  <c r="CY300" i="1"/>
  <c r="CY24" i="1"/>
  <c r="CY45" i="1"/>
  <c r="CY213" i="1"/>
  <c r="CY18" i="1"/>
  <c r="CY234" i="1"/>
  <c r="CY222" i="1"/>
  <c r="BR333" i="1"/>
  <c r="BR195" i="1"/>
  <c r="BR204" i="1"/>
  <c r="BR189" i="1"/>
  <c r="BR213" i="1"/>
  <c r="BR267" i="1"/>
  <c r="BR45" i="1"/>
  <c r="BR24" i="1"/>
  <c r="BR181" i="1"/>
  <c r="BR300" i="1"/>
  <c r="BR234" i="1"/>
  <c r="BR18" i="1"/>
  <c r="BR222" i="1"/>
  <c r="JR204" i="1"/>
  <c r="JR195" i="1"/>
  <c r="JR181" i="1"/>
  <c r="JR213" i="1"/>
  <c r="JR222" i="1"/>
  <c r="JR189" i="1"/>
  <c r="JR333" i="1"/>
  <c r="JR234" i="1"/>
  <c r="JR267" i="1"/>
  <c r="JR24" i="1"/>
  <c r="JR18" i="1"/>
  <c r="JR300" i="1"/>
  <c r="KC333" i="1"/>
  <c r="KC195" i="1"/>
  <c r="KC189" i="1"/>
  <c r="KC204" i="1"/>
  <c r="KC24" i="1"/>
  <c r="KC18" i="1"/>
  <c r="KC181" i="1"/>
  <c r="KC267" i="1"/>
  <c r="KC45" i="1"/>
  <c r="KC300" i="1"/>
  <c r="KC234" i="1"/>
  <c r="KC213" i="1"/>
  <c r="KC222" i="1"/>
  <c r="KT204" i="1"/>
  <c r="KT222" i="1"/>
  <c r="KT195" i="1"/>
  <c r="KT213" i="1"/>
  <c r="KT189" i="1"/>
  <c r="KT333" i="1"/>
  <c r="KT24" i="1"/>
  <c r="KT45" i="1"/>
  <c r="KT234" i="1"/>
  <c r="KT267" i="1"/>
  <c r="KT18" i="1"/>
  <c r="KT300" i="1"/>
  <c r="KT181" i="1"/>
  <c r="FH204" i="1"/>
  <c r="FH189" i="1"/>
  <c r="FH213" i="1"/>
  <c r="FH181" i="1"/>
  <c r="FH333" i="1"/>
  <c r="FH267" i="1"/>
  <c r="FH300" i="1"/>
  <c r="FH195" i="1"/>
  <c r="FH45" i="1"/>
  <c r="FH234" i="1"/>
  <c r="FH24" i="1"/>
  <c r="FH18" i="1"/>
  <c r="FH222" i="1"/>
  <c r="DP204" i="1"/>
  <c r="DP213" i="1"/>
  <c r="DP181" i="1"/>
  <c r="DP333" i="1"/>
  <c r="DP195" i="1"/>
  <c r="DP45" i="1"/>
  <c r="DP234" i="1"/>
  <c r="DP24" i="1"/>
  <c r="DP267" i="1"/>
  <c r="DP18" i="1"/>
  <c r="DP300" i="1"/>
  <c r="DP189" i="1"/>
  <c r="DP222" i="1"/>
  <c r="JW195" i="1"/>
  <c r="JW213" i="1"/>
  <c r="JW222" i="1"/>
  <c r="JW189" i="1"/>
  <c r="JW204" i="1"/>
  <c r="JW333" i="1"/>
  <c r="JW18" i="1"/>
  <c r="JW300" i="1"/>
  <c r="JW234" i="1"/>
  <c r="JW267" i="1"/>
  <c r="JW24" i="1"/>
  <c r="JW181" i="1"/>
  <c r="GP181" i="1"/>
  <c r="GP189" i="1"/>
  <c r="GP204" i="1"/>
  <c r="GP333" i="1"/>
  <c r="GP213" i="1"/>
  <c r="GP195" i="1"/>
  <c r="GP222" i="1"/>
  <c r="GP18" i="1"/>
  <c r="GP300" i="1"/>
  <c r="GP234" i="1"/>
  <c r="GP45" i="1"/>
  <c r="GP267" i="1"/>
  <c r="BL195" i="1"/>
  <c r="BL181" i="1"/>
  <c r="BL204" i="1"/>
  <c r="BL189" i="1"/>
  <c r="BL333" i="1"/>
  <c r="BL213" i="1"/>
  <c r="BL267" i="1"/>
  <c r="BL45" i="1"/>
  <c r="BL300" i="1"/>
  <c r="BL234" i="1"/>
  <c r="BL24" i="1"/>
  <c r="BL18" i="1"/>
  <c r="BL222" i="1"/>
  <c r="CX189" i="1"/>
  <c r="CX181" i="1"/>
  <c r="CX204" i="1"/>
  <c r="CX333" i="1"/>
  <c r="CX213" i="1"/>
  <c r="CX267" i="1"/>
  <c r="CX45" i="1"/>
  <c r="CX300" i="1"/>
  <c r="CX234" i="1"/>
  <c r="CX24" i="1"/>
  <c r="CX18" i="1"/>
  <c r="CX195" i="1"/>
  <c r="ES195" i="1"/>
  <c r="ES181" i="1"/>
  <c r="ES204" i="1"/>
  <c r="ES189" i="1"/>
  <c r="ES333" i="1"/>
  <c r="ES213" i="1"/>
  <c r="ES267" i="1"/>
  <c r="ES300" i="1"/>
  <c r="ES18" i="1"/>
  <c r="ES24" i="1"/>
  <c r="ES45" i="1"/>
  <c r="ES234" i="1"/>
  <c r="ES222" i="1"/>
  <c r="GU181" i="1"/>
  <c r="GU333" i="1"/>
  <c r="GU195" i="1"/>
  <c r="GU189" i="1"/>
  <c r="GU204" i="1"/>
  <c r="GU213" i="1"/>
  <c r="GU45" i="1"/>
  <c r="GU234" i="1"/>
  <c r="GU267" i="1"/>
  <c r="GU18" i="1"/>
  <c r="GU300" i="1"/>
  <c r="GU222" i="1"/>
  <c r="JU181" i="1"/>
  <c r="JU333" i="1"/>
  <c r="JU213" i="1"/>
  <c r="JU195" i="1"/>
  <c r="JU222" i="1"/>
  <c r="JU189" i="1"/>
  <c r="JU204" i="1"/>
  <c r="JU234" i="1"/>
  <c r="JU267" i="1"/>
  <c r="JU18" i="1"/>
  <c r="JU300" i="1"/>
  <c r="JU24" i="1"/>
  <c r="CX222" i="1"/>
  <c r="DG195" i="1"/>
  <c r="DG189" i="1"/>
  <c r="DG204" i="1"/>
  <c r="DG213" i="1"/>
  <c r="DG181" i="1"/>
  <c r="DG333" i="1"/>
  <c r="DG18" i="1"/>
  <c r="DG267" i="1"/>
  <c r="DG45" i="1"/>
  <c r="DG24" i="1"/>
  <c r="DG300" i="1"/>
  <c r="DG234" i="1"/>
  <c r="DG222" i="1"/>
  <c r="GB195" i="1"/>
  <c r="GB189" i="1"/>
  <c r="GB181" i="1"/>
  <c r="GB333" i="1"/>
  <c r="GB204" i="1"/>
  <c r="GB45" i="1"/>
  <c r="GB213" i="1"/>
  <c r="GB234" i="1"/>
  <c r="GB18" i="1"/>
  <c r="GB267" i="1"/>
  <c r="GB300" i="1"/>
  <c r="GB222" i="1"/>
  <c r="GN204" i="1"/>
  <c r="GN213" i="1"/>
  <c r="GN195" i="1"/>
  <c r="GN189" i="1"/>
  <c r="GN181" i="1"/>
  <c r="GN333" i="1"/>
  <c r="GN24" i="1"/>
  <c r="GN45" i="1"/>
  <c r="GN234" i="1"/>
  <c r="GN267" i="1"/>
  <c r="GN300" i="1"/>
  <c r="GN18" i="1"/>
  <c r="GN222" i="1"/>
  <c r="GH204" i="1"/>
  <c r="GH333" i="1"/>
  <c r="GH195" i="1"/>
  <c r="GH213" i="1"/>
  <c r="GH24" i="1"/>
  <c r="GH267" i="1"/>
  <c r="GH189" i="1"/>
  <c r="GH300" i="1"/>
  <c r="GH181" i="1"/>
  <c r="GH45" i="1"/>
  <c r="GH234" i="1"/>
  <c r="GH18" i="1"/>
  <c r="DH195" i="1"/>
  <c r="DH181" i="1"/>
  <c r="DH204" i="1"/>
  <c r="DH189" i="1"/>
  <c r="DH333" i="1"/>
  <c r="DH213" i="1"/>
  <c r="DH267" i="1"/>
  <c r="DH24" i="1"/>
  <c r="DH300" i="1"/>
  <c r="DH45" i="1"/>
  <c r="DH234" i="1"/>
  <c r="DH18" i="1"/>
  <c r="KD181" i="1"/>
  <c r="KD333" i="1"/>
  <c r="KD195" i="1"/>
  <c r="KD204" i="1"/>
  <c r="KD189" i="1"/>
  <c r="KD24" i="1"/>
  <c r="KD267" i="1"/>
  <c r="KD213" i="1"/>
  <c r="KD300" i="1"/>
  <c r="KD45" i="1"/>
  <c r="KD234" i="1"/>
  <c r="KD18" i="1"/>
  <c r="BD195" i="1"/>
  <c r="BD189" i="1"/>
  <c r="BD181" i="1"/>
  <c r="BD204" i="1"/>
  <c r="BD333" i="1"/>
  <c r="BD213" i="1"/>
  <c r="BD18" i="1"/>
  <c r="BD267" i="1"/>
  <c r="BD45" i="1"/>
  <c r="BD234" i="1"/>
  <c r="BD300" i="1"/>
  <c r="GE333" i="1"/>
  <c r="GE195" i="1"/>
  <c r="GE189" i="1"/>
  <c r="GE204" i="1"/>
  <c r="GE45" i="1"/>
  <c r="GE18" i="1"/>
  <c r="GE181" i="1"/>
  <c r="GE234" i="1"/>
  <c r="GE267" i="1"/>
  <c r="GE300" i="1"/>
  <c r="GE213" i="1"/>
  <c r="HW213" i="1"/>
  <c r="HW204" i="1"/>
  <c r="HW222" i="1"/>
  <c r="HW333" i="1"/>
  <c r="HW300" i="1"/>
  <c r="HW195" i="1"/>
  <c r="HW181" i="1"/>
  <c r="HW189" i="1"/>
  <c r="HW24" i="1"/>
  <c r="HW234" i="1"/>
  <c r="HW18" i="1"/>
  <c r="HW267" i="1"/>
  <c r="GR204" i="1"/>
  <c r="GR213" i="1"/>
  <c r="GR181" i="1"/>
  <c r="GR195" i="1"/>
  <c r="GR333" i="1"/>
  <c r="GR189" i="1"/>
  <c r="GR267" i="1"/>
  <c r="GR45" i="1"/>
  <c r="GR300" i="1"/>
  <c r="GR234" i="1"/>
  <c r="GR18" i="1"/>
  <c r="BJ333" i="1"/>
  <c r="BJ195" i="1"/>
  <c r="BJ204" i="1"/>
  <c r="BJ189" i="1"/>
  <c r="BJ213" i="1"/>
  <c r="BJ181" i="1"/>
  <c r="BJ24" i="1"/>
  <c r="BJ267" i="1"/>
  <c r="BJ45" i="1"/>
  <c r="BJ300" i="1"/>
  <c r="BJ234" i="1"/>
  <c r="BJ18" i="1"/>
  <c r="CO181" i="1"/>
  <c r="CO333" i="1"/>
  <c r="CO195" i="1"/>
  <c r="CO204" i="1"/>
  <c r="CO189" i="1"/>
  <c r="CO213" i="1"/>
  <c r="CO45" i="1"/>
  <c r="CO234" i="1"/>
  <c r="CO267" i="1"/>
  <c r="CO24" i="1"/>
  <c r="CO300" i="1"/>
  <c r="CO18" i="1"/>
  <c r="KW181" i="1"/>
  <c r="KW222" i="1"/>
  <c r="KW204" i="1"/>
  <c r="KW189" i="1"/>
  <c r="KW213" i="1"/>
  <c r="KW333" i="1"/>
  <c r="KW267" i="1"/>
  <c r="KW300" i="1"/>
  <c r="KW24" i="1"/>
  <c r="KW195" i="1"/>
  <c r="KW45" i="1"/>
  <c r="KW234" i="1"/>
  <c r="KW18" i="1"/>
  <c r="DY195" i="1"/>
  <c r="DY204" i="1"/>
  <c r="DY189" i="1"/>
  <c r="DY213" i="1"/>
  <c r="DY181" i="1"/>
  <c r="DY333" i="1"/>
  <c r="DY267" i="1"/>
  <c r="DY45" i="1"/>
  <c r="DY300" i="1"/>
  <c r="DY234" i="1"/>
  <c r="DY18" i="1"/>
  <c r="DY24" i="1"/>
  <c r="BO195" i="1"/>
  <c r="BO181" i="1"/>
  <c r="BO204" i="1"/>
  <c r="BO189" i="1"/>
  <c r="BO333" i="1"/>
  <c r="BO213" i="1"/>
  <c r="BO24" i="1"/>
  <c r="BO267" i="1"/>
  <c r="BO45" i="1"/>
  <c r="BO300" i="1"/>
  <c r="BO234" i="1"/>
  <c r="BO18" i="1"/>
  <c r="EE333" i="1"/>
  <c r="EE195" i="1"/>
  <c r="EE189" i="1"/>
  <c r="EE204" i="1"/>
  <c r="EE181" i="1"/>
  <c r="EE267" i="1"/>
  <c r="EE45" i="1"/>
  <c r="EE213" i="1"/>
  <c r="EE300" i="1"/>
  <c r="EE234" i="1"/>
  <c r="EE18" i="1"/>
  <c r="EE24" i="1"/>
  <c r="GV204" i="1"/>
  <c r="GV195" i="1"/>
  <c r="GV213" i="1"/>
  <c r="GV189" i="1"/>
  <c r="GV181" i="1"/>
  <c r="GV333" i="1"/>
  <c r="GV24" i="1"/>
  <c r="GV18" i="1"/>
  <c r="GV267" i="1"/>
  <c r="GV300" i="1"/>
  <c r="GV45" i="1"/>
  <c r="GV234" i="1"/>
  <c r="DU333" i="1"/>
  <c r="DU195" i="1"/>
  <c r="DU204" i="1"/>
  <c r="DU189" i="1"/>
  <c r="DU213" i="1"/>
  <c r="DU267" i="1"/>
  <c r="DU300" i="1"/>
  <c r="DU181" i="1"/>
  <c r="DU45" i="1"/>
  <c r="DU18" i="1"/>
  <c r="DU24" i="1"/>
  <c r="DU234" i="1"/>
  <c r="DW204" i="1"/>
  <c r="DW213" i="1"/>
  <c r="DW195" i="1"/>
  <c r="DW181" i="1"/>
  <c r="DW189" i="1"/>
  <c r="DW333" i="1"/>
  <c r="DW45" i="1"/>
  <c r="DW234" i="1"/>
  <c r="DW267" i="1"/>
  <c r="DW300" i="1"/>
  <c r="DW24" i="1"/>
  <c r="DW18" i="1"/>
  <c r="FY189" i="1"/>
  <c r="FY204" i="1"/>
  <c r="FY213" i="1"/>
  <c r="FY181" i="1"/>
  <c r="FY333" i="1"/>
  <c r="FY45" i="1"/>
  <c r="FY234" i="1"/>
  <c r="FY18" i="1"/>
  <c r="FY195" i="1"/>
  <c r="FY267" i="1"/>
  <c r="FY24" i="1"/>
  <c r="FY300" i="1"/>
  <c r="DN333" i="1"/>
  <c r="DN204" i="1"/>
  <c r="DN195" i="1"/>
  <c r="DN213" i="1"/>
  <c r="DN189" i="1"/>
  <c r="DN18" i="1"/>
  <c r="DN181" i="1"/>
  <c r="DN267" i="1"/>
  <c r="DN45" i="1"/>
  <c r="DN234" i="1"/>
  <c r="DN300" i="1"/>
  <c r="DN24" i="1"/>
  <c r="KA333" i="1"/>
  <c r="KA195" i="1"/>
  <c r="KA189" i="1"/>
  <c r="KA204" i="1"/>
  <c r="KA213" i="1"/>
  <c r="KA300" i="1"/>
  <c r="KA45" i="1"/>
  <c r="KA181" i="1"/>
  <c r="KA18" i="1"/>
  <c r="KA24" i="1"/>
  <c r="KA222" i="1"/>
  <c r="KA234" i="1"/>
  <c r="KA267" i="1"/>
  <c r="GS204" i="1"/>
  <c r="GS333" i="1"/>
  <c r="GS213" i="1"/>
  <c r="GS195" i="1"/>
  <c r="GS189" i="1"/>
  <c r="GS267" i="1"/>
  <c r="GS45" i="1"/>
  <c r="GS300" i="1"/>
  <c r="GS234" i="1"/>
  <c r="GS18" i="1"/>
  <c r="GS181" i="1"/>
  <c r="BH333" i="1"/>
  <c r="BH213" i="1"/>
  <c r="BH195" i="1"/>
  <c r="BH222" i="1"/>
  <c r="BH189" i="1"/>
  <c r="BH204" i="1"/>
  <c r="BH300" i="1"/>
  <c r="BH234" i="1"/>
  <c r="BH181" i="1"/>
  <c r="BH267" i="1"/>
  <c r="BH24" i="1"/>
  <c r="BH45" i="1"/>
  <c r="BH18" i="1"/>
  <c r="NB204" i="1"/>
  <c r="NB195" i="1"/>
  <c r="NB213" i="1"/>
  <c r="NB189" i="1"/>
  <c r="NB181" i="1"/>
  <c r="NB333" i="1"/>
  <c r="NB24" i="1"/>
  <c r="NB267" i="1"/>
  <c r="NB45" i="1"/>
  <c r="NB18" i="1"/>
  <c r="NB300" i="1"/>
  <c r="NB234" i="1"/>
  <c r="ET195" i="1"/>
  <c r="ET181" i="1"/>
  <c r="ET189" i="1"/>
  <c r="ET333" i="1"/>
  <c r="ET204" i="1"/>
  <c r="ET213" i="1"/>
  <c r="ET24" i="1"/>
  <c r="ET267" i="1"/>
  <c r="ET45" i="1"/>
  <c r="ET300" i="1"/>
  <c r="ET234" i="1"/>
  <c r="ET18" i="1"/>
  <c r="GC181" i="1"/>
  <c r="GC333" i="1"/>
  <c r="GC204" i="1"/>
  <c r="GC195" i="1"/>
  <c r="GC213" i="1"/>
  <c r="GC189" i="1"/>
  <c r="GC18" i="1"/>
  <c r="GC267" i="1"/>
  <c r="GC45" i="1"/>
  <c r="GC300" i="1"/>
  <c r="GC234" i="1"/>
  <c r="GX195" i="1"/>
  <c r="GX189" i="1"/>
  <c r="GX213" i="1"/>
  <c r="GX204" i="1"/>
  <c r="GX222" i="1"/>
  <c r="GX333" i="1"/>
  <c r="GX300" i="1"/>
  <c r="GX18" i="1"/>
  <c r="GX181" i="1"/>
  <c r="GX234" i="1"/>
  <c r="GX267" i="1"/>
  <c r="FF204" i="1"/>
  <c r="FF213" i="1"/>
  <c r="FF195" i="1"/>
  <c r="FF181" i="1"/>
  <c r="FF189" i="1"/>
  <c r="FF333" i="1"/>
  <c r="FF267" i="1"/>
  <c r="FF45" i="1"/>
  <c r="FF300" i="1"/>
  <c r="FF234" i="1"/>
  <c r="FF18" i="1"/>
  <c r="FF24" i="1"/>
  <c r="KQ333" i="1"/>
  <c r="KQ195" i="1"/>
  <c r="KQ204" i="1"/>
  <c r="KQ189" i="1"/>
  <c r="KQ213" i="1"/>
  <c r="KQ267" i="1"/>
  <c r="KQ300" i="1"/>
  <c r="KQ181" i="1"/>
  <c r="KQ45" i="1"/>
  <c r="KQ234" i="1"/>
  <c r="KQ24" i="1"/>
  <c r="KQ18" i="1"/>
  <c r="GT181" i="1"/>
  <c r="GT195" i="1"/>
  <c r="GT333" i="1"/>
  <c r="GT189" i="1"/>
  <c r="GT204" i="1"/>
  <c r="GT213" i="1"/>
  <c r="GT45" i="1"/>
  <c r="GT234" i="1"/>
  <c r="GT267" i="1"/>
  <c r="GT300" i="1"/>
  <c r="GT18" i="1"/>
  <c r="CI181" i="1"/>
  <c r="CI204" i="1"/>
  <c r="CI333" i="1"/>
  <c r="CI213" i="1"/>
  <c r="CI195" i="1"/>
  <c r="CI189" i="1"/>
  <c r="CI24" i="1"/>
  <c r="CI33" i="1" s="1"/>
  <c r="CI267" i="1"/>
  <c r="CI45" i="1"/>
  <c r="CI300" i="1"/>
  <c r="CI234" i="1"/>
  <c r="CI18" i="1"/>
  <c r="JT213" i="1"/>
  <c r="JT222" i="1"/>
  <c r="JT300" i="1"/>
  <c r="JT181" i="1"/>
  <c r="JT189" i="1"/>
  <c r="JT333" i="1"/>
  <c r="JT204" i="1"/>
  <c r="JT195" i="1"/>
  <c r="JT234" i="1"/>
  <c r="JT267" i="1"/>
  <c r="JT18" i="1"/>
  <c r="JT24" i="1"/>
  <c r="GC222" i="1"/>
  <c r="BO222" i="1"/>
  <c r="FY222" i="1"/>
  <c r="JP195" i="1"/>
  <c r="JP189" i="1"/>
  <c r="JP204" i="1"/>
  <c r="JP213" i="1"/>
  <c r="JP222" i="1"/>
  <c r="JP333" i="1"/>
  <c r="JP24" i="1"/>
  <c r="JP300" i="1"/>
  <c r="JP18" i="1"/>
  <c r="JP181" i="1"/>
  <c r="JP234" i="1"/>
  <c r="JP267" i="1"/>
  <c r="DV204" i="1"/>
  <c r="DV189" i="1"/>
  <c r="DV333" i="1"/>
  <c r="DV213" i="1"/>
  <c r="DV267" i="1"/>
  <c r="DV45" i="1"/>
  <c r="DV300" i="1"/>
  <c r="DV234" i="1"/>
  <c r="DV24" i="1"/>
  <c r="DV195" i="1"/>
  <c r="DV181" i="1"/>
  <c r="DV18" i="1"/>
  <c r="FM181" i="1"/>
  <c r="FM333" i="1"/>
  <c r="FM24" i="1"/>
  <c r="FM267" i="1"/>
  <c r="FM45" i="1"/>
  <c r="FM189" i="1"/>
  <c r="FM300" i="1"/>
  <c r="FM234" i="1"/>
  <c r="FM18" i="1"/>
  <c r="JO204" i="1"/>
  <c r="JO300" i="1"/>
  <c r="JO213" i="1"/>
  <c r="JO181" i="1"/>
  <c r="JO222" i="1"/>
  <c r="JO333" i="1"/>
  <c r="JO195" i="1"/>
  <c r="JO189" i="1"/>
  <c r="JO24" i="1"/>
  <c r="JO18" i="1"/>
  <c r="JO234" i="1"/>
  <c r="JO267" i="1"/>
  <c r="BT204" i="1"/>
  <c r="BT189" i="1"/>
  <c r="BT213" i="1"/>
  <c r="BT181" i="1"/>
  <c r="BT333" i="1"/>
  <c r="BT267" i="1"/>
  <c r="BT45" i="1"/>
  <c r="BT24" i="1"/>
  <c r="BT300" i="1"/>
  <c r="BT234" i="1"/>
  <c r="BT195" i="1"/>
  <c r="BT18" i="1"/>
  <c r="EW189" i="1"/>
  <c r="EW181" i="1"/>
  <c r="EW204" i="1"/>
  <c r="EW333" i="1"/>
  <c r="EW267" i="1"/>
  <c r="EW45" i="1"/>
  <c r="EW18" i="1"/>
  <c r="EW195" i="1"/>
  <c r="EW300" i="1"/>
  <c r="EW234" i="1"/>
  <c r="EW213" i="1"/>
  <c r="EW24" i="1"/>
  <c r="JS204" i="1"/>
  <c r="JS333" i="1"/>
  <c r="JS213" i="1"/>
  <c r="JS195" i="1"/>
  <c r="JS222" i="1"/>
  <c r="JS181" i="1"/>
  <c r="JS18" i="1"/>
  <c r="JS189" i="1"/>
  <c r="JS234" i="1"/>
  <c r="JS267" i="1"/>
  <c r="JS24" i="1"/>
  <c r="JS300" i="1"/>
  <c r="GI333" i="1"/>
  <c r="GI195" i="1"/>
  <c r="GI189" i="1"/>
  <c r="GI204" i="1"/>
  <c r="GI213" i="1"/>
  <c r="GI45" i="1"/>
  <c r="GI18" i="1"/>
  <c r="GI234" i="1"/>
  <c r="GI267" i="1"/>
  <c r="GI300" i="1"/>
  <c r="GI181" i="1"/>
  <c r="DQ333" i="1"/>
  <c r="DQ204" i="1"/>
  <c r="DQ195" i="1"/>
  <c r="DQ267" i="1"/>
  <c r="DQ45" i="1"/>
  <c r="DQ300" i="1"/>
  <c r="DQ234" i="1"/>
  <c r="DQ213" i="1"/>
  <c r="DQ189" i="1"/>
  <c r="DQ181" i="1"/>
  <c r="DQ24" i="1"/>
  <c r="DQ18" i="1"/>
  <c r="CM204" i="1"/>
  <c r="CM213" i="1"/>
  <c r="CM195" i="1"/>
  <c r="CM189" i="1"/>
  <c r="CM181" i="1"/>
  <c r="CM333" i="1"/>
  <c r="CM267" i="1"/>
  <c r="CM300" i="1"/>
  <c r="CM18" i="1"/>
  <c r="CM24" i="1"/>
  <c r="CM45" i="1"/>
  <c r="CM234" i="1"/>
  <c r="DT195" i="1"/>
  <c r="DT189" i="1"/>
  <c r="DT181" i="1"/>
  <c r="DT204" i="1"/>
  <c r="DT333" i="1"/>
  <c r="DT213" i="1"/>
  <c r="DT267" i="1"/>
  <c r="DT18" i="1"/>
  <c r="DT300" i="1"/>
  <c r="DT45" i="1"/>
  <c r="DT234" i="1"/>
  <c r="DT24" i="1"/>
  <c r="GQ204" i="1"/>
  <c r="GQ189" i="1"/>
  <c r="GQ333" i="1"/>
  <c r="GQ213" i="1"/>
  <c r="GQ45" i="1"/>
  <c r="GQ18" i="1"/>
  <c r="GQ234" i="1"/>
  <c r="GQ267" i="1"/>
  <c r="GQ300" i="1"/>
  <c r="GQ181" i="1"/>
  <c r="GQ195" i="1"/>
  <c r="GD213" i="1"/>
  <c r="GD222" i="1"/>
  <c r="GD189" i="1"/>
  <c r="GD333" i="1"/>
  <c r="GD204" i="1"/>
  <c r="GD195" i="1"/>
  <c r="GD234" i="1"/>
  <c r="GD267" i="1"/>
  <c r="GD300" i="1"/>
  <c r="GD181" i="1"/>
  <c r="GD18" i="1"/>
  <c r="GD45" i="1"/>
  <c r="JV333" i="1"/>
  <c r="JV195" i="1"/>
  <c r="JV189" i="1"/>
  <c r="JV213" i="1"/>
  <c r="JV204" i="1"/>
  <c r="JV300" i="1"/>
  <c r="JV222" i="1"/>
  <c r="JV181" i="1"/>
  <c r="JV234" i="1"/>
  <c r="JV267" i="1"/>
  <c r="JV24" i="1"/>
  <c r="JV18" i="1"/>
  <c r="KV222" i="1"/>
  <c r="KV181" i="1"/>
  <c r="KV204" i="1"/>
  <c r="KV333" i="1"/>
  <c r="KV195" i="1"/>
  <c r="KV267" i="1"/>
  <c r="KV213" i="1"/>
  <c r="KV300" i="1"/>
  <c r="KV234" i="1"/>
  <c r="KV24" i="1"/>
  <c r="KV45" i="1"/>
  <c r="KV189" i="1"/>
  <c r="KV18" i="1"/>
  <c r="BU189" i="1"/>
  <c r="BU333" i="1"/>
  <c r="BU204" i="1"/>
  <c r="BU213" i="1"/>
  <c r="BU195" i="1"/>
  <c r="BU18" i="1"/>
  <c r="BU181" i="1"/>
  <c r="BU267" i="1"/>
  <c r="BU45" i="1"/>
  <c r="BU300" i="1"/>
  <c r="BU234" i="1"/>
  <c r="BU24" i="1"/>
  <c r="GL333" i="1"/>
  <c r="GL195" i="1"/>
  <c r="GL189" i="1"/>
  <c r="GL204" i="1"/>
  <c r="GL181" i="1"/>
  <c r="GL213" i="1"/>
  <c r="GL267" i="1"/>
  <c r="GL45" i="1"/>
  <c r="GL300" i="1"/>
  <c r="GL234" i="1"/>
  <c r="GL24" i="1"/>
  <c r="GL18" i="1"/>
  <c r="GI222" i="1"/>
  <c r="DQ222" i="1"/>
  <c r="DV222" i="1"/>
  <c r="GQ222" i="1"/>
  <c r="BM195" i="1"/>
  <c r="BM181" i="1"/>
  <c r="BM189" i="1"/>
  <c r="BM333" i="1"/>
  <c r="BM204" i="1"/>
  <c r="BM45" i="1"/>
  <c r="BM234" i="1"/>
  <c r="BM213" i="1"/>
  <c r="BM267" i="1"/>
  <c r="BM18" i="1"/>
  <c r="BM300" i="1"/>
  <c r="BM24" i="1"/>
  <c r="DE181" i="1"/>
  <c r="DE45" i="1"/>
  <c r="DE24" i="1"/>
  <c r="DE333" i="1"/>
  <c r="DE234" i="1"/>
  <c r="DE213" i="1"/>
  <c r="DE300" i="1"/>
  <c r="DE204" i="1"/>
  <c r="DE18" i="1"/>
  <c r="DE195" i="1"/>
  <c r="DE267" i="1"/>
  <c r="DE189" i="1"/>
  <c r="FZ195" i="1"/>
  <c r="FZ204" i="1"/>
  <c r="FZ189" i="1"/>
  <c r="FZ213" i="1"/>
  <c r="FZ181" i="1"/>
  <c r="FZ333" i="1"/>
  <c r="FZ45" i="1"/>
  <c r="FZ234" i="1"/>
  <c r="FZ267" i="1"/>
  <c r="FZ300" i="1"/>
  <c r="FZ18" i="1"/>
  <c r="DF213" i="1"/>
  <c r="DF222" i="1"/>
  <c r="DF189" i="1"/>
  <c r="DF204" i="1"/>
  <c r="DF333" i="1"/>
  <c r="DF195" i="1"/>
  <c r="DF18" i="1"/>
  <c r="DF45" i="1"/>
  <c r="DF234" i="1"/>
  <c r="DF267" i="1"/>
  <c r="DF24" i="1"/>
  <c r="DF300" i="1"/>
  <c r="DF181" i="1"/>
  <c r="DL195" i="1"/>
  <c r="DL189" i="1"/>
  <c r="DL204" i="1"/>
  <c r="DL213" i="1"/>
  <c r="DL181" i="1"/>
  <c r="DL333" i="1"/>
  <c r="DL45" i="1"/>
  <c r="DL18" i="1"/>
  <c r="DL234" i="1"/>
  <c r="DL24" i="1"/>
  <c r="DL267" i="1"/>
  <c r="DL300" i="1"/>
  <c r="DM189" i="1"/>
  <c r="DM181" i="1"/>
  <c r="DM204" i="1"/>
  <c r="DM333" i="1"/>
  <c r="DM213" i="1"/>
  <c r="DM195" i="1"/>
  <c r="DM267" i="1"/>
  <c r="DM45" i="1"/>
  <c r="DM24" i="1"/>
  <c r="DM300" i="1"/>
  <c r="DM234" i="1"/>
  <c r="DM18" i="1"/>
  <c r="GF204" i="1"/>
  <c r="GF213" i="1"/>
  <c r="GF195" i="1"/>
  <c r="GF189" i="1"/>
  <c r="GF181" i="1"/>
  <c r="GF333" i="1"/>
  <c r="GF267" i="1"/>
  <c r="GF300" i="1"/>
  <c r="GF18" i="1"/>
  <c r="GF45" i="1"/>
  <c r="GF234" i="1"/>
  <c r="FW189" i="1"/>
  <c r="FW333" i="1"/>
  <c r="FW204" i="1"/>
  <c r="FW213" i="1"/>
  <c r="FW267" i="1"/>
  <c r="FW45" i="1"/>
  <c r="FW300" i="1"/>
  <c r="FW234" i="1"/>
  <c r="FW195" i="1"/>
  <c r="FW18" i="1"/>
  <c r="FW24" i="1"/>
  <c r="FW181" i="1"/>
  <c r="GW195" i="1"/>
  <c r="GW189" i="1"/>
  <c r="GW204" i="1"/>
  <c r="GW213" i="1"/>
  <c r="GW333" i="1"/>
  <c r="GW45" i="1"/>
  <c r="GW234" i="1"/>
  <c r="GW24" i="1"/>
  <c r="GW267" i="1"/>
  <c r="GW18" i="1"/>
  <c r="GW181" i="1"/>
  <c r="GW300" i="1"/>
  <c r="KO195" i="1"/>
  <c r="KO204" i="1"/>
  <c r="KO189" i="1"/>
  <c r="KO213" i="1"/>
  <c r="KO181" i="1"/>
  <c r="KO333" i="1"/>
  <c r="KO267" i="1"/>
  <c r="KO45" i="1"/>
  <c r="KO24" i="1"/>
  <c r="KO18" i="1"/>
  <c r="KO300" i="1"/>
  <c r="KO234" i="1"/>
  <c r="BC204" i="1"/>
  <c r="BC195" i="1"/>
  <c r="BC213" i="1"/>
  <c r="BC189" i="1"/>
  <c r="BC333" i="1"/>
  <c r="BC45" i="1"/>
  <c r="BC234" i="1"/>
  <c r="BC181" i="1"/>
  <c r="BC24" i="1"/>
  <c r="BC267" i="1"/>
  <c r="BC18" i="1"/>
  <c r="BC300" i="1"/>
  <c r="BB204" i="1"/>
  <c r="BB213" i="1"/>
  <c r="BB181" i="1"/>
  <c r="BB333" i="1"/>
  <c r="BB195" i="1"/>
  <c r="BB189" i="1"/>
  <c r="BB267" i="1"/>
  <c r="BB45" i="1"/>
  <c r="BB18" i="1"/>
  <c r="BB300" i="1"/>
  <c r="BB234" i="1"/>
  <c r="GA204" i="1"/>
  <c r="GA195" i="1"/>
  <c r="GA213" i="1"/>
  <c r="GA189" i="1"/>
  <c r="GA181" i="1"/>
  <c r="GA333" i="1"/>
  <c r="GA24" i="1"/>
  <c r="GA267" i="1"/>
  <c r="GA45" i="1"/>
  <c r="GA18" i="1"/>
  <c r="GA300" i="1"/>
  <c r="GA234" i="1"/>
  <c r="FR195" i="1"/>
  <c r="FR189" i="1"/>
  <c r="FR181" i="1"/>
  <c r="FR204" i="1"/>
  <c r="FR333" i="1"/>
  <c r="FR213" i="1"/>
  <c r="FR267" i="1"/>
  <c r="FR45" i="1"/>
  <c r="FR24" i="1"/>
  <c r="FR300" i="1"/>
  <c r="FR234" i="1"/>
  <c r="FR18" i="1"/>
  <c r="DJ204" i="1"/>
  <c r="DJ195" i="1"/>
  <c r="DJ213" i="1"/>
  <c r="DJ189" i="1"/>
  <c r="DJ181" i="1"/>
  <c r="DJ333" i="1"/>
  <c r="DJ18" i="1"/>
  <c r="DJ267" i="1"/>
  <c r="DJ45" i="1"/>
  <c r="DJ300" i="1"/>
  <c r="DJ234" i="1"/>
  <c r="DJ24" i="1"/>
  <c r="GM195" i="1"/>
  <c r="GM181" i="1"/>
  <c r="GM204" i="1"/>
  <c r="GM189" i="1"/>
  <c r="GM333" i="1"/>
  <c r="GM213" i="1"/>
  <c r="GM18" i="1"/>
  <c r="GM24" i="1"/>
  <c r="GM267" i="1"/>
  <c r="GM45" i="1"/>
  <c r="GM300" i="1"/>
  <c r="GM234" i="1"/>
  <c r="BE204" i="1"/>
  <c r="BE213" i="1"/>
  <c r="BE195" i="1"/>
  <c r="BE181" i="1"/>
  <c r="BE189" i="1"/>
  <c r="BE333" i="1"/>
  <c r="BE18" i="1"/>
  <c r="BE267" i="1"/>
  <c r="BE45" i="1"/>
  <c r="BE300" i="1"/>
  <c r="BE234" i="1"/>
  <c r="CO222" i="1"/>
  <c r="GW222" i="1"/>
  <c r="GS222" i="1"/>
  <c r="KD222" i="1"/>
  <c r="DL222" i="1"/>
  <c r="GA222" i="1"/>
  <c r="DO204" i="1"/>
  <c r="DO213" i="1"/>
  <c r="DO195" i="1"/>
  <c r="DO181" i="1"/>
  <c r="DO189" i="1"/>
  <c r="DO333" i="1"/>
  <c r="DO24" i="1"/>
  <c r="DO18" i="1"/>
  <c r="DO267" i="1"/>
  <c r="DO45" i="1"/>
  <c r="DO300" i="1"/>
  <c r="DO234" i="1"/>
  <c r="DD204" i="1"/>
  <c r="DD24" i="1"/>
  <c r="DD18" i="1"/>
  <c r="DD189" i="1"/>
  <c r="DD213" i="1"/>
  <c r="DD333" i="1"/>
  <c r="DD181" i="1"/>
  <c r="DD45" i="1"/>
  <c r="DD234" i="1"/>
  <c r="DD195" i="1"/>
  <c r="DD300" i="1"/>
  <c r="DD267" i="1"/>
  <c r="JQ195" i="1"/>
  <c r="JQ189" i="1"/>
  <c r="JQ204" i="1"/>
  <c r="JQ213" i="1"/>
  <c r="JQ181" i="1"/>
  <c r="JQ222" i="1"/>
  <c r="JQ333" i="1"/>
  <c r="JQ300" i="1"/>
  <c r="JQ24" i="1"/>
  <c r="JQ18" i="1"/>
  <c r="JQ234" i="1"/>
  <c r="JQ267" i="1"/>
  <c r="GO189" i="1"/>
  <c r="GO204" i="1"/>
  <c r="GO333" i="1"/>
  <c r="GO195" i="1"/>
  <c r="GO181" i="1"/>
  <c r="GO213" i="1"/>
  <c r="GO234" i="1"/>
  <c r="GO300" i="1"/>
  <c r="GO267" i="1"/>
  <c r="GO18" i="1"/>
  <c r="GO222" i="1"/>
  <c r="GO45" i="1"/>
  <c r="DR333" i="1"/>
  <c r="DR204" i="1"/>
  <c r="DR213" i="1"/>
  <c r="DR195" i="1"/>
  <c r="DR189" i="1"/>
  <c r="DR267" i="1"/>
  <c r="DR300" i="1"/>
  <c r="DR24" i="1"/>
  <c r="DR18" i="1"/>
  <c r="DR181" i="1"/>
  <c r="DR45" i="1"/>
  <c r="DR234" i="1"/>
  <c r="BG333" i="1"/>
  <c r="BG195" i="1"/>
  <c r="BG189" i="1"/>
  <c r="BG213" i="1"/>
  <c r="BG204" i="1"/>
  <c r="BG181" i="1"/>
  <c r="BG222" i="1"/>
  <c r="BG234" i="1"/>
  <c r="BG267" i="1"/>
  <c r="BG24" i="1"/>
  <c r="BG45" i="1"/>
  <c r="BG18" i="1"/>
  <c r="BG300" i="1"/>
  <c r="GG333" i="1"/>
  <c r="GG195" i="1"/>
  <c r="GG204" i="1"/>
  <c r="GG189" i="1"/>
  <c r="GG181" i="1"/>
  <c r="GG213" i="1"/>
  <c r="GG267" i="1"/>
  <c r="GG45" i="1"/>
  <c r="GG18" i="1"/>
  <c r="GG300" i="1"/>
  <c r="GG234" i="1"/>
  <c r="JN204" i="1"/>
  <c r="JN181" i="1"/>
  <c r="JN333" i="1"/>
  <c r="JN213" i="1"/>
  <c r="JN195" i="1"/>
  <c r="JN222" i="1"/>
  <c r="JN234" i="1"/>
  <c r="JN18" i="1"/>
  <c r="JN267" i="1"/>
  <c r="JN300" i="1"/>
  <c r="JN189" i="1"/>
  <c r="JN24" i="1"/>
  <c r="FB181" i="1"/>
  <c r="FB204" i="1"/>
  <c r="FB333" i="1"/>
  <c r="FB213" i="1"/>
  <c r="FB195" i="1"/>
  <c r="FB189" i="1"/>
  <c r="FB24" i="1"/>
  <c r="FB267" i="1"/>
  <c r="FB45" i="1"/>
  <c r="FB300" i="1"/>
  <c r="FB18" i="1"/>
  <c r="FB234" i="1"/>
  <c r="CW195" i="1"/>
  <c r="CW181" i="1"/>
  <c r="CW204" i="1"/>
  <c r="CW189" i="1"/>
  <c r="CW333" i="1"/>
  <c r="CW267" i="1"/>
  <c r="CW300" i="1"/>
  <c r="CW18" i="1"/>
  <c r="CW213" i="1"/>
  <c r="CW24" i="1"/>
  <c r="CW45" i="1"/>
  <c r="CW234" i="1"/>
  <c r="BF213" i="1"/>
  <c r="BF181" i="1"/>
  <c r="BF222" i="1"/>
  <c r="BF333" i="1"/>
  <c r="BF195" i="1"/>
  <c r="BF189" i="1"/>
  <c r="BF204" i="1"/>
  <c r="BF18" i="1"/>
  <c r="BF300" i="1"/>
  <c r="BF234" i="1"/>
  <c r="BF45" i="1"/>
  <c r="BF267" i="1"/>
  <c r="BB222" i="1"/>
  <c r="DU222" i="1"/>
  <c r="DY222" i="1"/>
  <c r="KO222" i="1"/>
  <c r="DJ222" i="1"/>
  <c r="DE222" i="1"/>
  <c r="BI189" i="1"/>
  <c r="BI181" i="1"/>
  <c r="BI204" i="1"/>
  <c r="BI333" i="1"/>
  <c r="BI213" i="1"/>
  <c r="BI45" i="1"/>
  <c r="BI234" i="1"/>
  <c r="BI267" i="1"/>
  <c r="BI18" i="1"/>
  <c r="BI300" i="1"/>
  <c r="BI24" i="1"/>
  <c r="BI195" i="1"/>
  <c r="FX204" i="1"/>
  <c r="FX213" i="1"/>
  <c r="FX195" i="1"/>
  <c r="FX181" i="1"/>
  <c r="FX189" i="1"/>
  <c r="FX333" i="1"/>
  <c r="FX18" i="1"/>
  <c r="FX24" i="1"/>
  <c r="FX45" i="1"/>
  <c r="FX234" i="1"/>
  <c r="FX267" i="1"/>
  <c r="FX300" i="1"/>
  <c r="BP333" i="1"/>
  <c r="BP195" i="1"/>
  <c r="BP204" i="1"/>
  <c r="BP189" i="1"/>
  <c r="BP213" i="1"/>
  <c r="BP181" i="1"/>
  <c r="BP45" i="1"/>
  <c r="BP234" i="1"/>
  <c r="BP18" i="1"/>
  <c r="BP267" i="1"/>
  <c r="BP300" i="1"/>
  <c r="BP24" i="1"/>
  <c r="KS213" i="1"/>
  <c r="KS204" i="1"/>
  <c r="KS195" i="1"/>
  <c r="KS333" i="1"/>
  <c r="KS222" i="1"/>
  <c r="KS189" i="1"/>
  <c r="KS267" i="1"/>
  <c r="KS45" i="1"/>
  <c r="KS300" i="1"/>
  <c r="KS234" i="1"/>
  <c r="KS18" i="1"/>
  <c r="KS24" i="1"/>
  <c r="DS204" i="1"/>
  <c r="DS213" i="1"/>
  <c r="DS333" i="1"/>
  <c r="DS195" i="1"/>
  <c r="DS189" i="1"/>
  <c r="DS181" i="1"/>
  <c r="DS267" i="1"/>
  <c r="DS300" i="1"/>
  <c r="DS45" i="1"/>
  <c r="DS234" i="1"/>
  <c r="DS18" i="1"/>
  <c r="DS24" i="1"/>
  <c r="FC195" i="1"/>
  <c r="FC181" i="1"/>
  <c r="FC189" i="1"/>
  <c r="FC333" i="1"/>
  <c r="FC204" i="1"/>
  <c r="FC24" i="1"/>
  <c r="FC267" i="1"/>
  <c r="FC300" i="1"/>
  <c r="FC213" i="1"/>
  <c r="FC45" i="1"/>
  <c r="FC18" i="1"/>
  <c r="FC234" i="1"/>
  <c r="EX204" i="1"/>
  <c r="EX213" i="1"/>
  <c r="EX195" i="1"/>
  <c r="EX189" i="1"/>
  <c r="EX181" i="1"/>
  <c r="EX333" i="1"/>
  <c r="EX267" i="1"/>
  <c r="EX45" i="1"/>
  <c r="EX300" i="1"/>
  <c r="EX234" i="1"/>
  <c r="EX24" i="1"/>
  <c r="EX18" i="1"/>
  <c r="BQ181" i="1"/>
  <c r="BQ333" i="1"/>
  <c r="BQ195" i="1"/>
  <c r="BQ204" i="1"/>
  <c r="BQ189" i="1"/>
  <c r="BQ213" i="1"/>
  <c r="BQ45" i="1"/>
  <c r="BQ18" i="1"/>
  <c r="BQ234" i="1"/>
  <c r="BQ267" i="1"/>
  <c r="BQ24" i="1"/>
  <c r="BQ300" i="1"/>
  <c r="FL181" i="1"/>
  <c r="FL189" i="1"/>
  <c r="FL333" i="1"/>
  <c r="FL24" i="1"/>
  <c r="FL45" i="1"/>
  <c r="FL234" i="1"/>
  <c r="FL267" i="1"/>
  <c r="FL18" i="1"/>
  <c r="FL300" i="1"/>
  <c r="GJ204" i="1"/>
  <c r="GJ213" i="1"/>
  <c r="GJ195" i="1"/>
  <c r="GJ181" i="1"/>
  <c r="GJ189" i="1"/>
  <c r="GJ333" i="1"/>
  <c r="GJ24" i="1"/>
  <c r="GJ18" i="1"/>
  <c r="GJ267" i="1"/>
  <c r="GJ45" i="1"/>
  <c r="GJ234" i="1"/>
  <c r="GJ300" i="1"/>
  <c r="DK204" i="1"/>
  <c r="DK213" i="1"/>
  <c r="DK195" i="1"/>
  <c r="DK189" i="1"/>
  <c r="DK333" i="1"/>
  <c r="DK45" i="1"/>
  <c r="DK24" i="1"/>
  <c r="DK234" i="1"/>
  <c r="DK267" i="1"/>
  <c r="DK181" i="1"/>
  <c r="DK300" i="1"/>
  <c r="DK18" i="1"/>
  <c r="CN189" i="1"/>
  <c r="CN204" i="1"/>
  <c r="CN333" i="1"/>
  <c r="CN213" i="1"/>
  <c r="CN181" i="1"/>
  <c r="CN267" i="1"/>
  <c r="CN24" i="1"/>
  <c r="CN195" i="1"/>
  <c r="CN300" i="1"/>
  <c r="CN45" i="1"/>
  <c r="CN18" i="1"/>
  <c r="CN234" i="1"/>
  <c r="GL222" i="1"/>
  <c r="DN222" i="1"/>
  <c r="BD222" i="1"/>
  <c r="DH222" i="1"/>
  <c r="KS181" i="1"/>
  <c r="NB222" i="1"/>
  <c r="DR222" i="1"/>
  <c r="DD222"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91" i="1"/>
  <c r="MT202" i="1"/>
  <c r="MT210" i="1"/>
  <c r="MT218" i="1"/>
  <c r="MT226" i="1"/>
  <c r="MT237" i="1"/>
  <c r="MT245" i="1"/>
  <c r="MT253" i="1"/>
  <c r="MT261" i="1"/>
  <c r="MT272" i="1"/>
  <c r="MT280" i="1"/>
  <c r="MT288" i="1"/>
  <c r="MT296" i="1"/>
  <c r="MT307" i="1"/>
  <c r="MT315" i="1"/>
  <c r="MT323" i="1"/>
  <c r="MT334" i="1"/>
  <c r="MT342" i="1"/>
  <c r="MT350" i="1"/>
  <c r="MT358" i="1"/>
  <c r="MT366" i="1"/>
  <c r="MT374" i="1"/>
  <c r="MT49" i="1"/>
  <c r="MT65" i="1"/>
  <c r="MT73" i="1"/>
  <c r="MT89" i="1"/>
  <c r="MT105" i="1"/>
  <c r="MT121" i="1"/>
  <c r="MT137" i="1"/>
  <c r="MT211" i="1"/>
  <c r="MT227" i="1"/>
  <c r="MT246" i="1"/>
  <c r="MT262" i="1"/>
  <c r="MT281" i="1"/>
  <c r="MT308" i="1"/>
  <c r="MT324" i="1"/>
  <c r="MT343" i="1"/>
  <c r="MT359" i="1"/>
  <c r="MT375" i="1"/>
  <c r="MT19" i="1"/>
  <c r="MT57" i="1"/>
  <c r="MT81" i="1"/>
  <c r="MT97" i="1"/>
  <c r="MT113" i="1"/>
  <c r="MT129" i="1"/>
  <c r="MT203" i="1"/>
  <c r="MT219" i="1"/>
  <c r="MT238" i="1"/>
  <c r="MT254" i="1"/>
  <c r="MT273" i="1"/>
  <c r="MT289" i="1"/>
  <c r="MT316" i="1"/>
  <c r="MT335" i="1"/>
  <c r="MT351" i="1"/>
  <c r="MT367" i="1"/>
  <c r="MT20" i="1"/>
  <c r="MT50" i="1"/>
  <c r="MT58" i="1"/>
  <c r="MT66" i="1"/>
  <c r="MT74" i="1"/>
  <c r="MT82" i="1"/>
  <c r="MT90" i="1"/>
  <c r="MT98" i="1"/>
  <c r="MT106" i="1"/>
  <c r="MT114" i="1"/>
  <c r="MT122" i="1"/>
  <c r="MT130" i="1"/>
  <c r="MT182" i="1"/>
  <c r="MT196" i="1"/>
  <c r="MT212" i="1"/>
  <c r="MT220" i="1"/>
  <c r="MT228" i="1"/>
  <c r="MT239" i="1"/>
  <c r="MT247" i="1"/>
  <c r="MT255" i="1"/>
  <c r="MT263" i="1"/>
  <c r="MT274" i="1"/>
  <c r="MT282" i="1"/>
  <c r="MT290" i="1"/>
  <c r="MT301" i="1"/>
  <c r="MT309" i="1"/>
  <c r="MT317" i="1"/>
  <c r="MT325" i="1"/>
  <c r="MT336" i="1"/>
  <c r="MT344" i="1"/>
  <c r="MT352" i="1"/>
  <c r="MT360" i="1"/>
  <c r="MT368" i="1"/>
  <c r="MT376" i="1"/>
  <c r="MT53" i="1"/>
  <c r="MT77" i="1"/>
  <c r="MT109" i="1"/>
  <c r="MT133" i="1"/>
  <c r="MT207" i="1"/>
  <c r="MT269" i="1"/>
  <c r="MT293" i="1"/>
  <c r="MT339" i="1"/>
  <c r="MT371" i="1"/>
  <c r="MT201" i="1"/>
  <c r="MT252" i="1"/>
  <c r="MT287" i="1"/>
  <c r="MT322" i="1"/>
  <c r="MT357" i="1"/>
  <c r="MT51" i="1"/>
  <c r="MT59" i="1"/>
  <c r="MT67" i="1"/>
  <c r="MT75" i="1"/>
  <c r="MT83" i="1"/>
  <c r="MT91" i="1"/>
  <c r="MT99" i="1"/>
  <c r="MT107" i="1"/>
  <c r="MT115" i="1"/>
  <c r="MT123" i="1"/>
  <c r="MT131" i="1"/>
  <c r="MT183" i="1"/>
  <c r="MT197" i="1"/>
  <c r="MT205" i="1"/>
  <c r="MT221" i="1"/>
  <c r="MT229" i="1"/>
  <c r="MT240" i="1"/>
  <c r="MT248" i="1"/>
  <c r="MT256" i="1"/>
  <c r="MT275" i="1"/>
  <c r="MT283" i="1"/>
  <c r="MT291" i="1"/>
  <c r="MT302" i="1"/>
  <c r="MT310" i="1"/>
  <c r="MT318" i="1"/>
  <c r="MT326" i="1"/>
  <c r="MT337" i="1"/>
  <c r="MT345" i="1"/>
  <c r="MT353" i="1"/>
  <c r="MT361" i="1"/>
  <c r="MT369" i="1"/>
  <c r="MT377" i="1"/>
  <c r="MT85" i="1"/>
  <c r="MT117" i="1"/>
  <c r="MT185" i="1"/>
  <c r="MT223" i="1"/>
  <c r="MT250" i="1"/>
  <c r="MT285" i="1"/>
  <c r="MT320" i="1"/>
  <c r="MT355" i="1"/>
  <c r="MT260" i="1"/>
  <c r="MT306" i="1"/>
  <c r="MT349" i="1"/>
  <c r="MT52" i="1"/>
  <c r="MT60" i="1"/>
  <c r="MT68" i="1"/>
  <c r="MT76" i="1"/>
  <c r="MT84" i="1"/>
  <c r="MT92" i="1"/>
  <c r="MT100" i="1"/>
  <c r="MT108" i="1"/>
  <c r="MT116" i="1"/>
  <c r="MT124" i="1"/>
  <c r="MT132" i="1"/>
  <c r="MT184" i="1"/>
  <c r="MT198" i="1"/>
  <c r="MT206" i="1"/>
  <c r="MT214" i="1"/>
  <c r="MT230" i="1"/>
  <c r="MT241" i="1"/>
  <c r="MT249" i="1"/>
  <c r="MT257" i="1"/>
  <c r="MT268" i="1"/>
  <c r="MT276" i="1"/>
  <c r="MT284" i="1"/>
  <c r="MT292" i="1"/>
  <c r="MT303" i="1"/>
  <c r="MT311" i="1"/>
  <c r="MT319" i="1"/>
  <c r="MT327" i="1"/>
  <c r="MT338" i="1"/>
  <c r="MT346" i="1"/>
  <c r="MT354" i="1"/>
  <c r="MT362" i="1"/>
  <c r="MT370" i="1"/>
  <c r="MT69" i="1"/>
  <c r="MT93" i="1"/>
  <c r="MT125" i="1"/>
  <c r="MT199" i="1"/>
  <c r="MT242" i="1"/>
  <c r="MT277" i="1"/>
  <c r="MT304" i="1"/>
  <c r="MT328" i="1"/>
  <c r="MT363" i="1"/>
  <c r="MT135" i="1"/>
  <c r="MT225" i="1"/>
  <c r="MT271" i="1"/>
  <c r="MT314" i="1"/>
  <c r="MT365" i="1"/>
  <c r="MT61" i="1"/>
  <c r="MT101" i="1"/>
  <c r="MT215" i="1"/>
  <c r="MT258" i="1"/>
  <c r="MT312" i="1"/>
  <c r="MT347" i="1"/>
  <c r="MT190" i="1"/>
  <c r="MT236" i="1"/>
  <c r="MT295" i="1"/>
  <c r="MT341" i="1"/>
  <c r="MT46" i="1"/>
  <c r="MT54" i="1"/>
  <c r="MT62" i="1"/>
  <c r="MT70" i="1"/>
  <c r="MT78" i="1"/>
  <c r="MT86" i="1"/>
  <c r="MT94" i="1"/>
  <c r="MT102" i="1"/>
  <c r="MT110" i="1"/>
  <c r="MT118" i="1"/>
  <c r="MT126" i="1"/>
  <c r="MT134" i="1"/>
  <c r="MT200" i="1"/>
  <c r="MT208" i="1"/>
  <c r="MT216" i="1"/>
  <c r="MT224" i="1"/>
  <c r="MT235" i="1"/>
  <c r="MT243" i="1"/>
  <c r="MT251" i="1"/>
  <c r="MT259" i="1"/>
  <c r="MT270" i="1"/>
  <c r="MT278" i="1"/>
  <c r="MT286" i="1"/>
  <c r="MT294" i="1"/>
  <c r="MT305" i="1"/>
  <c r="MT313" i="1"/>
  <c r="MT321" i="1"/>
  <c r="MT329" i="1"/>
  <c r="MT340" i="1"/>
  <c r="MT348" i="1"/>
  <c r="MT356" i="1"/>
  <c r="MT364" i="1"/>
  <c r="MT372" i="1"/>
  <c r="MT47" i="1"/>
  <c r="MT55" i="1"/>
  <c r="MT63" i="1"/>
  <c r="MT71" i="1"/>
  <c r="MT79" i="1"/>
  <c r="MT87" i="1"/>
  <c r="MT95" i="1"/>
  <c r="MT103" i="1"/>
  <c r="MT111" i="1"/>
  <c r="MT119" i="1"/>
  <c r="MT127" i="1"/>
  <c r="MT209" i="1"/>
  <c r="MT217" i="1"/>
  <c r="MT244" i="1"/>
  <c r="MT279" i="1"/>
  <c r="MT373"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22" i="1" a="1"/>
  <c r="AA222"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95" i="1" a="1"/>
  <c r="AA195" i="1" s="1"/>
  <c r="AA213" i="1" a="1"/>
  <c r="AA213" i="1" s="1"/>
  <c r="JN242" i="1"/>
  <c r="JN246" i="1"/>
  <c r="JN263" i="1"/>
  <c r="JN243" i="1"/>
  <c r="JN334" i="1"/>
  <c r="JN342" i="1"/>
  <c r="JN328" i="1"/>
  <c r="JN268" i="1"/>
  <c r="JN269" i="1"/>
  <c r="JN308" i="1"/>
  <c r="JN356" i="1"/>
  <c r="JN196" i="1"/>
  <c r="JN365" i="1"/>
  <c r="JN353" i="1"/>
  <c r="JN288" i="1"/>
  <c r="JN310" i="1"/>
  <c r="JN256" i="1"/>
  <c r="JN336" i="1"/>
  <c r="JN296" i="1"/>
  <c r="JN284" i="1"/>
  <c r="JN185" i="1"/>
  <c r="JN367" i="1"/>
  <c r="JN337" i="1"/>
  <c r="JN258" i="1"/>
  <c r="JN357" i="1"/>
  <c r="JN341" i="1"/>
  <c r="JN316" i="1"/>
  <c r="JN314" i="1"/>
  <c r="JN219" i="1"/>
  <c r="JN199" i="1"/>
  <c r="JN205" i="1"/>
  <c r="JN202" i="1"/>
  <c r="JN292" i="1"/>
  <c r="JN348" i="1"/>
  <c r="JN317" i="1"/>
  <c r="JN218" i="1"/>
  <c r="JN214" i="1"/>
  <c r="JN244" i="1"/>
  <c r="JN203" i="1"/>
  <c r="JN262" i="1"/>
  <c r="JN212" i="1"/>
  <c r="JN344" i="1"/>
  <c r="JN216" i="1"/>
  <c r="JN19" i="1"/>
  <c r="JN238" i="1"/>
  <c r="JN350" i="1"/>
  <c r="JN323" i="1"/>
  <c r="JN287" i="1"/>
  <c r="JN209" i="1"/>
  <c r="JN215" i="1"/>
  <c r="JN309" i="1"/>
  <c r="JN249" i="1"/>
  <c r="JN272" i="1"/>
  <c r="JN303" i="1"/>
  <c r="JN237" i="1"/>
  <c r="JN221" i="1"/>
  <c r="JN230" i="1"/>
  <c r="JN354" i="1"/>
  <c r="JN183" i="1"/>
  <c r="JN220" i="1"/>
  <c r="JN277" i="1"/>
  <c r="JN307" i="1"/>
  <c r="JN286" i="1"/>
  <c r="JN250" i="1"/>
  <c r="JN370" i="1"/>
  <c r="JN311" i="1"/>
  <c r="JN377" i="1"/>
  <c r="JN227" i="1"/>
  <c r="JN225" i="1"/>
  <c r="JN184" i="1"/>
  <c r="JN335" i="1"/>
  <c r="JN326" i="1"/>
  <c r="JN224" i="1"/>
  <c r="JN260" i="1"/>
  <c r="JN360" i="1"/>
  <c r="JN372" i="1"/>
  <c r="JN352" i="1"/>
  <c r="JN345" i="1"/>
  <c r="JN248" i="1"/>
  <c r="JN253" i="1"/>
  <c r="JN369" i="1"/>
  <c r="JN363" i="1"/>
  <c r="JN198" i="1"/>
  <c r="JN254" i="1"/>
  <c r="JN201" i="1"/>
  <c r="JN366" i="1"/>
  <c r="JN210" i="1"/>
  <c r="JN315" i="1"/>
  <c r="JN322" i="1"/>
  <c r="JN347" i="1"/>
  <c r="JN371" i="1"/>
  <c r="JN324" i="1"/>
  <c r="JN282" i="1"/>
  <c r="JN289" i="1"/>
  <c r="JN306" i="1"/>
  <c r="JN207" i="1"/>
  <c r="JN211" i="1"/>
  <c r="JN197" i="1"/>
  <c r="JN208" i="1"/>
  <c r="JN305" i="1"/>
  <c r="JN270" i="1"/>
  <c r="JN290" i="1"/>
  <c r="JN273" i="1"/>
  <c r="JN373" i="1"/>
  <c r="JN339" i="1"/>
  <c r="JN327" i="1"/>
  <c r="JN325" i="1"/>
  <c r="JN276" i="1"/>
  <c r="JN368" i="1"/>
  <c r="JN191" i="1"/>
  <c r="JN318" i="1"/>
  <c r="JN280" i="1"/>
  <c r="JN229" i="1"/>
  <c r="JN245" i="1"/>
  <c r="JN217" i="1"/>
  <c r="JN228" i="1"/>
  <c r="JN182" i="1"/>
  <c r="JN340" i="1"/>
  <c r="JN295" i="1"/>
  <c r="JN275" i="1"/>
  <c r="JN241" i="1"/>
  <c r="JN247" i="1"/>
  <c r="JN279" i="1"/>
  <c r="JN312" i="1"/>
  <c r="JN283" i="1"/>
  <c r="JN271" i="1"/>
  <c r="JN320" i="1"/>
  <c r="JN223" i="1"/>
  <c r="JN274" i="1"/>
  <c r="JN361" i="1"/>
  <c r="JN251" i="1"/>
  <c r="JN291" i="1"/>
  <c r="JN375" i="1"/>
  <c r="JN255" i="1"/>
  <c r="JN343" i="1"/>
  <c r="JN294" i="1"/>
  <c r="JN206" i="1"/>
  <c r="JN349" i="1"/>
  <c r="JN20" i="1"/>
  <c r="JN239" i="1"/>
  <c r="JN364" i="1"/>
  <c r="JN235" i="1"/>
  <c r="JN285" i="1"/>
  <c r="JN257" i="1"/>
  <c r="JN190" i="1"/>
  <c r="JN304" i="1"/>
  <c r="JN355" i="1"/>
  <c r="JN293" i="1"/>
  <c r="JN236" i="1"/>
  <c r="JN259" i="1"/>
  <c r="JN313" i="1"/>
  <c r="JN240" i="1"/>
  <c r="JN351" i="1"/>
  <c r="JN252" i="1"/>
  <c r="JN226" i="1"/>
  <c r="JN321" i="1"/>
  <c r="JN302" i="1"/>
  <c r="JN338" i="1"/>
  <c r="JN319" i="1"/>
  <c r="JN362" i="1"/>
  <c r="JN329" i="1"/>
  <c r="JN278" i="1"/>
  <c r="JN376" i="1"/>
  <c r="JN261" i="1"/>
  <c r="JN358" i="1"/>
  <c r="JN374" i="1"/>
  <c r="JN346" i="1"/>
  <c r="JN359" i="1"/>
  <c r="JN281" i="1"/>
  <c r="JN200" i="1"/>
  <c r="JN301" i="1"/>
  <c r="GL329" i="1"/>
  <c r="GL287" i="1"/>
  <c r="GL359" i="1"/>
  <c r="GL216" i="1"/>
  <c r="GL205" i="1"/>
  <c r="GL243" i="1"/>
  <c r="GL255" i="1"/>
  <c r="GL323" i="1"/>
  <c r="GL306" i="1"/>
  <c r="GL363" i="1"/>
  <c r="GL285" i="1"/>
  <c r="GL371" i="1"/>
  <c r="GL374" i="1"/>
  <c r="GL337" i="1"/>
  <c r="GL338" i="1"/>
  <c r="GL308" i="1"/>
  <c r="GL198" i="1"/>
  <c r="GL197" i="1"/>
  <c r="GL219" i="1"/>
  <c r="GL254" i="1"/>
  <c r="GL292" i="1"/>
  <c r="GL19" i="1"/>
  <c r="GL215" i="1"/>
  <c r="GL348" i="1"/>
  <c r="GL302" i="1"/>
  <c r="GL183" i="1"/>
  <c r="GL253" i="1"/>
  <c r="GL376" i="1"/>
  <c r="GL321" i="1"/>
  <c r="GL283" i="1"/>
  <c r="GL208" i="1"/>
  <c r="GL211" i="1"/>
  <c r="GL357" i="1"/>
  <c r="GL185" i="1"/>
  <c r="GL236" i="1"/>
  <c r="GL307" i="1"/>
  <c r="GL313" i="1"/>
  <c r="GL356" i="1"/>
  <c r="GL322" i="1"/>
  <c r="GL256" i="1"/>
  <c r="GL244" i="1"/>
  <c r="GL372" i="1"/>
  <c r="GL296" i="1"/>
  <c r="GL268" i="1"/>
  <c r="GL273" i="1"/>
  <c r="GL280" i="1"/>
  <c r="GL200" i="1"/>
  <c r="GL262" i="1"/>
  <c r="GL249" i="1"/>
  <c r="GL294" i="1"/>
  <c r="GL284" i="1"/>
  <c r="GL335" i="1"/>
  <c r="GL366" i="1"/>
  <c r="GL288" i="1"/>
  <c r="GL248" i="1"/>
  <c r="GL229" i="1"/>
  <c r="GL259" i="1"/>
  <c r="GL291" i="1"/>
  <c r="GL207" i="1"/>
  <c r="GL206" i="1"/>
  <c r="GL239" i="1"/>
  <c r="GL235" i="1"/>
  <c r="GL314" i="1"/>
  <c r="GL278" i="1"/>
  <c r="GL269" i="1"/>
  <c r="GL377" i="1"/>
  <c r="GL271" i="1"/>
  <c r="GL238" i="1"/>
  <c r="GL221" i="1"/>
  <c r="GL355" i="1"/>
  <c r="GL184" i="1"/>
  <c r="GL190" i="1"/>
  <c r="GL209" i="1"/>
  <c r="GL223" i="1"/>
  <c r="GL220" i="1"/>
  <c r="GL272" i="1"/>
  <c r="GL316" i="1"/>
  <c r="GL352" i="1"/>
  <c r="GL362" i="1"/>
  <c r="GL351" i="1"/>
  <c r="GL282" i="1"/>
  <c r="GL251" i="1"/>
  <c r="GL290" i="1"/>
  <c r="GL344" i="1"/>
  <c r="GL358" i="1"/>
  <c r="GL218" i="1"/>
  <c r="GL225" i="1"/>
  <c r="GL341" i="1"/>
  <c r="GL319" i="1"/>
  <c r="GL303" i="1"/>
  <c r="GL230" i="1"/>
  <c r="GL346" i="1"/>
  <c r="GL261" i="1"/>
  <c r="GL318" i="1"/>
  <c r="GL279" i="1"/>
  <c r="GL309" i="1"/>
  <c r="GL212" i="1"/>
  <c r="GL210" i="1"/>
  <c r="GL240" i="1"/>
  <c r="GL247" i="1"/>
  <c r="GL368" i="1"/>
  <c r="GL336" i="1"/>
  <c r="GL217" i="1"/>
  <c r="GL263" i="1"/>
  <c r="GL252" i="1"/>
  <c r="GL289" i="1"/>
  <c r="GL340" i="1"/>
  <c r="GL343" i="1"/>
  <c r="GL360" i="1"/>
  <c r="GL342" i="1"/>
  <c r="GL373" i="1"/>
  <c r="GL275" i="1"/>
  <c r="GL203" i="1"/>
  <c r="GL201" i="1"/>
  <c r="GL365" i="1"/>
  <c r="GL224" i="1"/>
  <c r="GL257" i="1"/>
  <c r="GL277" i="1"/>
  <c r="GL369" i="1"/>
  <c r="GL274" i="1"/>
  <c r="GL196" i="1"/>
  <c r="GL286" i="1"/>
  <c r="GL227" i="1"/>
  <c r="GL345" i="1"/>
  <c r="GL370" i="1"/>
  <c r="GL324" i="1"/>
  <c r="GL353" i="1"/>
  <c r="GL350" i="1"/>
  <c r="GL317" i="1"/>
  <c r="GL250" i="1"/>
  <c r="GL241" i="1"/>
  <c r="GL202" i="1"/>
  <c r="GL191" i="1"/>
  <c r="GL328" i="1"/>
  <c r="GL270" i="1"/>
  <c r="GL281" i="1"/>
  <c r="GL310" i="1"/>
  <c r="GL326" i="1"/>
  <c r="GL226" i="1"/>
  <c r="GL325" i="1"/>
  <c r="GL347" i="1"/>
  <c r="GL228" i="1"/>
  <c r="GL182" i="1"/>
  <c r="GL375" i="1"/>
  <c r="GL242" i="1"/>
  <c r="GL214" i="1"/>
  <c r="GL305" i="1"/>
  <c r="GL312" i="1"/>
  <c r="GL237" i="1"/>
  <c r="GL367" i="1"/>
  <c r="GL327" i="1"/>
  <c r="GL301" i="1"/>
  <c r="GL293" i="1"/>
  <c r="GL276" i="1"/>
  <c r="GL315" i="1"/>
  <c r="GL311" i="1"/>
  <c r="GL260" i="1"/>
  <c r="GL320" i="1"/>
  <c r="GL304" i="1"/>
  <c r="GL245" i="1"/>
  <c r="GL199" i="1"/>
  <c r="GL349" i="1"/>
  <c r="GL295" i="1"/>
  <c r="GL364" i="1"/>
  <c r="GL361" i="1"/>
  <c r="GL246" i="1"/>
  <c r="GL339" i="1"/>
  <c r="GL334" i="1"/>
  <c r="GL354" i="1"/>
  <c r="GL258" i="1"/>
  <c r="GL20" i="1"/>
  <c r="DO26" i="1"/>
  <c r="DO35" i="1" s="1"/>
  <c r="DO31" i="1"/>
  <c r="DO40" i="1" s="1"/>
  <c r="DO33" i="1"/>
  <c r="DO28" i="1"/>
  <c r="DO37" i="1" s="1"/>
  <c r="DO27" i="1"/>
  <c r="DO36" i="1" s="1"/>
  <c r="DO32" i="1"/>
  <c r="DO41" i="1" s="1"/>
  <c r="DO30" i="1"/>
  <c r="DO39" i="1" s="1"/>
  <c r="DO25" i="1"/>
  <c r="DO34" i="1" s="1"/>
  <c r="DO29" i="1"/>
  <c r="DO38" i="1" s="1"/>
  <c r="FR339" i="1"/>
  <c r="FR336" i="1"/>
  <c r="FR327" i="1"/>
  <c r="FR337" i="1"/>
  <c r="FR369" i="1"/>
  <c r="FR200" i="1"/>
  <c r="FR362" i="1"/>
  <c r="FR358" i="1"/>
  <c r="FR228" i="1"/>
  <c r="FR237" i="1"/>
  <c r="FR335" i="1"/>
  <c r="FR346" i="1"/>
  <c r="FR366" i="1"/>
  <c r="FR280" i="1"/>
  <c r="FR273" i="1"/>
  <c r="FR250" i="1"/>
  <c r="FR184" i="1"/>
  <c r="FR360" i="1"/>
  <c r="FR225" i="1"/>
  <c r="FR198" i="1"/>
  <c r="FR191" i="1"/>
  <c r="FR20" i="1"/>
  <c r="FR252" i="1"/>
  <c r="FR247" i="1"/>
  <c r="FR329" i="1"/>
  <c r="FR253" i="1"/>
  <c r="FR312" i="1"/>
  <c r="FR278" i="1"/>
  <c r="FR322" i="1"/>
  <c r="FR270" i="1"/>
  <c r="FR357" i="1"/>
  <c r="FR348" i="1"/>
  <c r="FR304" i="1"/>
  <c r="FR315" i="1"/>
  <c r="FR309" i="1"/>
  <c r="FR311" i="1"/>
  <c r="FR244" i="1"/>
  <c r="FR292" i="1"/>
  <c r="FR249" i="1"/>
  <c r="FR370" i="1"/>
  <c r="FR275" i="1"/>
  <c r="FR319" i="1"/>
  <c r="FR294" i="1"/>
  <c r="FR320" i="1"/>
  <c r="FR239" i="1"/>
  <c r="FR359" i="1"/>
  <c r="FR203" i="1"/>
  <c r="FR199" i="1"/>
  <c r="FR235" i="1"/>
  <c r="FR221" i="1"/>
  <c r="FR277" i="1"/>
  <c r="FR283" i="1"/>
  <c r="FR307" i="1"/>
  <c r="FR365" i="1"/>
  <c r="FR209" i="1"/>
  <c r="FR375" i="1"/>
  <c r="FR361" i="1"/>
  <c r="FR196" i="1"/>
  <c r="FR211" i="1"/>
  <c r="FR310" i="1"/>
  <c r="FR236" i="1"/>
  <c r="FR246" i="1"/>
  <c r="FR19" i="1"/>
  <c r="FR202" i="1"/>
  <c r="FR301" i="1"/>
  <c r="FR308" i="1"/>
  <c r="FR285" i="1"/>
  <c r="FR321" i="1"/>
  <c r="FR352" i="1"/>
  <c r="FR356" i="1"/>
  <c r="FR296" i="1"/>
  <c r="FR210" i="1"/>
  <c r="FR219" i="1"/>
  <c r="FR255" i="1"/>
  <c r="FR303" i="1"/>
  <c r="FR185" i="1"/>
  <c r="FR279" i="1"/>
  <c r="FR289" i="1"/>
  <c r="FR347" i="1"/>
  <c r="FR326" i="1"/>
  <c r="FR376" i="1"/>
  <c r="FR367" i="1"/>
  <c r="FR351" i="1"/>
  <c r="FR344" i="1"/>
  <c r="FR241" i="1"/>
  <c r="FR207" i="1"/>
  <c r="FR350" i="1"/>
  <c r="FR256" i="1"/>
  <c r="FR245" i="1"/>
  <c r="FR302" i="1"/>
  <c r="FR248" i="1"/>
  <c r="FR291" i="1"/>
  <c r="FR284" i="1"/>
  <c r="FR274" i="1"/>
  <c r="FR183" i="1"/>
  <c r="FR229" i="1"/>
  <c r="FR254" i="1"/>
  <c r="FR328" i="1"/>
  <c r="FR205" i="1"/>
  <c r="FR217" i="1"/>
  <c r="FR263" i="1"/>
  <c r="FR240" i="1"/>
  <c r="FR260" i="1"/>
  <c r="FR201" i="1"/>
  <c r="FR281" i="1"/>
  <c r="FR290" i="1"/>
  <c r="FR242" i="1"/>
  <c r="FR226" i="1"/>
  <c r="FR368" i="1"/>
  <c r="FR372" i="1"/>
  <c r="FR341" i="1"/>
  <c r="FR345" i="1"/>
  <c r="FR216" i="1"/>
  <c r="FR224" i="1"/>
  <c r="FR363" i="1"/>
  <c r="FR306" i="1"/>
  <c r="FR276" i="1"/>
  <c r="FR364" i="1"/>
  <c r="FR373" i="1"/>
  <c r="FR316" i="1"/>
  <c r="FR325" i="1"/>
  <c r="FR342" i="1"/>
  <c r="FR212" i="1"/>
  <c r="FR338" i="1"/>
  <c r="FR197" i="1"/>
  <c r="FR208" i="1"/>
  <c r="FR215" i="1"/>
  <c r="FR238" i="1"/>
  <c r="FR355" i="1"/>
  <c r="FR324" i="1"/>
  <c r="FR206" i="1"/>
  <c r="FR262" i="1"/>
  <c r="FR288" i="1"/>
  <c r="FR251" i="1"/>
  <c r="FR343" i="1"/>
  <c r="FR340" i="1"/>
  <c r="FR334" i="1"/>
  <c r="FR353" i="1"/>
  <c r="FR313" i="1"/>
  <c r="FR293" i="1"/>
  <c r="FR305" i="1"/>
  <c r="FR220" i="1"/>
  <c r="FR287" i="1"/>
  <c r="FR272" i="1"/>
  <c r="FR268" i="1"/>
  <c r="FR323" i="1"/>
  <c r="FR261" i="1"/>
  <c r="FR286" i="1"/>
  <c r="FR182" i="1"/>
  <c r="FR371" i="1"/>
  <c r="FR314" i="1"/>
  <c r="FR317" i="1"/>
  <c r="FR218" i="1"/>
  <c r="FR271" i="1"/>
  <c r="FR243" i="1"/>
  <c r="FR257" i="1"/>
  <c r="FR227" i="1"/>
  <c r="FR214" i="1"/>
  <c r="FR269" i="1"/>
  <c r="FR223" i="1"/>
  <c r="FR282" i="1"/>
  <c r="FR377" i="1"/>
  <c r="FR354" i="1"/>
  <c r="FR259" i="1"/>
  <c r="FR295" i="1"/>
  <c r="FR374" i="1"/>
  <c r="FR318" i="1"/>
  <c r="FR190" i="1"/>
  <c r="FR349" i="1"/>
  <c r="FR258" i="1"/>
  <c r="FR230" i="1"/>
  <c r="DL32" i="1"/>
  <c r="DL41" i="1" s="1"/>
  <c r="DL28" i="1"/>
  <c r="DL37" i="1" s="1"/>
  <c r="DL33" i="1"/>
  <c r="DL27" i="1"/>
  <c r="DL36" i="1" s="1"/>
  <c r="DL31" i="1"/>
  <c r="DL40" i="1" s="1"/>
  <c r="DL29" i="1"/>
  <c r="DL38" i="1" s="1"/>
  <c r="DL30" i="1"/>
  <c r="DL39" i="1" s="1"/>
  <c r="DL25" i="1"/>
  <c r="DL34" i="1" s="1"/>
  <c r="DL26" i="1"/>
  <c r="DL35" i="1" s="1"/>
  <c r="DF227" i="1"/>
  <c r="DF368" i="1"/>
  <c r="DF377" i="1"/>
  <c r="DF197" i="1"/>
  <c r="DF362" i="1"/>
  <c r="DF221" i="1"/>
  <c r="DF255" i="1"/>
  <c r="DF224" i="1"/>
  <c r="DF275" i="1"/>
  <c r="DF328" i="1"/>
  <c r="DF326" i="1"/>
  <c r="DF359" i="1"/>
  <c r="DF215" i="1"/>
  <c r="DF352" i="1"/>
  <c r="DF336" i="1"/>
  <c r="DF241" i="1"/>
  <c r="DF203" i="1"/>
  <c r="DF214" i="1"/>
  <c r="DF258" i="1"/>
  <c r="DF244" i="1"/>
  <c r="DF236" i="1"/>
  <c r="DF19" i="1"/>
  <c r="DF310" i="1"/>
  <c r="DF205" i="1"/>
  <c r="DF287" i="1"/>
  <c r="DF321" i="1"/>
  <c r="DF273" i="1"/>
  <c r="DF349" i="1"/>
  <c r="DF366" i="1"/>
  <c r="DF294" i="1"/>
  <c r="DF198" i="1"/>
  <c r="DF208" i="1"/>
  <c r="DF257" i="1"/>
  <c r="DF296" i="1"/>
  <c r="DF303" i="1"/>
  <c r="DF279" i="1"/>
  <c r="DF182" i="1"/>
  <c r="DF347" i="1"/>
  <c r="DF185" i="1"/>
  <c r="DF324" i="1"/>
  <c r="DF334" i="1"/>
  <c r="DF338" i="1"/>
  <c r="DF350" i="1"/>
  <c r="DF293" i="1"/>
  <c r="DF358" i="1"/>
  <c r="DF284" i="1"/>
  <c r="DF325" i="1"/>
  <c r="DF246" i="1"/>
  <c r="DF238" i="1"/>
  <c r="DF260" i="1"/>
  <c r="DF282" i="1"/>
  <c r="DF304" i="1"/>
  <c r="DF286" i="1"/>
  <c r="DF367" i="1"/>
  <c r="DF223" i="1"/>
  <c r="DF254" i="1"/>
  <c r="DF249" i="1"/>
  <c r="DF365" i="1"/>
  <c r="DF211" i="1"/>
  <c r="DF288" i="1"/>
  <c r="DF243" i="1"/>
  <c r="DF285" i="1"/>
  <c r="DF207" i="1"/>
  <c r="DF277" i="1"/>
  <c r="DF274" i="1"/>
  <c r="DF370" i="1"/>
  <c r="DF354" i="1"/>
  <c r="DF292" i="1"/>
  <c r="DF372" i="1"/>
  <c r="DF374" i="1"/>
  <c r="DF339" i="1"/>
  <c r="DF218" i="1"/>
  <c r="DF229" i="1"/>
  <c r="DF348" i="1"/>
  <c r="DF239" i="1"/>
  <c r="DF269" i="1"/>
  <c r="DF361" i="1"/>
  <c r="DF337" i="1"/>
  <c r="DF313" i="1"/>
  <c r="DF319" i="1"/>
  <c r="DF346" i="1"/>
  <c r="DF201" i="1"/>
  <c r="DF360" i="1"/>
  <c r="DF356" i="1"/>
  <c r="DF210" i="1"/>
  <c r="DF220" i="1"/>
  <c r="DF247" i="1"/>
  <c r="DF327" i="1"/>
  <c r="DF262" i="1"/>
  <c r="DF226" i="1"/>
  <c r="DF206" i="1"/>
  <c r="DF245" i="1"/>
  <c r="DF191" i="1"/>
  <c r="DF259" i="1"/>
  <c r="DF268" i="1"/>
  <c r="DF295" i="1"/>
  <c r="DF272" i="1"/>
  <c r="DF217" i="1"/>
  <c r="DF228" i="1"/>
  <c r="DF184" i="1"/>
  <c r="DF196" i="1"/>
  <c r="DF202" i="1"/>
  <c r="DF216" i="1"/>
  <c r="DF225" i="1"/>
  <c r="DF20" i="1"/>
  <c r="DF250" i="1"/>
  <c r="DF305" i="1"/>
  <c r="DF270" i="1"/>
  <c r="DF190" i="1"/>
  <c r="DF263" i="1"/>
  <c r="DF256" i="1"/>
  <c r="DF351" i="1"/>
  <c r="DF340" i="1"/>
  <c r="DF335" i="1"/>
  <c r="DF353" i="1"/>
  <c r="DF343" i="1"/>
  <c r="DF209" i="1"/>
  <c r="DF235" i="1"/>
  <c r="DF341" i="1"/>
  <c r="DF302" i="1"/>
  <c r="DF357" i="1"/>
  <c r="DF251" i="1"/>
  <c r="DF318" i="1"/>
  <c r="DF322" i="1"/>
  <c r="DF355" i="1"/>
  <c r="DF342" i="1"/>
  <c r="DF230" i="1"/>
  <c r="DF363" i="1"/>
  <c r="DF200" i="1"/>
  <c r="DF237" i="1"/>
  <c r="DF371" i="1"/>
  <c r="DF219" i="1"/>
  <c r="DF278" i="1"/>
  <c r="DF199" i="1"/>
  <c r="DF344" i="1"/>
  <c r="DF329" i="1"/>
  <c r="DF369" i="1"/>
  <c r="DF290" i="1"/>
  <c r="DF311" i="1"/>
  <c r="DF315" i="1"/>
  <c r="DF307" i="1"/>
  <c r="DF281" i="1"/>
  <c r="DF316" i="1"/>
  <c r="DF261" i="1"/>
  <c r="DF301" i="1"/>
  <c r="DF373" i="1"/>
  <c r="DF271" i="1"/>
  <c r="DF291" i="1"/>
  <c r="DF242" i="1"/>
  <c r="DF183" i="1"/>
  <c r="DF314" i="1"/>
  <c r="DF375" i="1"/>
  <c r="DF280" i="1"/>
  <c r="DF253" i="1"/>
  <c r="DF276" i="1"/>
  <c r="DF248" i="1"/>
  <c r="DF323" i="1"/>
  <c r="DF240" i="1"/>
  <c r="DF289" i="1"/>
  <c r="DF308" i="1"/>
  <c r="DF283" i="1"/>
  <c r="DF376" i="1"/>
  <c r="DF312" i="1"/>
  <c r="DF309" i="1"/>
  <c r="DF345" i="1"/>
  <c r="DF320" i="1"/>
  <c r="DF252" i="1"/>
  <c r="DF317" i="1"/>
  <c r="DF212" i="1"/>
  <c r="DF306" i="1"/>
  <c r="DF364" i="1"/>
  <c r="BM210" i="1"/>
  <c r="BM201" i="1"/>
  <c r="BM244" i="1"/>
  <c r="BM284" i="1"/>
  <c r="BM243" i="1"/>
  <c r="BM320" i="1"/>
  <c r="BM295" i="1"/>
  <c r="BM368" i="1"/>
  <c r="BM303" i="1"/>
  <c r="BM334" i="1"/>
  <c r="BM229" i="1"/>
  <c r="BM291" i="1"/>
  <c r="BM215" i="1"/>
  <c r="BM225" i="1"/>
  <c r="BM278" i="1"/>
  <c r="BM235" i="1"/>
  <c r="BM249" i="1"/>
  <c r="BM372" i="1"/>
  <c r="BM329" i="1"/>
  <c r="BM289" i="1"/>
  <c r="BM241" i="1"/>
  <c r="BM226" i="1"/>
  <c r="BM374" i="1"/>
  <c r="BM369" i="1"/>
  <c r="BM353" i="1"/>
  <c r="BM361" i="1"/>
  <c r="BM218" i="1"/>
  <c r="BM224" i="1"/>
  <c r="BM271" i="1"/>
  <c r="BM242" i="1"/>
  <c r="BM316" i="1"/>
  <c r="BM340" i="1"/>
  <c r="BM367" i="1"/>
  <c r="BM294" i="1"/>
  <c r="BM283" i="1"/>
  <c r="BM336" i="1"/>
  <c r="BM207" i="1"/>
  <c r="BM365" i="1"/>
  <c r="BM362" i="1"/>
  <c r="BM205" i="1"/>
  <c r="BM212" i="1"/>
  <c r="BM256" i="1"/>
  <c r="BM309" i="1"/>
  <c r="BM274" i="1"/>
  <c r="BM208" i="1"/>
  <c r="BM287" i="1"/>
  <c r="BM319" i="1"/>
  <c r="BM253" i="1"/>
  <c r="BM346" i="1"/>
  <c r="BM352" i="1"/>
  <c r="BM357" i="1"/>
  <c r="BM341" i="1"/>
  <c r="BM313" i="1"/>
  <c r="BM292" i="1"/>
  <c r="BM272" i="1"/>
  <c r="BM220" i="1"/>
  <c r="BM263" i="1"/>
  <c r="BM250" i="1"/>
  <c r="BM279" i="1"/>
  <c r="BM325" i="1"/>
  <c r="BM302" i="1"/>
  <c r="BM337" i="1"/>
  <c r="BM377" i="1"/>
  <c r="BM364" i="1"/>
  <c r="BM311" i="1"/>
  <c r="BM315" i="1"/>
  <c r="BM230" i="1"/>
  <c r="BM257" i="1"/>
  <c r="BM326" i="1"/>
  <c r="BM251" i="1"/>
  <c r="BM252" i="1"/>
  <c r="BM282" i="1"/>
  <c r="BM276" i="1"/>
  <c r="BM214" i="1"/>
  <c r="BM223" i="1"/>
  <c r="BM349" i="1"/>
  <c r="BM347" i="1"/>
  <c r="BM191" i="1"/>
  <c r="BM216" i="1"/>
  <c r="BM217" i="1"/>
  <c r="BM255" i="1"/>
  <c r="BM259" i="1"/>
  <c r="BM307" i="1"/>
  <c r="BM328" i="1"/>
  <c r="BM343" i="1"/>
  <c r="BM354" i="1"/>
  <c r="BM290" i="1"/>
  <c r="BM373" i="1"/>
  <c r="BM345" i="1"/>
  <c r="BM338" i="1"/>
  <c r="BM350" i="1"/>
  <c r="BM348" i="1"/>
  <c r="BM228" i="1"/>
  <c r="BM20" i="1"/>
  <c r="BM356" i="1"/>
  <c r="BM183" i="1"/>
  <c r="BM363" i="1"/>
  <c r="BM304" i="1"/>
  <c r="BM317" i="1"/>
  <c r="BM285" i="1"/>
  <c r="BM370" i="1"/>
  <c r="BM351" i="1"/>
  <c r="BM227" i="1"/>
  <c r="BM196" i="1"/>
  <c r="BM190" i="1"/>
  <c r="BM237" i="1"/>
  <c r="BM281" i="1"/>
  <c r="BM261" i="1"/>
  <c r="BM322" i="1"/>
  <c r="BM275" i="1"/>
  <c r="BM296" i="1"/>
  <c r="BM268" i="1"/>
  <c r="BM312" i="1"/>
  <c r="BM288" i="1"/>
  <c r="BM376" i="1"/>
  <c r="BM339" i="1"/>
  <c r="BM324" i="1"/>
  <c r="BM314" i="1"/>
  <c r="BM258" i="1"/>
  <c r="BM198" i="1"/>
  <c r="BM239" i="1"/>
  <c r="BM247" i="1"/>
  <c r="BM301" i="1"/>
  <c r="BM306" i="1"/>
  <c r="BM184" i="1"/>
  <c r="BM280" i="1"/>
  <c r="BM273" i="1"/>
  <c r="BM321" i="1"/>
  <c r="BM318" i="1"/>
  <c r="BM238" i="1"/>
  <c r="BM202" i="1"/>
  <c r="BM197" i="1"/>
  <c r="BM200" i="1"/>
  <c r="BM240" i="1"/>
  <c r="BM246" i="1"/>
  <c r="BM221" i="1"/>
  <c r="BM262" i="1"/>
  <c r="BM308" i="1"/>
  <c r="BM359" i="1"/>
  <c r="BM211" i="1"/>
  <c r="BM358" i="1"/>
  <c r="BM342" i="1"/>
  <c r="BM236" i="1"/>
  <c r="BM371" i="1"/>
  <c r="BM209" i="1"/>
  <c r="BM260" i="1"/>
  <c r="BM245" i="1"/>
  <c r="BM254" i="1"/>
  <c r="BM19" i="1"/>
  <c r="BM269" i="1"/>
  <c r="BM327" i="1"/>
  <c r="BM366" i="1"/>
  <c r="BM310" i="1"/>
  <c r="BM323" i="1"/>
  <c r="BM355" i="1"/>
  <c r="BM305" i="1"/>
  <c r="BM185" i="1"/>
  <c r="BM335" i="1"/>
  <c r="BM360" i="1"/>
  <c r="BM248" i="1"/>
  <c r="BM375" i="1"/>
  <c r="BM344" i="1"/>
  <c r="BM293" i="1"/>
  <c r="BM286" i="1"/>
  <c r="BM203" i="1"/>
  <c r="BM199" i="1"/>
  <c r="BM206" i="1"/>
  <c r="BM270" i="1"/>
  <c r="BM182" i="1"/>
  <c r="BM277" i="1"/>
  <c r="BM219" i="1"/>
  <c r="BU334" i="1"/>
  <c r="BU359" i="1"/>
  <c r="BU291" i="1"/>
  <c r="BU317" i="1"/>
  <c r="BU202" i="1"/>
  <c r="BU342" i="1"/>
  <c r="BU210" i="1"/>
  <c r="BU349" i="1"/>
  <c r="BU308" i="1"/>
  <c r="BU235" i="1"/>
  <c r="BU363" i="1"/>
  <c r="BU208" i="1"/>
  <c r="BU254" i="1"/>
  <c r="BU261" i="1"/>
  <c r="BU225" i="1"/>
  <c r="BU287" i="1"/>
  <c r="BU201" i="1"/>
  <c r="BU248" i="1"/>
  <c r="BU345" i="1"/>
  <c r="BU228" i="1"/>
  <c r="BU355" i="1"/>
  <c r="BU240" i="1"/>
  <c r="BU258" i="1"/>
  <c r="BU259" i="1"/>
  <c r="BU224" i="1"/>
  <c r="BU357" i="1"/>
  <c r="BU290" i="1"/>
  <c r="BU370" i="1"/>
  <c r="BU319" i="1"/>
  <c r="BU311" i="1"/>
  <c r="BU371" i="1"/>
  <c r="BU289" i="1"/>
  <c r="BU276" i="1"/>
  <c r="BU373" i="1"/>
  <c r="BU338" i="1"/>
  <c r="BU305" i="1"/>
  <c r="BU348" i="1"/>
  <c r="BU229" i="1"/>
  <c r="BU242" i="1"/>
  <c r="BU335" i="1"/>
  <c r="BU277" i="1"/>
  <c r="BU252" i="1"/>
  <c r="BU280" i="1"/>
  <c r="BU356" i="1"/>
  <c r="BU294" i="1"/>
  <c r="BU243" i="1"/>
  <c r="BU183" i="1"/>
  <c r="BU302" i="1"/>
  <c r="BU367" i="1"/>
  <c r="BU337" i="1"/>
  <c r="BU350" i="1"/>
  <c r="BU20" i="1"/>
  <c r="BU282" i="1"/>
  <c r="BU329" i="1"/>
  <c r="BU285" i="1"/>
  <c r="BU304" i="1"/>
  <c r="BU314" i="1"/>
  <c r="BU199" i="1"/>
  <c r="BU226" i="1"/>
  <c r="BU211" i="1"/>
  <c r="BU255" i="1"/>
  <c r="BU197" i="1"/>
  <c r="BU303" i="1"/>
  <c r="BU368" i="1"/>
  <c r="BU215" i="1"/>
  <c r="BU214" i="1"/>
  <c r="BU216" i="1"/>
  <c r="BU284" i="1"/>
  <c r="BU313" i="1"/>
  <c r="BU360" i="1"/>
  <c r="BU339" i="1"/>
  <c r="BU262" i="1"/>
  <c r="BU217" i="1"/>
  <c r="BU344" i="1"/>
  <c r="BU185" i="1"/>
  <c r="BU324" i="1"/>
  <c r="BU309" i="1"/>
  <c r="BU336" i="1"/>
  <c r="BU247" i="1"/>
  <c r="BU184" i="1"/>
  <c r="BU283" i="1"/>
  <c r="BU191" i="1"/>
  <c r="BU293" i="1"/>
  <c r="BU275" i="1"/>
  <c r="BU245" i="1"/>
  <c r="BU268" i="1"/>
  <c r="BU219" i="1"/>
  <c r="BU347" i="1"/>
  <c r="BU346" i="1"/>
  <c r="BU271" i="1"/>
  <c r="BU306" i="1"/>
  <c r="BU250" i="1"/>
  <c r="BU358" i="1"/>
  <c r="BU230" i="1"/>
  <c r="BU257" i="1"/>
  <c r="BU279" i="1"/>
  <c r="BU249" i="1"/>
  <c r="BU364" i="1"/>
  <c r="BU251" i="1"/>
  <c r="BU343" i="1"/>
  <c r="BU326" i="1"/>
  <c r="BU354" i="1"/>
  <c r="BU263" i="1"/>
  <c r="BU206" i="1"/>
  <c r="BU288" i="1"/>
  <c r="BU320" i="1"/>
  <c r="BU270" i="1"/>
  <c r="BU246" i="1"/>
  <c r="BU321" i="1"/>
  <c r="BU325" i="1"/>
  <c r="BU278" i="1"/>
  <c r="BU221" i="1"/>
  <c r="BU369" i="1"/>
  <c r="BU281" i="1"/>
  <c r="BU200" i="1"/>
  <c r="BU374" i="1"/>
  <c r="BU19" i="1"/>
  <c r="BU352" i="1"/>
  <c r="BU218" i="1"/>
  <c r="BU353" i="1"/>
  <c r="BU375" i="1"/>
  <c r="BU273" i="1"/>
  <c r="BU310" i="1"/>
  <c r="BU307" i="1"/>
  <c r="BU315" i="1"/>
  <c r="BU366" i="1"/>
  <c r="BU286" i="1"/>
  <c r="BU182" i="1"/>
  <c r="BU244" i="1"/>
  <c r="BU377" i="1"/>
  <c r="BU209" i="1"/>
  <c r="BU205" i="1"/>
  <c r="BU190" i="1"/>
  <c r="BU239" i="1"/>
  <c r="BU328" i="1"/>
  <c r="BU351" i="1"/>
  <c r="BU316" i="1"/>
  <c r="BU272" i="1"/>
  <c r="BU327" i="1"/>
  <c r="BU301" i="1"/>
  <c r="BU256" i="1"/>
  <c r="BU198" i="1"/>
  <c r="BU361" i="1"/>
  <c r="BU372" i="1"/>
  <c r="BU223" i="1"/>
  <c r="BU365" i="1"/>
  <c r="BU340" i="1"/>
  <c r="BU220" i="1"/>
  <c r="BU260" i="1"/>
  <c r="BU295" i="1"/>
  <c r="BU292" i="1"/>
  <c r="BU318" i="1"/>
  <c r="BU236" i="1"/>
  <c r="BU376" i="1"/>
  <c r="BU237" i="1"/>
  <c r="BU323" i="1"/>
  <c r="BU253" i="1"/>
  <c r="BU362" i="1"/>
  <c r="BU212" i="1"/>
  <c r="BU203" i="1"/>
  <c r="BU269" i="1"/>
  <c r="BU341" i="1"/>
  <c r="BU227" i="1"/>
  <c r="BU238" i="1"/>
  <c r="BU296" i="1"/>
  <c r="BU196" i="1"/>
  <c r="BU207" i="1"/>
  <c r="BU322" i="1"/>
  <c r="BU274" i="1"/>
  <c r="BU312" i="1"/>
  <c r="BU241" i="1"/>
  <c r="GD339" i="1"/>
  <c r="GD289" i="1"/>
  <c r="GD263" i="1"/>
  <c r="GD252" i="1"/>
  <c r="GD349" i="1"/>
  <c r="GD302" i="1"/>
  <c r="GD287" i="1"/>
  <c r="GD329" i="1"/>
  <c r="GD361" i="1"/>
  <c r="GD203" i="1"/>
  <c r="GD338" i="1"/>
  <c r="GD196" i="1"/>
  <c r="GD351" i="1"/>
  <c r="GD221" i="1"/>
  <c r="GD246" i="1"/>
  <c r="GD303" i="1"/>
  <c r="GD250" i="1"/>
  <c r="GD326" i="1"/>
  <c r="GD340" i="1"/>
  <c r="GD341" i="1"/>
  <c r="GD291" i="1"/>
  <c r="GD205" i="1"/>
  <c r="GD292" i="1"/>
  <c r="GD324" i="1"/>
  <c r="GD347" i="1"/>
  <c r="GD197" i="1"/>
  <c r="GD202" i="1"/>
  <c r="GD229" i="1"/>
  <c r="GD243" i="1"/>
  <c r="GD236" i="1"/>
  <c r="GD248" i="1"/>
  <c r="GD322" i="1"/>
  <c r="GD274" i="1"/>
  <c r="GD307" i="1"/>
  <c r="GD254" i="1"/>
  <c r="GD372" i="1"/>
  <c r="GD352" i="1"/>
  <c r="GD363" i="1"/>
  <c r="GD365" i="1"/>
  <c r="GD348" i="1"/>
  <c r="GD259" i="1"/>
  <c r="GD311" i="1"/>
  <c r="GD238" i="1"/>
  <c r="GD230" i="1"/>
  <c r="GD242" i="1"/>
  <c r="GD215" i="1"/>
  <c r="GD272" i="1"/>
  <c r="GD282" i="1"/>
  <c r="GD273" i="1"/>
  <c r="GD354" i="1"/>
  <c r="GD225" i="1"/>
  <c r="GD353" i="1"/>
  <c r="GD190" i="1"/>
  <c r="GD207" i="1"/>
  <c r="GD228" i="1"/>
  <c r="GD255" i="1"/>
  <c r="GD279" i="1"/>
  <c r="GD268" i="1"/>
  <c r="GD319" i="1"/>
  <c r="GD321" i="1"/>
  <c r="GD281" i="1"/>
  <c r="GD261" i="1"/>
  <c r="GD217" i="1"/>
  <c r="GD350" i="1"/>
  <c r="GD276" i="1"/>
  <c r="GD241" i="1"/>
  <c r="GD218" i="1"/>
  <c r="GD257" i="1"/>
  <c r="GD237" i="1"/>
  <c r="GD245" i="1"/>
  <c r="GD258" i="1"/>
  <c r="GD184" i="1"/>
  <c r="GD275" i="1"/>
  <c r="GD283" i="1"/>
  <c r="GD286" i="1"/>
  <c r="GD373" i="1"/>
  <c r="GD358" i="1"/>
  <c r="GD344" i="1"/>
  <c r="GD199" i="1"/>
  <c r="GD368" i="1"/>
  <c r="GD227" i="1"/>
  <c r="GD239" i="1"/>
  <c r="GD223" i="1"/>
  <c r="GD357" i="1"/>
  <c r="GD346" i="1"/>
  <c r="GD251" i="1"/>
  <c r="GD249" i="1"/>
  <c r="GD183" i="1"/>
  <c r="GD364" i="1"/>
  <c r="GD366" i="1"/>
  <c r="GD362" i="1"/>
  <c r="GD206" i="1"/>
  <c r="GD253" i="1"/>
  <c r="GD240" i="1"/>
  <c r="GD244" i="1"/>
  <c r="GD301" i="1"/>
  <c r="GD280" i="1"/>
  <c r="GD290" i="1"/>
  <c r="GD323" i="1"/>
  <c r="GD313" i="1"/>
  <c r="GD306" i="1"/>
  <c r="GD369" i="1"/>
  <c r="GD375" i="1"/>
  <c r="GD304" i="1"/>
  <c r="GD296" i="1"/>
  <c r="GD320" i="1"/>
  <c r="GD19" i="1"/>
  <c r="GD271" i="1"/>
  <c r="GD337" i="1"/>
  <c r="GD269" i="1"/>
  <c r="GD270" i="1"/>
  <c r="GD371" i="1"/>
  <c r="GD305" i="1"/>
  <c r="GD294" i="1"/>
  <c r="GD316" i="1"/>
  <c r="GD334" i="1"/>
  <c r="GD356" i="1"/>
  <c r="GD359" i="1"/>
  <c r="GD211" i="1"/>
  <c r="GD224" i="1"/>
  <c r="GD260" i="1"/>
  <c r="GD247" i="1"/>
  <c r="GD262" i="1"/>
  <c r="GD288" i="1"/>
  <c r="GD235" i="1"/>
  <c r="GD191" i="1"/>
  <c r="GD216" i="1"/>
  <c r="GD198" i="1"/>
  <c r="GD212" i="1"/>
  <c r="GD377" i="1"/>
  <c r="GD284" i="1"/>
  <c r="GD208" i="1"/>
  <c r="GD220" i="1"/>
  <c r="GD295" i="1"/>
  <c r="GD325" i="1"/>
  <c r="GD293" i="1"/>
  <c r="GD376" i="1"/>
  <c r="GD315" i="1"/>
  <c r="GD327" i="1"/>
  <c r="GD312" i="1"/>
  <c r="GD309" i="1"/>
  <c r="GD342" i="1"/>
  <c r="GD345" i="1"/>
  <c r="GD335" i="1"/>
  <c r="GD308" i="1"/>
  <c r="GD209" i="1"/>
  <c r="GD226" i="1"/>
  <c r="GD310" i="1"/>
  <c r="GD328" i="1"/>
  <c r="GD370" i="1"/>
  <c r="GD185" i="1"/>
  <c r="GD374" i="1"/>
  <c r="GD200" i="1"/>
  <c r="GD210" i="1"/>
  <c r="GD219" i="1"/>
  <c r="GD336" i="1"/>
  <c r="GD182" i="1"/>
  <c r="GD355" i="1"/>
  <c r="GD314" i="1"/>
  <c r="GD256" i="1"/>
  <c r="GD214" i="1"/>
  <c r="GD343" i="1"/>
  <c r="GD317" i="1"/>
  <c r="GD20" i="1"/>
  <c r="GD367" i="1"/>
  <c r="GD278" i="1"/>
  <c r="GD277" i="1"/>
  <c r="GD360" i="1"/>
  <c r="GD201" i="1"/>
  <c r="GD318" i="1"/>
  <c r="GD285" i="1"/>
  <c r="GQ243" i="1"/>
  <c r="GQ235" i="1"/>
  <c r="GQ220" i="1"/>
  <c r="GQ346" i="1"/>
  <c r="GQ362" i="1"/>
  <c r="GQ247" i="1"/>
  <c r="GQ215" i="1"/>
  <c r="GQ226" i="1"/>
  <c r="GQ376" i="1"/>
  <c r="GQ260" i="1"/>
  <c r="GQ282" i="1"/>
  <c r="GQ342" i="1"/>
  <c r="GQ358" i="1"/>
  <c r="GQ248" i="1"/>
  <c r="GQ325" i="1"/>
  <c r="GQ351" i="1"/>
  <c r="GQ311" i="1"/>
  <c r="GQ335" i="1"/>
  <c r="GQ196" i="1"/>
  <c r="GQ371" i="1"/>
  <c r="GQ348" i="1"/>
  <c r="GQ327" i="1"/>
  <c r="GQ355" i="1"/>
  <c r="GQ363" i="1"/>
  <c r="GQ350" i="1"/>
  <c r="GQ368" i="1"/>
  <c r="GQ302" i="1"/>
  <c r="GQ224" i="1"/>
  <c r="GQ236" i="1"/>
  <c r="GQ251" i="1"/>
  <c r="GQ369" i="1"/>
  <c r="GQ361" i="1"/>
  <c r="GQ367" i="1"/>
  <c r="GQ278" i="1"/>
  <c r="GQ316" i="1"/>
  <c r="GQ339" i="1"/>
  <c r="GQ343" i="1"/>
  <c r="GQ337" i="1"/>
  <c r="GQ254" i="1"/>
  <c r="GQ370" i="1"/>
  <c r="GQ365" i="1"/>
  <c r="GQ303" i="1"/>
  <c r="GQ246" i="1"/>
  <c r="GQ208" i="1"/>
  <c r="GQ295" i="1"/>
  <c r="GQ261" i="1"/>
  <c r="GQ256" i="1"/>
  <c r="GQ230" i="1"/>
  <c r="GQ375" i="1"/>
  <c r="GQ374" i="1"/>
  <c r="GQ229" i="1"/>
  <c r="GQ334" i="1"/>
  <c r="GQ245" i="1"/>
  <c r="GQ239" i="1"/>
  <c r="GQ19" i="1"/>
  <c r="GQ352" i="1"/>
  <c r="GQ357" i="1"/>
  <c r="GQ274" i="1"/>
  <c r="GQ324" i="1"/>
  <c r="GQ285" i="1"/>
  <c r="GQ338" i="1"/>
  <c r="GQ354" i="1"/>
  <c r="GQ366" i="1"/>
  <c r="GQ268" i="1"/>
  <c r="GQ309" i="1"/>
  <c r="GQ203" i="1"/>
  <c r="GQ320" i="1"/>
  <c r="GQ286" i="1"/>
  <c r="GQ277" i="1"/>
  <c r="GQ336" i="1"/>
  <c r="GQ356" i="1"/>
  <c r="GQ241" i="1"/>
  <c r="GQ341" i="1"/>
  <c r="GQ289" i="1"/>
  <c r="GQ240" i="1"/>
  <c r="GQ242" i="1"/>
  <c r="GQ292" i="1"/>
  <c r="GQ293" i="1"/>
  <c r="GQ271" i="1"/>
  <c r="GQ227" i="1"/>
  <c r="GQ225" i="1"/>
  <c r="GQ349" i="1"/>
  <c r="GQ217" i="1"/>
  <c r="GQ221" i="1"/>
  <c r="GQ218" i="1"/>
  <c r="GQ197" i="1"/>
  <c r="GQ185" i="1"/>
  <c r="GQ270" i="1"/>
  <c r="GQ290" i="1"/>
  <c r="GQ322" i="1"/>
  <c r="GQ287" i="1"/>
  <c r="GQ319" i="1"/>
  <c r="GQ340" i="1"/>
  <c r="GQ360" i="1"/>
  <c r="GQ364" i="1"/>
  <c r="GQ211" i="1"/>
  <c r="GQ272" i="1"/>
  <c r="GQ296" i="1"/>
  <c r="GQ283" i="1"/>
  <c r="GQ294" i="1"/>
  <c r="GQ263" i="1"/>
  <c r="GQ182" i="1"/>
  <c r="GQ214" i="1"/>
  <c r="GQ212" i="1"/>
  <c r="GQ20" i="1"/>
  <c r="GQ275" i="1"/>
  <c r="GQ216" i="1"/>
  <c r="GQ284" i="1"/>
  <c r="GQ249" i="1"/>
  <c r="GQ183" i="1"/>
  <c r="GQ190" i="1"/>
  <c r="GQ209" i="1"/>
  <c r="GQ307" i="1"/>
  <c r="GQ253" i="1"/>
  <c r="GQ313" i="1"/>
  <c r="GQ250" i="1"/>
  <c r="GQ244" i="1"/>
  <c r="GQ314" i="1"/>
  <c r="GQ321" i="1"/>
  <c r="GQ259" i="1"/>
  <c r="GQ276" i="1"/>
  <c r="GQ200" i="1"/>
  <c r="GQ228" i="1"/>
  <c r="GQ280" i="1"/>
  <c r="GQ377" i="1"/>
  <c r="GQ326" i="1"/>
  <c r="GQ252" i="1"/>
  <c r="GQ323" i="1"/>
  <c r="GQ288" i="1"/>
  <c r="GQ345" i="1"/>
  <c r="GQ198" i="1"/>
  <c r="GQ262" i="1"/>
  <c r="GQ353" i="1"/>
  <c r="GQ205" i="1"/>
  <c r="GQ257" i="1"/>
  <c r="GQ359" i="1"/>
  <c r="GQ201" i="1"/>
  <c r="GQ291" i="1"/>
  <c r="GQ306" i="1"/>
  <c r="GQ279" i="1"/>
  <c r="GQ207" i="1"/>
  <c r="GQ199" i="1"/>
  <c r="GQ269" i="1"/>
  <c r="GQ318" i="1"/>
  <c r="GQ329" i="1"/>
  <c r="GQ281" i="1"/>
  <c r="GQ238" i="1"/>
  <c r="GQ202" i="1"/>
  <c r="GQ273" i="1"/>
  <c r="GQ206" i="1"/>
  <c r="GQ258" i="1"/>
  <c r="GQ310" i="1"/>
  <c r="GQ219" i="1"/>
  <c r="GQ317" i="1"/>
  <c r="GQ255" i="1"/>
  <c r="GQ223" i="1"/>
  <c r="GQ301" i="1"/>
  <c r="GQ210" i="1"/>
  <c r="GQ315" i="1"/>
  <c r="GQ328" i="1"/>
  <c r="GQ344" i="1"/>
  <c r="GQ237" i="1"/>
  <c r="GQ304" i="1"/>
  <c r="GQ372" i="1"/>
  <c r="GQ373" i="1"/>
  <c r="GQ191" i="1"/>
  <c r="GQ184" i="1"/>
  <c r="GQ308" i="1"/>
  <c r="GQ305" i="1"/>
  <c r="GQ312" i="1"/>
  <c r="GQ347" i="1"/>
  <c r="FF27" i="1"/>
  <c r="FF36" i="1" s="1"/>
  <c r="FF26" i="1"/>
  <c r="FF35" i="1" s="1"/>
  <c r="FF32" i="1"/>
  <c r="FF41" i="1" s="1"/>
  <c r="FF28" i="1"/>
  <c r="FF37" i="1" s="1"/>
  <c r="FF31" i="1"/>
  <c r="FF40" i="1" s="1"/>
  <c r="FF30" i="1"/>
  <c r="FF39" i="1" s="1"/>
  <c r="FF29" i="1"/>
  <c r="FF38" i="1" s="1"/>
  <c r="FF25" i="1"/>
  <c r="FF34" i="1" s="1"/>
  <c r="FF33" i="1"/>
  <c r="NB275" i="1"/>
  <c r="NB377" i="1"/>
  <c r="NB201" i="1"/>
  <c r="NB240" i="1"/>
  <c r="NB343" i="1"/>
  <c r="NB316" i="1"/>
  <c r="NB250" i="1"/>
  <c r="NB263" i="1"/>
  <c r="NB364" i="1"/>
  <c r="NB315" i="1"/>
  <c r="NB374" i="1"/>
  <c r="NB350" i="1"/>
  <c r="NB291" i="1"/>
  <c r="NB355" i="1"/>
  <c r="NB191" i="1"/>
  <c r="NB212" i="1"/>
  <c r="NB270" i="1"/>
  <c r="NB223" i="1"/>
  <c r="NB292" i="1"/>
  <c r="NB205" i="1"/>
  <c r="NB288" i="1"/>
  <c r="NB236" i="1"/>
  <c r="NB354" i="1"/>
  <c r="NB224" i="1"/>
  <c r="NB247" i="1"/>
  <c r="NB279" i="1"/>
  <c r="NB348" i="1"/>
  <c r="NB255" i="1"/>
  <c r="NB239" i="1"/>
  <c r="NB335" i="1"/>
  <c r="NB376" i="1"/>
  <c r="NB259" i="1"/>
  <c r="NB371" i="1"/>
  <c r="NB308" i="1"/>
  <c r="NB320" i="1"/>
  <c r="NB357" i="1"/>
  <c r="NB365" i="1"/>
  <c r="NB281" i="1"/>
  <c r="NB286" i="1"/>
  <c r="NB218" i="1"/>
  <c r="NB313" i="1"/>
  <c r="NB274" i="1"/>
  <c r="NB293" i="1"/>
  <c r="NB246" i="1"/>
  <c r="NB276" i="1"/>
  <c r="NB228" i="1"/>
  <c r="NB214" i="1"/>
  <c r="NB336" i="1"/>
  <c r="NB309" i="1"/>
  <c r="NB287" i="1"/>
  <c r="NB346" i="1"/>
  <c r="NB301" i="1"/>
  <c r="NB199" i="1"/>
  <c r="NB368" i="1"/>
  <c r="NB328" i="1"/>
  <c r="NB342" i="1"/>
  <c r="NB215" i="1"/>
  <c r="NB254" i="1"/>
  <c r="NB296" i="1"/>
  <c r="NB305" i="1"/>
  <c r="NB321" i="1"/>
  <c r="NB226" i="1"/>
  <c r="NB244" i="1"/>
  <c r="NB183" i="1"/>
  <c r="NB190" i="1"/>
  <c r="NB324" i="1"/>
  <c r="NB294" i="1"/>
  <c r="NB260" i="1"/>
  <c r="NB202" i="1"/>
  <c r="NB359" i="1"/>
  <c r="NB258" i="1"/>
  <c r="NB198" i="1"/>
  <c r="NB329" i="1"/>
  <c r="NB323" i="1"/>
  <c r="NB225" i="1"/>
  <c r="NB209" i="1"/>
  <c r="NB282" i="1"/>
  <c r="NB311" i="1"/>
  <c r="NB227" i="1"/>
  <c r="NB182" i="1"/>
  <c r="NB283" i="1"/>
  <c r="NB372" i="1"/>
  <c r="NB369" i="1"/>
  <c r="NB367" i="1"/>
  <c r="NB251" i="1"/>
  <c r="NB243" i="1"/>
  <c r="NB349" i="1"/>
  <c r="NB337" i="1"/>
  <c r="NB344" i="1"/>
  <c r="NB319" i="1"/>
  <c r="NB208" i="1"/>
  <c r="NB207" i="1"/>
  <c r="NB327" i="1"/>
  <c r="NB361" i="1"/>
  <c r="NB229" i="1"/>
  <c r="NB277" i="1"/>
  <c r="NB310" i="1"/>
  <c r="NB256" i="1"/>
  <c r="NB373" i="1"/>
  <c r="NB326" i="1"/>
  <c r="NB303" i="1"/>
  <c r="NB345" i="1"/>
  <c r="NB184" i="1"/>
  <c r="NB248" i="1"/>
  <c r="NB210" i="1"/>
  <c r="NB302" i="1"/>
  <c r="NB238" i="1"/>
  <c r="NB196" i="1"/>
  <c r="NB280" i="1"/>
  <c r="NB252" i="1"/>
  <c r="NB285" i="1"/>
  <c r="NB216" i="1"/>
  <c r="NB306" i="1"/>
  <c r="NB272" i="1"/>
  <c r="NB235" i="1"/>
  <c r="NB220" i="1"/>
  <c r="NB304" i="1"/>
  <c r="NB358" i="1"/>
  <c r="NB20" i="1"/>
  <c r="NB334" i="1"/>
  <c r="NB362" i="1"/>
  <c r="NB257" i="1"/>
  <c r="NB375" i="1"/>
  <c r="NB221" i="1"/>
  <c r="NB262" i="1"/>
  <c r="NB268" i="1"/>
  <c r="NB289" i="1"/>
  <c r="NB353" i="1"/>
  <c r="NB295" i="1"/>
  <c r="NB317" i="1"/>
  <c r="NB211" i="1"/>
  <c r="NB249" i="1"/>
  <c r="NB325" i="1"/>
  <c r="NB273" i="1"/>
  <c r="NB269" i="1"/>
  <c r="NB271" i="1"/>
  <c r="NB322" i="1"/>
  <c r="NB290" i="1"/>
  <c r="NB339" i="1"/>
  <c r="NB318" i="1"/>
  <c r="NB352" i="1"/>
  <c r="NB242" i="1"/>
  <c r="NB245" i="1"/>
  <c r="NB338" i="1"/>
  <c r="NB341" i="1"/>
  <c r="NB217" i="1"/>
  <c r="NB241" i="1"/>
  <c r="NB347" i="1"/>
  <c r="NB237" i="1"/>
  <c r="NB356" i="1"/>
  <c r="NB200" i="1"/>
  <c r="NB197" i="1"/>
  <c r="NB261" i="1"/>
  <c r="NB278" i="1"/>
  <c r="NB340" i="1"/>
  <c r="NB230" i="1"/>
  <c r="NB314" i="1"/>
  <c r="NB19" i="1"/>
  <c r="NB206" i="1"/>
  <c r="NB203" i="1"/>
  <c r="NB351" i="1"/>
  <c r="NB363" i="1"/>
  <c r="NB360" i="1"/>
  <c r="NB185" i="1"/>
  <c r="NB284" i="1"/>
  <c r="NB307" i="1"/>
  <c r="NB370" i="1"/>
  <c r="NB253" i="1"/>
  <c r="NB366" i="1"/>
  <c r="NB312" i="1"/>
  <c r="NB219" i="1"/>
  <c r="GS292" i="1"/>
  <c r="GS353" i="1"/>
  <c r="GS278" i="1"/>
  <c r="GS282" i="1"/>
  <c r="GS263" i="1"/>
  <c r="GS346" i="1"/>
  <c r="GS295" i="1"/>
  <c r="GS304" i="1"/>
  <c r="GS339" i="1"/>
  <c r="GS276" i="1"/>
  <c r="GS374" i="1"/>
  <c r="GS366" i="1"/>
  <c r="GS375" i="1"/>
  <c r="GS250" i="1"/>
  <c r="GS218" i="1"/>
  <c r="GS200" i="1"/>
  <c r="GS305" i="1"/>
  <c r="GS236" i="1"/>
  <c r="GS253" i="1"/>
  <c r="GS19" i="1"/>
  <c r="GS357" i="1"/>
  <c r="GS280" i="1"/>
  <c r="GS20" i="1"/>
  <c r="GS301" i="1"/>
  <c r="GS349" i="1"/>
  <c r="GS325" i="1"/>
  <c r="GS340" i="1"/>
  <c r="GS220" i="1"/>
  <c r="GS196" i="1"/>
  <c r="GS252" i="1"/>
  <c r="GS221" i="1"/>
  <c r="GS365" i="1"/>
  <c r="GS294" i="1"/>
  <c r="GS190" i="1"/>
  <c r="GS247" i="1"/>
  <c r="GS322" i="1"/>
  <c r="GS258" i="1"/>
  <c r="GS237" i="1"/>
  <c r="GS343" i="1"/>
  <c r="GS327" i="1"/>
  <c r="GS201" i="1"/>
  <c r="GS197" i="1"/>
  <c r="GS335" i="1"/>
  <c r="GS240" i="1"/>
  <c r="GS235" i="1"/>
  <c r="GS376" i="1"/>
  <c r="GS364" i="1"/>
  <c r="GS283" i="1"/>
  <c r="GS358" i="1"/>
  <c r="GS210" i="1"/>
  <c r="GS293" i="1"/>
  <c r="GS230" i="1"/>
  <c r="GS229" i="1"/>
  <c r="GS373" i="1"/>
  <c r="GS212" i="1"/>
  <c r="GS205" i="1"/>
  <c r="GS329" i="1"/>
  <c r="GS311" i="1"/>
  <c r="GS241" i="1"/>
  <c r="GS268" i="1"/>
  <c r="GS321" i="1"/>
  <c r="GS199" i="1"/>
  <c r="GS284" i="1"/>
  <c r="GS310" i="1"/>
  <c r="GS338" i="1"/>
  <c r="GS360" i="1"/>
  <c r="GS336" i="1"/>
  <c r="GS316" i="1"/>
  <c r="GS318" i="1"/>
  <c r="GS215" i="1"/>
  <c r="GS211" i="1"/>
  <c r="GS291" i="1"/>
  <c r="GS361" i="1"/>
  <c r="GS238" i="1"/>
  <c r="GS342" i="1"/>
  <c r="GS271" i="1"/>
  <c r="GS254" i="1"/>
  <c r="GS270" i="1"/>
  <c r="GS242" i="1"/>
  <c r="GS313" i="1"/>
  <c r="GS371" i="1"/>
  <c r="GS288" i="1"/>
  <c r="GS214" i="1"/>
  <c r="GS279" i="1"/>
  <c r="GS185" i="1"/>
  <c r="GS303" i="1"/>
  <c r="GS352" i="1"/>
  <c r="GS314" i="1"/>
  <c r="GS226" i="1"/>
  <c r="GS239" i="1"/>
  <c r="GS269" i="1"/>
  <c r="GS355" i="1"/>
  <c r="GS248" i="1"/>
  <c r="GS290" i="1"/>
  <c r="GS207" i="1"/>
  <c r="GS281" i="1"/>
  <c r="GS209" i="1"/>
  <c r="GS182" i="1"/>
  <c r="GS328" i="1"/>
  <c r="GS368" i="1"/>
  <c r="GS363" i="1"/>
  <c r="GS219" i="1"/>
  <c r="GS307" i="1"/>
  <c r="GS369" i="1"/>
  <c r="GS260" i="1"/>
  <c r="GS356" i="1"/>
  <c r="GS198" i="1"/>
  <c r="GS246" i="1"/>
  <c r="GS287" i="1"/>
  <c r="GS362" i="1"/>
  <c r="GS337" i="1"/>
  <c r="GS249" i="1"/>
  <c r="GS344" i="1"/>
  <c r="GS315" i="1"/>
  <c r="GS277" i="1"/>
  <c r="GS224" i="1"/>
  <c r="GS354" i="1"/>
  <c r="GS289" i="1"/>
  <c r="GS367" i="1"/>
  <c r="GS251" i="1"/>
  <c r="GS227" i="1"/>
  <c r="GS206" i="1"/>
  <c r="GS372" i="1"/>
  <c r="GS351" i="1"/>
  <c r="GS191" i="1"/>
  <c r="GS203" i="1"/>
  <c r="GS309" i="1"/>
  <c r="GS245" i="1"/>
  <c r="GS306" i="1"/>
  <c r="GS244" i="1"/>
  <c r="GS272" i="1"/>
  <c r="GS273" i="1"/>
  <c r="GS275" i="1"/>
  <c r="GS347" i="1"/>
  <c r="GS326" i="1"/>
  <c r="GS261" i="1"/>
  <c r="GS359" i="1"/>
  <c r="GS285" i="1"/>
  <c r="GS308" i="1"/>
  <c r="GS202" i="1"/>
  <c r="GS350" i="1"/>
  <c r="GS216" i="1"/>
  <c r="GS341" i="1"/>
  <c r="GS243" i="1"/>
  <c r="GS286" i="1"/>
  <c r="GS323" i="1"/>
  <c r="GS334" i="1"/>
  <c r="GS274" i="1"/>
  <c r="GS262" i="1"/>
  <c r="GS257" i="1"/>
  <c r="GS296" i="1"/>
  <c r="GS317" i="1"/>
  <c r="GS319" i="1"/>
  <c r="GS208" i="1"/>
  <c r="GS370" i="1"/>
  <c r="GS217" i="1"/>
  <c r="GS324" i="1"/>
  <c r="GS312" i="1"/>
  <c r="GS255" i="1"/>
  <c r="GS377" i="1"/>
  <c r="GS228" i="1"/>
  <c r="GS345" i="1"/>
  <c r="GS183" i="1"/>
  <c r="GS259" i="1"/>
  <c r="GS256" i="1"/>
  <c r="GS348" i="1"/>
  <c r="GS184" i="1"/>
  <c r="GS223" i="1"/>
  <c r="GS302" i="1"/>
  <c r="GS225" i="1"/>
  <c r="GS320" i="1"/>
  <c r="DW28" i="1"/>
  <c r="DW37" i="1" s="1"/>
  <c r="DW26" i="1"/>
  <c r="DW35" i="1" s="1"/>
  <c r="DW31" i="1"/>
  <c r="DW40" i="1" s="1"/>
  <c r="DW32" i="1"/>
  <c r="DW41" i="1" s="1"/>
  <c r="DW27" i="1"/>
  <c r="DW36" i="1" s="1"/>
  <c r="DW33" i="1"/>
  <c r="DW25" i="1"/>
  <c r="DW34" i="1" s="1"/>
  <c r="DW30" i="1"/>
  <c r="DW39" i="1" s="1"/>
  <c r="DW29" i="1"/>
  <c r="DW38" i="1" s="1"/>
  <c r="BJ205" i="1"/>
  <c r="BJ318" i="1"/>
  <c r="BJ317" i="1"/>
  <c r="BJ275" i="1"/>
  <c r="BJ209" i="1"/>
  <c r="BJ368" i="1"/>
  <c r="BJ344" i="1"/>
  <c r="BJ198" i="1"/>
  <c r="BJ197" i="1"/>
  <c r="BJ184" i="1"/>
  <c r="BJ323" i="1"/>
  <c r="BJ345" i="1"/>
  <c r="BJ211" i="1"/>
  <c r="BJ321" i="1"/>
  <c r="BJ338" i="1"/>
  <c r="BJ354" i="1"/>
  <c r="BJ313" i="1"/>
  <c r="BJ201" i="1"/>
  <c r="BJ369" i="1"/>
  <c r="BJ272" i="1"/>
  <c r="BJ346" i="1"/>
  <c r="BJ363" i="1"/>
  <c r="BJ364" i="1"/>
  <c r="BJ200" i="1"/>
  <c r="BJ261" i="1"/>
  <c r="BJ294" i="1"/>
  <c r="BJ191" i="1"/>
  <c r="BJ252" i="1"/>
  <c r="BJ347" i="1"/>
  <c r="BJ196" i="1"/>
  <c r="BJ276" i="1"/>
  <c r="BJ245" i="1"/>
  <c r="BJ282" i="1"/>
  <c r="BJ376" i="1"/>
  <c r="BJ358" i="1"/>
  <c r="BJ228" i="1"/>
  <c r="BJ185" i="1"/>
  <c r="BJ372" i="1"/>
  <c r="BJ230" i="1"/>
  <c r="BJ350" i="1"/>
  <c r="BJ303" i="1"/>
  <c r="BJ242" i="1"/>
  <c r="BJ19" i="1"/>
  <c r="BJ238" i="1"/>
  <c r="BJ310" i="1"/>
  <c r="BJ190" i="1"/>
  <c r="BJ349" i="1"/>
  <c r="BJ258" i="1"/>
  <c r="BJ216" i="1"/>
  <c r="BJ355" i="1"/>
  <c r="BJ357" i="1"/>
  <c r="BJ329" i="1"/>
  <c r="BJ348" i="1"/>
  <c r="BJ250" i="1"/>
  <c r="BJ212" i="1"/>
  <c r="BJ273" i="1"/>
  <c r="BJ366" i="1"/>
  <c r="BJ277" i="1"/>
  <c r="BJ251" i="1"/>
  <c r="BJ334" i="1"/>
  <c r="BJ271" i="1"/>
  <c r="BJ217" i="1"/>
  <c r="BJ257" i="1"/>
  <c r="BJ281" i="1"/>
  <c r="BJ370" i="1"/>
  <c r="BJ183" i="1"/>
  <c r="BJ215" i="1"/>
  <c r="BJ315" i="1"/>
  <c r="BJ219" i="1"/>
  <c r="BJ295" i="1"/>
  <c r="BJ241" i="1"/>
  <c r="BJ206" i="1"/>
  <c r="BJ289" i="1"/>
  <c r="BJ240" i="1"/>
  <c r="BJ227" i="1"/>
  <c r="BJ314" i="1"/>
  <c r="BJ226" i="1"/>
  <c r="BJ287" i="1"/>
  <c r="BJ367" i="1"/>
  <c r="BJ340" i="1"/>
  <c r="BJ256" i="1"/>
  <c r="BJ235" i="1"/>
  <c r="BJ373" i="1"/>
  <c r="BJ255" i="1"/>
  <c r="BJ336" i="1"/>
  <c r="BJ342" i="1"/>
  <c r="BJ243" i="1"/>
  <c r="BJ253" i="1"/>
  <c r="BJ292" i="1"/>
  <c r="BJ325" i="1"/>
  <c r="BJ220" i="1"/>
  <c r="BJ343" i="1"/>
  <c r="BJ285" i="1"/>
  <c r="BJ356" i="1"/>
  <c r="BJ280" i="1"/>
  <c r="BJ279" i="1"/>
  <c r="BJ374" i="1"/>
  <c r="BJ337" i="1"/>
  <c r="BJ316" i="1"/>
  <c r="BJ371" i="1"/>
  <c r="BJ284" i="1"/>
  <c r="BJ254" i="1"/>
  <c r="BJ260" i="1"/>
  <c r="BJ278" i="1"/>
  <c r="BJ214" i="1"/>
  <c r="BJ302" i="1"/>
  <c r="BJ274" i="1"/>
  <c r="BJ202" i="1"/>
  <c r="BJ288" i="1"/>
  <c r="BJ229" i="1"/>
  <c r="BJ339" i="1"/>
  <c r="BJ283" i="1"/>
  <c r="BJ320" i="1"/>
  <c r="BJ247" i="1"/>
  <c r="BJ309" i="1"/>
  <c r="BJ352" i="1"/>
  <c r="BJ20" i="1"/>
  <c r="BJ301" i="1"/>
  <c r="BJ361" i="1"/>
  <c r="BJ293" i="1"/>
  <c r="BJ291" i="1"/>
  <c r="BJ351" i="1"/>
  <c r="BJ246" i="1"/>
  <c r="BJ239" i="1"/>
  <c r="BJ360" i="1"/>
  <c r="BJ207" i="1"/>
  <c r="BJ359" i="1"/>
  <c r="BJ249" i="1"/>
  <c r="BJ262" i="1"/>
  <c r="BJ308" i="1"/>
  <c r="BJ365" i="1"/>
  <c r="BJ263" i="1"/>
  <c r="BJ304" i="1"/>
  <c r="BJ199" i="1"/>
  <c r="BJ335" i="1"/>
  <c r="BJ182" i="1"/>
  <c r="BJ223" i="1"/>
  <c r="BJ244" i="1"/>
  <c r="BJ270" i="1"/>
  <c r="BJ203" i="1"/>
  <c r="BJ259" i="1"/>
  <c r="BJ375" i="1"/>
  <c r="BJ248" i="1"/>
  <c r="BJ210" i="1"/>
  <c r="BJ341" i="1"/>
  <c r="BJ236" i="1"/>
  <c r="BJ221" i="1"/>
  <c r="BJ328" i="1"/>
  <c r="BJ324" i="1"/>
  <c r="BJ307" i="1"/>
  <c r="BJ362" i="1"/>
  <c r="BJ306" i="1"/>
  <c r="BJ225" i="1"/>
  <c r="BJ208" i="1"/>
  <c r="BJ224" i="1"/>
  <c r="BJ319" i="1"/>
  <c r="BJ290" i="1"/>
  <c r="BJ311" i="1"/>
  <c r="BJ327" i="1"/>
  <c r="BJ269" i="1"/>
  <c r="BJ353" i="1"/>
  <c r="BJ377" i="1"/>
  <c r="BJ237" i="1"/>
  <c r="BJ326" i="1"/>
  <c r="BJ218" i="1"/>
  <c r="BJ322" i="1"/>
  <c r="BJ305" i="1"/>
  <c r="BJ312" i="1"/>
  <c r="BJ268" i="1"/>
  <c r="BJ296" i="1"/>
  <c r="BJ286" i="1"/>
  <c r="HW358" i="1"/>
  <c r="HW183" i="1"/>
  <c r="HW361" i="1"/>
  <c r="HW334" i="1"/>
  <c r="HW185" i="1"/>
  <c r="HW320" i="1"/>
  <c r="HW212" i="1"/>
  <c r="HW208" i="1"/>
  <c r="HW216" i="1"/>
  <c r="HW284" i="1"/>
  <c r="HW268" i="1"/>
  <c r="HW257" i="1"/>
  <c r="HW261" i="1"/>
  <c r="HW253" i="1"/>
  <c r="HW221" i="1"/>
  <c r="HW328" i="1"/>
  <c r="HW270" i="1"/>
  <c r="HW255" i="1"/>
  <c r="HW202" i="1"/>
  <c r="HW359" i="1"/>
  <c r="HW291" i="1"/>
  <c r="HW312" i="1"/>
  <c r="HW205" i="1"/>
  <c r="HW207" i="1"/>
  <c r="HW372" i="1"/>
  <c r="HW371" i="1"/>
  <c r="HW362" i="1"/>
  <c r="HW351" i="1"/>
  <c r="HW252" i="1"/>
  <c r="HW239" i="1"/>
  <c r="HW339" i="1"/>
  <c r="HW200" i="1"/>
  <c r="HW350" i="1"/>
  <c r="HW248" i="1"/>
  <c r="HW262" i="1"/>
  <c r="HW317" i="1"/>
  <c r="HW293" i="1"/>
  <c r="HW338" i="1"/>
  <c r="HW344" i="1"/>
  <c r="HW283" i="1"/>
  <c r="HW241" i="1"/>
  <c r="HW240" i="1"/>
  <c r="HW184" i="1"/>
  <c r="HW365" i="1"/>
  <c r="HW308" i="1"/>
  <c r="HW290" i="1"/>
  <c r="HW342" i="1"/>
  <c r="HW305" i="1"/>
  <c r="HW288" i="1"/>
  <c r="HW209" i="1"/>
  <c r="HW199" i="1"/>
  <c r="HW353" i="1"/>
  <c r="HW197" i="1"/>
  <c r="HW289" i="1"/>
  <c r="HW322" i="1"/>
  <c r="HW314" i="1"/>
  <c r="HW307" i="1"/>
  <c r="HW244" i="1"/>
  <c r="HW366" i="1"/>
  <c r="HW259" i="1"/>
  <c r="HW302" i="1"/>
  <c r="HW277" i="1"/>
  <c r="HW337" i="1"/>
  <c r="HW364" i="1"/>
  <c r="HW327" i="1"/>
  <c r="HW263" i="1"/>
  <c r="HW281" i="1"/>
  <c r="HW235" i="1"/>
  <c r="HW285" i="1"/>
  <c r="HW245" i="1"/>
  <c r="HW246" i="1"/>
  <c r="HW191" i="1"/>
  <c r="HW318" i="1"/>
  <c r="HW311" i="1"/>
  <c r="HW323" i="1"/>
  <c r="HW223" i="1"/>
  <c r="HW374" i="1"/>
  <c r="HW182" i="1"/>
  <c r="HW355" i="1"/>
  <c r="HW348" i="1"/>
  <c r="HW250" i="1"/>
  <c r="HW236" i="1"/>
  <c r="HW228" i="1"/>
  <c r="HW258" i="1"/>
  <c r="HW260" i="1"/>
  <c r="HW275" i="1"/>
  <c r="HW19" i="1"/>
  <c r="HW356" i="1"/>
  <c r="HW341" i="1"/>
  <c r="HW227" i="1"/>
  <c r="HW360" i="1"/>
  <c r="HW363" i="1"/>
  <c r="HW196" i="1"/>
  <c r="HW229" i="1"/>
  <c r="HW238" i="1"/>
  <c r="HW256" i="1"/>
  <c r="HW349" i="1"/>
  <c r="HW352" i="1"/>
  <c r="HW319" i="1"/>
  <c r="HW301" i="1"/>
  <c r="HW295" i="1"/>
  <c r="HW280" i="1"/>
  <c r="HW254" i="1"/>
  <c r="HW336" i="1"/>
  <c r="HW367" i="1"/>
  <c r="HW220" i="1"/>
  <c r="HW224" i="1"/>
  <c r="HW214" i="1"/>
  <c r="HW211" i="1"/>
  <c r="HW306" i="1"/>
  <c r="HW271" i="1"/>
  <c r="HW346" i="1"/>
  <c r="HW287" i="1"/>
  <c r="HW278" i="1"/>
  <c r="HW324" i="1"/>
  <c r="HW354" i="1"/>
  <c r="HW370" i="1"/>
  <c r="HW373" i="1"/>
  <c r="HW303" i="1"/>
  <c r="HW273" i="1"/>
  <c r="HW20" i="1"/>
  <c r="HW217" i="1"/>
  <c r="HW215" i="1"/>
  <c r="HW369" i="1"/>
  <c r="HW368" i="1"/>
  <c r="HW313" i="1"/>
  <c r="HW274" i="1"/>
  <c r="HW321" i="1"/>
  <c r="HW340" i="1"/>
  <c r="HW375" i="1"/>
  <c r="HW219" i="1"/>
  <c r="HW316" i="1"/>
  <c r="HW347" i="1"/>
  <c r="HW206" i="1"/>
  <c r="HW296" i="1"/>
  <c r="HW292" i="1"/>
  <c r="HW325" i="1"/>
  <c r="HW343" i="1"/>
  <c r="HW329" i="1"/>
  <c r="HW272" i="1"/>
  <c r="HW230" i="1"/>
  <c r="HW218" i="1"/>
  <c r="HW279" i="1"/>
  <c r="HW345" i="1"/>
  <c r="HW210" i="1"/>
  <c r="HW269" i="1"/>
  <c r="HW251" i="1"/>
  <c r="HW294" i="1"/>
  <c r="HW315" i="1"/>
  <c r="HW203" i="1"/>
  <c r="HW326" i="1"/>
  <c r="HW226" i="1"/>
  <c r="HW225" i="1"/>
  <c r="HW237" i="1"/>
  <c r="HW201" i="1"/>
  <c r="HW376" i="1"/>
  <c r="HW282" i="1"/>
  <c r="HW286" i="1"/>
  <c r="HW242" i="1"/>
  <c r="HW198" i="1"/>
  <c r="HW335" i="1"/>
  <c r="HW304" i="1"/>
  <c r="HW310" i="1"/>
  <c r="HW377" i="1"/>
  <c r="HW276" i="1"/>
  <c r="HW243" i="1"/>
  <c r="HW190" i="1"/>
  <c r="HW309" i="1"/>
  <c r="HW247" i="1"/>
  <c r="HW357" i="1"/>
  <c r="HW249" i="1"/>
  <c r="GE361" i="1"/>
  <c r="GE230" i="1"/>
  <c r="GE229" i="1"/>
  <c r="GE221" i="1"/>
  <c r="GE241" i="1"/>
  <c r="GE205" i="1"/>
  <c r="GE206" i="1"/>
  <c r="GE364" i="1"/>
  <c r="GE197" i="1"/>
  <c r="GE281" i="1"/>
  <c r="GE260" i="1"/>
  <c r="GE196" i="1"/>
  <c r="GE235" i="1"/>
  <c r="GE287" i="1"/>
  <c r="GE219" i="1"/>
  <c r="GE351" i="1"/>
  <c r="GE273" i="1"/>
  <c r="GE301" i="1"/>
  <c r="GE290" i="1"/>
  <c r="GE243" i="1"/>
  <c r="GE280" i="1"/>
  <c r="GE20" i="1"/>
  <c r="GE211" i="1"/>
  <c r="GE268" i="1"/>
  <c r="GE354" i="1"/>
  <c r="GE249" i="1"/>
  <c r="GE274" i="1"/>
  <c r="GE375" i="1"/>
  <c r="GE236" i="1"/>
  <c r="GE325" i="1"/>
  <c r="GE258" i="1"/>
  <c r="GE293" i="1"/>
  <c r="GE184" i="1"/>
  <c r="GE269" i="1"/>
  <c r="GE370" i="1"/>
  <c r="GE226" i="1"/>
  <c r="GE250" i="1"/>
  <c r="GE216" i="1"/>
  <c r="GE353" i="1"/>
  <c r="GE294" i="1"/>
  <c r="GE198" i="1"/>
  <c r="GE305" i="1"/>
  <c r="GE308" i="1"/>
  <c r="GE201" i="1"/>
  <c r="GE374" i="1"/>
  <c r="GE371" i="1"/>
  <c r="GE212" i="1"/>
  <c r="GE242" i="1"/>
  <c r="GE296" i="1"/>
  <c r="GE218" i="1"/>
  <c r="GE309" i="1"/>
  <c r="GE377" i="1"/>
  <c r="GE209" i="1"/>
  <c r="GE247" i="1"/>
  <c r="GE200" i="1"/>
  <c r="GE210" i="1"/>
  <c r="GE357" i="1"/>
  <c r="GE362" i="1"/>
  <c r="GE322" i="1"/>
  <c r="GE227" i="1"/>
  <c r="GE190" i="1"/>
  <c r="GE356" i="1"/>
  <c r="GE328" i="1"/>
  <c r="GE228" i="1"/>
  <c r="GE292" i="1"/>
  <c r="GE275" i="1"/>
  <c r="GE286" i="1"/>
  <c r="GE261" i="1"/>
  <c r="GE314" i="1"/>
  <c r="GE360" i="1"/>
  <c r="GE369" i="1"/>
  <c r="GE316" i="1"/>
  <c r="GE373" i="1"/>
  <c r="GE202" i="1"/>
  <c r="GE285" i="1"/>
  <c r="GE324" i="1"/>
  <c r="GE259" i="1"/>
  <c r="GE342" i="1"/>
  <c r="GE347" i="1"/>
  <c r="GE191" i="1"/>
  <c r="GE346" i="1"/>
  <c r="GE336" i="1"/>
  <c r="GE291" i="1"/>
  <c r="GE302" i="1"/>
  <c r="GE366" i="1"/>
  <c r="GE278" i="1"/>
  <c r="GE345" i="1"/>
  <c r="GE306" i="1"/>
  <c r="GE304" i="1"/>
  <c r="GE248" i="1"/>
  <c r="GE320" i="1"/>
  <c r="GE251" i="1"/>
  <c r="GE319" i="1"/>
  <c r="GE255" i="1"/>
  <c r="GE277" i="1"/>
  <c r="GE329" i="1"/>
  <c r="GE355" i="1"/>
  <c r="GE334" i="1"/>
  <c r="GE263" i="1"/>
  <c r="GE225" i="1"/>
  <c r="GE215" i="1"/>
  <c r="GE246" i="1"/>
  <c r="GE367" i="1"/>
  <c r="GE240" i="1"/>
  <c r="GE224" i="1"/>
  <c r="GE350" i="1"/>
  <c r="GE341" i="1"/>
  <c r="GE289" i="1"/>
  <c r="GE343" i="1"/>
  <c r="GE288" i="1"/>
  <c r="GE254" i="1"/>
  <c r="GE279" i="1"/>
  <c r="GE348" i="1"/>
  <c r="GE307" i="1"/>
  <c r="GE318" i="1"/>
  <c r="GE317" i="1"/>
  <c r="GE207" i="1"/>
  <c r="GE303" i="1"/>
  <c r="GE321" i="1"/>
  <c r="GE253" i="1"/>
  <c r="GE312" i="1"/>
  <c r="GE337" i="1"/>
  <c r="GE359" i="1"/>
  <c r="GE372" i="1"/>
  <c r="GE335" i="1"/>
  <c r="GE368" i="1"/>
  <c r="GE183" i="1"/>
  <c r="GE245" i="1"/>
  <c r="GE19" i="1"/>
  <c r="GE220" i="1"/>
  <c r="GE326" i="1"/>
  <c r="GE323" i="1"/>
  <c r="GE203" i="1"/>
  <c r="GE282" i="1"/>
  <c r="GE283" i="1"/>
  <c r="GE344" i="1"/>
  <c r="GE270" i="1"/>
  <c r="GE257" i="1"/>
  <c r="GE358" i="1"/>
  <c r="GE256" i="1"/>
  <c r="GE238" i="1"/>
  <c r="GE182" i="1"/>
  <c r="GE313" i="1"/>
  <c r="GE352" i="1"/>
  <c r="GE284" i="1"/>
  <c r="GE217" i="1"/>
  <c r="GE310" i="1"/>
  <c r="GE327" i="1"/>
  <c r="GE199" i="1"/>
  <c r="GE214" i="1"/>
  <c r="GE315" i="1"/>
  <c r="GE208" i="1"/>
  <c r="GE262" i="1"/>
  <c r="GE272" i="1"/>
  <c r="GE311" i="1"/>
  <c r="GE340" i="1"/>
  <c r="GE339" i="1"/>
  <c r="GE338" i="1"/>
  <c r="GE244" i="1"/>
  <c r="GE376" i="1"/>
  <c r="GE185" i="1"/>
  <c r="GE239" i="1"/>
  <c r="GE349" i="1"/>
  <c r="GE363" i="1"/>
  <c r="GE365" i="1"/>
  <c r="GE295" i="1"/>
  <c r="GE223" i="1"/>
  <c r="GE252" i="1"/>
  <c r="GE276" i="1"/>
  <c r="GE237" i="1"/>
  <c r="GE271" i="1"/>
  <c r="GH26" i="1"/>
  <c r="GH35" i="1" s="1"/>
  <c r="GH29" i="1"/>
  <c r="GH38" i="1" s="1"/>
  <c r="GH32" i="1"/>
  <c r="GH41" i="1" s="1"/>
  <c r="GH28" i="1"/>
  <c r="GH37" i="1" s="1"/>
  <c r="GH33" i="1"/>
  <c r="GH30" i="1"/>
  <c r="GH39" i="1" s="1"/>
  <c r="GH27" i="1"/>
  <c r="GH36" i="1" s="1"/>
  <c r="GH31" i="1"/>
  <c r="GH40" i="1" s="1"/>
  <c r="GH25" i="1"/>
  <c r="GH34" i="1" s="1"/>
  <c r="ES368" i="1"/>
  <c r="ES230" i="1"/>
  <c r="ES309" i="1"/>
  <c r="ES364" i="1"/>
  <c r="ES356" i="1"/>
  <c r="ES376" i="1"/>
  <c r="ES374" i="1"/>
  <c r="ES335" i="1"/>
  <c r="ES225" i="1"/>
  <c r="ES255" i="1"/>
  <c r="ES199" i="1"/>
  <c r="ES307" i="1"/>
  <c r="ES253" i="1"/>
  <c r="ES326" i="1"/>
  <c r="ES314" i="1"/>
  <c r="ES219" i="1"/>
  <c r="ES226" i="1"/>
  <c r="ES185" i="1"/>
  <c r="ES359" i="1"/>
  <c r="ES200" i="1"/>
  <c r="ES243" i="1"/>
  <c r="ES274" i="1"/>
  <c r="ES290" i="1"/>
  <c r="ES249" i="1"/>
  <c r="ES268" i="1"/>
  <c r="ES283" i="1"/>
  <c r="ES284" i="1"/>
  <c r="ES280" i="1"/>
  <c r="ES277" i="1"/>
  <c r="ES369" i="1"/>
  <c r="ES351" i="1"/>
  <c r="ES338" i="1"/>
  <c r="ES375" i="1"/>
  <c r="ES190" i="1"/>
  <c r="ES337" i="1"/>
  <c r="ES224" i="1"/>
  <c r="ES241" i="1"/>
  <c r="ES347" i="1"/>
  <c r="ES345" i="1"/>
  <c r="ES342" i="1"/>
  <c r="ES339" i="1"/>
  <c r="ES279" i="1"/>
  <c r="ES287" i="1"/>
  <c r="ES320" i="1"/>
  <c r="ES278" i="1"/>
  <c r="ES312" i="1"/>
  <c r="ES371" i="1"/>
  <c r="ES201" i="1"/>
  <c r="ES212" i="1"/>
  <c r="ES247" i="1"/>
  <c r="ES254" i="1"/>
  <c r="ES197" i="1"/>
  <c r="ES252" i="1"/>
  <c r="ES316" i="1"/>
  <c r="ES294" i="1"/>
  <c r="ES327" i="1"/>
  <c r="ES324" i="1"/>
  <c r="ES363" i="1"/>
  <c r="ES355" i="1"/>
  <c r="ES296" i="1"/>
  <c r="ES313" i="1"/>
  <c r="ES258" i="1"/>
  <c r="ES286" i="1"/>
  <c r="ES235" i="1"/>
  <c r="ES346" i="1"/>
  <c r="ES221" i="1"/>
  <c r="ES344" i="1"/>
  <c r="ES315" i="1"/>
  <c r="ES329" i="1"/>
  <c r="ES260" i="1"/>
  <c r="ES336" i="1"/>
  <c r="ES367" i="1"/>
  <c r="ES377" i="1"/>
  <c r="ES198" i="1"/>
  <c r="ES353" i="1"/>
  <c r="ES257" i="1"/>
  <c r="ES237" i="1"/>
  <c r="ES206" i="1"/>
  <c r="ES248" i="1"/>
  <c r="ES276" i="1"/>
  <c r="ES236" i="1"/>
  <c r="ES202" i="1"/>
  <c r="ES210" i="1"/>
  <c r="ES341" i="1"/>
  <c r="ES358" i="1"/>
  <c r="ES244" i="1"/>
  <c r="ES295" i="1"/>
  <c r="ES242" i="1"/>
  <c r="ES191" i="1"/>
  <c r="ES245" i="1"/>
  <c r="ES323" i="1"/>
  <c r="ES293" i="1"/>
  <c r="ES271" i="1"/>
  <c r="ES317" i="1"/>
  <c r="ES303" i="1"/>
  <c r="ES318" i="1"/>
  <c r="ES203" i="1"/>
  <c r="ES350" i="1"/>
  <c r="ES308" i="1"/>
  <c r="ES208" i="1"/>
  <c r="ES214" i="1"/>
  <c r="ES301" i="1"/>
  <c r="ES322" i="1"/>
  <c r="ES182" i="1"/>
  <c r="ES304" i="1"/>
  <c r="ES288" i="1"/>
  <c r="ES357" i="1"/>
  <c r="ES256" i="1"/>
  <c r="ES310" i="1"/>
  <c r="ES215" i="1"/>
  <c r="ES373" i="1"/>
  <c r="ES362" i="1"/>
  <c r="ES209" i="1"/>
  <c r="ES218" i="1"/>
  <c r="ES227" i="1"/>
  <c r="ES240" i="1"/>
  <c r="ES20" i="1"/>
  <c r="ES311" i="1"/>
  <c r="ES281" i="1"/>
  <c r="ES365" i="1"/>
  <c r="ES292" i="1"/>
  <c r="ES354" i="1"/>
  <c r="ES229" i="1"/>
  <c r="ES238" i="1"/>
  <c r="ES270" i="1"/>
  <c r="ES207" i="1"/>
  <c r="ES211" i="1"/>
  <c r="ES321" i="1"/>
  <c r="ES220" i="1"/>
  <c r="ES349" i="1"/>
  <c r="ES261" i="1"/>
  <c r="ES306" i="1"/>
  <c r="ES305" i="1"/>
  <c r="ES275" i="1"/>
  <c r="ES183" i="1"/>
  <c r="ES366" i="1"/>
  <c r="ES360" i="1"/>
  <c r="ES352" i="1"/>
  <c r="ES289" i="1"/>
  <c r="ES216" i="1"/>
  <c r="ES228" i="1"/>
  <c r="ES269" i="1"/>
  <c r="ES259" i="1"/>
  <c r="ES262" i="1"/>
  <c r="ES361" i="1"/>
  <c r="ES348" i="1"/>
  <c r="ES263" i="1"/>
  <c r="ES302" i="1"/>
  <c r="ES184" i="1"/>
  <c r="ES273" i="1"/>
  <c r="ES205" i="1"/>
  <c r="ES239" i="1"/>
  <c r="ES217" i="1"/>
  <c r="ES223" i="1"/>
  <c r="ES334" i="1"/>
  <c r="ES251" i="1"/>
  <c r="ES246" i="1"/>
  <c r="ES343" i="1"/>
  <c r="ES272" i="1"/>
  <c r="ES372" i="1"/>
  <c r="ES19" i="1"/>
  <c r="ES250" i="1"/>
  <c r="ES196" i="1"/>
  <c r="ES325" i="1"/>
  <c r="ES328" i="1"/>
  <c r="ES340" i="1"/>
  <c r="ES370" i="1"/>
  <c r="ES282" i="1"/>
  <c r="ES319" i="1"/>
  <c r="ES291" i="1"/>
  <c r="ES285" i="1"/>
  <c r="FH309" i="1"/>
  <c r="FH364" i="1"/>
  <c r="FH307" i="1"/>
  <c r="FH358" i="1"/>
  <c r="FH311" i="1"/>
  <c r="FH205" i="1"/>
  <c r="FH217" i="1"/>
  <c r="FH354" i="1"/>
  <c r="FH246" i="1"/>
  <c r="FH252" i="1"/>
  <c r="FH287" i="1"/>
  <c r="FH303" i="1"/>
  <c r="FH325" i="1"/>
  <c r="FH294" i="1"/>
  <c r="FH322" i="1"/>
  <c r="FH209" i="1"/>
  <c r="FH336" i="1"/>
  <c r="FH341" i="1"/>
  <c r="FH214" i="1"/>
  <c r="FH296" i="1"/>
  <c r="FH272" i="1"/>
  <c r="FH191" i="1"/>
  <c r="FH249" i="1"/>
  <c r="FH238" i="1"/>
  <c r="FH350" i="1"/>
  <c r="FH304" i="1"/>
  <c r="FH279" i="1"/>
  <c r="FH280" i="1"/>
  <c r="FH352" i="1"/>
  <c r="FH270" i="1"/>
  <c r="FH338" i="1"/>
  <c r="FH365" i="1"/>
  <c r="FH268" i="1"/>
  <c r="FH211" i="1"/>
  <c r="FH20" i="1"/>
  <c r="FH219" i="1"/>
  <c r="FH242" i="1"/>
  <c r="FH208" i="1"/>
  <c r="FH275" i="1"/>
  <c r="FH323" i="1"/>
  <c r="FH228" i="1"/>
  <c r="FH216" i="1"/>
  <c r="FH227" i="1"/>
  <c r="FH221" i="1"/>
  <c r="FH313" i="1"/>
  <c r="FH318" i="1"/>
  <c r="FH215" i="1"/>
  <c r="FH229" i="1"/>
  <c r="FH321" i="1"/>
  <c r="FH245" i="1"/>
  <c r="FH355" i="1"/>
  <c r="FH182" i="1"/>
  <c r="FH337" i="1"/>
  <c r="FH273" i="1"/>
  <c r="FH371" i="1"/>
  <c r="FH190" i="1"/>
  <c r="FH348" i="1"/>
  <c r="FH225" i="1"/>
  <c r="FH244" i="1"/>
  <c r="FH223" i="1"/>
  <c r="FH262" i="1"/>
  <c r="FH235" i="1"/>
  <c r="FH276" i="1"/>
  <c r="FH269" i="1"/>
  <c r="FH240" i="1"/>
  <c r="FH183" i="1"/>
  <c r="FH345" i="1"/>
  <c r="FH248" i="1"/>
  <c r="FH258" i="1"/>
  <c r="FH306" i="1"/>
  <c r="FH19" i="1"/>
  <c r="FH359" i="1"/>
  <c r="FH339" i="1"/>
  <c r="FH326" i="1"/>
  <c r="FH283" i="1"/>
  <c r="FH349" i="1"/>
  <c r="FH319" i="1"/>
  <c r="FH324" i="1"/>
  <c r="FH329" i="1"/>
  <c r="FH363" i="1"/>
  <c r="FH260" i="1"/>
  <c r="FH196" i="1"/>
  <c r="FH200" i="1"/>
  <c r="FH254" i="1"/>
  <c r="FH257" i="1"/>
  <c r="FH255" i="1"/>
  <c r="FH292" i="1"/>
  <c r="FH316" i="1"/>
  <c r="FH259" i="1"/>
  <c r="FH353" i="1"/>
  <c r="FH361" i="1"/>
  <c r="FH334" i="1"/>
  <c r="FH285" i="1"/>
  <c r="FH218" i="1"/>
  <c r="FH199" i="1"/>
  <c r="FH310" i="1"/>
  <c r="FH274" i="1"/>
  <c r="FH374" i="1"/>
  <c r="FH375" i="1"/>
  <c r="FH308" i="1"/>
  <c r="FH197" i="1"/>
  <c r="FH206" i="1"/>
  <c r="FH261" i="1"/>
  <c r="FH236" i="1"/>
  <c r="FH237" i="1"/>
  <c r="FH289" i="1"/>
  <c r="FH301" i="1"/>
  <c r="FH282" i="1"/>
  <c r="FH376" i="1"/>
  <c r="FH305" i="1"/>
  <c r="FH377" i="1"/>
  <c r="FH224" i="1"/>
  <c r="FH241" i="1"/>
  <c r="FH366" i="1"/>
  <c r="FH207" i="1"/>
  <c r="FH320" i="1"/>
  <c r="FH290" i="1"/>
  <c r="FH185" i="1"/>
  <c r="FH201" i="1"/>
  <c r="FH202" i="1"/>
  <c r="FH351" i="1"/>
  <c r="FH247" i="1"/>
  <c r="FH284" i="1"/>
  <c r="FH295" i="1"/>
  <c r="FH302" i="1"/>
  <c r="FH362" i="1"/>
  <c r="FH243" i="1"/>
  <c r="FH278" i="1"/>
  <c r="FH210" i="1"/>
  <c r="FH212" i="1"/>
  <c r="FH317" i="1"/>
  <c r="FH335" i="1"/>
  <c r="FH370" i="1"/>
  <c r="FH346" i="1"/>
  <c r="FH342" i="1"/>
  <c r="FH263" i="1"/>
  <c r="FH327" i="1"/>
  <c r="FH253" i="1"/>
  <c r="FH220" i="1"/>
  <c r="FH368" i="1"/>
  <c r="FH367" i="1"/>
  <c r="FH357" i="1"/>
  <c r="FH360" i="1"/>
  <c r="FH328" i="1"/>
  <c r="FH286" i="1"/>
  <c r="FH251" i="1"/>
  <c r="FH230" i="1"/>
  <c r="FH347" i="1"/>
  <c r="FH373" i="1"/>
  <c r="FH271" i="1"/>
  <c r="FH184" i="1"/>
  <c r="FH239" i="1"/>
  <c r="FH203" i="1"/>
  <c r="FH315" i="1"/>
  <c r="FH314" i="1"/>
  <c r="FH256" i="1"/>
  <c r="FH356" i="1"/>
  <c r="FH372" i="1"/>
  <c r="FH250" i="1"/>
  <c r="FH288" i="1"/>
  <c r="FH293" i="1"/>
  <c r="FH344" i="1"/>
  <c r="FH291" i="1"/>
  <c r="FH312" i="1"/>
  <c r="FH198" i="1"/>
  <c r="FH340" i="1"/>
  <c r="FH277" i="1"/>
  <c r="FH281" i="1"/>
  <c r="FH343" i="1"/>
  <c r="FH369" i="1"/>
  <c r="FH226" i="1"/>
  <c r="KC295" i="1"/>
  <c r="KC305" i="1"/>
  <c r="KC262" i="1"/>
  <c r="KC261" i="1"/>
  <c r="KC258" i="1"/>
  <c r="KC320" i="1"/>
  <c r="KC296" i="1"/>
  <c r="KC224" i="1"/>
  <c r="KC227" i="1"/>
  <c r="KC240" i="1"/>
  <c r="KC226" i="1"/>
  <c r="KC374" i="1"/>
  <c r="KC364" i="1"/>
  <c r="KC220" i="1"/>
  <c r="KC241" i="1"/>
  <c r="KC321" i="1"/>
  <c r="KC259" i="1"/>
  <c r="KC303" i="1"/>
  <c r="KC281" i="1"/>
  <c r="KC285" i="1"/>
  <c r="KC323" i="1"/>
  <c r="KC197" i="1"/>
  <c r="KC293" i="1"/>
  <c r="KC282" i="1"/>
  <c r="KC347" i="1"/>
  <c r="KC210" i="1"/>
  <c r="KC225" i="1"/>
  <c r="KC238" i="1"/>
  <c r="KC355" i="1"/>
  <c r="KC354" i="1"/>
  <c r="KC228" i="1"/>
  <c r="KC314" i="1"/>
  <c r="KC363" i="1"/>
  <c r="KC360" i="1"/>
  <c r="KC346" i="1"/>
  <c r="KC308" i="1"/>
  <c r="KC371" i="1"/>
  <c r="KC205" i="1"/>
  <c r="KC370" i="1"/>
  <c r="KC20" i="1"/>
  <c r="KC19" i="1"/>
  <c r="KC294" i="1"/>
  <c r="KC260" i="1"/>
  <c r="KC279" i="1"/>
  <c r="KC309" i="1"/>
  <c r="KC243" i="1"/>
  <c r="KC352" i="1"/>
  <c r="KC366" i="1"/>
  <c r="KC257" i="1"/>
  <c r="KC275" i="1"/>
  <c r="KC274" i="1"/>
  <c r="KC338" i="1"/>
  <c r="KC244" i="1"/>
  <c r="KC369" i="1"/>
  <c r="KC284" i="1"/>
  <c r="KC317" i="1"/>
  <c r="KC336" i="1"/>
  <c r="KC319" i="1"/>
  <c r="KC271" i="1"/>
  <c r="KC286" i="1"/>
  <c r="KC339" i="1"/>
  <c r="KC329" i="1"/>
  <c r="KC361" i="1"/>
  <c r="KC256" i="1"/>
  <c r="KC311" i="1"/>
  <c r="KC368" i="1"/>
  <c r="KC237" i="1"/>
  <c r="KC247" i="1"/>
  <c r="KC242" i="1"/>
  <c r="KC315" i="1"/>
  <c r="KC182" i="1"/>
  <c r="KC270" i="1"/>
  <c r="KC199" i="1"/>
  <c r="KC356" i="1"/>
  <c r="KC343" i="1"/>
  <c r="KC351" i="1"/>
  <c r="KC358" i="1"/>
  <c r="KC201" i="1"/>
  <c r="KC216" i="1"/>
  <c r="KC350" i="1"/>
  <c r="KC235" i="1"/>
  <c r="KC287" i="1"/>
  <c r="KC328" i="1"/>
  <c r="KC289" i="1"/>
  <c r="KC263" i="1"/>
  <c r="KC230" i="1"/>
  <c r="KC191" i="1"/>
  <c r="KC342" i="1"/>
  <c r="KC344" i="1"/>
  <c r="KC302" i="1"/>
  <c r="KC212" i="1"/>
  <c r="KC219" i="1"/>
  <c r="KC236" i="1"/>
  <c r="KC288" i="1"/>
  <c r="KC365" i="1"/>
  <c r="KC268" i="1"/>
  <c r="KC269" i="1"/>
  <c r="KC353" i="1"/>
  <c r="KC273" i="1"/>
  <c r="KC312" i="1"/>
  <c r="KC217" i="1"/>
  <c r="KC349" i="1"/>
  <c r="KC324" i="1"/>
  <c r="KC202" i="1"/>
  <c r="KC218" i="1"/>
  <c r="KC301" i="1"/>
  <c r="KC310" i="1"/>
  <c r="KC252" i="1"/>
  <c r="KC253" i="1"/>
  <c r="KC185" i="1"/>
  <c r="KC316" i="1"/>
  <c r="KC198" i="1"/>
  <c r="KC306" i="1"/>
  <c r="KC215" i="1"/>
  <c r="KC223" i="1"/>
  <c r="KC254" i="1"/>
  <c r="KC200" i="1"/>
  <c r="KC190" i="1"/>
  <c r="KC214" i="1"/>
  <c r="KC207" i="1"/>
  <c r="KC245" i="1"/>
  <c r="KC251" i="1"/>
  <c r="KC340" i="1"/>
  <c r="KC278" i="1"/>
  <c r="KC292" i="1"/>
  <c r="KC304" i="1"/>
  <c r="KC184" i="1"/>
  <c r="KC276" i="1"/>
  <c r="KC376" i="1"/>
  <c r="KC372" i="1"/>
  <c r="KC325" i="1"/>
  <c r="KC221" i="1"/>
  <c r="KC239" i="1"/>
  <c r="KC246" i="1"/>
  <c r="KC248" i="1"/>
  <c r="KC209" i="1"/>
  <c r="KC337" i="1"/>
  <c r="KC359" i="1"/>
  <c r="KC196" i="1"/>
  <c r="KC327" i="1"/>
  <c r="KC375" i="1"/>
  <c r="KC326" i="1"/>
  <c r="KC335" i="1"/>
  <c r="KC345" i="1"/>
  <c r="KC206" i="1"/>
  <c r="KC229" i="1"/>
  <c r="KC318" i="1"/>
  <c r="KC255" i="1"/>
  <c r="KC250" i="1"/>
  <c r="KC291" i="1"/>
  <c r="KC334" i="1"/>
  <c r="KC322" i="1"/>
  <c r="KC283" i="1"/>
  <c r="KC377" i="1"/>
  <c r="KC183" i="1"/>
  <c r="KC211" i="1"/>
  <c r="KC373" i="1"/>
  <c r="KC203" i="1"/>
  <c r="KC277" i="1"/>
  <c r="KC307" i="1"/>
  <c r="KC357" i="1"/>
  <c r="KC272" i="1"/>
  <c r="KC348" i="1"/>
  <c r="KC290" i="1"/>
  <c r="KC208" i="1"/>
  <c r="KC280" i="1"/>
  <c r="KC313" i="1"/>
  <c r="KC341" i="1"/>
  <c r="KC362" i="1"/>
  <c r="KC367" i="1"/>
  <c r="KC249"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58" i="1"/>
  <c r="GK292" i="1"/>
  <c r="GK351" i="1"/>
  <c r="GK275" i="1"/>
  <c r="GK276" i="1"/>
  <c r="GK318" i="1"/>
  <c r="GK270" i="1"/>
  <c r="GK260" i="1"/>
  <c r="GK349" i="1"/>
  <c r="GK372" i="1"/>
  <c r="GK236" i="1"/>
  <c r="GK210" i="1"/>
  <c r="GK217" i="1"/>
  <c r="GK256" i="1"/>
  <c r="GK370" i="1"/>
  <c r="GK185" i="1"/>
  <c r="GK201" i="1"/>
  <c r="GK211" i="1"/>
  <c r="GK220" i="1"/>
  <c r="GK316" i="1"/>
  <c r="GK243" i="1"/>
  <c r="GK205" i="1"/>
  <c r="GK283" i="1"/>
  <c r="GK279" i="1"/>
  <c r="GK375" i="1"/>
  <c r="GK313" i="1"/>
  <c r="GK361" i="1"/>
  <c r="GK223" i="1"/>
  <c r="GK338" i="1"/>
  <c r="GK203" i="1"/>
  <c r="GK321" i="1"/>
  <c r="GK277" i="1"/>
  <c r="GK183" i="1"/>
  <c r="GK336" i="1"/>
  <c r="GK335" i="1"/>
  <c r="GK326" i="1"/>
  <c r="GK209" i="1"/>
  <c r="GK227" i="1"/>
  <c r="GK251" i="1"/>
  <c r="GK239" i="1"/>
  <c r="GK317" i="1"/>
  <c r="GK289" i="1"/>
  <c r="GK294" i="1"/>
  <c r="GK259" i="1"/>
  <c r="GK242" i="1"/>
  <c r="GK255" i="1"/>
  <c r="GK280" i="1"/>
  <c r="GK324" i="1"/>
  <c r="GK315" i="1"/>
  <c r="GK366" i="1"/>
  <c r="GK337" i="1"/>
  <c r="GK339" i="1"/>
  <c r="GK340" i="1"/>
  <c r="GK198" i="1"/>
  <c r="GK325" i="1"/>
  <c r="GK304" i="1"/>
  <c r="GK208" i="1"/>
  <c r="GK288" i="1"/>
  <c r="GK296" i="1"/>
  <c r="GK290" i="1"/>
  <c r="GK257" i="1"/>
  <c r="GK369" i="1"/>
  <c r="GK358" i="1"/>
  <c r="GK341" i="1"/>
  <c r="GK353" i="1"/>
  <c r="GK348" i="1"/>
  <c r="GK216" i="1"/>
  <c r="GK237" i="1"/>
  <c r="GK284" i="1"/>
  <c r="GK238" i="1"/>
  <c r="GK206" i="1"/>
  <c r="GK377" i="1"/>
  <c r="GK246" i="1"/>
  <c r="GK241" i="1"/>
  <c r="GK218" i="1"/>
  <c r="GK252" i="1"/>
  <c r="GK314" i="1"/>
  <c r="GK312" i="1"/>
  <c r="GK303" i="1"/>
  <c r="GK307" i="1"/>
  <c r="GK355" i="1"/>
  <c r="GK357" i="1"/>
  <c r="GK215" i="1"/>
  <c r="GK345" i="1"/>
  <c r="GK356" i="1"/>
  <c r="GK287" i="1"/>
  <c r="GK367" i="1"/>
  <c r="GK354" i="1"/>
  <c r="GK197" i="1"/>
  <c r="GK269" i="1"/>
  <c r="GK263" i="1"/>
  <c r="GK343" i="1"/>
  <c r="GK352" i="1"/>
  <c r="GK221" i="1"/>
  <c r="GK306" i="1"/>
  <c r="GK362" i="1"/>
  <c r="GK365" i="1"/>
  <c r="GK302" i="1"/>
  <c r="GK273" i="1"/>
  <c r="GK322" i="1"/>
  <c r="GK249" i="1"/>
  <c r="GK254" i="1"/>
  <c r="GK274" i="1"/>
  <c r="GK272" i="1"/>
  <c r="GK364" i="1"/>
  <c r="GK245" i="1"/>
  <c r="GK363" i="1"/>
  <c r="GK310" i="1"/>
  <c r="GK359" i="1"/>
  <c r="GK214" i="1"/>
  <c r="GK346" i="1"/>
  <c r="GK373" i="1"/>
  <c r="GK371" i="1"/>
  <c r="GK212" i="1"/>
  <c r="GK190" i="1"/>
  <c r="GK329" i="1"/>
  <c r="GK253" i="1"/>
  <c r="GK295" i="1"/>
  <c r="GK235" i="1"/>
  <c r="GK291" i="1"/>
  <c r="GK281" i="1"/>
  <c r="GK328" i="1"/>
  <c r="GK282" i="1"/>
  <c r="GK360" i="1"/>
  <c r="GK323" i="1"/>
  <c r="GK182" i="1"/>
  <c r="GK293" i="1"/>
  <c r="GK247" i="1"/>
  <c r="GK200" i="1"/>
  <c r="GK20" i="1"/>
  <c r="GK278" i="1"/>
  <c r="GK244" i="1"/>
  <c r="GK309" i="1"/>
  <c r="GK207" i="1"/>
  <c r="GK219" i="1"/>
  <c r="GK285" i="1"/>
  <c r="GK240" i="1"/>
  <c r="GK305" i="1"/>
  <c r="GK19" i="1"/>
  <c r="GK311" i="1"/>
  <c r="GK230" i="1"/>
  <c r="GK319" i="1"/>
  <c r="GK350" i="1"/>
  <c r="GK342" i="1"/>
  <c r="GK262" i="1"/>
  <c r="GK268" i="1"/>
  <c r="GK184" i="1"/>
  <c r="GK334" i="1"/>
  <c r="GK347" i="1"/>
  <c r="GK199" i="1"/>
  <c r="GK196" i="1"/>
  <c r="GK191" i="1"/>
  <c r="GK374" i="1"/>
  <c r="GK376" i="1"/>
  <c r="GK286" i="1"/>
  <c r="GK301" i="1"/>
  <c r="GK229" i="1"/>
  <c r="GK320" i="1"/>
  <c r="GK327" i="1"/>
  <c r="GK250" i="1"/>
  <c r="GK308" i="1"/>
  <c r="GK248" i="1"/>
  <c r="GK226" i="1"/>
  <c r="GK225" i="1"/>
  <c r="GK261" i="1"/>
  <c r="GK368" i="1"/>
  <c r="GK202" i="1"/>
  <c r="GK344" i="1"/>
  <c r="GK224" i="1"/>
  <c r="GK228" i="1"/>
  <c r="GK271" i="1"/>
  <c r="EM28" i="1"/>
  <c r="EM37" i="1" s="1"/>
  <c r="EM32" i="1"/>
  <c r="EM41" i="1" s="1"/>
  <c r="EM26" i="1"/>
  <c r="EM35" i="1" s="1"/>
  <c r="EM31" i="1"/>
  <c r="EM40" i="1" s="1"/>
  <c r="EM29" i="1"/>
  <c r="EM38" i="1" s="1"/>
  <c r="EM25" i="1"/>
  <c r="EM34" i="1" s="1"/>
  <c r="EM30" i="1"/>
  <c r="EM39" i="1" s="1"/>
  <c r="EM33" i="1"/>
  <c r="EM27" i="1"/>
  <c r="EM36" i="1" s="1"/>
  <c r="EN305" i="1"/>
  <c r="EN311" i="1"/>
  <c r="EN369" i="1"/>
  <c r="EN291" i="1"/>
  <c r="EN323" i="1"/>
  <c r="EN338" i="1"/>
  <c r="EN304" i="1"/>
  <c r="EN207" i="1"/>
  <c r="EN307" i="1"/>
  <c r="EN220" i="1"/>
  <c r="EN183" i="1"/>
  <c r="EN244" i="1"/>
  <c r="EN352" i="1"/>
  <c r="EN272" i="1"/>
  <c r="EN373" i="1"/>
  <c r="EN236" i="1"/>
  <c r="EN251" i="1"/>
  <c r="EN263" i="1"/>
  <c r="EN368" i="1"/>
  <c r="EN246" i="1"/>
  <c r="EN358" i="1"/>
  <c r="EN353" i="1"/>
  <c r="EN242" i="1"/>
  <c r="EN284" i="1"/>
  <c r="EN302" i="1"/>
  <c r="EN20" i="1"/>
  <c r="EN223" i="1"/>
  <c r="EN309" i="1"/>
  <c r="EN245" i="1"/>
  <c r="EN281" i="1"/>
  <c r="EN275" i="1"/>
  <c r="EN303" i="1"/>
  <c r="EN228" i="1"/>
  <c r="EN248" i="1"/>
  <c r="EN343" i="1"/>
  <c r="EN335" i="1"/>
  <c r="EN345" i="1"/>
  <c r="EN243" i="1"/>
  <c r="EN372" i="1"/>
  <c r="EN260" i="1"/>
  <c r="EN289" i="1"/>
  <c r="EN287" i="1"/>
  <c r="EN290" i="1"/>
  <c r="EN237" i="1"/>
  <c r="EN282" i="1"/>
  <c r="EN205" i="1"/>
  <c r="EN371" i="1"/>
  <c r="EN326" i="1"/>
  <c r="EN191" i="1"/>
  <c r="EN322" i="1"/>
  <c r="EN216" i="1"/>
  <c r="EN200" i="1"/>
  <c r="EN255" i="1"/>
  <c r="EN271" i="1"/>
  <c r="EN274" i="1"/>
  <c r="EN334" i="1"/>
  <c r="EN327" i="1"/>
  <c r="EN292" i="1"/>
  <c r="EN316" i="1"/>
  <c r="EN317" i="1"/>
  <c r="EN240" i="1"/>
  <c r="EN348" i="1"/>
  <c r="EN254" i="1"/>
  <c r="EN190" i="1"/>
  <c r="EN198" i="1"/>
  <c r="EN375" i="1"/>
  <c r="EN346" i="1"/>
  <c r="EN256" i="1"/>
  <c r="EN329" i="1"/>
  <c r="EN209" i="1"/>
  <c r="EN221" i="1"/>
  <c r="EN347" i="1"/>
  <c r="EN277" i="1"/>
  <c r="EN262" i="1"/>
  <c r="EN283" i="1"/>
  <c r="EN219" i="1"/>
  <c r="EN350" i="1"/>
  <c r="EN224" i="1"/>
  <c r="EN269" i="1"/>
  <c r="EN312" i="1"/>
  <c r="EN182" i="1"/>
  <c r="EN377" i="1"/>
  <c r="EN361" i="1"/>
  <c r="EN203" i="1"/>
  <c r="EN313" i="1"/>
  <c r="EN315" i="1"/>
  <c r="EN261" i="1"/>
  <c r="EN253" i="1"/>
  <c r="EN280" i="1"/>
  <c r="EN341" i="1"/>
  <c r="EN359" i="1"/>
  <c r="EN319" i="1"/>
  <c r="EN235" i="1"/>
  <c r="EN293" i="1"/>
  <c r="EN208" i="1"/>
  <c r="EN374" i="1"/>
  <c r="EN214" i="1"/>
  <c r="EN239" i="1"/>
  <c r="EN365" i="1"/>
  <c r="EN308" i="1"/>
  <c r="EN376" i="1"/>
  <c r="EN328" i="1"/>
  <c r="EN225" i="1"/>
  <c r="EN318" i="1"/>
  <c r="EN325" i="1"/>
  <c r="EN295" i="1"/>
  <c r="EN247" i="1"/>
  <c r="EN215" i="1"/>
  <c r="EN349" i="1"/>
  <c r="EN211" i="1"/>
  <c r="EN357" i="1"/>
  <c r="EN249" i="1"/>
  <c r="EN227" i="1"/>
  <c r="EN370" i="1"/>
  <c r="EN324" i="1"/>
  <c r="EN362" i="1"/>
  <c r="EN314" i="1"/>
  <c r="EN252" i="1"/>
  <c r="EN306" i="1"/>
  <c r="EN344" i="1"/>
  <c r="EN270" i="1"/>
  <c r="EN218" i="1"/>
  <c r="EN184" i="1"/>
  <c r="EN229" i="1"/>
  <c r="EN276" i="1"/>
  <c r="EN199" i="1"/>
  <c r="EN301" i="1"/>
  <c r="EN230" i="1"/>
  <c r="EN19" i="1"/>
  <c r="EN259" i="1"/>
  <c r="EN355" i="1"/>
  <c r="EN321" i="1"/>
  <c r="EN196" i="1"/>
  <c r="EN206" i="1"/>
  <c r="EN286" i="1"/>
  <c r="EN241" i="1"/>
  <c r="EN336" i="1"/>
  <c r="EN340" i="1"/>
  <c r="EN279" i="1"/>
  <c r="EN363" i="1"/>
  <c r="EN257" i="1"/>
  <c r="EN268" i="1"/>
  <c r="EN210" i="1"/>
  <c r="EN364" i="1"/>
  <c r="EN367" i="1"/>
  <c r="EN360" i="1"/>
  <c r="EN337" i="1"/>
  <c r="EN294" i="1"/>
  <c r="EN201" i="1"/>
  <c r="EN217" i="1"/>
  <c r="EN351" i="1"/>
  <c r="EN285" i="1"/>
  <c r="EN226" i="1"/>
  <c r="EN288" i="1"/>
  <c r="EN185" i="1"/>
  <c r="EN202" i="1"/>
  <c r="EN238" i="1"/>
  <c r="EN296" i="1"/>
  <c r="EN310" i="1"/>
  <c r="EN342" i="1"/>
  <c r="EN366" i="1"/>
  <c r="EN212" i="1"/>
  <c r="EN258" i="1"/>
  <c r="EN273" i="1"/>
  <c r="EN278" i="1"/>
  <c r="EN339" i="1"/>
  <c r="EN197" i="1"/>
  <c r="EN356" i="1"/>
  <c r="EN250" i="1"/>
  <c r="EN354" i="1"/>
  <c r="EN320" i="1"/>
  <c r="AA204" i="1" a="1"/>
  <c r="AA204"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79" i="1"/>
  <c r="GG285" i="1"/>
  <c r="GG310" i="1"/>
  <c r="GG272" i="1"/>
  <c r="GG244" i="1"/>
  <c r="GG369" i="1"/>
  <c r="GG338" i="1"/>
  <c r="GG217" i="1"/>
  <c r="GG209" i="1"/>
  <c r="GG211" i="1"/>
  <c r="GG250" i="1"/>
  <c r="GG284" i="1"/>
  <c r="GG289" i="1"/>
  <c r="GG321" i="1"/>
  <c r="GG268" i="1"/>
  <c r="GG313" i="1"/>
  <c r="GG327" i="1"/>
  <c r="GG296" i="1"/>
  <c r="GG295" i="1"/>
  <c r="GG373" i="1"/>
  <c r="GG371" i="1"/>
  <c r="GG237" i="1"/>
  <c r="GG339" i="1"/>
  <c r="GG281" i="1"/>
  <c r="GG309" i="1"/>
  <c r="GG239" i="1"/>
  <c r="GG251" i="1"/>
  <c r="GG280" i="1"/>
  <c r="GG307" i="1"/>
  <c r="GG270" i="1"/>
  <c r="GG230" i="1"/>
  <c r="GG304" i="1"/>
  <c r="GG361" i="1"/>
  <c r="GG229" i="1"/>
  <c r="GG261" i="1"/>
  <c r="GG249" i="1"/>
  <c r="GG208" i="1"/>
  <c r="GG219" i="1"/>
  <c r="GG368" i="1"/>
  <c r="GG352" i="1"/>
  <c r="GG329" i="1"/>
  <c r="GG292" i="1"/>
  <c r="GG357" i="1"/>
  <c r="GG203" i="1"/>
  <c r="GG256" i="1"/>
  <c r="GG216" i="1"/>
  <c r="GG223" i="1"/>
  <c r="GG351" i="1"/>
  <c r="GG248" i="1"/>
  <c r="GG182" i="1"/>
  <c r="GG346" i="1"/>
  <c r="GG336" i="1"/>
  <c r="GG245" i="1"/>
  <c r="GG324" i="1"/>
  <c r="GG345" i="1"/>
  <c r="GG326" i="1"/>
  <c r="GG335" i="1"/>
  <c r="GG353" i="1"/>
  <c r="GG214" i="1"/>
  <c r="GG212" i="1"/>
  <c r="GG241" i="1"/>
  <c r="GG325" i="1"/>
  <c r="GG263" i="1"/>
  <c r="GG277" i="1"/>
  <c r="GG305" i="1"/>
  <c r="GG302" i="1"/>
  <c r="GG291" i="1"/>
  <c r="GG183" i="1"/>
  <c r="GG375" i="1"/>
  <c r="GG342" i="1"/>
  <c r="GG344" i="1"/>
  <c r="GG320" i="1"/>
  <c r="GG314" i="1"/>
  <c r="GG278" i="1"/>
  <c r="GG312" i="1"/>
  <c r="GG315" i="1"/>
  <c r="GG287" i="1"/>
  <c r="GG317" i="1"/>
  <c r="GG301" i="1"/>
  <c r="GG288" i="1"/>
  <c r="GG366" i="1"/>
  <c r="GG322" i="1"/>
  <c r="GG273" i="1"/>
  <c r="GG252" i="1"/>
  <c r="GG260" i="1"/>
  <c r="GG226" i="1"/>
  <c r="GG347" i="1"/>
  <c r="GG257" i="1"/>
  <c r="GG274" i="1"/>
  <c r="GG318" i="1"/>
  <c r="GG323" i="1"/>
  <c r="GG367" i="1"/>
  <c r="GG210" i="1"/>
  <c r="GG225" i="1"/>
  <c r="GG227" i="1"/>
  <c r="GG196" i="1"/>
  <c r="GG198" i="1"/>
  <c r="GG220" i="1"/>
  <c r="GG224" i="1"/>
  <c r="GG238" i="1"/>
  <c r="GG247" i="1"/>
  <c r="GG201" i="1"/>
  <c r="GG202" i="1"/>
  <c r="GG364" i="1"/>
  <c r="GG240" i="1"/>
  <c r="GG372" i="1"/>
  <c r="GG363" i="1"/>
  <c r="GG350" i="1"/>
  <c r="GG197" i="1"/>
  <c r="GG269" i="1"/>
  <c r="GG228" i="1"/>
  <c r="GG254" i="1"/>
  <c r="GG253" i="1"/>
  <c r="GG354" i="1"/>
  <c r="GG355" i="1"/>
  <c r="GG337" i="1"/>
  <c r="GG316" i="1"/>
  <c r="GG308" i="1"/>
  <c r="GG184" i="1"/>
  <c r="GG349" i="1"/>
  <c r="GG358" i="1"/>
  <c r="GG377" i="1"/>
  <c r="GG199" i="1"/>
  <c r="GG328" i="1"/>
  <c r="GG356" i="1"/>
  <c r="GG235" i="1"/>
  <c r="GG319" i="1"/>
  <c r="GG360" i="1"/>
  <c r="GG259" i="1"/>
  <c r="GG246" i="1"/>
  <c r="GG283" i="1"/>
  <c r="GG200" i="1"/>
  <c r="GG243" i="1"/>
  <c r="GG282" i="1"/>
  <c r="GG365" i="1"/>
  <c r="GG311" i="1"/>
  <c r="GG191" i="1"/>
  <c r="GG205" i="1"/>
  <c r="GG340" i="1"/>
  <c r="GG236" i="1"/>
  <c r="GG221" i="1"/>
  <c r="GG290" i="1"/>
  <c r="GG376" i="1"/>
  <c r="GG185" i="1"/>
  <c r="GG262" i="1"/>
  <c r="GG362" i="1"/>
  <c r="GG19" i="1"/>
  <c r="GG341" i="1"/>
  <c r="GG293" i="1"/>
  <c r="GG370" i="1"/>
  <c r="GG206" i="1"/>
  <c r="GG258" i="1"/>
  <c r="GG20" i="1"/>
  <c r="GG359" i="1"/>
  <c r="GG255" i="1"/>
  <c r="GG303" i="1"/>
  <c r="GG334" i="1"/>
  <c r="GG271" i="1"/>
  <c r="GG306" i="1"/>
  <c r="GG215" i="1"/>
  <c r="GG190" i="1"/>
  <c r="GG343" i="1"/>
  <c r="GG218" i="1"/>
  <c r="GG348" i="1"/>
  <c r="GG276" i="1"/>
  <c r="GG275" i="1"/>
  <c r="GG286" i="1"/>
  <c r="GG294" i="1"/>
  <c r="GG374" i="1"/>
  <c r="GG207" i="1"/>
  <c r="GG242" i="1"/>
  <c r="DD210" i="1"/>
  <c r="DD198" i="1"/>
  <c r="DD316" i="1"/>
  <c r="DD358" i="1"/>
  <c r="DD326" i="1"/>
  <c r="DD230" i="1"/>
  <c r="DD262" i="1"/>
  <c r="DD273" i="1"/>
  <c r="DD354" i="1"/>
  <c r="DD20" i="1"/>
  <c r="DD294" i="1"/>
  <c r="DD261" i="1"/>
  <c r="DD338" i="1"/>
  <c r="DD322" i="1"/>
  <c r="DD318" i="1"/>
  <c r="DD376" i="1"/>
  <c r="DD340" i="1"/>
  <c r="DD364" i="1"/>
  <c r="DD215" i="1"/>
  <c r="DD295" i="1"/>
  <c r="DD359" i="1"/>
  <c r="DD304" i="1"/>
  <c r="DD244" i="1"/>
  <c r="DD224" i="1"/>
  <c r="DD254" i="1"/>
  <c r="DD292" i="1"/>
  <c r="DD334" i="1"/>
  <c r="DD345" i="1"/>
  <c r="DD362" i="1"/>
  <c r="DD242" i="1"/>
  <c r="DD324" i="1"/>
  <c r="DD372" i="1"/>
  <c r="DD367" i="1"/>
  <c r="DD272" i="1"/>
  <c r="DD370" i="1"/>
  <c r="DD190" i="1"/>
  <c r="DD270" i="1"/>
  <c r="DD268" i="1"/>
  <c r="DD374" i="1"/>
  <c r="DD216" i="1"/>
  <c r="DD276" i="1"/>
  <c r="DD203" i="1"/>
  <c r="DD19" i="1"/>
  <c r="DD253" i="1"/>
  <c r="DD237" i="1"/>
  <c r="DD277" i="1"/>
  <c r="DD286" i="1"/>
  <c r="DD349" i="1"/>
  <c r="DD219" i="1"/>
  <c r="DD325" i="1"/>
  <c r="DD365" i="1"/>
  <c r="DD185" i="1"/>
  <c r="DD200" i="1"/>
  <c r="DD352" i="1"/>
  <c r="DD202" i="1"/>
  <c r="DD308" i="1"/>
  <c r="DD280" i="1"/>
  <c r="DD263" i="1"/>
  <c r="DD259" i="1"/>
  <c r="DD355" i="1"/>
  <c r="DD357" i="1"/>
  <c r="DD208" i="1"/>
  <c r="DD251" i="1"/>
  <c r="DD296" i="1"/>
  <c r="DD344" i="1"/>
  <c r="DD184" i="1"/>
  <c r="DD214" i="1"/>
  <c r="DD306" i="1"/>
  <c r="DD305" i="1"/>
  <c r="DD314" i="1"/>
  <c r="DD196" i="1"/>
  <c r="DD288" i="1"/>
  <c r="DD211" i="1"/>
  <c r="DD311" i="1"/>
  <c r="DD227" i="1"/>
  <c r="DD351" i="1"/>
  <c r="DD375" i="1"/>
  <c r="DD245" i="1"/>
  <c r="DD368" i="1"/>
  <c r="DD284" i="1"/>
  <c r="DD249" i="1"/>
  <c r="DD255" i="1"/>
  <c r="DD343" i="1"/>
  <c r="DD346" i="1"/>
  <c r="DD279" i="1"/>
  <c r="DD236" i="1"/>
  <c r="DD238" i="1"/>
  <c r="DD353" i="1"/>
  <c r="DD339" i="1"/>
  <c r="DD205" i="1"/>
  <c r="DD302" i="1"/>
  <c r="DD225" i="1"/>
  <c r="DD206" i="1"/>
  <c r="DD278" i="1"/>
  <c r="DD287" i="1"/>
  <c r="DD328" i="1"/>
  <c r="DD240" i="1"/>
  <c r="DD217" i="1"/>
  <c r="DD269" i="1"/>
  <c r="DD199" i="1"/>
  <c r="DD309" i="1"/>
  <c r="DD183" i="1"/>
  <c r="DD350" i="1"/>
  <c r="DD366" i="1"/>
  <c r="DD312" i="1"/>
  <c r="DD221" i="1"/>
  <c r="DD281" i="1"/>
  <c r="DD313" i="1"/>
  <c r="DD361" i="1"/>
  <c r="DD241" i="1"/>
  <c r="DD363" i="1"/>
  <c r="DD239" i="1"/>
  <c r="DD336" i="1"/>
  <c r="DD250" i="1"/>
  <c r="DD317" i="1"/>
  <c r="DD282" i="1"/>
  <c r="DD218" i="1"/>
  <c r="DD321" i="1"/>
  <c r="DD220" i="1"/>
  <c r="DD310" i="1"/>
  <c r="DD209" i="1"/>
  <c r="DD274" i="1"/>
  <c r="DD212" i="1"/>
  <c r="DD315" i="1"/>
  <c r="DD337" i="1"/>
  <c r="DD201" i="1"/>
  <c r="DD275" i="1"/>
  <c r="DD182" i="1"/>
  <c r="DD235" i="1"/>
  <c r="DD247" i="1"/>
  <c r="DD260" i="1"/>
  <c r="DD335" i="1"/>
  <c r="DD246" i="1"/>
  <c r="DD320" i="1"/>
  <c r="DD229" i="1"/>
  <c r="DD369" i="1"/>
  <c r="DD197" i="1"/>
  <c r="DD373" i="1"/>
  <c r="DD252" i="1"/>
  <c r="DD377" i="1"/>
  <c r="DD290" i="1"/>
  <c r="DD207" i="1"/>
  <c r="DD283" i="1"/>
  <c r="DD226" i="1"/>
  <c r="DD257" i="1"/>
  <c r="DD356" i="1"/>
  <c r="DD228" i="1"/>
  <c r="DD256" i="1"/>
  <c r="DD248" i="1"/>
  <c r="DD342" i="1"/>
  <c r="DD285" i="1"/>
  <c r="DD327" i="1"/>
  <c r="DD191" i="1"/>
  <c r="DD258" i="1"/>
  <c r="DD291" i="1"/>
  <c r="DD341" i="1"/>
  <c r="DD329" i="1"/>
  <c r="DD319" i="1"/>
  <c r="DD293" i="1"/>
  <c r="DD360" i="1"/>
  <c r="DD371" i="1"/>
  <c r="DD271" i="1"/>
  <c r="DD301" i="1"/>
  <c r="DD303" i="1"/>
  <c r="DD347" i="1"/>
  <c r="DD307" i="1"/>
  <c r="DD348" i="1"/>
  <c r="DD243" i="1"/>
  <c r="DD323" i="1"/>
  <c r="DD223" i="1"/>
  <c r="DD289" i="1"/>
  <c r="BQ29" i="1"/>
  <c r="BQ38" i="1" s="1"/>
  <c r="BQ26" i="1"/>
  <c r="BQ35" i="1" s="1"/>
  <c r="BQ30" i="1"/>
  <c r="BQ39" i="1" s="1"/>
  <c r="BQ33" i="1"/>
  <c r="BQ31" i="1"/>
  <c r="BQ40" i="1" s="1"/>
  <c r="BQ27" i="1"/>
  <c r="BQ36" i="1" s="1"/>
  <c r="BQ32" i="1"/>
  <c r="BQ41" i="1" s="1"/>
  <c r="BQ28" i="1"/>
  <c r="BQ37" i="1" s="1"/>
  <c r="BQ25" i="1"/>
  <c r="BQ34" i="1" s="1"/>
  <c r="FC228" i="1"/>
  <c r="FC290" i="1"/>
  <c r="FC281" i="1"/>
  <c r="FC272" i="1"/>
  <c r="FC261" i="1"/>
  <c r="FC303" i="1"/>
  <c r="FC353" i="1"/>
  <c r="FC308" i="1"/>
  <c r="FC182" i="1"/>
  <c r="FC284" i="1"/>
  <c r="FC294" i="1"/>
  <c r="FC320" i="1"/>
  <c r="FC293" i="1"/>
  <c r="FC201" i="1"/>
  <c r="FC197" i="1"/>
  <c r="FC251" i="1"/>
  <c r="FC241" i="1"/>
  <c r="FC304" i="1"/>
  <c r="FC360" i="1"/>
  <c r="FC377" i="1"/>
  <c r="FC285" i="1"/>
  <c r="FC229" i="1"/>
  <c r="FC371" i="1"/>
  <c r="FC212" i="1"/>
  <c r="FC321" i="1"/>
  <c r="FC317" i="1"/>
  <c r="FC250" i="1"/>
  <c r="FC237" i="1"/>
  <c r="FC257" i="1"/>
  <c r="FC357" i="1"/>
  <c r="FC307" i="1"/>
  <c r="FC314" i="1"/>
  <c r="FC239" i="1"/>
  <c r="FC344" i="1"/>
  <c r="FC263" i="1"/>
  <c r="FC283" i="1"/>
  <c r="FC346" i="1"/>
  <c r="FC259" i="1"/>
  <c r="FC292" i="1"/>
  <c r="FC185" i="1"/>
  <c r="FC359" i="1"/>
  <c r="FC365" i="1"/>
  <c r="FC191" i="1"/>
  <c r="FC252" i="1"/>
  <c r="FC347" i="1"/>
  <c r="FC374" i="1"/>
  <c r="FC221" i="1"/>
  <c r="FC236" i="1"/>
  <c r="FC373" i="1"/>
  <c r="FC309" i="1"/>
  <c r="FC225" i="1"/>
  <c r="FC242" i="1"/>
  <c r="FC227" i="1"/>
  <c r="FC235" i="1"/>
  <c r="FC269" i="1"/>
  <c r="FC325" i="1"/>
  <c r="FC280" i="1"/>
  <c r="FC306" i="1"/>
  <c r="FC369" i="1"/>
  <c r="FC275" i="1"/>
  <c r="FC287" i="1"/>
  <c r="FC364" i="1"/>
  <c r="FC340" i="1"/>
  <c r="FC203" i="1"/>
  <c r="FC354" i="1"/>
  <c r="FC334" i="1"/>
  <c r="FC183" i="1"/>
  <c r="FC198" i="1"/>
  <c r="FC337" i="1"/>
  <c r="FC335" i="1"/>
  <c r="FC288" i="1"/>
  <c r="FC217" i="1"/>
  <c r="FC276" i="1"/>
  <c r="FC240" i="1"/>
  <c r="FC219" i="1"/>
  <c r="FC20" i="1"/>
  <c r="FC323" i="1"/>
  <c r="FC329" i="1"/>
  <c r="FC278" i="1"/>
  <c r="FC319" i="1"/>
  <c r="FC244" i="1"/>
  <c r="FC363" i="1"/>
  <c r="FC258" i="1"/>
  <c r="FC328" i="1"/>
  <c r="FC296" i="1"/>
  <c r="FC248" i="1"/>
  <c r="FC326" i="1"/>
  <c r="FC260" i="1"/>
  <c r="FC342" i="1"/>
  <c r="FC351" i="1"/>
  <c r="FC209" i="1"/>
  <c r="FC339" i="1"/>
  <c r="FC358" i="1"/>
  <c r="FC336" i="1"/>
  <c r="FC206" i="1"/>
  <c r="FC224" i="1"/>
  <c r="FC254" i="1"/>
  <c r="FC208" i="1"/>
  <c r="FC289" i="1"/>
  <c r="FC341" i="1"/>
  <c r="FC207" i="1"/>
  <c r="FC190" i="1"/>
  <c r="FC200" i="1"/>
  <c r="FC238" i="1"/>
  <c r="FC356" i="1"/>
  <c r="FC295" i="1"/>
  <c r="FC301" i="1"/>
  <c r="FC270" i="1"/>
  <c r="FC184" i="1"/>
  <c r="FC220" i="1"/>
  <c r="FC274" i="1"/>
  <c r="FC255" i="1"/>
  <c r="FC196" i="1"/>
  <c r="FC338" i="1"/>
  <c r="FC247" i="1"/>
  <c r="FC223" i="1"/>
  <c r="FC19" i="1"/>
  <c r="FC315" i="1"/>
  <c r="FC355" i="1"/>
  <c r="FC215" i="1"/>
  <c r="FC352" i="1"/>
  <c r="FC313" i="1"/>
  <c r="FC279" i="1"/>
  <c r="FC322" i="1"/>
  <c r="FC376" i="1"/>
  <c r="FC375" i="1"/>
  <c r="FC249" i="1"/>
  <c r="FC205" i="1"/>
  <c r="FC216" i="1"/>
  <c r="FC310" i="1"/>
  <c r="FC312" i="1"/>
  <c r="FC245" i="1"/>
  <c r="FC211" i="1"/>
  <c r="FC361" i="1"/>
  <c r="FC262" i="1"/>
  <c r="FC273" i="1"/>
  <c r="FC324" i="1"/>
  <c r="FC370" i="1"/>
  <c r="FC362" i="1"/>
  <c r="FC327" i="1"/>
  <c r="FC218" i="1"/>
  <c r="FC253" i="1"/>
  <c r="FC202" i="1"/>
  <c r="FC210" i="1"/>
  <c r="FC372" i="1"/>
  <c r="FC226" i="1"/>
  <c r="FC230" i="1"/>
  <c r="FC282" i="1"/>
  <c r="FC349" i="1"/>
  <c r="FC343" i="1"/>
  <c r="FC345" i="1"/>
  <c r="FC305" i="1"/>
  <c r="FC291" i="1"/>
  <c r="FC302" i="1"/>
  <c r="FC311" i="1"/>
  <c r="FC243" i="1"/>
  <c r="FC348" i="1"/>
  <c r="FC268" i="1"/>
  <c r="FC277" i="1"/>
  <c r="FC214" i="1"/>
  <c r="FC199" i="1"/>
  <c r="FC256" i="1"/>
  <c r="FC318" i="1"/>
  <c r="FC366" i="1"/>
  <c r="FC286" i="1"/>
  <c r="FC350" i="1"/>
  <c r="FC367" i="1"/>
  <c r="FC271" i="1"/>
  <c r="FC368" i="1"/>
  <c r="FC246" i="1"/>
  <c r="FC316" i="1"/>
  <c r="KS363" i="1"/>
  <c r="KS370" i="1"/>
  <c r="KS238" i="1"/>
  <c r="KS216" i="1"/>
  <c r="KS225" i="1"/>
  <c r="KS288" i="1"/>
  <c r="KS326" i="1"/>
  <c r="KS343" i="1"/>
  <c r="KS271" i="1"/>
  <c r="KS313" i="1"/>
  <c r="KS355" i="1"/>
  <c r="KS305" i="1"/>
  <c r="KS224" i="1"/>
  <c r="KS223" i="1"/>
  <c r="KS371" i="1"/>
  <c r="KS308" i="1"/>
  <c r="KS256" i="1"/>
  <c r="KS211" i="1"/>
  <c r="KS226" i="1"/>
  <c r="KS208" i="1"/>
  <c r="KS236" i="1"/>
  <c r="KS294" i="1"/>
  <c r="KS282" i="1"/>
  <c r="KS20" i="1"/>
  <c r="KS376" i="1"/>
  <c r="KS358" i="1"/>
  <c r="KS241" i="1"/>
  <c r="KS263" i="1"/>
  <c r="KS302" i="1"/>
  <c r="KS272" i="1"/>
  <c r="KS340" i="1"/>
  <c r="KS317" i="1"/>
  <c r="KS245" i="1"/>
  <c r="KS349" i="1"/>
  <c r="KS249" i="1"/>
  <c r="KS377" i="1"/>
  <c r="KS215" i="1"/>
  <c r="KS350" i="1"/>
  <c r="KS289" i="1"/>
  <c r="KS373" i="1"/>
  <c r="KS290" i="1"/>
  <c r="KS335" i="1"/>
  <c r="KS207" i="1"/>
  <c r="KS344" i="1"/>
  <c r="KS347" i="1"/>
  <c r="KS252" i="1"/>
  <c r="KS274" i="1"/>
  <c r="KS229" i="1"/>
  <c r="KS205" i="1"/>
  <c r="KS219" i="1"/>
  <c r="KS268" i="1"/>
  <c r="KS368" i="1"/>
  <c r="KS190" i="1"/>
  <c r="KS255" i="1"/>
  <c r="KS329" i="1"/>
  <c r="KS258" i="1"/>
  <c r="KS324" i="1"/>
  <c r="KS239" i="1"/>
  <c r="KS369" i="1"/>
  <c r="KS250" i="1"/>
  <c r="KS183" i="1"/>
  <c r="KS277" i="1"/>
  <c r="KS246" i="1"/>
  <c r="KS262" i="1"/>
  <c r="KS303" i="1"/>
  <c r="KS285" i="1"/>
  <c r="KS328" i="1"/>
  <c r="KS191" i="1"/>
  <c r="KS366" i="1"/>
  <c r="KS337" i="1"/>
  <c r="KS307" i="1"/>
  <c r="KS342" i="1"/>
  <c r="KS228" i="1"/>
  <c r="KS278" i="1"/>
  <c r="KS287" i="1"/>
  <c r="KS196" i="1"/>
  <c r="KS374" i="1"/>
  <c r="KS203" i="1"/>
  <c r="KS199" i="1"/>
  <c r="KS212" i="1"/>
  <c r="KS270" i="1"/>
  <c r="KS367" i="1"/>
  <c r="KS210" i="1"/>
  <c r="KS360" i="1"/>
  <c r="KS19" i="1"/>
  <c r="KS276" i="1"/>
  <c r="KS227" i="1"/>
  <c r="KS310" i="1"/>
  <c r="KS315" i="1"/>
  <c r="KS304" i="1"/>
  <c r="KS283" i="1"/>
  <c r="KS301" i="1"/>
  <c r="KS230" i="1"/>
  <c r="KS359" i="1"/>
  <c r="KS244" i="1"/>
  <c r="KS220" i="1"/>
  <c r="KS364" i="1"/>
  <c r="KS318" i="1"/>
  <c r="KS327" i="1"/>
  <c r="KS345" i="1"/>
  <c r="KS338" i="1"/>
  <c r="KS200" i="1"/>
  <c r="KS352" i="1"/>
  <c r="KS334" i="1"/>
  <c r="KS320" i="1"/>
  <c r="KS248" i="1"/>
  <c r="KS323" i="1"/>
  <c r="KS372" i="1"/>
  <c r="KS353" i="1"/>
  <c r="KS339" i="1"/>
  <c r="KS214" i="1"/>
  <c r="KS235" i="1"/>
  <c r="KS221" i="1"/>
  <c r="KS357" i="1"/>
  <c r="KS362" i="1"/>
  <c r="KS354" i="1"/>
  <c r="KS273" i="1"/>
  <c r="KS198" i="1"/>
  <c r="KS336" i="1"/>
  <c r="KS253" i="1"/>
  <c r="KS254" i="1"/>
  <c r="KS206" i="1"/>
  <c r="KS286" i="1"/>
  <c r="KS312" i="1"/>
  <c r="KS311" i="1"/>
  <c r="KS251" i="1"/>
  <c r="KS348" i="1"/>
  <c r="KS240" i="1"/>
  <c r="KS202" i="1"/>
  <c r="KS296" i="1"/>
  <c r="KS365" i="1"/>
  <c r="KS279" i="1"/>
  <c r="KS306" i="1"/>
  <c r="KS243" i="1"/>
  <c r="KS341" i="1"/>
  <c r="KS237" i="1"/>
  <c r="KS280" i="1"/>
  <c r="KS209" i="1"/>
  <c r="KS375" i="1"/>
  <c r="KS351" i="1"/>
  <c r="KS291" i="1"/>
  <c r="KS316" i="1"/>
  <c r="KS184" i="1"/>
  <c r="KS346" i="1"/>
  <c r="KS197" i="1"/>
  <c r="KS309" i="1"/>
  <c r="KS257" i="1"/>
  <c r="KS281" i="1"/>
  <c r="KS242" i="1"/>
  <c r="KS269" i="1"/>
  <c r="KS261" i="1"/>
  <c r="KS293" i="1"/>
  <c r="KS314" i="1"/>
  <c r="KS321" i="1"/>
  <c r="KS275" i="1"/>
  <c r="KS182" i="1"/>
  <c r="KS259" i="1"/>
  <c r="KS260" i="1"/>
  <c r="KS325" i="1"/>
  <c r="KS322" i="1"/>
  <c r="KS295" i="1"/>
  <c r="KS218" i="1"/>
  <c r="KS356" i="1"/>
  <c r="KS361" i="1"/>
  <c r="KS217" i="1"/>
  <c r="KS284" i="1"/>
  <c r="KS292" i="1"/>
  <c r="KS247" i="1"/>
  <c r="KS319" i="1"/>
  <c r="KS201" i="1"/>
  <c r="KS185" i="1"/>
  <c r="DR355" i="1"/>
  <c r="DR196" i="1"/>
  <c r="DR283" i="1"/>
  <c r="DR371" i="1"/>
  <c r="DR271" i="1"/>
  <c r="DR344" i="1"/>
  <c r="DR356" i="1"/>
  <c r="DR269" i="1"/>
  <c r="DR223" i="1"/>
  <c r="DR202" i="1"/>
  <c r="DR259" i="1"/>
  <c r="DR325" i="1"/>
  <c r="DR324" i="1"/>
  <c r="DR314" i="1"/>
  <c r="DR335" i="1"/>
  <c r="DR216" i="1"/>
  <c r="DR227" i="1"/>
  <c r="DR235" i="1"/>
  <c r="DR368" i="1"/>
  <c r="DR197" i="1"/>
  <c r="DR215" i="1"/>
  <c r="DR363" i="1"/>
  <c r="DR345" i="1"/>
  <c r="DR323" i="1"/>
  <c r="DR262" i="1"/>
  <c r="DR320" i="1"/>
  <c r="DR229" i="1"/>
  <c r="DR273" i="1"/>
  <c r="DR290" i="1"/>
  <c r="DR302" i="1"/>
  <c r="DR354" i="1"/>
  <c r="DR347" i="1"/>
  <c r="DR375" i="1"/>
  <c r="DR190" i="1"/>
  <c r="DR289" i="1"/>
  <c r="DR225" i="1"/>
  <c r="DR236" i="1"/>
  <c r="DR277" i="1"/>
  <c r="DR352" i="1"/>
  <c r="DR339" i="1"/>
  <c r="DR301" i="1"/>
  <c r="DR279" i="1"/>
  <c r="DR185" i="1"/>
  <c r="DR374" i="1"/>
  <c r="DR337" i="1"/>
  <c r="DR306" i="1"/>
  <c r="DR203" i="1"/>
  <c r="DR377" i="1"/>
  <c r="DR336" i="1"/>
  <c r="DR20" i="1"/>
  <c r="DR244" i="1"/>
  <c r="DR221" i="1"/>
  <c r="DR287" i="1"/>
  <c r="DR327" i="1"/>
  <c r="DR326" i="1"/>
  <c r="DR285" i="1"/>
  <c r="DR199" i="1"/>
  <c r="DR342" i="1"/>
  <c r="DR370" i="1"/>
  <c r="DR372" i="1"/>
  <c r="DR251" i="1"/>
  <c r="DR288" i="1"/>
  <c r="DR237" i="1"/>
  <c r="DR256" i="1"/>
  <c r="DR240" i="1"/>
  <c r="DR304" i="1"/>
  <c r="DR308" i="1"/>
  <c r="DR278" i="1"/>
  <c r="DR291" i="1"/>
  <c r="DR322" i="1"/>
  <c r="DR200" i="1"/>
  <c r="DR340" i="1"/>
  <c r="DR359" i="1"/>
  <c r="DR365" i="1"/>
  <c r="DR207" i="1"/>
  <c r="DR360" i="1"/>
  <c r="DR243" i="1"/>
  <c r="DR295" i="1"/>
  <c r="DR311" i="1"/>
  <c r="DR318" i="1"/>
  <c r="DR343" i="1"/>
  <c r="DR208" i="1"/>
  <c r="DR212" i="1"/>
  <c r="DR364" i="1"/>
  <c r="DR373" i="1"/>
  <c r="DR219" i="1"/>
  <c r="DR286" i="1"/>
  <c r="DR319" i="1"/>
  <c r="DR241" i="1"/>
  <c r="DR238" i="1"/>
  <c r="DR239" i="1"/>
  <c r="DR303" i="1"/>
  <c r="DR272" i="1"/>
  <c r="DR280" i="1"/>
  <c r="DR276" i="1"/>
  <c r="DR248" i="1"/>
  <c r="DR338" i="1"/>
  <c r="DR334" i="1"/>
  <c r="DR205" i="1"/>
  <c r="DR220" i="1"/>
  <c r="DR275" i="1"/>
  <c r="DR293" i="1"/>
  <c r="DR182" i="1"/>
  <c r="DR270" i="1"/>
  <c r="DR321" i="1"/>
  <c r="DR313" i="1"/>
  <c r="DR217" i="1"/>
  <c r="DR255" i="1"/>
  <c r="DR250" i="1"/>
  <c r="DR369" i="1"/>
  <c r="DR341" i="1"/>
  <c r="DR201" i="1"/>
  <c r="DR218" i="1"/>
  <c r="DR211" i="1"/>
  <c r="DR242" i="1"/>
  <c r="DR247" i="1"/>
  <c r="DR349" i="1"/>
  <c r="DR309" i="1"/>
  <c r="DR315" i="1"/>
  <c r="DR245" i="1"/>
  <c r="DR282" i="1"/>
  <c r="DR357" i="1"/>
  <c r="DR224" i="1"/>
  <c r="DR257" i="1"/>
  <c r="DR261" i="1"/>
  <c r="DR210" i="1"/>
  <c r="DR209" i="1"/>
  <c r="DR230" i="1"/>
  <c r="DR246" i="1"/>
  <c r="DR191" i="1"/>
  <c r="DR281" i="1"/>
  <c r="DR307" i="1"/>
  <c r="DR284" i="1"/>
  <c r="DR292" i="1"/>
  <c r="DR183" i="1"/>
  <c r="DR317" i="1"/>
  <c r="DR346" i="1"/>
  <c r="DR358" i="1"/>
  <c r="DR294" i="1"/>
  <c r="DR214" i="1"/>
  <c r="DR228" i="1"/>
  <c r="DR305" i="1"/>
  <c r="DR263" i="1"/>
  <c r="DR328" i="1"/>
  <c r="DR350" i="1"/>
  <c r="DR361" i="1"/>
  <c r="DR249" i="1"/>
  <c r="DR316" i="1"/>
  <c r="DR184" i="1"/>
  <c r="DR351" i="1"/>
  <c r="DR376" i="1"/>
  <c r="DR258" i="1"/>
  <c r="DR252" i="1"/>
  <c r="DR366" i="1"/>
  <c r="DR19" i="1"/>
  <c r="DR260" i="1"/>
  <c r="DR353" i="1"/>
  <c r="DR362" i="1"/>
  <c r="DR274" i="1"/>
  <c r="DR254" i="1"/>
  <c r="DR310" i="1"/>
  <c r="DR268" i="1"/>
  <c r="DR198" i="1"/>
  <c r="DR296" i="1"/>
  <c r="DR329" i="1"/>
  <c r="DR226" i="1"/>
  <c r="DR348" i="1"/>
  <c r="DR367" i="1"/>
  <c r="DR312" i="1"/>
  <c r="DR253" i="1"/>
  <c r="DR206" i="1"/>
  <c r="DD28" i="1"/>
  <c r="DD37" i="1" s="1"/>
  <c r="DD29" i="1"/>
  <c r="DD38" i="1" s="1"/>
  <c r="DD26" i="1"/>
  <c r="DD35" i="1" s="1"/>
  <c r="DD30" i="1"/>
  <c r="DD39" i="1" s="1"/>
  <c r="DD31" i="1"/>
  <c r="DD40" i="1" s="1"/>
  <c r="DD27" i="1"/>
  <c r="DD36" i="1" s="1"/>
  <c r="DD33" i="1"/>
  <c r="DD32" i="1"/>
  <c r="DD41" i="1" s="1"/>
  <c r="DD25" i="1"/>
  <c r="DD34" i="1" s="1"/>
  <c r="BE238" i="1"/>
  <c r="BE350" i="1"/>
  <c r="BE353" i="1"/>
  <c r="BE336" i="1"/>
  <c r="BE216" i="1"/>
  <c r="BE320" i="1"/>
  <c r="BE182" i="1"/>
  <c r="BE366" i="1"/>
  <c r="BE364" i="1"/>
  <c r="BE292" i="1"/>
  <c r="BE301" i="1"/>
  <c r="BE185" i="1"/>
  <c r="BE363" i="1"/>
  <c r="BE215" i="1"/>
  <c r="BE338" i="1"/>
  <c r="BE190" i="1"/>
  <c r="BE348" i="1"/>
  <c r="BE224" i="1"/>
  <c r="BE237" i="1"/>
  <c r="BE19" i="1"/>
  <c r="BE245" i="1"/>
  <c r="BE221" i="1"/>
  <c r="BE295" i="1"/>
  <c r="BE296" i="1"/>
  <c r="BE252" i="1"/>
  <c r="BE318" i="1"/>
  <c r="BE345" i="1"/>
  <c r="BE201" i="1"/>
  <c r="BE248" i="1"/>
  <c r="BE280" i="1"/>
  <c r="BE369" i="1"/>
  <c r="BE261" i="1"/>
  <c r="BE263" i="1"/>
  <c r="BE313" i="1"/>
  <c r="BE268" i="1"/>
  <c r="BE302" i="1"/>
  <c r="BE294" i="1"/>
  <c r="BE246" i="1"/>
  <c r="BE373" i="1"/>
  <c r="BE361" i="1"/>
  <c r="BE228" i="1"/>
  <c r="BE365" i="1"/>
  <c r="BE208" i="1"/>
  <c r="BE254" i="1"/>
  <c r="BE214" i="1"/>
  <c r="BE247" i="1"/>
  <c r="BE339" i="1"/>
  <c r="BE253" i="1"/>
  <c r="BE287" i="1"/>
  <c r="BE241" i="1"/>
  <c r="BE377" i="1"/>
  <c r="BE212" i="1"/>
  <c r="BE183" i="1"/>
  <c r="BE375" i="1"/>
  <c r="BE255" i="1"/>
  <c r="BE359" i="1"/>
  <c r="BE206" i="1"/>
  <c r="BE191" i="1"/>
  <c r="BE20" i="1"/>
  <c r="BE235" i="1"/>
  <c r="BE277" i="1"/>
  <c r="BE276" i="1"/>
  <c r="BE304" i="1"/>
  <c r="BE199" i="1"/>
  <c r="BE340" i="1"/>
  <c r="BE229" i="1"/>
  <c r="BE360" i="1"/>
  <c r="BE372" i="1"/>
  <c r="BE242" i="1"/>
  <c r="BE198" i="1"/>
  <c r="BE220" i="1"/>
  <c r="BE282" i="1"/>
  <c r="BE271" i="1"/>
  <c r="BE283" i="1"/>
  <c r="BE291" i="1"/>
  <c r="BE274" i="1"/>
  <c r="BE367" i="1"/>
  <c r="BE286" i="1"/>
  <c r="BE309" i="1"/>
  <c r="BE273" i="1"/>
  <c r="BE351" i="1"/>
  <c r="BE344" i="1"/>
  <c r="BE374" i="1"/>
  <c r="BE209" i="1"/>
  <c r="BE219" i="1"/>
  <c r="BE347" i="1"/>
  <c r="BE341" i="1"/>
  <c r="BE342" i="1"/>
  <c r="BE327" i="1"/>
  <c r="BE310" i="1"/>
  <c r="BE197" i="1"/>
  <c r="BE272" i="1"/>
  <c r="BE352" i="1"/>
  <c r="BE227" i="1"/>
  <c r="BE239" i="1"/>
  <c r="BE262" i="1"/>
  <c r="BE207" i="1"/>
  <c r="BE217" i="1"/>
  <c r="BE249" i="1"/>
  <c r="BE244" i="1"/>
  <c r="BE259" i="1"/>
  <c r="BE270" i="1"/>
  <c r="BE278" i="1"/>
  <c r="BE303" i="1"/>
  <c r="BE319" i="1"/>
  <c r="BE269" i="1"/>
  <c r="BE370" i="1"/>
  <c r="BE322" i="1"/>
  <c r="BE307" i="1"/>
  <c r="BE346" i="1"/>
  <c r="BE211" i="1"/>
  <c r="BE226" i="1"/>
  <c r="BE312" i="1"/>
  <c r="BE243" i="1"/>
  <c r="BE250" i="1"/>
  <c r="BE376" i="1"/>
  <c r="BE349" i="1"/>
  <c r="BE251" i="1"/>
  <c r="BE355" i="1"/>
  <c r="BE354" i="1"/>
  <c r="BE285" i="1"/>
  <c r="BE371" i="1"/>
  <c r="BE356" i="1"/>
  <c r="BE205" i="1"/>
  <c r="BE230" i="1"/>
  <c r="BE257" i="1"/>
  <c r="BE236" i="1"/>
  <c r="BE328" i="1"/>
  <c r="BE258" i="1"/>
  <c r="BE289" i="1"/>
  <c r="BE325" i="1"/>
  <c r="BE288" i="1"/>
  <c r="BE321" i="1"/>
  <c r="BE184" i="1"/>
  <c r="BE337" i="1"/>
  <c r="BE362" i="1"/>
  <c r="BE290" i="1"/>
  <c r="BE284" i="1"/>
  <c r="BE326" i="1"/>
  <c r="BE210" i="1"/>
  <c r="BE240" i="1"/>
  <c r="BE316" i="1"/>
  <c r="BE334" i="1"/>
  <c r="BE323" i="1"/>
  <c r="BE324" i="1"/>
  <c r="BE357" i="1"/>
  <c r="BE343" i="1"/>
  <c r="BE335" i="1"/>
  <c r="BE358" i="1"/>
  <c r="BE203" i="1"/>
  <c r="BE315" i="1"/>
  <c r="BE311" i="1"/>
  <c r="BE223" i="1"/>
  <c r="BE279" i="1"/>
  <c r="BE281" i="1"/>
  <c r="BE305" i="1"/>
  <c r="BE306" i="1"/>
  <c r="BE260" i="1"/>
  <c r="BE368" i="1"/>
  <c r="BE293" i="1"/>
  <c r="BE314" i="1"/>
  <c r="BE202" i="1"/>
  <c r="BE275" i="1"/>
  <c r="BE308" i="1"/>
  <c r="BE218" i="1"/>
  <c r="BE196" i="1"/>
  <c r="BE317" i="1"/>
  <c r="BE225" i="1"/>
  <c r="BE329" i="1"/>
  <c r="BE200" i="1"/>
  <c r="BE256" i="1"/>
  <c r="DJ243" i="1"/>
  <c r="DJ305" i="1"/>
  <c r="DJ271" i="1"/>
  <c r="DJ244" i="1"/>
  <c r="DJ236" i="1"/>
  <c r="DJ314" i="1"/>
  <c r="DJ335" i="1"/>
  <c r="DJ344" i="1"/>
  <c r="DJ329" i="1"/>
  <c r="DJ256" i="1"/>
  <c r="DJ291" i="1"/>
  <c r="DJ351" i="1"/>
  <c r="DJ306" i="1"/>
  <c r="DJ289" i="1"/>
  <c r="DJ20" i="1"/>
  <c r="DJ340" i="1"/>
  <c r="DJ354" i="1"/>
  <c r="DJ347" i="1"/>
  <c r="DJ279" i="1"/>
  <c r="DJ323" i="1"/>
  <c r="DJ292" i="1"/>
  <c r="DJ219" i="1"/>
  <c r="DJ225" i="1"/>
  <c r="DJ359" i="1"/>
  <c r="DJ338" i="1"/>
  <c r="DJ345" i="1"/>
  <c r="DJ339" i="1"/>
  <c r="DJ355" i="1"/>
  <c r="DJ253" i="1"/>
  <c r="DJ283" i="1"/>
  <c r="DJ247" i="1"/>
  <c r="DJ367" i="1"/>
  <c r="DJ375" i="1"/>
  <c r="DJ315" i="1"/>
  <c r="DJ215" i="1"/>
  <c r="DJ202" i="1"/>
  <c r="DJ325" i="1"/>
  <c r="DJ327" i="1"/>
  <c r="DJ321" i="1"/>
  <c r="DJ220" i="1"/>
  <c r="DJ221" i="1"/>
  <c r="DJ216" i="1"/>
  <c r="DJ235" i="1"/>
  <c r="DJ337" i="1"/>
  <c r="DJ370" i="1"/>
  <c r="DJ320" i="1"/>
  <c r="DJ336" i="1"/>
  <c r="DJ286" i="1"/>
  <c r="DJ302" i="1"/>
  <c r="DJ368" i="1"/>
  <c r="DJ218" i="1"/>
  <c r="DJ217" i="1"/>
  <c r="DJ250" i="1"/>
  <c r="DJ316" i="1"/>
  <c r="DJ348" i="1"/>
  <c r="DJ184" i="1"/>
  <c r="DJ277" i="1"/>
  <c r="DJ309" i="1"/>
  <c r="DJ208" i="1"/>
  <c r="DJ374" i="1"/>
  <c r="DJ273" i="1"/>
  <c r="DJ376" i="1"/>
  <c r="DJ185" i="1"/>
  <c r="DJ313" i="1"/>
  <c r="DJ269" i="1"/>
  <c r="DJ260" i="1"/>
  <c r="DJ246" i="1"/>
  <c r="DJ211" i="1"/>
  <c r="DJ223" i="1"/>
  <c r="DJ364" i="1"/>
  <c r="DJ207" i="1"/>
  <c r="DJ343" i="1"/>
  <c r="DJ183" i="1"/>
  <c r="DJ275" i="1"/>
  <c r="DJ224" i="1"/>
  <c r="DJ214" i="1"/>
  <c r="DJ353" i="1"/>
  <c r="DJ259" i="1"/>
  <c r="DJ240" i="1"/>
  <c r="DJ280" i="1"/>
  <c r="DJ328" i="1"/>
  <c r="DJ301" i="1"/>
  <c r="DJ318" i="1"/>
  <c r="DJ288" i="1"/>
  <c r="DJ293" i="1"/>
  <c r="DJ19" i="1"/>
  <c r="DJ191" i="1"/>
  <c r="DJ200" i="1"/>
  <c r="DJ377" i="1"/>
  <c r="DJ296" i="1"/>
  <c r="DJ182" i="1"/>
  <c r="DJ287" i="1"/>
  <c r="DJ358" i="1"/>
  <c r="DJ251" i="1"/>
  <c r="DJ311" i="1"/>
  <c r="DJ268" i="1"/>
  <c r="DJ369" i="1"/>
  <c r="DJ372" i="1"/>
  <c r="DJ341" i="1"/>
  <c r="DJ203" i="1"/>
  <c r="DJ241" i="1"/>
  <c r="DJ228" i="1"/>
  <c r="DJ304" i="1"/>
  <c r="DJ237" i="1"/>
  <c r="DJ284" i="1"/>
  <c r="DJ199" i="1"/>
  <c r="DJ371" i="1"/>
  <c r="DJ261" i="1"/>
  <c r="DJ352" i="1"/>
  <c r="DJ239" i="1"/>
  <c r="DJ238" i="1"/>
  <c r="DJ190" i="1"/>
  <c r="DJ196" i="1"/>
  <c r="DJ201" i="1"/>
  <c r="DJ373" i="1"/>
  <c r="DJ249" i="1"/>
  <c r="DJ270" i="1"/>
  <c r="DJ257" i="1"/>
  <c r="DJ365" i="1"/>
  <c r="DJ198" i="1"/>
  <c r="DJ317" i="1"/>
  <c r="DJ255" i="1"/>
  <c r="DJ282" i="1"/>
  <c r="DJ276" i="1"/>
  <c r="DJ312" i="1"/>
  <c r="DJ310" i="1"/>
  <c r="DJ229" i="1"/>
  <c r="DJ245" i="1"/>
  <c r="DJ295" i="1"/>
  <c r="DJ294" i="1"/>
  <c r="DJ322" i="1"/>
  <c r="DJ290" i="1"/>
  <c r="DJ350" i="1"/>
  <c r="DJ303" i="1"/>
  <c r="DJ356" i="1"/>
  <c r="DJ308" i="1"/>
  <c r="DJ362" i="1"/>
  <c r="DJ346" i="1"/>
  <c r="DJ226" i="1"/>
  <c r="DJ363" i="1"/>
  <c r="DJ272" i="1"/>
  <c r="DJ227" i="1"/>
  <c r="DJ254" i="1"/>
  <c r="DJ278" i="1"/>
  <c r="DJ205" i="1"/>
  <c r="DJ349" i="1"/>
  <c r="DJ357" i="1"/>
  <c r="DJ248" i="1"/>
  <c r="DJ366" i="1"/>
  <c r="DJ307" i="1"/>
  <c r="DJ326" i="1"/>
  <c r="DJ197" i="1"/>
  <c r="DJ319" i="1"/>
  <c r="DJ360" i="1"/>
  <c r="DJ212" i="1"/>
  <c r="DJ285" i="1"/>
  <c r="DJ324" i="1"/>
  <c r="DJ242" i="1"/>
  <c r="DJ342" i="1"/>
  <c r="DJ206" i="1"/>
  <c r="DJ262" i="1"/>
  <c r="DJ210" i="1"/>
  <c r="DJ258" i="1"/>
  <c r="DJ334" i="1"/>
  <c r="DJ274" i="1"/>
  <c r="DJ281" i="1"/>
  <c r="DJ252" i="1"/>
  <c r="DJ263" i="1"/>
  <c r="DJ209" i="1"/>
  <c r="DJ230" i="1"/>
  <c r="DJ361" i="1"/>
  <c r="GA32" i="1"/>
  <c r="GA41" i="1" s="1"/>
  <c r="GA30" i="1"/>
  <c r="GA39" i="1" s="1"/>
  <c r="GA33" i="1"/>
  <c r="GA31" i="1"/>
  <c r="GA40" i="1" s="1"/>
  <c r="GA29" i="1"/>
  <c r="GA38" i="1" s="1"/>
  <c r="GA28" i="1"/>
  <c r="GA37" i="1" s="1"/>
  <c r="GA26" i="1"/>
  <c r="GA35" i="1" s="1"/>
  <c r="GA25" i="1"/>
  <c r="GA34" i="1" s="1"/>
  <c r="GA27" i="1"/>
  <c r="GA36" i="1" s="1"/>
  <c r="KO288" i="1"/>
  <c r="KO205" i="1"/>
  <c r="KO365" i="1"/>
  <c r="KO183" i="1"/>
  <c r="KO216" i="1"/>
  <c r="KO241" i="1"/>
  <c r="KO301" i="1"/>
  <c r="KO293" i="1"/>
  <c r="KO357" i="1"/>
  <c r="KO363" i="1"/>
  <c r="KO289" i="1"/>
  <c r="KO302" i="1"/>
  <c r="KO351" i="1"/>
  <c r="KO375" i="1"/>
  <c r="KO229" i="1"/>
  <c r="KO347" i="1"/>
  <c r="KO190" i="1"/>
  <c r="KO366" i="1"/>
  <c r="KO223" i="1"/>
  <c r="KO242" i="1"/>
  <c r="KO19" i="1"/>
  <c r="KO239" i="1"/>
  <c r="KO219" i="1"/>
  <c r="KO295" i="1"/>
  <c r="KO313" i="1"/>
  <c r="KO260" i="1"/>
  <c r="KO354" i="1"/>
  <c r="KO343" i="1"/>
  <c r="KO198" i="1"/>
  <c r="KO255" i="1"/>
  <c r="KO327" i="1"/>
  <c r="KO227" i="1"/>
  <c r="KO328" i="1"/>
  <c r="KO291" i="1"/>
  <c r="KO324" i="1"/>
  <c r="KO312" i="1"/>
  <c r="KO296" i="1"/>
  <c r="KO336" i="1"/>
  <c r="KO337" i="1"/>
  <c r="KO362" i="1"/>
  <c r="KO199" i="1"/>
  <c r="KO209" i="1"/>
  <c r="KO214" i="1"/>
  <c r="KO235" i="1"/>
  <c r="KO349" i="1"/>
  <c r="KO263" i="1"/>
  <c r="KO305" i="1"/>
  <c r="KO322" i="1"/>
  <c r="KO371" i="1"/>
  <c r="KO210" i="1"/>
  <c r="KO348" i="1"/>
  <c r="KO346" i="1"/>
  <c r="KO20" i="1"/>
  <c r="KO356" i="1"/>
  <c r="KO206" i="1"/>
  <c r="KO191" i="1"/>
  <c r="KO256" i="1"/>
  <c r="KO247" i="1"/>
  <c r="KO237" i="1"/>
  <c r="KO284" i="1"/>
  <c r="KO326" i="1"/>
  <c r="KO341" i="1"/>
  <c r="KO361" i="1"/>
  <c r="KO244" i="1"/>
  <c r="KO352" i="1"/>
  <c r="KO339" i="1"/>
  <c r="KO238" i="1"/>
  <c r="KO197" i="1"/>
  <c r="KO217" i="1"/>
  <c r="KO373" i="1"/>
  <c r="KO318" i="1"/>
  <c r="KO321" i="1"/>
  <c r="KO276" i="1"/>
  <c r="KO304" i="1"/>
  <c r="KO376" i="1"/>
  <c r="KO281" i="1"/>
  <c r="KO272" i="1"/>
  <c r="KO286" i="1"/>
  <c r="KO342" i="1"/>
  <c r="KO338" i="1"/>
  <c r="KO201" i="1"/>
  <c r="KO212" i="1"/>
  <c r="KO218" i="1"/>
  <c r="KO353" i="1"/>
  <c r="KO335" i="1"/>
  <c r="KO184" i="1"/>
  <c r="KO314" i="1"/>
  <c r="KO279" i="1"/>
  <c r="KO230" i="1"/>
  <c r="KO325" i="1"/>
  <c r="KO367" i="1"/>
  <c r="KO228" i="1"/>
  <c r="KO249" i="1"/>
  <c r="KO252" i="1"/>
  <c r="KO203" i="1"/>
  <c r="KO220" i="1"/>
  <c r="KO262" i="1"/>
  <c r="KO243" i="1"/>
  <c r="KO259" i="1"/>
  <c r="KO368" i="1"/>
  <c r="KO323" i="1"/>
  <c r="KO315" i="1"/>
  <c r="KO285" i="1"/>
  <c r="KO364" i="1"/>
  <c r="KO185" i="1"/>
  <c r="KO268" i="1"/>
  <c r="KO277" i="1"/>
  <c r="KO334" i="1"/>
  <c r="KO211" i="1"/>
  <c r="KO226" i="1"/>
  <c r="KO340" i="1"/>
  <c r="KO246" i="1"/>
  <c r="KO248" i="1"/>
  <c r="KO360" i="1"/>
  <c r="KO372" i="1"/>
  <c r="KO251" i="1"/>
  <c r="KO310" i="1"/>
  <c r="KO345" i="1"/>
  <c r="KO270" i="1"/>
  <c r="KO350" i="1"/>
  <c r="KO374" i="1"/>
  <c r="KO207" i="1"/>
  <c r="KO221" i="1"/>
  <c r="KO245" i="1"/>
  <c r="KO261" i="1"/>
  <c r="KO250" i="1"/>
  <c r="KO258" i="1"/>
  <c r="KO278" i="1"/>
  <c r="KO306" i="1"/>
  <c r="KO271" i="1"/>
  <c r="KO370" i="1"/>
  <c r="KO355" i="1"/>
  <c r="KO369" i="1"/>
  <c r="KO196" i="1"/>
  <c r="KO290" i="1"/>
  <c r="KO308" i="1"/>
  <c r="KO282" i="1"/>
  <c r="KO208" i="1"/>
  <c r="KO236" i="1"/>
  <c r="KO292" i="1"/>
  <c r="KO307" i="1"/>
  <c r="KO275" i="1"/>
  <c r="KO311" i="1"/>
  <c r="KO283" i="1"/>
  <c r="KO182" i="1"/>
  <c r="KO344" i="1"/>
  <c r="KO358" i="1"/>
  <c r="KO359" i="1"/>
  <c r="KO303" i="1"/>
  <c r="KO273" i="1"/>
  <c r="KO225" i="1"/>
  <c r="KO287" i="1"/>
  <c r="KO317" i="1"/>
  <c r="KO316" i="1"/>
  <c r="KO329" i="1"/>
  <c r="KO253" i="1"/>
  <c r="KO377" i="1"/>
  <c r="KO309" i="1"/>
  <c r="KO274" i="1"/>
  <c r="KO200" i="1"/>
  <c r="KO269" i="1"/>
  <c r="KO320" i="1"/>
  <c r="KO215" i="1"/>
  <c r="KO280" i="1"/>
  <c r="KO294" i="1"/>
  <c r="KO224" i="1"/>
  <c r="KO254" i="1"/>
  <c r="KO257" i="1"/>
  <c r="KO319" i="1"/>
  <c r="KO202" i="1"/>
  <c r="KO240" i="1"/>
  <c r="GW368" i="1"/>
  <c r="GW272" i="1"/>
  <c r="GW199" i="1"/>
  <c r="GW221" i="1"/>
  <c r="GW311" i="1"/>
  <c r="GW344" i="1"/>
  <c r="GW229" i="1"/>
  <c r="GW305" i="1"/>
  <c r="GW345" i="1"/>
  <c r="GW237" i="1"/>
  <c r="GW260" i="1"/>
  <c r="GW242" i="1"/>
  <c r="GW269" i="1"/>
  <c r="GW336" i="1"/>
  <c r="GW355" i="1"/>
  <c r="GW239" i="1"/>
  <c r="GW185" i="1"/>
  <c r="GW335" i="1"/>
  <c r="GW268" i="1"/>
  <c r="GW370" i="1"/>
  <c r="GW203" i="1"/>
  <c r="GW19" i="1"/>
  <c r="GW280" i="1"/>
  <c r="GW197" i="1"/>
  <c r="GW279" i="1"/>
  <c r="GW275" i="1"/>
  <c r="GW369" i="1"/>
  <c r="GW283" i="1"/>
  <c r="GW286" i="1"/>
  <c r="GW322" i="1"/>
  <c r="GW249" i="1"/>
  <c r="GW182" i="1"/>
  <c r="GW326" i="1"/>
  <c r="GW376" i="1"/>
  <c r="GW227" i="1"/>
  <c r="GW258" i="1"/>
  <c r="GW343" i="1"/>
  <c r="GW219" i="1"/>
  <c r="GW289" i="1"/>
  <c r="GW375" i="1"/>
  <c r="GW217" i="1"/>
  <c r="GW310" i="1"/>
  <c r="GW257" i="1"/>
  <c r="GW359" i="1"/>
  <c r="GW323" i="1"/>
  <c r="GW201" i="1"/>
  <c r="GW374" i="1"/>
  <c r="GW318" i="1"/>
  <c r="GW367" i="1"/>
  <c r="GW235" i="1"/>
  <c r="GW302" i="1"/>
  <c r="GW351" i="1"/>
  <c r="GW241" i="1"/>
  <c r="GW230" i="1"/>
  <c r="GW262" i="1"/>
  <c r="GW366" i="1"/>
  <c r="GW361" i="1"/>
  <c r="GW356" i="1"/>
  <c r="GW274" i="1"/>
  <c r="GW273" i="1"/>
  <c r="GW190" i="1"/>
  <c r="GW208" i="1"/>
  <c r="GW277" i="1"/>
  <c r="GW216" i="1"/>
  <c r="GW253" i="1"/>
  <c r="GW191" i="1"/>
  <c r="GW246" i="1"/>
  <c r="GW284" i="1"/>
  <c r="GW334" i="1"/>
  <c r="GW346" i="1"/>
  <c r="GW261" i="1"/>
  <c r="GW354" i="1"/>
  <c r="GW348" i="1"/>
  <c r="GW251" i="1"/>
  <c r="GW342" i="1"/>
  <c r="GW339" i="1"/>
  <c r="GW353" i="1"/>
  <c r="GW303" i="1"/>
  <c r="GW215" i="1"/>
  <c r="GW292" i="1"/>
  <c r="GW212" i="1"/>
  <c r="GW211" i="1"/>
  <c r="GW294" i="1"/>
  <c r="GW209" i="1"/>
  <c r="GW301" i="1"/>
  <c r="GW313" i="1"/>
  <c r="GW224" i="1"/>
  <c r="GW278" i="1"/>
  <c r="GW329" i="1"/>
  <c r="GW357" i="1"/>
  <c r="GW319" i="1"/>
  <c r="GW315" i="1"/>
  <c r="GW372" i="1"/>
  <c r="GW295" i="1"/>
  <c r="GW312" i="1"/>
  <c r="GW259" i="1"/>
  <c r="GW373" i="1"/>
  <c r="GW207" i="1"/>
  <c r="GW365" i="1"/>
  <c r="GW244" i="1"/>
  <c r="GW304" i="1"/>
  <c r="GW226" i="1"/>
  <c r="GW282" i="1"/>
  <c r="GW198" i="1"/>
  <c r="GW256" i="1"/>
  <c r="GW248" i="1"/>
  <c r="GW338" i="1"/>
  <c r="GW290" i="1"/>
  <c r="GW352" i="1"/>
  <c r="GW350" i="1"/>
  <c r="GW293" i="1"/>
  <c r="GW196" i="1"/>
  <c r="GW200" i="1"/>
  <c r="GW296" i="1"/>
  <c r="GW358" i="1"/>
  <c r="GW214" i="1"/>
  <c r="GW243" i="1"/>
  <c r="GW223" i="1"/>
  <c r="GW321" i="1"/>
  <c r="GW255" i="1"/>
  <c r="GW287" i="1"/>
  <c r="GW20" i="1"/>
  <c r="GW349" i="1"/>
  <c r="GW360" i="1"/>
  <c r="GW247" i="1"/>
  <c r="GW327" i="1"/>
  <c r="GW363" i="1"/>
  <c r="GW245" i="1"/>
  <c r="GW364" i="1"/>
  <c r="GW324" i="1"/>
  <c r="GW309" i="1"/>
  <c r="GW218" i="1"/>
  <c r="GW184" i="1"/>
  <c r="GW317" i="1"/>
  <c r="GW320" i="1"/>
  <c r="GW307" i="1"/>
  <c r="GW271" i="1"/>
  <c r="GW377" i="1"/>
  <c r="GW250" i="1"/>
  <c r="GW240" i="1"/>
  <c r="GW341" i="1"/>
  <c r="GW306" i="1"/>
  <c r="GW236" i="1"/>
  <c r="GW183" i="1"/>
  <c r="GW337" i="1"/>
  <c r="GW347" i="1"/>
  <c r="GW270" i="1"/>
  <c r="GW228" i="1"/>
  <c r="GW206" i="1"/>
  <c r="GW263" i="1"/>
  <c r="GW205" i="1"/>
  <c r="GW254" i="1"/>
  <c r="GW362" i="1"/>
  <c r="GW202" i="1"/>
  <c r="GW308" i="1"/>
  <c r="GW325" i="1"/>
  <c r="GW276" i="1"/>
  <c r="GW291" i="1"/>
  <c r="GW210" i="1"/>
  <c r="GW316" i="1"/>
  <c r="GW281" i="1"/>
  <c r="GW371" i="1"/>
  <c r="GW340" i="1"/>
  <c r="GW252" i="1"/>
  <c r="GW328" i="1"/>
  <c r="GW220" i="1"/>
  <c r="GW225" i="1"/>
  <c r="GW314" i="1"/>
  <c r="GW285" i="1"/>
  <c r="GW238" i="1"/>
  <c r="GW288" i="1"/>
  <c r="GF293" i="1"/>
  <c r="GF355" i="1"/>
  <c r="GF287" i="1"/>
  <c r="GF341" i="1"/>
  <c r="GF376" i="1"/>
  <c r="GF324" i="1"/>
  <c r="GF225" i="1"/>
  <c r="GF258" i="1"/>
  <c r="GF263" i="1"/>
  <c r="GF291" i="1"/>
  <c r="GF196" i="1"/>
  <c r="GF272" i="1"/>
  <c r="GF253" i="1"/>
  <c r="GF351" i="1"/>
  <c r="GF238" i="1"/>
  <c r="GF191" i="1"/>
  <c r="GF371" i="1"/>
  <c r="GF260" i="1"/>
  <c r="GF317" i="1"/>
  <c r="GF284" i="1"/>
  <c r="GF282" i="1"/>
  <c r="GF206" i="1"/>
  <c r="GF362" i="1"/>
  <c r="GF203" i="1"/>
  <c r="GF190" i="1"/>
  <c r="GF268" i="1"/>
  <c r="GF185" i="1"/>
  <c r="GF361" i="1"/>
  <c r="GF346" i="1"/>
  <c r="GF235" i="1"/>
  <c r="GF198" i="1"/>
  <c r="GF307" i="1"/>
  <c r="GF292" i="1"/>
  <c r="GF229" i="1"/>
  <c r="GF259" i="1"/>
  <c r="GF336" i="1"/>
  <c r="GF277" i="1"/>
  <c r="GF254" i="1"/>
  <c r="GF295" i="1"/>
  <c r="GF320" i="1"/>
  <c r="GF323" i="1"/>
  <c r="GF255" i="1"/>
  <c r="GF240" i="1"/>
  <c r="GF316" i="1"/>
  <c r="GF373" i="1"/>
  <c r="GF344" i="1"/>
  <c r="GF313" i="1"/>
  <c r="GF247" i="1"/>
  <c r="GF207" i="1"/>
  <c r="GF288" i="1"/>
  <c r="GF360" i="1"/>
  <c r="GF368" i="1"/>
  <c r="GF275" i="1"/>
  <c r="GF310" i="1"/>
  <c r="GF245" i="1"/>
  <c r="GF363" i="1"/>
  <c r="GF252" i="1"/>
  <c r="GF209" i="1"/>
  <c r="GF365" i="1"/>
  <c r="GF342" i="1"/>
  <c r="GF239" i="1"/>
  <c r="GF280" i="1"/>
  <c r="GF224" i="1"/>
  <c r="GF366" i="1"/>
  <c r="GF223" i="1"/>
  <c r="GF350" i="1"/>
  <c r="GF242" i="1"/>
  <c r="GF339" i="1"/>
  <c r="GF372" i="1"/>
  <c r="GF370" i="1"/>
  <c r="GF302" i="1"/>
  <c r="GF208" i="1"/>
  <c r="GF327" i="1"/>
  <c r="GF296" i="1"/>
  <c r="GF257" i="1"/>
  <c r="GF278" i="1"/>
  <c r="GF338" i="1"/>
  <c r="GF290" i="1"/>
  <c r="GF283" i="1"/>
  <c r="GF281" i="1"/>
  <c r="GF304" i="1"/>
  <c r="GF308" i="1"/>
  <c r="GF337" i="1"/>
  <c r="GF256" i="1"/>
  <c r="GF369" i="1"/>
  <c r="GF306" i="1"/>
  <c r="GF226" i="1"/>
  <c r="GF199" i="1"/>
  <c r="GF322" i="1"/>
  <c r="GF328" i="1"/>
  <c r="GF270" i="1"/>
  <c r="GF200" i="1"/>
  <c r="GF210" i="1"/>
  <c r="GF318" i="1"/>
  <c r="GF319" i="1"/>
  <c r="GF340" i="1"/>
  <c r="GF289" i="1"/>
  <c r="GF219" i="1"/>
  <c r="GF218" i="1"/>
  <c r="GF248" i="1"/>
  <c r="GF251" i="1"/>
  <c r="GF262" i="1"/>
  <c r="GF349" i="1"/>
  <c r="GF285" i="1"/>
  <c r="GF236" i="1"/>
  <c r="GF309" i="1"/>
  <c r="GF356" i="1"/>
  <c r="GF221" i="1"/>
  <c r="GF345" i="1"/>
  <c r="GF301" i="1"/>
  <c r="GF359" i="1"/>
  <c r="GF217" i="1"/>
  <c r="GF364" i="1"/>
  <c r="GF276" i="1"/>
  <c r="GF305" i="1"/>
  <c r="GF286" i="1"/>
  <c r="GF374" i="1"/>
  <c r="GF183" i="1"/>
  <c r="GF250" i="1"/>
  <c r="GF348" i="1"/>
  <c r="GF326" i="1"/>
  <c r="GF20" i="1"/>
  <c r="GF353" i="1"/>
  <c r="GF261" i="1"/>
  <c r="GF311" i="1"/>
  <c r="GF205" i="1"/>
  <c r="GF237" i="1"/>
  <c r="GF215" i="1"/>
  <c r="GF273" i="1"/>
  <c r="GF214" i="1"/>
  <c r="GF197" i="1"/>
  <c r="GF202" i="1"/>
  <c r="GF182" i="1"/>
  <c r="GF294" i="1"/>
  <c r="GF325" i="1"/>
  <c r="GF19" i="1"/>
  <c r="GF212" i="1"/>
  <c r="GF334" i="1"/>
  <c r="GF343" i="1"/>
  <c r="GF315" i="1"/>
  <c r="GF352" i="1"/>
  <c r="GF329" i="1"/>
  <c r="GF220" i="1"/>
  <c r="GF246" i="1"/>
  <c r="GF354" i="1"/>
  <c r="GF274" i="1"/>
  <c r="GF249" i="1"/>
  <c r="GF241" i="1"/>
  <c r="GF367" i="1"/>
  <c r="GF269" i="1"/>
  <c r="GF314" i="1"/>
  <c r="GF377" i="1"/>
  <c r="GF243" i="1"/>
  <c r="GF201" i="1"/>
  <c r="GF244" i="1"/>
  <c r="GF358" i="1"/>
  <c r="GF228" i="1"/>
  <c r="GF321" i="1"/>
  <c r="GF227" i="1"/>
  <c r="GF279" i="1"/>
  <c r="GF375" i="1"/>
  <c r="GF357" i="1"/>
  <c r="GF271" i="1"/>
  <c r="GF184" i="1"/>
  <c r="GF347" i="1"/>
  <c r="GF230" i="1"/>
  <c r="GF303" i="1"/>
  <c r="GF216" i="1"/>
  <c r="GF335" i="1"/>
  <c r="GF312" i="1"/>
  <c r="GF211"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87" i="1"/>
  <c r="GT353" i="1"/>
  <c r="GT354" i="1"/>
  <c r="GT319" i="1"/>
  <c r="GT305" i="1"/>
  <c r="GT230" i="1"/>
  <c r="GT323" i="1"/>
  <c r="GT207" i="1"/>
  <c r="GT226" i="1"/>
  <c r="GT209" i="1"/>
  <c r="GT206" i="1"/>
  <c r="GT218" i="1"/>
  <c r="GT201" i="1"/>
  <c r="GT249" i="1"/>
  <c r="GT368" i="1"/>
  <c r="GT279" i="1"/>
  <c r="GT309" i="1"/>
  <c r="GT307" i="1"/>
  <c r="GT183" i="1"/>
  <c r="GT185" i="1"/>
  <c r="GT286" i="1"/>
  <c r="GT312" i="1"/>
  <c r="GT248" i="1"/>
  <c r="GT217" i="1"/>
  <c r="GT20" i="1"/>
  <c r="GT277" i="1"/>
  <c r="GT259" i="1"/>
  <c r="GT225" i="1"/>
  <c r="GT343" i="1"/>
  <c r="GT365" i="1"/>
  <c r="GT223" i="1"/>
  <c r="GT292" i="1"/>
  <c r="GT358" i="1"/>
  <c r="GT262" i="1"/>
  <c r="GT335" i="1"/>
  <c r="GT182" i="1"/>
  <c r="GT211" i="1"/>
  <c r="GT229" i="1"/>
  <c r="GT310" i="1"/>
  <c r="GT237" i="1"/>
  <c r="GT260" i="1"/>
  <c r="GT318" i="1"/>
  <c r="GT322" i="1"/>
  <c r="GT269" i="1"/>
  <c r="GT316" i="1"/>
  <c r="GT348" i="1"/>
  <c r="GT256" i="1"/>
  <c r="GT363" i="1"/>
  <c r="GT374" i="1"/>
  <c r="GT325" i="1"/>
  <c r="GT327" i="1"/>
  <c r="GT224" i="1"/>
  <c r="GT263" i="1"/>
  <c r="GT280" i="1"/>
  <c r="GT313" i="1"/>
  <c r="GT273" i="1"/>
  <c r="GT278" i="1"/>
  <c r="GT274" i="1"/>
  <c r="GT336" i="1"/>
  <c r="GT372" i="1"/>
  <c r="GT341" i="1"/>
  <c r="GT200" i="1"/>
  <c r="GT329" i="1"/>
  <c r="GT285" i="1"/>
  <c r="GT314" i="1"/>
  <c r="GT251" i="1"/>
  <c r="GT261" i="1"/>
  <c r="GT235" i="1"/>
  <c r="GT291" i="1"/>
  <c r="GT320" i="1"/>
  <c r="GT254" i="1"/>
  <c r="GT219" i="1"/>
  <c r="GT215" i="1"/>
  <c r="GT196" i="1"/>
  <c r="GT339" i="1"/>
  <c r="GT221" i="1"/>
  <c r="GT242" i="1"/>
  <c r="GT342" i="1"/>
  <c r="GT253" i="1"/>
  <c r="GT311" i="1"/>
  <c r="GT355" i="1"/>
  <c r="GT315" i="1"/>
  <c r="GT306" i="1"/>
  <c r="GT220" i="1"/>
  <c r="GT255" i="1"/>
  <c r="GT284" i="1"/>
  <c r="GT347" i="1"/>
  <c r="GT190" i="1"/>
  <c r="GT243" i="1"/>
  <c r="GT227" i="1"/>
  <c r="GT246" i="1"/>
  <c r="GT351" i="1"/>
  <c r="GT360" i="1"/>
  <c r="GT361" i="1"/>
  <c r="GT283" i="1"/>
  <c r="GT369" i="1"/>
  <c r="GT373" i="1"/>
  <c r="GT357" i="1"/>
  <c r="GT350" i="1"/>
  <c r="GT371" i="1"/>
  <c r="GT198" i="1"/>
  <c r="GT352" i="1"/>
  <c r="GT244" i="1"/>
  <c r="GT258" i="1"/>
  <c r="GT19" i="1"/>
  <c r="GT252" i="1"/>
  <c r="GT228" i="1"/>
  <c r="GT317" i="1"/>
  <c r="GT268" i="1"/>
  <c r="GT295" i="1"/>
  <c r="GT375" i="1"/>
  <c r="GT370" i="1"/>
  <c r="GT236" i="1"/>
  <c r="GT281" i="1"/>
  <c r="GT308" i="1"/>
  <c r="GT377" i="1"/>
  <c r="GT245" i="1"/>
  <c r="GT356" i="1"/>
  <c r="GT272" i="1"/>
  <c r="GT282" i="1"/>
  <c r="GT338" i="1"/>
  <c r="GT302" i="1"/>
  <c r="GT290" i="1"/>
  <c r="GT241" i="1"/>
  <c r="GT376" i="1"/>
  <c r="GT275" i="1"/>
  <c r="GT345" i="1"/>
  <c r="GT208" i="1"/>
  <c r="GT344" i="1"/>
  <c r="GT250" i="1"/>
  <c r="GT288" i="1"/>
  <c r="GT334" i="1"/>
  <c r="GT216" i="1"/>
  <c r="GT321" i="1"/>
  <c r="GT326" i="1"/>
  <c r="GT202" i="1"/>
  <c r="GT212" i="1"/>
  <c r="GT238" i="1"/>
  <c r="GT296" i="1"/>
  <c r="GT346" i="1"/>
  <c r="GT293" i="1"/>
  <c r="GT294" i="1"/>
  <c r="GT197" i="1"/>
  <c r="GT367" i="1"/>
  <c r="GT328" i="1"/>
  <c r="GT257" i="1"/>
  <c r="GT304" i="1"/>
  <c r="GT359" i="1"/>
  <c r="GT191" i="1"/>
  <c r="GT239" i="1"/>
  <c r="GT366" i="1"/>
  <c r="GT205" i="1"/>
  <c r="GT362" i="1"/>
  <c r="GT324" i="1"/>
  <c r="GT303" i="1"/>
  <c r="GT240" i="1"/>
  <c r="GT270" i="1"/>
  <c r="GT337" i="1"/>
  <c r="GT214" i="1"/>
  <c r="GT276" i="1"/>
  <c r="GT364" i="1"/>
  <c r="GT210" i="1"/>
  <c r="GT301" i="1"/>
  <c r="GT184" i="1"/>
  <c r="GT199" i="1"/>
  <c r="GT203" i="1"/>
  <c r="GT247" i="1"/>
  <c r="GT271" i="1"/>
  <c r="GT349" i="1"/>
  <c r="GT340" i="1"/>
  <c r="GT289" i="1"/>
  <c r="FF372" i="1"/>
  <c r="FF286" i="1"/>
  <c r="FF377" i="1"/>
  <c r="FF359" i="1"/>
  <c r="FF367" i="1"/>
  <c r="FF214" i="1"/>
  <c r="FF287" i="1"/>
  <c r="FF274" i="1"/>
  <c r="FF363" i="1"/>
  <c r="FF376" i="1"/>
  <c r="FF305" i="1"/>
  <c r="FF322" i="1"/>
  <c r="FF183" i="1"/>
  <c r="FF342" i="1"/>
  <c r="FF215" i="1"/>
  <c r="FF341" i="1"/>
  <c r="FF199" i="1"/>
  <c r="FF337" i="1"/>
  <c r="FF224" i="1"/>
  <c r="FF255" i="1"/>
  <c r="FF19" i="1"/>
  <c r="FF339" i="1"/>
  <c r="FF310" i="1"/>
  <c r="FF329" i="1"/>
  <c r="FF284" i="1"/>
  <c r="FF263" i="1"/>
  <c r="FF184" i="1"/>
  <c r="FF357" i="1"/>
  <c r="FF197" i="1"/>
  <c r="FF241" i="1"/>
  <c r="FF280" i="1"/>
  <c r="FF228" i="1"/>
  <c r="FF20" i="1"/>
  <c r="FF243" i="1"/>
  <c r="FF237" i="1"/>
  <c r="FF316" i="1"/>
  <c r="FF311" i="1"/>
  <c r="FF271" i="1"/>
  <c r="FF292" i="1"/>
  <c r="FF254" i="1"/>
  <c r="FF355" i="1"/>
  <c r="FF352" i="1"/>
  <c r="FF248" i="1"/>
  <c r="FF282" i="1"/>
  <c r="FF301" i="1"/>
  <c r="FF249" i="1"/>
  <c r="FF218" i="1"/>
  <c r="FF239" i="1"/>
  <c r="FF364" i="1"/>
  <c r="FF326" i="1"/>
  <c r="FF268" i="1"/>
  <c r="FF365" i="1"/>
  <c r="FF212" i="1"/>
  <c r="FF348" i="1"/>
  <c r="FF366" i="1"/>
  <c r="FF258" i="1"/>
  <c r="FF353" i="1"/>
  <c r="FF211" i="1"/>
  <c r="FF198" i="1"/>
  <c r="FF250" i="1"/>
  <c r="FF281" i="1"/>
  <c r="FF276" i="1"/>
  <c r="FF304" i="1"/>
  <c r="FF317" i="1"/>
  <c r="FF278" i="1"/>
  <c r="FF246" i="1"/>
  <c r="FF360" i="1"/>
  <c r="FF375" i="1"/>
  <c r="FF238" i="1"/>
  <c r="FF191" i="1"/>
  <c r="FF230" i="1"/>
  <c r="FF371" i="1"/>
  <c r="FF296" i="1"/>
  <c r="FF270" i="1"/>
  <c r="FF323" i="1"/>
  <c r="FF275" i="1"/>
  <c r="FF346" i="1"/>
  <c r="FF185" i="1"/>
  <c r="FF324" i="1"/>
  <c r="FF279" i="1"/>
  <c r="FF373" i="1"/>
  <c r="FF335" i="1"/>
  <c r="FF196" i="1"/>
  <c r="FF206" i="1"/>
  <c r="FF220" i="1"/>
  <c r="FF354" i="1"/>
  <c r="FF374" i="1"/>
  <c r="FF208" i="1"/>
  <c r="FF182" i="1"/>
  <c r="FF303" i="1"/>
  <c r="FF315" i="1"/>
  <c r="FF289" i="1"/>
  <c r="FF369" i="1"/>
  <c r="FF227" i="1"/>
  <c r="FF242" i="1"/>
  <c r="FF240" i="1"/>
  <c r="FF203" i="1"/>
  <c r="FF221" i="1"/>
  <c r="FF245" i="1"/>
  <c r="FF262" i="1"/>
  <c r="FF260" i="1"/>
  <c r="FF229" i="1"/>
  <c r="FF295" i="1"/>
  <c r="FF291" i="1"/>
  <c r="FF277" i="1"/>
  <c r="FF313" i="1"/>
  <c r="FF361" i="1"/>
  <c r="FF217" i="1"/>
  <c r="FF201" i="1"/>
  <c r="FF336" i="1"/>
  <c r="FF209" i="1"/>
  <c r="FF225" i="1"/>
  <c r="FF362" i="1"/>
  <c r="FF256" i="1"/>
  <c r="FF273" i="1"/>
  <c r="FF340" i="1"/>
  <c r="FF351" i="1"/>
  <c r="FF251" i="1"/>
  <c r="FF285" i="1"/>
  <c r="FF334" i="1"/>
  <c r="FF307" i="1"/>
  <c r="FF344" i="1"/>
  <c r="FF368" i="1"/>
  <c r="FF207" i="1"/>
  <c r="FF219" i="1"/>
  <c r="FF236" i="1"/>
  <c r="FF247" i="1"/>
  <c r="FF257" i="1"/>
  <c r="FF235" i="1"/>
  <c r="FF350" i="1"/>
  <c r="FF347" i="1"/>
  <c r="FF272" i="1"/>
  <c r="FF349" i="1"/>
  <c r="FF358" i="1"/>
  <c r="FF356" i="1"/>
  <c r="FF294" i="1"/>
  <c r="FF321" i="1"/>
  <c r="FF328" i="1"/>
  <c r="FF205" i="1"/>
  <c r="FF259" i="1"/>
  <c r="FF320" i="1"/>
  <c r="FF327" i="1"/>
  <c r="FF312" i="1"/>
  <c r="FF283" i="1"/>
  <c r="FF290" i="1"/>
  <c r="FF345" i="1"/>
  <c r="FF338" i="1"/>
  <c r="FF343" i="1"/>
  <c r="FF190" i="1"/>
  <c r="FF318" i="1"/>
  <c r="FF202" i="1"/>
  <c r="FF288" i="1"/>
  <c r="FF319" i="1"/>
  <c r="FF200" i="1"/>
  <c r="FF308" i="1"/>
  <c r="FF269" i="1"/>
  <c r="FF216" i="1"/>
  <c r="FF370" i="1"/>
  <c r="FF309" i="1"/>
  <c r="FF226" i="1"/>
  <c r="FF253" i="1"/>
  <c r="FF244" i="1"/>
  <c r="FF252" i="1"/>
  <c r="FF210" i="1"/>
  <c r="FF261" i="1"/>
  <c r="FF314" i="1"/>
  <c r="FF223" i="1"/>
  <c r="FF302" i="1"/>
  <c r="FF325" i="1"/>
  <c r="FF293" i="1"/>
  <c r="FF306" i="1"/>
  <c r="KD313" i="1"/>
  <c r="KD305" i="1"/>
  <c r="KD274" i="1"/>
  <c r="KD329" i="1"/>
  <c r="KD281" i="1"/>
  <c r="KD376" i="1"/>
  <c r="KD184" i="1"/>
  <c r="KD345" i="1"/>
  <c r="KD344" i="1"/>
  <c r="KD365" i="1"/>
  <c r="KD321" i="1"/>
  <c r="KD224" i="1"/>
  <c r="KD20" i="1"/>
  <c r="KD270" i="1"/>
  <c r="KD339" i="1"/>
  <c r="KD336" i="1"/>
  <c r="KD208" i="1"/>
  <c r="KD328" i="1"/>
  <c r="KD275" i="1"/>
  <c r="KD367" i="1"/>
  <c r="KD340" i="1"/>
  <c r="KD355" i="1"/>
  <c r="KD326" i="1"/>
  <c r="KD261" i="1"/>
  <c r="KD246" i="1"/>
  <c r="KD240" i="1"/>
  <c r="KD257" i="1"/>
  <c r="KD343" i="1"/>
  <c r="KD285" i="1"/>
  <c r="KD311" i="1"/>
  <c r="KD301" i="1"/>
  <c r="KD271" i="1"/>
  <c r="KD226" i="1"/>
  <c r="KD361" i="1"/>
  <c r="KD337" i="1"/>
  <c r="KD245" i="1"/>
  <c r="KD250" i="1"/>
  <c r="KD322" i="1"/>
  <c r="KD259" i="1"/>
  <c r="KD237" i="1"/>
  <c r="KD249" i="1"/>
  <c r="KD276" i="1"/>
  <c r="KD302" i="1"/>
  <c r="KD207" i="1"/>
  <c r="KD247" i="1"/>
  <c r="KD252" i="1"/>
  <c r="KD375" i="1"/>
  <c r="KD348" i="1"/>
  <c r="KD196" i="1"/>
  <c r="KD377" i="1"/>
  <c r="KD366" i="1"/>
  <c r="KD323" i="1"/>
  <c r="KD236" i="1"/>
  <c r="KD363" i="1"/>
  <c r="KD283" i="1"/>
  <c r="KD304" i="1"/>
  <c r="KD210" i="1"/>
  <c r="KD190" i="1"/>
  <c r="KD216" i="1"/>
  <c r="KD360" i="1"/>
  <c r="KD342" i="1"/>
  <c r="KD202" i="1"/>
  <c r="KD191" i="1"/>
  <c r="KD214" i="1"/>
  <c r="KD217" i="1"/>
  <c r="KD212" i="1"/>
  <c r="KD362" i="1"/>
  <c r="KD334" i="1"/>
  <c r="KD306" i="1"/>
  <c r="KD280" i="1"/>
  <c r="KD277" i="1"/>
  <c r="KD309" i="1"/>
  <c r="KD239" i="1"/>
  <c r="KD372" i="1"/>
  <c r="KD338" i="1"/>
  <c r="KD253" i="1"/>
  <c r="KD211" i="1"/>
  <c r="KD219" i="1"/>
  <c r="KD327" i="1"/>
  <c r="KD319" i="1"/>
  <c r="KD296" i="1"/>
  <c r="KD268" i="1"/>
  <c r="KD324" i="1"/>
  <c r="KD292" i="1"/>
  <c r="KD293" i="1"/>
  <c r="KD182" i="1"/>
  <c r="KD295" i="1"/>
  <c r="KD198" i="1"/>
  <c r="KD201" i="1"/>
  <c r="KD218" i="1"/>
  <c r="KD200" i="1"/>
  <c r="KD241" i="1"/>
  <c r="KD238" i="1"/>
  <c r="KD353" i="1"/>
  <c r="KD325" i="1"/>
  <c r="KD269" i="1"/>
  <c r="KD258" i="1"/>
  <c r="KD288" i="1"/>
  <c r="KD349" i="1"/>
  <c r="KD229" i="1"/>
  <c r="KD251" i="1"/>
  <c r="KD209" i="1"/>
  <c r="KD215" i="1"/>
  <c r="KD260" i="1"/>
  <c r="KD19" i="1"/>
  <c r="KD291" i="1"/>
  <c r="KD371" i="1"/>
  <c r="KD307" i="1"/>
  <c r="KD310" i="1"/>
  <c r="KD287" i="1"/>
  <c r="KD358" i="1"/>
  <c r="KD368" i="1"/>
  <c r="KD294" i="1"/>
  <c r="KD221" i="1"/>
  <c r="KD228" i="1"/>
  <c r="KD312" i="1"/>
  <c r="KD243" i="1"/>
  <c r="KD263" i="1"/>
  <c r="KD354" i="1"/>
  <c r="KD357" i="1"/>
  <c r="KD255" i="1"/>
  <c r="KD273" i="1"/>
  <c r="KD369" i="1"/>
  <c r="KD351" i="1"/>
  <c r="KD350" i="1"/>
  <c r="KD359" i="1"/>
  <c r="KD242" i="1"/>
  <c r="KD364" i="1"/>
  <c r="KD352" i="1"/>
  <c r="KD279" i="1"/>
  <c r="KD256" i="1"/>
  <c r="KD254" i="1"/>
  <c r="KD227" i="1"/>
  <c r="KD314" i="1"/>
  <c r="KD308" i="1"/>
  <c r="KD205" i="1"/>
  <c r="KD185" i="1"/>
  <c r="KD183" i="1"/>
  <c r="KD346" i="1"/>
  <c r="KD335" i="1"/>
  <c r="KD278" i="1"/>
  <c r="KD289" i="1"/>
  <c r="KD316" i="1"/>
  <c r="KD370" i="1"/>
  <c r="KD248" i="1"/>
  <c r="KD318" i="1"/>
  <c r="KD341" i="1"/>
  <c r="KD284" i="1"/>
  <c r="KD303" i="1"/>
  <c r="KD374" i="1"/>
  <c r="KD320" i="1"/>
  <c r="KD317" i="1"/>
  <c r="KD282" i="1"/>
  <c r="KD262" i="1"/>
  <c r="KD356" i="1"/>
  <c r="KD286" i="1"/>
  <c r="KD315" i="1"/>
  <c r="KD197" i="1"/>
  <c r="KD347" i="1"/>
  <c r="KD290" i="1"/>
  <c r="KD220" i="1"/>
  <c r="KD199" i="1"/>
  <c r="KD272" i="1"/>
  <c r="KD230" i="1"/>
  <c r="KD373" i="1"/>
  <c r="KD203" i="1"/>
  <c r="KD235" i="1"/>
  <c r="KD223" i="1"/>
  <c r="KD206" i="1"/>
  <c r="KD244" i="1"/>
  <c r="KD225" i="1"/>
  <c r="DH27" i="1"/>
  <c r="DH36" i="1" s="1"/>
  <c r="DH31" i="1"/>
  <c r="DH40" i="1" s="1"/>
  <c r="DH29" i="1"/>
  <c r="DH38" i="1" s="1"/>
  <c r="DH28" i="1"/>
  <c r="DH37" i="1" s="1"/>
  <c r="DH30" i="1"/>
  <c r="DH39" i="1" s="1"/>
  <c r="DH32" i="1"/>
  <c r="DH41" i="1" s="1"/>
  <c r="DH26" i="1"/>
  <c r="DH35" i="1" s="1"/>
  <c r="DH33" i="1"/>
  <c r="DH25" i="1"/>
  <c r="DH34" i="1" s="1"/>
  <c r="GH246" i="1"/>
  <c r="GH240" i="1"/>
  <c r="GH239" i="1"/>
  <c r="GH301" i="1"/>
  <c r="GH304" i="1"/>
  <c r="GH250" i="1"/>
  <c r="GH366" i="1"/>
  <c r="GH352" i="1"/>
  <c r="GH338" i="1"/>
  <c r="GH368" i="1"/>
  <c r="GH290" i="1"/>
  <c r="GH228" i="1"/>
  <c r="GH296" i="1"/>
  <c r="GH339" i="1"/>
  <c r="GH345" i="1"/>
  <c r="GH208" i="1"/>
  <c r="GH322" i="1"/>
  <c r="GH286" i="1"/>
  <c r="GH184" i="1"/>
  <c r="GH363" i="1"/>
  <c r="GH349" i="1"/>
  <c r="GH353" i="1"/>
  <c r="GH217" i="1"/>
  <c r="GH294" i="1"/>
  <c r="GH243" i="1"/>
  <c r="GH257" i="1"/>
  <c r="GH249" i="1"/>
  <c r="GH326" i="1"/>
  <c r="GH285" i="1"/>
  <c r="GH270" i="1"/>
  <c r="GH314" i="1"/>
  <c r="GH227" i="1"/>
  <c r="GH373" i="1"/>
  <c r="GH343" i="1"/>
  <c r="GH251" i="1"/>
  <c r="GH277" i="1"/>
  <c r="GH183" i="1"/>
  <c r="GH235" i="1"/>
  <c r="GH292" i="1"/>
  <c r="GH259" i="1"/>
  <c r="GH321" i="1"/>
  <c r="GH191" i="1"/>
  <c r="GH364" i="1"/>
  <c r="GH342" i="1"/>
  <c r="GH376" i="1"/>
  <c r="GH358" i="1"/>
  <c r="GH365" i="1"/>
  <c r="GH374" i="1"/>
  <c r="GH367" i="1"/>
  <c r="GH242" i="1"/>
  <c r="GH372" i="1"/>
  <c r="GH308" i="1"/>
  <c r="GH268" i="1"/>
  <c r="GH334" i="1"/>
  <c r="GH196" i="1"/>
  <c r="GH212" i="1"/>
  <c r="GH346" i="1"/>
  <c r="GH340" i="1"/>
  <c r="GH197" i="1"/>
  <c r="GH199" i="1"/>
  <c r="GH206" i="1"/>
  <c r="GH220" i="1"/>
  <c r="GH347" i="1"/>
  <c r="GH350" i="1"/>
  <c r="GH309" i="1"/>
  <c r="GH284" i="1"/>
  <c r="GH316" i="1"/>
  <c r="GH275" i="1"/>
  <c r="GH306" i="1"/>
  <c r="GH254" i="1"/>
  <c r="GH337" i="1"/>
  <c r="GH371" i="1"/>
  <c r="GH281" i="1"/>
  <c r="GH205" i="1"/>
  <c r="GH221" i="1"/>
  <c r="GH260" i="1"/>
  <c r="GH303" i="1"/>
  <c r="GH318" i="1"/>
  <c r="GH283" i="1"/>
  <c r="GH312" i="1"/>
  <c r="GH287" i="1"/>
  <c r="GH291" i="1"/>
  <c r="GH182" i="1"/>
  <c r="GH185" i="1"/>
  <c r="GH311" i="1"/>
  <c r="GH329" i="1"/>
  <c r="GH209" i="1"/>
  <c r="GH202" i="1"/>
  <c r="GH190" i="1"/>
  <c r="GH241" i="1"/>
  <c r="GH244" i="1"/>
  <c r="GH201" i="1"/>
  <c r="GH293" i="1"/>
  <c r="GH328" i="1"/>
  <c r="GH315" i="1"/>
  <c r="GH361" i="1"/>
  <c r="GH230" i="1"/>
  <c r="GH247" i="1"/>
  <c r="GH319" i="1"/>
  <c r="GH207" i="1"/>
  <c r="GH219" i="1"/>
  <c r="GH245" i="1"/>
  <c r="GH256" i="1"/>
  <c r="GH273" i="1"/>
  <c r="GH19" i="1"/>
  <c r="GH276" i="1"/>
  <c r="GH324" i="1"/>
  <c r="GH272" i="1"/>
  <c r="GH279" i="1"/>
  <c r="GH295" i="1"/>
  <c r="GH375" i="1"/>
  <c r="GH356" i="1"/>
  <c r="GH313" i="1"/>
  <c r="GH215" i="1"/>
  <c r="GH229" i="1"/>
  <c r="GH282" i="1"/>
  <c r="GH263" i="1"/>
  <c r="GH248" i="1"/>
  <c r="GH351" i="1"/>
  <c r="GH336" i="1"/>
  <c r="GH237" i="1"/>
  <c r="GH325" i="1"/>
  <c r="GH369" i="1"/>
  <c r="GH357" i="1"/>
  <c r="GH344" i="1"/>
  <c r="GH362" i="1"/>
  <c r="GH278" i="1"/>
  <c r="GH258" i="1"/>
  <c r="GH317" i="1"/>
  <c r="GH210" i="1"/>
  <c r="GH236" i="1"/>
  <c r="GH252" i="1"/>
  <c r="GH223" i="1"/>
  <c r="GH320" i="1"/>
  <c r="GH310" i="1"/>
  <c r="GH335" i="1"/>
  <c r="GH360" i="1"/>
  <c r="GH354" i="1"/>
  <c r="GH370" i="1"/>
  <c r="GH203" i="1"/>
  <c r="GH323" i="1"/>
  <c r="GH274" i="1"/>
  <c r="GH305" i="1"/>
  <c r="GH348" i="1"/>
  <c r="GH253" i="1"/>
  <c r="GH262" i="1"/>
  <c r="GH271" i="1"/>
  <c r="GH288" i="1"/>
  <c r="GH289" i="1"/>
  <c r="GH359" i="1"/>
  <c r="GH327" i="1"/>
  <c r="GH216" i="1"/>
  <c r="GH355" i="1"/>
  <c r="GH198" i="1"/>
  <c r="GH255" i="1"/>
  <c r="GH224" i="1"/>
  <c r="GH226" i="1"/>
  <c r="GH20" i="1"/>
  <c r="GH225" i="1"/>
  <c r="GH261" i="1"/>
  <c r="GH211" i="1"/>
  <c r="GH280" i="1"/>
  <c r="GH238" i="1"/>
  <c r="GH302" i="1"/>
  <c r="GH377" i="1"/>
  <c r="GH218" i="1"/>
  <c r="GH269" i="1"/>
  <c r="GH200" i="1"/>
  <c r="GH307" i="1"/>
  <c r="GH214" i="1"/>
  <c r="GH341"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00" i="1" a="1"/>
  <c r="AA300" i="1" s="1"/>
  <c r="EL28" i="1"/>
  <c r="EL37" i="1" s="1"/>
  <c r="EL32" i="1"/>
  <c r="EL41" i="1" s="1"/>
  <c r="EL30" i="1"/>
  <c r="EL39" i="1" s="1"/>
  <c r="EL29" i="1"/>
  <c r="EL38" i="1" s="1"/>
  <c r="EL31" i="1"/>
  <c r="EL40" i="1" s="1"/>
  <c r="EL33" i="1"/>
  <c r="EL26" i="1"/>
  <c r="EL35" i="1" s="1"/>
  <c r="EL25" i="1"/>
  <c r="EL34" i="1" s="1"/>
  <c r="EL27" i="1"/>
  <c r="EL36" i="1" s="1"/>
  <c r="EO201" i="1"/>
  <c r="EO354" i="1"/>
  <c r="EO274" i="1"/>
  <c r="EO312" i="1"/>
  <c r="EO309" i="1"/>
  <c r="EO368" i="1"/>
  <c r="EO278" i="1"/>
  <c r="EO230" i="1"/>
  <c r="EO376" i="1"/>
  <c r="EO337" i="1"/>
  <c r="EO295" i="1"/>
  <c r="EO353" i="1"/>
  <c r="EO296" i="1"/>
  <c r="EO210" i="1"/>
  <c r="EO318" i="1"/>
  <c r="EO243" i="1"/>
  <c r="EO358" i="1"/>
  <c r="EO248" i="1"/>
  <c r="EO347" i="1"/>
  <c r="EO346" i="1"/>
  <c r="EO272" i="1"/>
  <c r="EO235" i="1"/>
  <c r="EO291" i="1"/>
  <c r="EO212" i="1"/>
  <c r="EO280" i="1"/>
  <c r="EO268" i="1"/>
  <c r="EO211" i="1"/>
  <c r="EO314" i="1"/>
  <c r="EO215" i="1"/>
  <c r="EO317" i="1"/>
  <c r="EO319" i="1"/>
  <c r="EO316" i="1"/>
  <c r="EO335" i="1"/>
  <c r="EO345" i="1"/>
  <c r="EO217" i="1"/>
  <c r="EO183" i="1"/>
  <c r="EO306" i="1"/>
  <c r="EO271" i="1"/>
  <c r="EO377" i="1"/>
  <c r="EO366" i="1"/>
  <c r="EO245" i="1"/>
  <c r="EO20" i="1"/>
  <c r="EO200" i="1"/>
  <c r="EO351" i="1"/>
  <c r="EO221" i="1"/>
  <c r="EO288" i="1"/>
  <c r="EO365" i="1"/>
  <c r="EO334" i="1"/>
  <c r="EO273" i="1"/>
  <c r="EO191" i="1"/>
  <c r="EO287" i="1"/>
  <c r="EO202" i="1"/>
  <c r="EO209" i="1"/>
  <c r="EO218" i="1"/>
  <c r="EO324" i="1"/>
  <c r="EO256" i="1"/>
  <c r="EO301" i="1"/>
  <c r="EO276" i="1"/>
  <c r="EO182" i="1"/>
  <c r="EO359" i="1"/>
  <c r="EO373" i="1"/>
  <c r="EO223" i="1"/>
  <c r="EO370" i="1"/>
  <c r="EO258" i="1"/>
  <c r="EO310" i="1"/>
  <c r="EO242" i="1"/>
  <c r="EO308" i="1"/>
  <c r="EO203" i="1"/>
  <c r="EO304" i="1"/>
  <c r="EO253" i="1"/>
  <c r="EO350" i="1"/>
  <c r="EO294" i="1"/>
  <c r="EO199" i="1"/>
  <c r="EO292" i="1"/>
  <c r="EO328" i="1"/>
  <c r="EO283" i="1"/>
  <c r="EO214" i="1"/>
  <c r="EO275" i="1"/>
  <c r="EO190" i="1"/>
  <c r="EO285" i="1"/>
  <c r="EO226" i="1"/>
  <c r="EO315" i="1"/>
  <c r="EO329" i="1"/>
  <c r="EO284" i="1"/>
  <c r="EO244" i="1"/>
  <c r="EO338" i="1"/>
  <c r="EO225" i="1"/>
  <c r="EO360" i="1"/>
  <c r="EO325" i="1"/>
  <c r="EO254" i="1"/>
  <c r="EO355" i="1"/>
  <c r="EO348" i="1"/>
  <c r="EO246" i="1"/>
  <c r="EO293" i="1"/>
  <c r="EO241" i="1"/>
  <c r="EO340" i="1"/>
  <c r="EO282" i="1"/>
  <c r="EO198" i="1"/>
  <c r="EO327" i="1"/>
  <c r="EO205" i="1"/>
  <c r="EO305" i="1"/>
  <c r="EO322" i="1"/>
  <c r="EO303" i="1"/>
  <c r="EO227" i="1"/>
  <c r="EO361" i="1"/>
  <c r="EO207" i="1"/>
  <c r="EO307" i="1"/>
  <c r="EO220" i="1"/>
  <c r="EO263" i="1"/>
  <c r="EO224" i="1"/>
  <c r="EO206" i="1"/>
  <c r="EO364" i="1"/>
  <c r="EO249" i="1"/>
  <c r="EO356" i="1"/>
  <c r="EO349" i="1"/>
  <c r="EO369" i="1"/>
  <c r="EO247" i="1"/>
  <c r="EO342" i="1"/>
  <c r="EO255" i="1"/>
  <c r="EO363" i="1"/>
  <c r="EO252" i="1"/>
  <c r="EO371" i="1"/>
  <c r="EO367" i="1"/>
  <c r="EO208" i="1"/>
  <c r="EO270" i="1"/>
  <c r="EO286" i="1"/>
  <c r="EO313" i="1"/>
  <c r="EO229" i="1"/>
  <c r="EO19" i="1"/>
  <c r="EO239" i="1"/>
  <c r="EO357" i="1"/>
  <c r="EO362" i="1"/>
  <c r="EO219" i="1"/>
  <c r="EO197" i="1"/>
  <c r="EO290" i="1"/>
  <c r="EO323" i="1"/>
  <c r="EO320" i="1"/>
  <c r="EO238" i="1"/>
  <c r="EO341" i="1"/>
  <c r="EO250" i="1"/>
  <c r="EO336" i="1"/>
  <c r="EO236" i="1"/>
  <c r="EO240" i="1"/>
  <c r="EO237" i="1"/>
  <c r="EO261" i="1"/>
  <c r="EO279" i="1"/>
  <c r="EO326" i="1"/>
  <c r="EO343" i="1"/>
  <c r="EO289" i="1"/>
  <c r="EO228" i="1"/>
  <c r="EO196" i="1"/>
  <c r="EO372" i="1"/>
  <c r="EO302" i="1"/>
  <c r="EO281" i="1"/>
  <c r="EO375" i="1"/>
  <c r="EO344" i="1"/>
  <c r="EO374" i="1"/>
  <c r="EO277" i="1"/>
  <c r="EO262" i="1"/>
  <c r="EO184" i="1"/>
  <c r="EO311" i="1"/>
  <c r="EO251" i="1"/>
  <c r="EO260" i="1"/>
  <c r="EO185" i="1"/>
  <c r="EO259" i="1"/>
  <c r="EO257" i="1"/>
  <c r="EO352" i="1"/>
  <c r="EO216" i="1"/>
  <c r="EO269" i="1"/>
  <c r="EO321" i="1"/>
  <c r="EO339" i="1"/>
  <c r="CK238" i="1"/>
  <c r="CK372" i="1"/>
  <c r="CK316" i="1"/>
  <c r="CK348" i="1"/>
  <c r="CK282" i="1"/>
  <c r="CK218" i="1"/>
  <c r="CK224" i="1"/>
  <c r="CK183" i="1"/>
  <c r="CK258" i="1"/>
  <c r="CK361" i="1"/>
  <c r="CK237" i="1"/>
  <c r="CK325" i="1"/>
  <c r="CK278" i="1"/>
  <c r="CK340" i="1"/>
  <c r="CK225" i="1"/>
  <c r="CK199" i="1"/>
  <c r="CK287" i="1"/>
  <c r="CK209" i="1"/>
  <c r="CK339" i="1"/>
  <c r="CK235" i="1"/>
  <c r="CK290" i="1"/>
  <c r="CK323" i="1"/>
  <c r="CK197" i="1"/>
  <c r="CK369" i="1"/>
  <c r="CK203" i="1"/>
  <c r="CK302" i="1"/>
  <c r="CK315" i="1"/>
  <c r="CK198" i="1"/>
  <c r="CK360" i="1"/>
  <c r="CK243" i="1"/>
  <c r="CK196" i="1"/>
  <c r="CK356" i="1"/>
  <c r="CK311" i="1"/>
  <c r="CK242" i="1"/>
  <c r="CK256" i="1"/>
  <c r="CK350" i="1"/>
  <c r="CK292" i="1"/>
  <c r="CK217" i="1"/>
  <c r="CK349" i="1"/>
  <c r="CK293" i="1"/>
  <c r="CK346" i="1"/>
  <c r="CK344" i="1"/>
  <c r="CK248" i="1"/>
  <c r="CK230" i="1"/>
  <c r="CK318" i="1"/>
  <c r="CK246" i="1"/>
  <c r="CK351" i="1"/>
  <c r="CK221" i="1"/>
  <c r="CK288" i="1"/>
  <c r="CK219" i="1"/>
  <c r="CK358" i="1"/>
  <c r="CK210" i="1"/>
  <c r="CK241" i="1"/>
  <c r="CK320" i="1"/>
  <c r="CK327" i="1"/>
  <c r="CK324" i="1"/>
  <c r="CK310" i="1"/>
  <c r="CK263" i="1"/>
  <c r="CK307" i="1"/>
  <c r="CK334" i="1"/>
  <c r="CK254" i="1"/>
  <c r="CK286" i="1"/>
  <c r="CK220" i="1"/>
  <c r="CK328" i="1"/>
  <c r="CK341" i="1"/>
  <c r="CK250" i="1"/>
  <c r="CK244" i="1"/>
  <c r="CK362" i="1"/>
  <c r="CK273" i="1"/>
  <c r="CK271" i="1"/>
  <c r="CK296" i="1"/>
  <c r="CK284" i="1"/>
  <c r="CK304" i="1"/>
  <c r="CK269" i="1"/>
  <c r="CK223" i="1"/>
  <c r="CK365" i="1"/>
  <c r="CK285" i="1"/>
  <c r="CK335" i="1"/>
  <c r="CK353" i="1"/>
  <c r="CK317" i="1"/>
  <c r="CK276" i="1"/>
  <c r="CK308" i="1"/>
  <c r="CK370" i="1"/>
  <c r="CK347" i="1"/>
  <c r="CK281" i="1"/>
  <c r="CK376" i="1"/>
  <c r="CK211" i="1"/>
  <c r="CK229" i="1"/>
  <c r="CK257" i="1"/>
  <c r="CK255" i="1"/>
  <c r="CK321" i="1"/>
  <c r="CK374" i="1"/>
  <c r="CK277" i="1"/>
  <c r="CK371" i="1"/>
  <c r="CK363" i="1"/>
  <c r="CK375" i="1"/>
  <c r="CK357" i="1"/>
  <c r="CK247" i="1"/>
  <c r="CK312" i="1"/>
  <c r="CK377" i="1"/>
  <c r="CK309" i="1"/>
  <c r="CK306" i="1"/>
  <c r="CK261" i="1"/>
  <c r="CK227" i="1"/>
  <c r="CK19" i="1"/>
  <c r="CK368" i="1"/>
  <c r="CK228" i="1"/>
  <c r="CK294" i="1"/>
  <c r="CK272" i="1"/>
  <c r="CK236" i="1"/>
  <c r="CK208" i="1"/>
  <c r="CK342" i="1"/>
  <c r="CK355" i="1"/>
  <c r="CK275" i="1"/>
  <c r="CK245" i="1"/>
  <c r="CK367" i="1"/>
  <c r="CK326" i="1"/>
  <c r="CK289" i="1"/>
  <c r="CK338" i="1"/>
  <c r="CK207" i="1"/>
  <c r="CK345" i="1"/>
  <c r="CK262" i="1"/>
  <c r="CK240" i="1"/>
  <c r="CK212" i="1"/>
  <c r="CK200" i="1"/>
  <c r="CK337" i="1"/>
  <c r="CK280" i="1"/>
  <c r="CK182" i="1"/>
  <c r="CK190" i="1"/>
  <c r="CK251" i="1"/>
  <c r="CK301" i="1"/>
  <c r="CK279" i="1"/>
  <c r="CK270" i="1"/>
  <c r="CK352" i="1"/>
  <c r="CK202" i="1"/>
  <c r="CK313" i="1"/>
  <c r="CK259" i="1"/>
  <c r="CK226" i="1"/>
  <c r="CK216" i="1"/>
  <c r="CK354" i="1"/>
  <c r="CK205" i="1"/>
  <c r="CK20" i="1"/>
  <c r="CK274" i="1"/>
  <c r="CK201" i="1"/>
  <c r="CK336" i="1"/>
  <c r="CK283" i="1"/>
  <c r="CK191" i="1"/>
  <c r="CK184" i="1"/>
  <c r="CK314" i="1"/>
  <c r="CK319" i="1"/>
  <c r="CK295" i="1"/>
  <c r="CK305" i="1"/>
  <c r="CK214" i="1"/>
  <c r="CK303" i="1"/>
  <c r="CK185" i="1"/>
  <c r="CK252" i="1"/>
  <c r="CK260" i="1"/>
  <c r="CK268" i="1"/>
  <c r="CK291" i="1"/>
  <c r="CK373" i="1"/>
  <c r="CK206" i="1"/>
  <c r="CK329" i="1"/>
  <c r="CK366" i="1"/>
  <c r="CK364" i="1"/>
  <c r="CK343" i="1"/>
  <c r="CK239" i="1"/>
  <c r="CK359" i="1"/>
  <c r="CK253" i="1"/>
  <c r="CK215" i="1"/>
  <c r="CK249" i="1"/>
  <c r="CK322" i="1"/>
  <c r="BN271" i="1"/>
  <c r="BN246" i="1"/>
  <c r="BN245" i="1"/>
  <c r="BN316" i="1"/>
  <c r="BN257" i="1"/>
  <c r="BN339" i="1"/>
  <c r="BN323" i="1"/>
  <c r="BN350" i="1"/>
  <c r="BN285" i="1"/>
  <c r="BN258" i="1"/>
  <c r="BN202" i="1"/>
  <c r="BN259" i="1"/>
  <c r="BN321" i="1"/>
  <c r="BN211" i="1"/>
  <c r="BN371" i="1"/>
  <c r="BN190" i="1"/>
  <c r="BN356" i="1"/>
  <c r="BN270" i="1"/>
  <c r="BN240" i="1"/>
  <c r="BN341" i="1"/>
  <c r="BN183" i="1"/>
  <c r="BN280" i="1"/>
  <c r="BN327" i="1"/>
  <c r="BN263" i="1"/>
  <c r="BN196" i="1"/>
  <c r="BN260" i="1"/>
  <c r="BN361" i="1"/>
  <c r="BN346" i="1"/>
  <c r="BN357" i="1"/>
  <c r="BN239" i="1"/>
  <c r="BN20" i="1"/>
  <c r="BN291" i="1"/>
  <c r="BN247" i="1"/>
  <c r="BN200" i="1"/>
  <c r="BN284" i="1"/>
  <c r="BN294" i="1"/>
  <c r="BN292" i="1"/>
  <c r="BN319" i="1"/>
  <c r="BN375" i="1"/>
  <c r="BN342" i="1"/>
  <c r="BN305" i="1"/>
  <c r="BN268" i="1"/>
  <c r="BN334" i="1"/>
  <c r="BN343" i="1"/>
  <c r="BN296" i="1"/>
  <c r="BN243" i="1"/>
  <c r="BN262" i="1"/>
  <c r="BN359" i="1"/>
  <c r="BN218" i="1"/>
  <c r="BN286" i="1"/>
  <c r="BN320" i="1"/>
  <c r="BN198" i="1"/>
  <c r="BN227" i="1"/>
  <c r="BN367" i="1"/>
  <c r="BN269" i="1"/>
  <c r="BN324" i="1"/>
  <c r="BN369" i="1"/>
  <c r="BN199" i="1"/>
  <c r="BN184" i="1"/>
  <c r="BN303" i="1"/>
  <c r="BN215" i="1"/>
  <c r="BN249" i="1"/>
  <c r="BN336" i="1"/>
  <c r="BN365" i="1"/>
  <c r="BN283" i="1"/>
  <c r="BN250" i="1"/>
  <c r="BN355" i="1"/>
  <c r="BN293" i="1"/>
  <c r="BN221" i="1"/>
  <c r="BN210" i="1"/>
  <c r="BN335" i="1"/>
  <c r="BN313" i="1"/>
  <c r="BN314" i="1"/>
  <c r="BN223" i="1"/>
  <c r="BN254" i="1"/>
  <c r="BN348" i="1"/>
  <c r="BN373" i="1"/>
  <c r="BN308" i="1"/>
  <c r="BN256" i="1"/>
  <c r="BN242" i="1"/>
  <c r="BN374" i="1"/>
  <c r="BN370" i="1"/>
  <c r="BN276" i="1"/>
  <c r="BN363" i="1"/>
  <c r="BN317" i="1"/>
  <c r="BN253" i="1"/>
  <c r="BN197" i="1"/>
  <c r="BN304" i="1"/>
  <c r="BN344" i="1"/>
  <c r="BN290" i="1"/>
  <c r="BN353" i="1"/>
  <c r="BN340" i="1"/>
  <c r="BN251" i="1"/>
  <c r="BN377" i="1"/>
  <c r="BN238" i="1"/>
  <c r="BN345" i="1"/>
  <c r="BN272" i="1"/>
  <c r="BN209" i="1"/>
  <c r="BN237" i="1"/>
  <c r="BN360" i="1"/>
  <c r="BN248" i="1"/>
  <c r="BN295" i="1"/>
  <c r="BN372" i="1"/>
  <c r="BN219" i="1"/>
  <c r="BN212" i="1"/>
  <c r="BN368" i="1"/>
  <c r="BN351" i="1"/>
  <c r="BN352" i="1"/>
  <c r="BN206" i="1"/>
  <c r="BN288" i="1"/>
  <c r="BN326" i="1"/>
  <c r="BN244" i="1"/>
  <c r="BN364" i="1"/>
  <c r="BN289" i="1"/>
  <c r="BN278" i="1"/>
  <c r="BN228" i="1"/>
  <c r="BN191" i="1"/>
  <c r="BN312" i="1"/>
  <c r="BN328" i="1"/>
  <c r="BN216" i="1"/>
  <c r="BN301" i="1"/>
  <c r="BN376" i="1"/>
  <c r="BN205" i="1"/>
  <c r="BN302" i="1"/>
  <c r="BN252" i="1"/>
  <c r="BN208" i="1"/>
  <c r="BN235" i="1"/>
  <c r="BN226" i="1"/>
  <c r="BN322" i="1"/>
  <c r="BN224" i="1"/>
  <c r="BN19" i="1"/>
  <c r="BN255" i="1"/>
  <c r="BN282" i="1"/>
  <c r="BN362" i="1"/>
  <c r="BN315" i="1"/>
  <c r="BN225" i="1"/>
  <c r="BN217" i="1"/>
  <c r="BN220" i="1"/>
  <c r="BN325" i="1"/>
  <c r="BN347" i="1"/>
  <c r="BN275" i="1"/>
  <c r="BN318" i="1"/>
  <c r="BN349" i="1"/>
  <c r="BN310" i="1"/>
  <c r="BN207" i="1"/>
  <c r="BN214" i="1"/>
  <c r="BN273" i="1"/>
  <c r="BN241" i="1"/>
  <c r="BN329" i="1"/>
  <c r="BN338" i="1"/>
  <c r="BN261" i="1"/>
  <c r="BN311" i="1"/>
  <c r="BN274" i="1"/>
  <c r="BN203" i="1"/>
  <c r="BN281" i="1"/>
  <c r="BN185" i="1"/>
  <c r="BN229" i="1"/>
  <c r="BN287" i="1"/>
  <c r="BN182" i="1"/>
  <c r="BN306" i="1"/>
  <c r="BN337" i="1"/>
  <c r="BN279" i="1"/>
  <c r="BN236" i="1"/>
  <c r="BN230" i="1"/>
  <c r="BN354" i="1"/>
  <c r="BN358" i="1"/>
  <c r="BN366" i="1"/>
  <c r="BN309" i="1"/>
  <c r="BN307" i="1"/>
  <c r="BN277" i="1"/>
  <c r="BN201" i="1"/>
  <c r="CS315" i="1"/>
  <c r="CS226" i="1"/>
  <c r="CS306" i="1"/>
  <c r="CS255" i="1"/>
  <c r="CS364" i="1"/>
  <c r="CS184" i="1"/>
  <c r="CS260" i="1"/>
  <c r="CS329" i="1"/>
  <c r="CS305" i="1"/>
  <c r="CS286" i="1"/>
  <c r="CS323" i="1"/>
  <c r="CS277" i="1"/>
  <c r="CS270" i="1"/>
  <c r="CS242" i="1"/>
  <c r="CS221" i="1"/>
  <c r="CS370" i="1"/>
  <c r="CS219" i="1"/>
  <c r="CS292" i="1"/>
  <c r="CS214" i="1"/>
  <c r="CS278" i="1"/>
  <c r="CS245" i="1"/>
  <c r="CS309" i="1"/>
  <c r="CS209" i="1"/>
  <c r="CS319" i="1"/>
  <c r="CS241" i="1"/>
  <c r="CS373" i="1"/>
  <c r="CS336" i="1"/>
  <c r="CS229" i="1"/>
  <c r="CS250" i="1"/>
  <c r="CS348" i="1"/>
  <c r="CS344" i="1"/>
  <c r="CS350" i="1"/>
  <c r="CS236" i="1"/>
  <c r="CS354" i="1"/>
  <c r="CS349" i="1"/>
  <c r="CS313" i="1"/>
  <c r="CS295" i="1"/>
  <c r="CS317" i="1"/>
  <c r="CS243" i="1"/>
  <c r="CS227" i="1"/>
  <c r="CS369" i="1"/>
  <c r="CS244" i="1"/>
  <c r="CS375" i="1"/>
  <c r="CS268" i="1"/>
  <c r="CS238" i="1"/>
  <c r="CS288" i="1"/>
  <c r="CS301" i="1"/>
  <c r="CS217" i="1"/>
  <c r="CS303" i="1"/>
  <c r="CS377" i="1"/>
  <c r="CS252" i="1"/>
  <c r="CS335" i="1"/>
  <c r="CS322" i="1"/>
  <c r="CS283" i="1"/>
  <c r="CS207" i="1"/>
  <c r="CS230" i="1"/>
  <c r="CS340" i="1"/>
  <c r="CS304" i="1"/>
  <c r="CS362" i="1"/>
  <c r="CS256" i="1"/>
  <c r="CS352" i="1"/>
  <c r="CS257" i="1"/>
  <c r="CS355" i="1"/>
  <c r="CS371" i="1"/>
  <c r="CS254" i="1"/>
  <c r="CS275" i="1"/>
  <c r="CS343" i="1"/>
  <c r="CS357" i="1"/>
  <c r="CS312" i="1"/>
  <c r="CS220" i="1"/>
  <c r="CS280" i="1"/>
  <c r="CS327" i="1"/>
  <c r="CS310" i="1"/>
  <c r="CS276" i="1"/>
  <c r="CS216" i="1"/>
  <c r="CS279" i="1"/>
  <c r="CS225" i="1"/>
  <c r="CS253" i="1"/>
  <c r="CS203" i="1"/>
  <c r="CS368" i="1"/>
  <c r="CS272" i="1"/>
  <c r="CS218" i="1"/>
  <c r="CS259" i="1"/>
  <c r="CS353" i="1"/>
  <c r="CS287" i="1"/>
  <c r="CS249" i="1"/>
  <c r="CS361" i="1"/>
  <c r="CS318" i="1"/>
  <c r="CS239" i="1"/>
  <c r="CS372" i="1"/>
  <c r="CS320" i="1"/>
  <c r="CS321" i="1"/>
  <c r="CS273" i="1"/>
  <c r="CS248" i="1"/>
  <c r="CS341" i="1"/>
  <c r="CS334" i="1"/>
  <c r="CS261" i="1"/>
  <c r="CS366" i="1"/>
  <c r="CS182" i="1"/>
  <c r="CS289" i="1"/>
  <c r="CS291" i="1"/>
  <c r="CS185" i="1"/>
  <c r="CS282" i="1"/>
  <c r="CS307" i="1"/>
  <c r="CS210" i="1"/>
  <c r="CS201" i="1"/>
  <c r="CS196" i="1"/>
  <c r="CS19" i="1"/>
  <c r="CS228" i="1"/>
  <c r="CS346" i="1"/>
  <c r="CS363" i="1"/>
  <c r="CS205" i="1"/>
  <c r="CS197" i="1"/>
  <c r="CS200" i="1"/>
  <c r="CS240" i="1"/>
  <c r="CS347" i="1"/>
  <c r="CS281" i="1"/>
  <c r="CS325" i="1"/>
  <c r="CS206" i="1"/>
  <c r="CS262" i="1"/>
  <c r="CS359" i="1"/>
  <c r="CS374" i="1"/>
  <c r="CS202" i="1"/>
  <c r="CS208" i="1"/>
  <c r="CS337" i="1"/>
  <c r="CS290" i="1"/>
  <c r="CS351" i="1"/>
  <c r="CS235" i="1"/>
  <c r="CS183" i="1"/>
  <c r="CS360" i="1"/>
  <c r="CS328" i="1"/>
  <c r="CS198" i="1"/>
  <c r="CS365" i="1"/>
  <c r="CS367" i="1"/>
  <c r="CS284" i="1"/>
  <c r="CS271" i="1"/>
  <c r="CS20" i="1"/>
  <c r="CS296" i="1"/>
  <c r="CS308" i="1"/>
  <c r="CS263" i="1"/>
  <c r="CS199" i="1"/>
  <c r="CS274" i="1"/>
  <c r="CS342" i="1"/>
  <c r="CS356" i="1"/>
  <c r="CS345" i="1"/>
  <c r="CS324" i="1"/>
  <c r="CS326" i="1"/>
  <c r="CS224" i="1"/>
  <c r="CS211" i="1"/>
  <c r="CS311" i="1"/>
  <c r="CS223" i="1"/>
  <c r="CS376" i="1"/>
  <c r="CS269" i="1"/>
  <c r="CS316" i="1"/>
  <c r="CS285" i="1"/>
  <c r="CS294" i="1"/>
  <c r="CS302" i="1"/>
  <c r="CS358" i="1"/>
  <c r="CS246" i="1"/>
  <c r="CS258" i="1"/>
  <c r="CS251" i="1"/>
  <c r="CS338" i="1"/>
  <c r="CS247" i="1"/>
  <c r="CS237" i="1"/>
  <c r="CS314" i="1"/>
  <c r="CS339" i="1"/>
  <c r="CS293" i="1"/>
  <c r="CS215" i="1"/>
  <c r="CS190" i="1"/>
  <c r="CS212" i="1"/>
  <c r="CS191"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40" i="1"/>
  <c r="EV350" i="1"/>
  <c r="EV198" i="1"/>
  <c r="EV319" i="1"/>
  <c r="EV200" i="1"/>
  <c r="EV247" i="1"/>
  <c r="EV358" i="1"/>
  <c r="EV343" i="1"/>
  <c r="EV291" i="1"/>
  <c r="EV217" i="1"/>
  <c r="EV294" i="1"/>
  <c r="EV327" i="1"/>
  <c r="EV242" i="1"/>
  <c r="EV301" i="1"/>
  <c r="EV227" i="1"/>
  <c r="EV309" i="1"/>
  <c r="EV369" i="1"/>
  <c r="EV183" i="1"/>
  <c r="EV229" i="1"/>
  <c r="EV274" i="1"/>
  <c r="EV216" i="1"/>
  <c r="EV305" i="1"/>
  <c r="EV307" i="1"/>
  <c r="EV289" i="1"/>
  <c r="EV320" i="1"/>
  <c r="EV205" i="1"/>
  <c r="EV261" i="1"/>
  <c r="EV357" i="1"/>
  <c r="EV326" i="1"/>
  <c r="EV374" i="1"/>
  <c r="EV295" i="1"/>
  <c r="EV215" i="1"/>
  <c r="EV362" i="1"/>
  <c r="EV325" i="1"/>
  <c r="EV344" i="1"/>
  <c r="EV324" i="1"/>
  <c r="EV224" i="1"/>
  <c r="EV249" i="1"/>
  <c r="EV367" i="1"/>
  <c r="EV352" i="1"/>
  <c r="EV328" i="1"/>
  <c r="EV351" i="1"/>
  <c r="EV184" i="1"/>
  <c r="EV19" i="1"/>
  <c r="EV206" i="1"/>
  <c r="EV238" i="1"/>
  <c r="EV302" i="1"/>
  <c r="EV226" i="1"/>
  <c r="EV365" i="1"/>
  <c r="EV335" i="1"/>
  <c r="EV280" i="1"/>
  <c r="EV212" i="1"/>
  <c r="EV306" i="1"/>
  <c r="EV214" i="1"/>
  <c r="EV182" i="1"/>
  <c r="EV316" i="1"/>
  <c r="EV191" i="1"/>
  <c r="EV308" i="1"/>
  <c r="EV225" i="1"/>
  <c r="EV282" i="1"/>
  <c r="EV338" i="1"/>
  <c r="EV329" i="1"/>
  <c r="EV208" i="1"/>
  <c r="EV363" i="1"/>
  <c r="EV235" i="1"/>
  <c r="EV286" i="1"/>
  <c r="EV237" i="1"/>
  <c r="EV290" i="1"/>
  <c r="EV315" i="1"/>
  <c r="EV372" i="1"/>
  <c r="EV364" i="1"/>
  <c r="EV211" i="1"/>
  <c r="EV370" i="1"/>
  <c r="EV273" i="1"/>
  <c r="EV312" i="1"/>
  <c r="EV185" i="1"/>
  <c r="EV248" i="1"/>
  <c r="EV347" i="1"/>
  <c r="EV366" i="1"/>
  <c r="EV284" i="1"/>
  <c r="EV223" i="1"/>
  <c r="EV285" i="1"/>
  <c r="EV339" i="1"/>
  <c r="EV270" i="1"/>
  <c r="EV221" i="1"/>
  <c r="EV354" i="1"/>
  <c r="EV334" i="1"/>
  <c r="EV250" i="1"/>
  <c r="EV349" i="1"/>
  <c r="EV220" i="1"/>
  <c r="EV230" i="1"/>
  <c r="EV262" i="1"/>
  <c r="EV263" i="1"/>
  <c r="EV371" i="1"/>
  <c r="EV218" i="1"/>
  <c r="EV321" i="1"/>
  <c r="EV323" i="1"/>
  <c r="EV346" i="1"/>
  <c r="EV252" i="1"/>
  <c r="EV348" i="1"/>
  <c r="EV313" i="1"/>
  <c r="EV283" i="1"/>
  <c r="EV254" i="1"/>
  <c r="EV277" i="1"/>
  <c r="EV210" i="1"/>
  <c r="EV303" i="1"/>
  <c r="EV241" i="1"/>
  <c r="EV310" i="1"/>
  <c r="EV304" i="1"/>
  <c r="EV377" i="1"/>
  <c r="EV355" i="1"/>
  <c r="EV257" i="1"/>
  <c r="EV360" i="1"/>
  <c r="EV276" i="1"/>
  <c r="EV353" i="1"/>
  <c r="EV272" i="1"/>
  <c r="EV359" i="1"/>
  <c r="EV314" i="1"/>
  <c r="EV244" i="1"/>
  <c r="EV361" i="1"/>
  <c r="EV322" i="1"/>
  <c r="EV336" i="1"/>
  <c r="EV243" i="1"/>
  <c r="EV342" i="1"/>
  <c r="EV288" i="1"/>
  <c r="EV296" i="1"/>
  <c r="EV268" i="1"/>
  <c r="EV279" i="1"/>
  <c r="EV239" i="1"/>
  <c r="EV275" i="1"/>
  <c r="EV201" i="1"/>
  <c r="EV202" i="1"/>
  <c r="EV318" i="1"/>
  <c r="EV373" i="1"/>
  <c r="EV317" i="1"/>
  <c r="EV311" i="1"/>
  <c r="EV258" i="1"/>
  <c r="EV245" i="1"/>
  <c r="EV219" i="1"/>
  <c r="EV375" i="1"/>
  <c r="EV207" i="1"/>
  <c r="EV341" i="1"/>
  <c r="EV340" i="1"/>
  <c r="EV255" i="1"/>
  <c r="EV337" i="1"/>
  <c r="EV246" i="1"/>
  <c r="EV356" i="1"/>
  <c r="EV253" i="1"/>
  <c r="EV251" i="1"/>
  <c r="EV281" i="1"/>
  <c r="EV228" i="1"/>
  <c r="EV269" i="1"/>
  <c r="EV259" i="1"/>
  <c r="EV197" i="1"/>
  <c r="EV260" i="1"/>
  <c r="EV368" i="1"/>
  <c r="EV236" i="1"/>
  <c r="EV199" i="1"/>
  <c r="EV256" i="1"/>
  <c r="EV287" i="1"/>
  <c r="EV345" i="1"/>
  <c r="EV278" i="1"/>
  <c r="EV292" i="1"/>
  <c r="EV20" i="1"/>
  <c r="EV190" i="1"/>
  <c r="EV209" i="1"/>
  <c r="EV376" i="1"/>
  <c r="EV293" i="1"/>
  <c r="EV203" i="1"/>
  <c r="EV271" i="1"/>
  <c r="EV196" i="1"/>
  <c r="FE197" i="1"/>
  <c r="FE377" i="1"/>
  <c r="FE273" i="1"/>
  <c r="FE280" i="1"/>
  <c r="FE347" i="1"/>
  <c r="FE257" i="1"/>
  <c r="FE368" i="1"/>
  <c r="FE314" i="1"/>
  <c r="FE359" i="1"/>
  <c r="FE277" i="1"/>
  <c r="FE256" i="1"/>
  <c r="FE358" i="1"/>
  <c r="FE364" i="1"/>
  <c r="FE196" i="1"/>
  <c r="FE326" i="1"/>
  <c r="FE286" i="1"/>
  <c r="FE316" i="1"/>
  <c r="FE369" i="1"/>
  <c r="FE249" i="1"/>
  <c r="FE240" i="1"/>
  <c r="FE292" i="1"/>
  <c r="FE217" i="1"/>
  <c r="FE350" i="1"/>
  <c r="FE315" i="1"/>
  <c r="FE307" i="1"/>
  <c r="FE279" i="1"/>
  <c r="FE340" i="1"/>
  <c r="FE248" i="1"/>
  <c r="FE209" i="1"/>
  <c r="FE363" i="1"/>
  <c r="FE245" i="1"/>
  <c r="FE183" i="1"/>
  <c r="FE271" i="1"/>
  <c r="FE289" i="1"/>
  <c r="FE325" i="1"/>
  <c r="FE274" i="1"/>
  <c r="FE268" i="1"/>
  <c r="FE349" i="1"/>
  <c r="FE365" i="1"/>
  <c r="FE281" i="1"/>
  <c r="FE182" i="1"/>
  <c r="FE229" i="1"/>
  <c r="FE370" i="1"/>
  <c r="FE329" i="1"/>
  <c r="FE343" i="1"/>
  <c r="FE239" i="1"/>
  <c r="FE373" i="1"/>
  <c r="FE269" i="1"/>
  <c r="FE20" i="1"/>
  <c r="FE211" i="1"/>
  <c r="FE342" i="1"/>
  <c r="FE313" i="1"/>
  <c r="FE301" i="1"/>
  <c r="FE352" i="1"/>
  <c r="FE311" i="1"/>
  <c r="FE252" i="1"/>
  <c r="FE357" i="1"/>
  <c r="FE327" i="1"/>
  <c r="FE282" i="1"/>
  <c r="FE312" i="1"/>
  <c r="FE287" i="1"/>
  <c r="FE310" i="1"/>
  <c r="FE185" i="1"/>
  <c r="FE199" i="1"/>
  <c r="FE206" i="1"/>
  <c r="FE344" i="1"/>
  <c r="FE346" i="1"/>
  <c r="FE247" i="1"/>
  <c r="FE202" i="1"/>
  <c r="FE306" i="1"/>
  <c r="FE351" i="1"/>
  <c r="FE262" i="1"/>
  <c r="FE285" i="1"/>
  <c r="FE198" i="1"/>
  <c r="FE223" i="1"/>
  <c r="FE235" i="1"/>
  <c r="FE200" i="1"/>
  <c r="FE318" i="1"/>
  <c r="FE251" i="1"/>
  <c r="FE203" i="1"/>
  <c r="FE324" i="1"/>
  <c r="FE238" i="1"/>
  <c r="FE260" i="1"/>
  <c r="FE201" i="1"/>
  <c r="FE334" i="1"/>
  <c r="FE224" i="1"/>
  <c r="FE261" i="1"/>
  <c r="FE305" i="1"/>
  <c r="FE218" i="1"/>
  <c r="FE259" i="1"/>
  <c r="FE348" i="1"/>
  <c r="FE219" i="1"/>
  <c r="FE356" i="1"/>
  <c r="FE230" i="1"/>
  <c r="FE216" i="1"/>
  <c r="FE335" i="1"/>
  <c r="FE353" i="1"/>
  <c r="FE360" i="1"/>
  <c r="FE244" i="1"/>
  <c r="FE214" i="1"/>
  <c r="FE337" i="1"/>
  <c r="FE341" i="1"/>
  <c r="FE243" i="1"/>
  <c r="FE242" i="1"/>
  <c r="FE255" i="1"/>
  <c r="FE375" i="1"/>
  <c r="FE270" i="1"/>
  <c r="FE328" i="1"/>
  <c r="FE374" i="1"/>
  <c r="FE294" i="1"/>
  <c r="FE253" i="1"/>
  <c r="FE246" i="1"/>
  <c r="FE190" i="1"/>
  <c r="FE210" i="1"/>
  <c r="FE366" i="1"/>
  <c r="FE227" i="1"/>
  <c r="FE338" i="1"/>
  <c r="FE321" i="1"/>
  <c r="FE284" i="1"/>
  <c r="FE302" i="1"/>
  <c r="FE236" i="1"/>
  <c r="FE345" i="1"/>
  <c r="FE361" i="1"/>
  <c r="FE272" i="1"/>
  <c r="FE228" i="1"/>
  <c r="FE241" i="1"/>
  <c r="FE355" i="1"/>
  <c r="FE367" i="1"/>
  <c r="FE254" i="1"/>
  <c r="FE323" i="1"/>
  <c r="FE291" i="1"/>
  <c r="FE278" i="1"/>
  <c r="FE354" i="1"/>
  <c r="FE290" i="1"/>
  <c r="FE293" i="1"/>
  <c r="FE191" i="1"/>
  <c r="FE226" i="1"/>
  <c r="FE371" i="1"/>
  <c r="FE372" i="1"/>
  <c r="FE319" i="1"/>
  <c r="FE258" i="1"/>
  <c r="FE205" i="1"/>
  <c r="FE309" i="1"/>
  <c r="FE304" i="1"/>
  <c r="FE288" i="1"/>
  <c r="FE215" i="1"/>
  <c r="FE283" i="1"/>
  <c r="FE225" i="1"/>
  <c r="FE208" i="1"/>
  <c r="FE276" i="1"/>
  <c r="FE339" i="1"/>
  <c r="FE376" i="1"/>
  <c r="FE303" i="1"/>
  <c r="FE320" i="1"/>
  <c r="FE207" i="1"/>
  <c r="FE184" i="1"/>
  <c r="FE322" i="1"/>
  <c r="FE221" i="1"/>
  <c r="FE362" i="1"/>
  <c r="FE308" i="1"/>
  <c r="FE296" i="1"/>
  <c r="FE275" i="1"/>
  <c r="FE317" i="1"/>
  <c r="FE250" i="1"/>
  <c r="FE336" i="1"/>
  <c r="FE212" i="1"/>
  <c r="FE237" i="1"/>
  <c r="FE295" i="1"/>
  <c r="FE263" i="1"/>
  <c r="FE19" i="1"/>
  <c r="FE220" i="1"/>
  <c r="KB219" i="1"/>
  <c r="KB345" i="1"/>
  <c r="KB311" i="1"/>
  <c r="KB197" i="1"/>
  <c r="KB257" i="1"/>
  <c r="KB198" i="1"/>
  <c r="KB350" i="1"/>
  <c r="KB262" i="1"/>
  <c r="KB358" i="1"/>
  <c r="KB348" i="1"/>
  <c r="KB238" i="1"/>
  <c r="KB254" i="1"/>
  <c r="KB337" i="1"/>
  <c r="KB313" i="1"/>
  <c r="KB360" i="1"/>
  <c r="KB201" i="1"/>
  <c r="KB280" i="1"/>
  <c r="KB314" i="1"/>
  <c r="KB361" i="1"/>
  <c r="KB206" i="1"/>
  <c r="KB357" i="1"/>
  <c r="KB321" i="1"/>
  <c r="KB242" i="1"/>
  <c r="KB227" i="1"/>
  <c r="KB225" i="1"/>
  <c r="KB203" i="1"/>
  <c r="KB241" i="1"/>
  <c r="KB334" i="1"/>
  <c r="KB293" i="1"/>
  <c r="KB229" i="1"/>
  <c r="KB239" i="1"/>
  <c r="KB182" i="1"/>
  <c r="KB273" i="1"/>
  <c r="KB325" i="1"/>
  <c r="KB230" i="1"/>
  <c r="KB237" i="1"/>
  <c r="KB339" i="1"/>
  <c r="KB207" i="1"/>
  <c r="KB369" i="1"/>
  <c r="KB235" i="1"/>
  <c r="KB336" i="1"/>
  <c r="KB307" i="1"/>
  <c r="KB329" i="1"/>
  <c r="KB212" i="1"/>
  <c r="KB191" i="1"/>
  <c r="KB338" i="1"/>
  <c r="KB243" i="1"/>
  <c r="KB301" i="1"/>
  <c r="KB271" i="1"/>
  <c r="KB183" i="1"/>
  <c r="KB322" i="1"/>
  <c r="KB367" i="1"/>
  <c r="KB318" i="1"/>
  <c r="KB328" i="1"/>
  <c r="KB295" i="1"/>
  <c r="KB372" i="1"/>
  <c r="KB376" i="1"/>
  <c r="KB228" i="1"/>
  <c r="KB20" i="1"/>
  <c r="KB259" i="1"/>
  <c r="KB312" i="1"/>
  <c r="KB344" i="1"/>
  <c r="KB373" i="1"/>
  <c r="KB289" i="1"/>
  <c r="KB220" i="1"/>
  <c r="KB349" i="1"/>
  <c r="KB296" i="1"/>
  <c r="KB283" i="1"/>
  <c r="KB342" i="1"/>
  <c r="KB347" i="1"/>
  <c r="KB202" i="1"/>
  <c r="KB353" i="1"/>
  <c r="KB269" i="1"/>
  <c r="KB302" i="1"/>
  <c r="KB226" i="1"/>
  <c r="KB256" i="1"/>
  <c r="KB223" i="1"/>
  <c r="KB196" i="1"/>
  <c r="KB309" i="1"/>
  <c r="KB315" i="1"/>
  <c r="KB214" i="1"/>
  <c r="KB363" i="1"/>
  <c r="KB366" i="1"/>
  <c r="KB274" i="1"/>
  <c r="KB245" i="1"/>
  <c r="KB19" i="1"/>
  <c r="KB364" i="1"/>
  <c r="KB218" i="1"/>
  <c r="KB365" i="1"/>
  <c r="KB377" i="1"/>
  <c r="KB208" i="1"/>
  <c r="KB356" i="1"/>
  <c r="KB261" i="1"/>
  <c r="KB359" i="1"/>
  <c r="KB290" i="1"/>
  <c r="KB263" i="1"/>
  <c r="KB285" i="1"/>
  <c r="KB324" i="1"/>
  <c r="KB246" i="1"/>
  <c r="KB303" i="1"/>
  <c r="KB310" i="1"/>
  <c r="KB268" i="1"/>
  <c r="KB209" i="1"/>
  <c r="KB251" i="1"/>
  <c r="KB316" i="1"/>
  <c r="KB247" i="1"/>
  <c r="KB190" i="1"/>
  <c r="KB320" i="1"/>
  <c r="KB354" i="1"/>
  <c r="KB258" i="1"/>
  <c r="KB200" i="1"/>
  <c r="KB304" i="1"/>
  <c r="KB199" i="1"/>
  <c r="KB375" i="1"/>
  <c r="KB305" i="1"/>
  <c r="KB252" i="1"/>
  <c r="KB185" i="1"/>
  <c r="KB282" i="1"/>
  <c r="KB270" i="1"/>
  <c r="KB335" i="1"/>
  <c r="KB276" i="1"/>
  <c r="KB275" i="1"/>
  <c r="KB210" i="1"/>
  <c r="KB362" i="1"/>
  <c r="KB292" i="1"/>
  <c r="KB306" i="1"/>
  <c r="KB351" i="1"/>
  <c r="KB215" i="1"/>
  <c r="KB287" i="1"/>
  <c r="KB281" i="1"/>
  <c r="KB343" i="1"/>
  <c r="KB184" i="1"/>
  <c r="KB308" i="1"/>
  <c r="KB286" i="1"/>
  <c r="KB217" i="1"/>
  <c r="KB221" i="1"/>
  <c r="KB260" i="1"/>
  <c r="KB250" i="1"/>
  <c r="KB368" i="1"/>
  <c r="KB327" i="1"/>
  <c r="KB248" i="1"/>
  <c r="KB355" i="1"/>
  <c r="KB277" i="1"/>
  <c r="KB240" i="1"/>
  <c r="KB284" i="1"/>
  <c r="KB216" i="1"/>
  <c r="KB244" i="1"/>
  <c r="KB370" i="1"/>
  <c r="KB288" i="1"/>
  <c r="KB278" i="1"/>
  <c r="KB341" i="1"/>
  <c r="KB340" i="1"/>
  <c r="KB249" i="1"/>
  <c r="KB224" i="1"/>
  <c r="KB346" i="1"/>
  <c r="KB374" i="1"/>
  <c r="KB294" i="1"/>
  <c r="KB205" i="1"/>
  <c r="KB272" i="1"/>
  <c r="KB352" i="1"/>
  <c r="KB279" i="1"/>
  <c r="KB317" i="1"/>
  <c r="KB326" i="1"/>
  <c r="KB236" i="1"/>
  <c r="KB323" i="1"/>
  <c r="KB253" i="1"/>
  <c r="KB319" i="1"/>
  <c r="KB291" i="1"/>
  <c r="KB211" i="1"/>
  <c r="KB255" i="1"/>
  <c r="KB371" i="1"/>
  <c r="EB337" i="1"/>
  <c r="EB326" i="1"/>
  <c r="EB211" i="1"/>
  <c r="EB255" i="1"/>
  <c r="EB303" i="1"/>
  <c r="EB377" i="1"/>
  <c r="EB230" i="1"/>
  <c r="EB323" i="1"/>
  <c r="EB209" i="1"/>
  <c r="EB276" i="1"/>
  <c r="EB196" i="1"/>
  <c r="EB20" i="1"/>
  <c r="EB327" i="1"/>
  <c r="EB369" i="1"/>
  <c r="EB183" i="1"/>
  <c r="EB252" i="1"/>
  <c r="EB310" i="1"/>
  <c r="EB197" i="1"/>
  <c r="EB220" i="1"/>
  <c r="EB324" i="1"/>
  <c r="EB308" i="1"/>
  <c r="EB313" i="1"/>
  <c r="EB198" i="1"/>
  <c r="EB328" i="1"/>
  <c r="EB329" i="1"/>
  <c r="EB280" i="1"/>
  <c r="EB199" i="1"/>
  <c r="EB241" i="1"/>
  <c r="EB376" i="1"/>
  <c r="EB312" i="1"/>
  <c r="EB185" i="1"/>
  <c r="EB347" i="1"/>
  <c r="EB319" i="1"/>
  <c r="EB361" i="1"/>
  <c r="EB237" i="1"/>
  <c r="EB325" i="1"/>
  <c r="EB338" i="1"/>
  <c r="EB375" i="1"/>
  <c r="EB256" i="1"/>
  <c r="EB321" i="1"/>
  <c r="EB309" i="1"/>
  <c r="EB344" i="1"/>
  <c r="EB217" i="1"/>
  <c r="EB200" i="1"/>
  <c r="EB242" i="1"/>
  <c r="EB243" i="1"/>
  <c r="EB236" i="1"/>
  <c r="EB287" i="1"/>
  <c r="EB268" i="1"/>
  <c r="EB201" i="1"/>
  <c r="EB336" i="1"/>
  <c r="EB210" i="1"/>
  <c r="EB254" i="1"/>
  <c r="EB314" i="1"/>
  <c r="EB357" i="1"/>
  <c r="EB281" i="1"/>
  <c r="EB353" i="1"/>
  <c r="EB246" i="1"/>
  <c r="EB182" i="1"/>
  <c r="EB258" i="1"/>
  <c r="EB207" i="1"/>
  <c r="EB238" i="1"/>
  <c r="EB294" i="1"/>
  <c r="EB257" i="1"/>
  <c r="EB274" i="1"/>
  <c r="EB249" i="1"/>
  <c r="EB292" i="1"/>
  <c r="EB219" i="1"/>
  <c r="EB317" i="1"/>
  <c r="EB370" i="1"/>
  <c r="EB345" i="1"/>
  <c r="EB240" i="1"/>
  <c r="EB290" i="1"/>
  <c r="EB351" i="1"/>
  <c r="EB295" i="1"/>
  <c r="EB202" i="1"/>
  <c r="EB216" i="1"/>
  <c r="EB304" i="1"/>
  <c r="EB365" i="1"/>
  <c r="EB218" i="1"/>
  <c r="EB221" i="1"/>
  <c r="EB291" i="1"/>
  <c r="EB307" i="1"/>
  <c r="EB371" i="1"/>
  <c r="EB19" i="1"/>
  <c r="EB227" i="1"/>
  <c r="EB289" i="1"/>
  <c r="EB358" i="1"/>
  <c r="EB374" i="1"/>
  <c r="EB226" i="1"/>
  <c r="EB271" i="1"/>
  <c r="EB339" i="1"/>
  <c r="EB301" i="1"/>
  <c r="EB366" i="1"/>
  <c r="EB229" i="1"/>
  <c r="EB248" i="1"/>
  <c r="EB245" i="1"/>
  <c r="EB282" i="1"/>
  <c r="EB302" i="1"/>
  <c r="EB349" i="1"/>
  <c r="EB359" i="1"/>
  <c r="EB247" i="1"/>
  <c r="EB275" i="1"/>
  <c r="EB346" i="1"/>
  <c r="EB320" i="1"/>
  <c r="EB224" i="1"/>
  <c r="EB225" i="1"/>
  <c r="EB355" i="1"/>
  <c r="EB270" i="1"/>
  <c r="EB286" i="1"/>
  <c r="EB285" i="1"/>
  <c r="EB253" i="1"/>
  <c r="EB293" i="1"/>
  <c r="EB214" i="1"/>
  <c r="EB260" i="1"/>
  <c r="EB318" i="1"/>
  <c r="EB306" i="1"/>
  <c r="EB259" i="1"/>
  <c r="EB239" i="1"/>
  <c r="EB184" i="1"/>
  <c r="EB278" i="1"/>
  <c r="EB228" i="1"/>
  <c r="EB273" i="1"/>
  <c r="EB364" i="1"/>
  <c r="EB340" i="1"/>
  <c r="EB342" i="1"/>
  <c r="EB315" i="1"/>
  <c r="EB205" i="1"/>
  <c r="EB244" i="1"/>
  <c r="EB288" i="1"/>
  <c r="EB190" i="1"/>
  <c r="EB208" i="1"/>
  <c r="EB235" i="1"/>
  <c r="EB262" i="1"/>
  <c r="EB367" i="1"/>
  <c r="EB277" i="1"/>
  <c r="EB348" i="1"/>
  <c r="EB334" i="1"/>
  <c r="EB311" i="1"/>
  <c r="EB350" i="1"/>
  <c r="EB261" i="1"/>
  <c r="EB206" i="1"/>
  <c r="EB283" i="1"/>
  <c r="EB203" i="1"/>
  <c r="EB212" i="1"/>
  <c r="EB354" i="1"/>
  <c r="EB352" i="1"/>
  <c r="EB215" i="1"/>
  <c r="EB272" i="1"/>
  <c r="EB373" i="1"/>
  <c r="EB269" i="1"/>
  <c r="EB284" i="1"/>
  <c r="EB362" i="1"/>
  <c r="EB356" i="1"/>
  <c r="EB322" i="1"/>
  <c r="EB263" i="1"/>
  <c r="EB360" i="1"/>
  <c r="EB250" i="1"/>
  <c r="EB363" i="1"/>
  <c r="EB305" i="1"/>
  <c r="EB341" i="1"/>
  <c r="EB343" i="1"/>
  <c r="EB191" i="1"/>
  <c r="EB296" i="1"/>
  <c r="EB368" i="1"/>
  <c r="EB223" i="1"/>
  <c r="EB372" i="1"/>
  <c r="EB251" i="1"/>
  <c r="EB335" i="1"/>
  <c r="EB279" i="1"/>
  <c r="EB316"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94" i="1"/>
  <c r="DK211" i="1"/>
  <c r="DK340" i="1"/>
  <c r="DK257" i="1"/>
  <c r="DK247" i="1"/>
  <c r="DK303" i="1"/>
  <c r="DK272" i="1"/>
  <c r="DK364" i="1"/>
  <c r="DK288" i="1"/>
  <c r="DK346" i="1"/>
  <c r="DK225" i="1"/>
  <c r="DK238" i="1"/>
  <c r="DK262" i="1"/>
  <c r="DK314" i="1"/>
  <c r="DK290" i="1"/>
  <c r="DK260" i="1"/>
  <c r="DK363" i="1"/>
  <c r="DK341" i="1"/>
  <c r="DK360" i="1"/>
  <c r="DK219" i="1"/>
  <c r="DK223" i="1"/>
  <c r="DK275" i="1"/>
  <c r="DK279" i="1"/>
  <c r="DK252" i="1"/>
  <c r="DK351" i="1"/>
  <c r="DK358" i="1"/>
  <c r="DK301" i="1"/>
  <c r="DK183" i="1"/>
  <c r="DK313" i="1"/>
  <c r="DK324" i="1"/>
  <c r="DK327" i="1"/>
  <c r="DK286" i="1"/>
  <c r="DK251" i="1"/>
  <c r="DK339" i="1"/>
  <c r="DK336" i="1"/>
  <c r="DK366" i="1"/>
  <c r="DK338" i="1"/>
  <c r="DK269" i="1"/>
  <c r="DK321" i="1"/>
  <c r="DK305" i="1"/>
  <c r="DK220" i="1"/>
  <c r="DK250" i="1"/>
  <c r="DK244" i="1"/>
  <c r="DK280" i="1"/>
  <c r="DK202" i="1"/>
  <c r="DK229" i="1"/>
  <c r="DK237" i="1"/>
  <c r="DK377" i="1"/>
  <c r="DK328" i="1"/>
  <c r="DK261" i="1"/>
  <c r="DK320" i="1"/>
  <c r="DK318" i="1"/>
  <c r="DK236" i="1"/>
  <c r="DK215" i="1"/>
  <c r="DK287" i="1"/>
  <c r="DK20" i="1"/>
  <c r="DK208" i="1"/>
  <c r="DK184" i="1"/>
  <c r="DK357" i="1"/>
  <c r="DK335" i="1"/>
  <c r="DK362" i="1"/>
  <c r="DK373" i="1"/>
  <c r="DK216" i="1"/>
  <c r="DK347" i="1"/>
  <c r="DK375" i="1"/>
  <c r="DK369" i="1"/>
  <c r="DK278" i="1"/>
  <c r="DK356" i="1"/>
  <c r="DK239" i="1"/>
  <c r="DK199" i="1"/>
  <c r="DK198" i="1"/>
  <c r="DK365" i="1"/>
  <c r="DK246" i="1"/>
  <c r="DK230" i="1"/>
  <c r="DK249" i="1"/>
  <c r="DK312" i="1"/>
  <c r="DK361" i="1"/>
  <c r="DK196" i="1"/>
  <c r="DK206" i="1"/>
  <c r="DK343" i="1"/>
  <c r="DK197" i="1"/>
  <c r="DK282" i="1"/>
  <c r="DK207" i="1"/>
  <c r="DK285" i="1"/>
  <c r="DK319" i="1"/>
  <c r="DK292" i="1"/>
  <c r="DK370" i="1"/>
  <c r="DK348" i="1"/>
  <c r="DK218" i="1"/>
  <c r="DK374" i="1"/>
  <c r="DK190" i="1"/>
  <c r="DK235" i="1"/>
  <c r="DK243" i="1"/>
  <c r="DK310" i="1"/>
  <c r="DK352" i="1"/>
  <c r="DK281" i="1"/>
  <c r="DK255" i="1"/>
  <c r="DK241" i="1"/>
  <c r="DK253" i="1"/>
  <c r="DK322" i="1"/>
  <c r="DK354" i="1"/>
  <c r="DK277" i="1"/>
  <c r="DK289" i="1"/>
  <c r="DK316" i="1"/>
  <c r="DK367" i="1"/>
  <c r="DK355" i="1"/>
  <c r="DK228" i="1"/>
  <c r="DK345" i="1"/>
  <c r="DK349" i="1"/>
  <c r="DK245" i="1"/>
  <c r="DK203" i="1"/>
  <c r="DK209" i="1"/>
  <c r="DK306" i="1"/>
  <c r="DK242" i="1"/>
  <c r="DK19" i="1"/>
  <c r="DK226" i="1"/>
  <c r="DK309" i="1"/>
  <c r="DK323" i="1"/>
  <c r="DK283" i="1"/>
  <c r="DK317" i="1"/>
  <c r="DK353" i="1"/>
  <c r="DK304" i="1"/>
  <c r="DK182" i="1"/>
  <c r="DK337" i="1"/>
  <c r="DK372" i="1"/>
  <c r="DK344" i="1"/>
  <c r="DK201" i="1"/>
  <c r="DK268" i="1"/>
  <c r="DK200" i="1"/>
  <c r="DK256" i="1"/>
  <c r="DK259" i="1"/>
  <c r="DK227" i="1"/>
  <c r="DK270" i="1"/>
  <c r="DK240" i="1"/>
  <c r="DK258" i="1"/>
  <c r="DK291" i="1"/>
  <c r="DK185" i="1"/>
  <c r="DK296" i="1"/>
  <c r="DK307" i="1"/>
  <c r="DK273" i="1"/>
  <c r="DK263" i="1"/>
  <c r="DK210" i="1"/>
  <c r="DK376" i="1"/>
  <c r="DK212" i="1"/>
  <c r="DK350" i="1"/>
  <c r="DK371" i="1"/>
  <c r="DK205" i="1"/>
  <c r="DK221" i="1"/>
  <c r="DK271" i="1"/>
  <c r="DK295" i="1"/>
  <c r="DK329" i="1"/>
  <c r="DK293" i="1"/>
  <c r="DK248" i="1"/>
  <c r="DK325" i="1"/>
  <c r="DK276" i="1"/>
  <c r="DK274" i="1"/>
  <c r="DK315" i="1"/>
  <c r="DK334" i="1"/>
  <c r="DK359" i="1"/>
  <c r="DK224" i="1"/>
  <c r="DK308" i="1"/>
  <c r="DK368" i="1"/>
  <c r="DK191" i="1"/>
  <c r="DK214" i="1"/>
  <c r="DK217" i="1"/>
  <c r="DK326" i="1"/>
  <c r="DK254" i="1"/>
  <c r="DK302" i="1"/>
  <c r="DK284" i="1"/>
  <c r="DK342" i="1"/>
  <c r="DK311" i="1"/>
  <c r="FB285" i="1"/>
  <c r="FB256" i="1"/>
  <c r="FB228" i="1"/>
  <c r="FB324" i="1"/>
  <c r="FB296" i="1"/>
  <c r="FB277" i="1"/>
  <c r="FB312" i="1"/>
  <c r="FB313" i="1"/>
  <c r="FB375" i="1"/>
  <c r="FB349" i="1"/>
  <c r="FB307" i="1"/>
  <c r="FB251" i="1"/>
  <c r="FB327" i="1"/>
  <c r="FB218" i="1"/>
  <c r="FB237" i="1"/>
  <c r="FB242" i="1"/>
  <c r="FB249" i="1"/>
  <c r="FB326" i="1"/>
  <c r="FB184" i="1"/>
  <c r="FB329" i="1"/>
  <c r="FB272" i="1"/>
  <c r="FB308" i="1"/>
  <c r="FB344" i="1"/>
  <c r="FB342" i="1"/>
  <c r="FB353" i="1"/>
  <c r="FB377" i="1"/>
  <c r="FB365" i="1"/>
  <c r="FB247" i="1"/>
  <c r="FB244" i="1"/>
  <c r="FB221" i="1"/>
  <c r="FB183" i="1"/>
  <c r="FB290" i="1"/>
  <c r="FB322" i="1"/>
  <c r="FB374" i="1"/>
  <c r="FB214" i="1"/>
  <c r="FB364" i="1"/>
  <c r="FB345" i="1"/>
  <c r="FB197" i="1"/>
  <c r="FB212" i="1"/>
  <c r="FB253" i="1"/>
  <c r="FB236" i="1"/>
  <c r="FB252" i="1"/>
  <c r="FB19" i="1"/>
  <c r="FB199" i="1"/>
  <c r="FB366" i="1"/>
  <c r="FB268" i="1"/>
  <c r="FB305" i="1"/>
  <c r="FB310" i="1"/>
  <c r="FB343" i="1"/>
  <c r="FB357" i="1"/>
  <c r="FB323" i="1"/>
  <c r="FB219" i="1"/>
  <c r="FB220" i="1"/>
  <c r="FB282" i="1"/>
  <c r="FB320" i="1"/>
  <c r="FB309" i="1"/>
  <c r="FB284" i="1"/>
  <c r="FB316" i="1"/>
  <c r="FB371" i="1"/>
  <c r="FB306" i="1"/>
  <c r="FB271" i="1"/>
  <c r="FB361" i="1"/>
  <c r="FB352" i="1"/>
  <c r="FB356" i="1"/>
  <c r="FB301" i="1"/>
  <c r="FB205" i="1"/>
  <c r="FB363" i="1"/>
  <c r="FB259" i="1"/>
  <c r="FB243" i="1"/>
  <c r="FB258" i="1"/>
  <c r="FB325" i="1"/>
  <c r="FB283" i="1"/>
  <c r="FB279" i="1"/>
  <c r="FB304" i="1"/>
  <c r="FB348" i="1"/>
  <c r="FB227" i="1"/>
  <c r="FB262" i="1"/>
  <c r="FB250" i="1"/>
  <c r="FB230" i="1"/>
  <c r="FB209" i="1"/>
  <c r="FB289" i="1"/>
  <c r="FB261" i="1"/>
  <c r="FB245" i="1"/>
  <c r="FB201" i="1"/>
  <c r="FB328" i="1"/>
  <c r="FB291" i="1"/>
  <c r="FB182" i="1"/>
  <c r="FB314" i="1"/>
  <c r="FB293" i="1"/>
  <c r="FB351" i="1"/>
  <c r="FB362" i="1"/>
  <c r="FB337" i="1"/>
  <c r="FB211" i="1"/>
  <c r="FB225" i="1"/>
  <c r="FB367" i="1"/>
  <c r="FB240" i="1"/>
  <c r="FB270" i="1"/>
  <c r="FB346" i="1"/>
  <c r="FB354" i="1"/>
  <c r="FB273" i="1"/>
  <c r="FB287" i="1"/>
  <c r="FB369" i="1"/>
  <c r="FB202" i="1"/>
  <c r="FB338" i="1"/>
  <c r="FB196" i="1"/>
  <c r="FB208" i="1"/>
  <c r="FB216" i="1"/>
  <c r="FB248" i="1"/>
  <c r="FB358" i="1"/>
  <c r="FB269" i="1"/>
  <c r="FB303" i="1"/>
  <c r="FB319" i="1"/>
  <c r="FB302" i="1"/>
  <c r="FB255" i="1"/>
  <c r="FB373" i="1"/>
  <c r="FB370" i="1"/>
  <c r="FB372" i="1"/>
  <c r="FB347" i="1"/>
  <c r="FB311" i="1"/>
  <c r="FB286" i="1"/>
  <c r="FB292" i="1"/>
  <c r="FB210" i="1"/>
  <c r="FB263" i="1"/>
  <c r="FB274" i="1"/>
  <c r="FB257" i="1"/>
  <c r="FB281" i="1"/>
  <c r="FB294" i="1"/>
  <c r="FB280" i="1"/>
  <c r="FB334" i="1"/>
  <c r="FB359" i="1"/>
  <c r="FB254" i="1"/>
  <c r="FB360" i="1"/>
  <c r="FB226" i="1"/>
  <c r="FB355" i="1"/>
  <c r="FB340" i="1"/>
  <c r="FB191" i="1"/>
  <c r="FB278" i="1"/>
  <c r="FB315" i="1"/>
  <c r="FB318" i="1"/>
  <c r="FB185" i="1"/>
  <c r="FB217" i="1"/>
  <c r="FB275" i="1"/>
  <c r="FB335" i="1"/>
  <c r="FB20" i="1"/>
  <c r="FB241" i="1"/>
  <c r="FB339" i="1"/>
  <c r="FB239" i="1"/>
  <c r="FB200" i="1"/>
  <c r="FB260" i="1"/>
  <c r="FB203" i="1"/>
  <c r="FB235" i="1"/>
  <c r="FB207" i="1"/>
  <c r="FB368" i="1"/>
  <c r="FB341" i="1"/>
  <c r="FB321" i="1"/>
  <c r="FB229" i="1"/>
  <c r="FB223" i="1"/>
  <c r="FB317" i="1"/>
  <c r="FB215" i="1"/>
  <c r="FB198" i="1"/>
  <c r="FB246" i="1"/>
  <c r="FB376" i="1"/>
  <c r="FB336" i="1"/>
  <c r="FB350" i="1"/>
  <c r="FB295" i="1"/>
  <c r="FB190" i="1"/>
  <c r="FB288" i="1"/>
  <c r="FB276" i="1"/>
  <c r="FB224" i="1"/>
  <c r="FB206" i="1"/>
  <c r="FB238" i="1"/>
  <c r="FL352" i="1"/>
  <c r="FL242" i="1"/>
  <c r="FL363" i="1"/>
  <c r="FL329" i="1"/>
  <c r="FL201" i="1"/>
  <c r="FL286" i="1"/>
  <c r="FL302" i="1"/>
  <c r="FL348" i="1"/>
  <c r="FL263" i="1"/>
  <c r="FL335" i="1"/>
  <c r="FL307" i="1"/>
  <c r="FL191" i="1"/>
  <c r="FL324" i="1"/>
  <c r="FL235" i="1"/>
  <c r="FL182" i="1"/>
  <c r="FL250" i="1"/>
  <c r="FL313" i="1"/>
  <c r="FL249" i="1"/>
  <c r="FL258" i="1"/>
  <c r="FL241" i="1"/>
  <c r="FL301" i="1"/>
  <c r="FL369" i="1"/>
  <c r="FL361" i="1"/>
  <c r="FL183" i="1"/>
  <c r="FL287" i="1"/>
  <c r="FL340" i="1"/>
  <c r="FL309" i="1"/>
  <c r="FL355" i="1"/>
  <c r="FL252" i="1"/>
  <c r="FL239" i="1"/>
  <c r="FL318" i="1"/>
  <c r="FL317" i="1"/>
  <c r="FL337" i="1"/>
  <c r="FL344" i="1"/>
  <c r="FL353" i="1"/>
  <c r="FL328" i="1"/>
  <c r="FL327" i="1"/>
  <c r="FL240" i="1"/>
  <c r="FL290" i="1"/>
  <c r="FL199" i="1"/>
  <c r="FL262" i="1"/>
  <c r="FL270" i="1"/>
  <c r="FL236" i="1"/>
  <c r="FL284" i="1"/>
  <c r="FL338" i="1"/>
  <c r="FL248" i="1"/>
  <c r="FL315" i="1"/>
  <c r="FL372" i="1"/>
  <c r="FL246" i="1"/>
  <c r="FL20" i="1"/>
  <c r="FL374" i="1"/>
  <c r="FL261" i="1"/>
  <c r="FL306" i="1"/>
  <c r="FL280" i="1"/>
  <c r="FL366" i="1"/>
  <c r="FL364" i="1"/>
  <c r="FL345" i="1"/>
  <c r="FL326" i="1"/>
  <c r="FL346" i="1"/>
  <c r="FL273" i="1"/>
  <c r="FL279" i="1"/>
  <c r="FL253" i="1"/>
  <c r="FL251" i="1"/>
  <c r="FL373" i="1"/>
  <c r="FL198" i="1"/>
  <c r="FL238" i="1"/>
  <c r="FL269" i="1"/>
  <c r="FL304" i="1"/>
  <c r="FL291" i="1"/>
  <c r="FL288" i="1"/>
  <c r="FL268" i="1"/>
  <c r="FL282" i="1"/>
  <c r="FL19" i="1"/>
  <c r="FL321" i="1"/>
  <c r="FL359" i="1"/>
  <c r="FL343" i="1"/>
  <c r="FL200" i="1"/>
  <c r="FL276" i="1"/>
  <c r="FL370" i="1"/>
  <c r="FL185" i="1"/>
  <c r="FL278" i="1"/>
  <c r="FL295" i="1"/>
  <c r="FL202" i="1"/>
  <c r="FL312" i="1"/>
  <c r="FL272" i="1"/>
  <c r="FL257" i="1"/>
  <c r="FL316" i="1"/>
  <c r="FL311" i="1"/>
  <c r="FL323" i="1"/>
  <c r="FL371" i="1"/>
  <c r="FL245" i="1"/>
  <c r="FL308" i="1"/>
  <c r="FL377" i="1"/>
  <c r="FL336" i="1"/>
  <c r="FL289" i="1"/>
  <c r="FL339" i="1"/>
  <c r="FL322" i="1"/>
  <c r="FL256" i="1"/>
  <c r="FL190" i="1"/>
  <c r="FL283" i="1"/>
  <c r="FL285" i="1"/>
  <c r="FL367" i="1"/>
  <c r="FL274" i="1"/>
  <c r="FL360" i="1"/>
  <c r="FL281" i="1"/>
  <c r="FL197" i="1"/>
  <c r="FL294" i="1"/>
  <c r="FL320" i="1"/>
  <c r="FL341" i="1"/>
  <c r="FL305" i="1"/>
  <c r="FL325" i="1"/>
  <c r="FL244" i="1"/>
  <c r="FL368" i="1"/>
  <c r="FL275" i="1"/>
  <c r="FL376" i="1"/>
  <c r="FL303" i="1"/>
  <c r="FL358" i="1"/>
  <c r="FL184" i="1"/>
  <c r="FL375" i="1"/>
  <c r="FL356" i="1"/>
  <c r="FL342" i="1"/>
  <c r="FL259" i="1"/>
  <c r="FL365" i="1"/>
  <c r="FL255" i="1"/>
  <c r="FL293" i="1"/>
  <c r="FL350" i="1"/>
  <c r="FL292" i="1"/>
  <c r="FL247" i="1"/>
  <c r="FL271" i="1"/>
  <c r="FL203" i="1"/>
  <c r="FL349" i="1"/>
  <c r="FL243" i="1"/>
  <c r="FL351" i="1"/>
  <c r="FL310" i="1"/>
  <c r="FL362" i="1"/>
  <c r="FL334" i="1"/>
  <c r="FL347" i="1"/>
  <c r="FL354" i="1"/>
  <c r="FL357" i="1"/>
  <c r="FL260" i="1"/>
  <c r="FL254" i="1"/>
  <c r="FL314" i="1"/>
  <c r="FL237" i="1"/>
  <c r="FL277" i="1"/>
  <c r="FL296" i="1"/>
  <c r="FL319" i="1"/>
  <c r="FL196" i="1"/>
  <c r="BB372" i="1"/>
  <c r="BB269" i="1"/>
  <c r="BB268" i="1"/>
  <c r="BB315" i="1"/>
  <c r="BB191" i="1"/>
  <c r="BB344" i="1"/>
  <c r="BB337" i="1"/>
  <c r="BB362" i="1"/>
  <c r="BB281" i="1"/>
  <c r="BB308" i="1"/>
  <c r="BB219" i="1"/>
  <c r="BB247" i="1"/>
  <c r="BB253" i="1"/>
  <c r="BB321" i="1"/>
  <c r="BB244" i="1"/>
  <c r="BB295" i="1"/>
  <c r="BB323" i="1"/>
  <c r="BB243" i="1"/>
  <c r="BB334" i="1"/>
  <c r="BB336" i="1"/>
  <c r="BB203" i="1"/>
  <c r="BB357" i="1"/>
  <c r="BB260" i="1"/>
  <c r="BB238" i="1"/>
  <c r="BB20" i="1"/>
  <c r="BB242" i="1"/>
  <c r="BB326" i="1"/>
  <c r="BB327" i="1"/>
  <c r="BB278" i="1"/>
  <c r="BB322" i="1"/>
  <c r="BB202" i="1"/>
  <c r="BB205" i="1"/>
  <c r="BB366" i="1"/>
  <c r="BB364" i="1"/>
  <c r="BB211" i="1"/>
  <c r="BB198" i="1"/>
  <c r="BB206" i="1"/>
  <c r="BB352" i="1"/>
  <c r="BB236" i="1"/>
  <c r="BB246" i="1"/>
  <c r="BB325" i="1"/>
  <c r="BB258" i="1"/>
  <c r="BB307" i="1"/>
  <c r="BB279" i="1"/>
  <c r="BB316" i="1"/>
  <c r="BB282" i="1"/>
  <c r="BB363" i="1"/>
  <c r="BB358" i="1"/>
  <c r="BB223" i="1"/>
  <c r="BB208" i="1"/>
  <c r="BB221" i="1"/>
  <c r="BB255" i="1"/>
  <c r="BB302" i="1"/>
  <c r="BB182" i="1"/>
  <c r="BB293" i="1"/>
  <c r="BB284" i="1"/>
  <c r="BB275" i="1"/>
  <c r="BB317" i="1"/>
  <c r="BB290" i="1"/>
  <c r="BB273" i="1"/>
  <c r="BB351" i="1"/>
  <c r="BB335" i="1"/>
  <c r="BB368" i="1"/>
  <c r="BB216" i="1"/>
  <c r="BB209" i="1"/>
  <c r="BB272" i="1"/>
  <c r="BB377" i="1"/>
  <c r="BB263" i="1"/>
  <c r="BB304" i="1"/>
  <c r="BB305" i="1"/>
  <c r="BB311" i="1"/>
  <c r="BB303" i="1"/>
  <c r="BB376" i="1"/>
  <c r="BB224" i="1"/>
  <c r="BB276" i="1"/>
  <c r="BB207" i="1"/>
  <c r="BB214" i="1"/>
  <c r="BB374" i="1"/>
  <c r="BB237" i="1"/>
  <c r="BB257" i="1"/>
  <c r="BB220" i="1"/>
  <c r="BB261" i="1"/>
  <c r="BB312" i="1"/>
  <c r="BB309" i="1"/>
  <c r="BB370" i="1"/>
  <c r="BB285" i="1"/>
  <c r="BB228" i="1"/>
  <c r="BB210" i="1"/>
  <c r="BB340" i="1"/>
  <c r="BB218" i="1"/>
  <c r="BB226" i="1"/>
  <c r="BB329" i="1"/>
  <c r="BB248" i="1"/>
  <c r="BB342" i="1"/>
  <c r="BB356" i="1"/>
  <c r="BB249" i="1"/>
  <c r="BB274" i="1"/>
  <c r="BB185" i="1"/>
  <c r="BB251" i="1"/>
  <c r="BB353" i="1"/>
  <c r="BB359" i="1"/>
  <c r="BB212" i="1"/>
  <c r="BB229" i="1"/>
  <c r="BB239" i="1"/>
  <c r="BB245" i="1"/>
  <c r="BB252" i="1"/>
  <c r="BB373" i="1"/>
  <c r="BB254" i="1"/>
  <c r="BB360" i="1"/>
  <c r="BB341" i="1"/>
  <c r="BB184" i="1"/>
  <c r="BB346" i="1"/>
  <c r="BB367" i="1"/>
  <c r="BB365" i="1"/>
  <c r="BB291" i="1"/>
  <c r="BB288" i="1"/>
  <c r="BB296" i="1"/>
  <c r="BB259" i="1"/>
  <c r="BB324" i="1"/>
  <c r="BB289" i="1"/>
  <c r="BB286" i="1"/>
  <c r="BB328" i="1"/>
  <c r="BB306" i="1"/>
  <c r="BB283" i="1"/>
  <c r="BB375" i="1"/>
  <c r="BB318" i="1"/>
  <c r="BB199" i="1"/>
  <c r="BB347" i="1"/>
  <c r="BB270" i="1"/>
  <c r="BB345" i="1"/>
  <c r="BB349" i="1"/>
  <c r="BB354" i="1"/>
  <c r="BB287" i="1"/>
  <c r="BB197" i="1"/>
  <c r="BB241" i="1"/>
  <c r="BB262" i="1"/>
  <c r="BB310" i="1"/>
  <c r="BB215" i="1"/>
  <c r="BB217" i="1"/>
  <c r="BB271" i="1"/>
  <c r="BB183" i="1"/>
  <c r="BB320" i="1"/>
  <c r="BB227" i="1"/>
  <c r="BB361" i="1"/>
  <c r="BB355" i="1"/>
  <c r="BB371" i="1"/>
  <c r="BB19" i="1"/>
  <c r="BB301" i="1"/>
  <c r="BB225" i="1"/>
  <c r="BB256" i="1"/>
  <c r="BB200" i="1"/>
  <c r="BB338" i="1"/>
  <c r="BB280" i="1"/>
  <c r="BB343" i="1"/>
  <c r="BB339" i="1"/>
  <c r="BB314" i="1"/>
  <c r="BB277" i="1"/>
  <c r="BB348" i="1"/>
  <c r="BB196" i="1"/>
  <c r="BB235" i="1"/>
  <c r="BB250" i="1"/>
  <c r="BB201" i="1"/>
  <c r="BB240" i="1"/>
  <c r="BB313" i="1"/>
  <c r="BB369" i="1"/>
  <c r="BB230" i="1"/>
  <c r="BB190" i="1"/>
  <c r="BB319" i="1"/>
  <c r="BB294" i="1"/>
  <c r="BB350" i="1"/>
  <c r="BB292" i="1"/>
  <c r="DM284" i="1"/>
  <c r="DM287" i="1"/>
  <c r="DM346" i="1"/>
  <c r="DM369" i="1"/>
  <c r="DM371" i="1"/>
  <c r="DM205" i="1"/>
  <c r="DM211" i="1"/>
  <c r="DM363" i="1"/>
  <c r="DM239" i="1"/>
  <c r="DM343" i="1"/>
  <c r="DM319" i="1"/>
  <c r="DM307" i="1"/>
  <c r="DM291" i="1"/>
  <c r="DM354" i="1"/>
  <c r="DM242" i="1"/>
  <c r="DM256" i="1"/>
  <c r="DM243" i="1"/>
  <c r="DM324" i="1"/>
  <c r="DM218" i="1"/>
  <c r="DM219" i="1"/>
  <c r="DM282" i="1"/>
  <c r="DM230" i="1"/>
  <c r="DM345" i="1"/>
  <c r="DM303" i="1"/>
  <c r="DM271" i="1"/>
  <c r="DM321" i="1"/>
  <c r="DM323" i="1"/>
  <c r="DM325" i="1"/>
  <c r="DM184" i="1"/>
  <c r="DM350" i="1"/>
  <c r="DM339" i="1"/>
  <c r="DM198" i="1"/>
  <c r="DM212" i="1"/>
  <c r="DM226" i="1"/>
  <c r="DM203" i="1"/>
  <c r="DM244" i="1"/>
  <c r="DM260" i="1"/>
  <c r="DM341" i="1"/>
  <c r="DM373" i="1"/>
  <c r="DM337" i="1"/>
  <c r="DM348" i="1"/>
  <c r="DM355" i="1"/>
  <c r="DM336" i="1"/>
  <c r="DM252" i="1"/>
  <c r="DM223" i="1"/>
  <c r="DM201" i="1"/>
  <c r="DM216" i="1"/>
  <c r="DM224" i="1"/>
  <c r="DM208" i="1"/>
  <c r="DM248" i="1"/>
  <c r="DM261" i="1"/>
  <c r="DM191" i="1"/>
  <c r="DM329" i="1"/>
  <c r="DM294" i="1"/>
  <c r="DM301" i="1"/>
  <c r="DM353" i="1"/>
  <c r="DM313" i="1"/>
  <c r="DM342" i="1"/>
  <c r="DM368" i="1"/>
  <c r="DM259" i="1"/>
  <c r="DM290" i="1"/>
  <c r="DM312" i="1"/>
  <c r="DM220" i="1"/>
  <c r="DM251" i="1"/>
  <c r="DM328" i="1"/>
  <c r="DM253" i="1"/>
  <c r="DM254" i="1"/>
  <c r="DM207" i="1"/>
  <c r="DM183" i="1"/>
  <c r="DM357" i="1"/>
  <c r="DM246" i="1"/>
  <c r="DM362" i="1"/>
  <c r="DM356" i="1"/>
  <c r="DM215" i="1"/>
  <c r="DM249" i="1"/>
  <c r="DM292" i="1"/>
  <c r="DM221" i="1"/>
  <c r="DM310" i="1"/>
  <c r="DM281" i="1"/>
  <c r="DM241" i="1"/>
  <c r="DM225" i="1"/>
  <c r="DM238" i="1"/>
  <c r="DM375" i="1"/>
  <c r="DM199" i="1"/>
  <c r="DM185" i="1"/>
  <c r="DM360" i="1"/>
  <c r="DM262" i="1"/>
  <c r="DM209" i="1"/>
  <c r="DM250" i="1"/>
  <c r="DM308" i="1"/>
  <c r="DM311" i="1"/>
  <c r="DM293" i="1"/>
  <c r="DM317" i="1"/>
  <c r="DM370" i="1"/>
  <c r="DM347" i="1"/>
  <c r="DM270" i="1"/>
  <c r="DM374" i="1"/>
  <c r="DM196" i="1"/>
  <c r="DM326" i="1"/>
  <c r="DM245" i="1"/>
  <c r="DM247" i="1"/>
  <c r="DM315" i="1"/>
  <c r="DM361" i="1"/>
  <c r="DM340" i="1"/>
  <c r="DM288" i="1"/>
  <c r="DM182" i="1"/>
  <c r="DM372" i="1"/>
  <c r="DM365" i="1"/>
  <c r="DM338" i="1"/>
  <c r="DM280" i="1"/>
  <c r="DM197" i="1"/>
  <c r="DM190" i="1"/>
  <c r="DM228" i="1"/>
  <c r="DM240" i="1"/>
  <c r="DM263" i="1"/>
  <c r="DM278" i="1"/>
  <c r="DM305" i="1"/>
  <c r="DM20" i="1"/>
  <c r="DM306" i="1"/>
  <c r="DM318" i="1"/>
  <c r="DM289" i="1"/>
  <c r="DM376" i="1"/>
  <c r="DM349" i="1"/>
  <c r="DM227" i="1"/>
  <c r="DM283" i="1"/>
  <c r="DM327" i="1"/>
  <c r="DM255" i="1"/>
  <c r="DM258" i="1"/>
  <c r="DM296" i="1"/>
  <c r="DM236" i="1"/>
  <c r="DM335" i="1"/>
  <c r="DM272" i="1"/>
  <c r="DM314" i="1"/>
  <c r="DM275" i="1"/>
  <c r="DM352" i="1"/>
  <c r="DM377" i="1"/>
  <c r="DM364" i="1"/>
  <c r="DM206" i="1"/>
  <c r="DM200" i="1"/>
  <c r="DM295" i="1"/>
  <c r="DM235" i="1"/>
  <c r="DM302" i="1"/>
  <c r="DM279" i="1"/>
  <c r="DM316" i="1"/>
  <c r="DM359" i="1"/>
  <c r="DM210" i="1"/>
  <c r="DM274" i="1"/>
  <c r="DM358" i="1"/>
  <c r="DM344" i="1"/>
  <c r="DM268" i="1"/>
  <c r="DM286" i="1"/>
  <c r="DM214" i="1"/>
  <c r="DM285" i="1"/>
  <c r="DM351" i="1"/>
  <c r="DM320" i="1"/>
  <c r="DM322" i="1"/>
  <c r="DM304" i="1"/>
  <c r="DM334" i="1"/>
  <c r="DM309" i="1"/>
  <c r="DM276" i="1"/>
  <c r="DM229" i="1"/>
  <c r="DM217" i="1"/>
  <c r="DM237" i="1"/>
  <c r="DM367" i="1"/>
  <c r="DM269" i="1"/>
  <c r="DM273" i="1"/>
  <c r="DM366" i="1"/>
  <c r="DM202" i="1"/>
  <c r="DM277" i="1"/>
  <c r="DM19" i="1"/>
  <c r="DM257" i="1"/>
  <c r="ET372" i="1"/>
  <c r="ET307" i="1"/>
  <c r="ET259" i="1"/>
  <c r="ET283" i="1"/>
  <c r="ET351" i="1"/>
  <c r="ET345" i="1"/>
  <c r="ET376" i="1"/>
  <c r="ET221" i="1"/>
  <c r="ET218" i="1"/>
  <c r="ET252" i="1"/>
  <c r="ET279" i="1"/>
  <c r="ET289" i="1"/>
  <c r="ET353" i="1"/>
  <c r="ET309" i="1"/>
  <c r="ET315" i="1"/>
  <c r="ET214" i="1"/>
  <c r="ET362" i="1"/>
  <c r="ET368" i="1"/>
  <c r="ET280" i="1"/>
  <c r="ET328" i="1"/>
  <c r="ET291" i="1"/>
  <c r="ET216" i="1"/>
  <c r="ET311" i="1"/>
  <c r="ET240" i="1"/>
  <c r="ET292" i="1"/>
  <c r="ET227" i="1"/>
  <c r="ET293" i="1"/>
  <c r="ET277" i="1"/>
  <c r="ET318" i="1"/>
  <c r="ET355" i="1"/>
  <c r="ET367" i="1"/>
  <c r="ET197" i="1"/>
  <c r="ET208" i="1"/>
  <c r="ET191" i="1"/>
  <c r="ET224" i="1"/>
  <c r="ET257" i="1"/>
  <c r="ET324" i="1"/>
  <c r="ET261" i="1"/>
  <c r="ET321" i="1"/>
  <c r="ET285" i="1"/>
  <c r="ET303" i="1"/>
  <c r="ET255" i="1"/>
  <c r="ET19" i="1"/>
  <c r="ET374" i="1"/>
  <c r="ET365" i="1"/>
  <c r="ET183" i="1"/>
  <c r="ET211" i="1"/>
  <c r="ET201" i="1"/>
  <c r="ET182" i="1"/>
  <c r="ET207" i="1"/>
  <c r="ET312" i="1"/>
  <c r="ET295" i="1"/>
  <c r="ET302" i="1"/>
  <c r="ET304" i="1"/>
  <c r="ET341" i="1"/>
  <c r="ET339" i="1"/>
  <c r="ET209" i="1"/>
  <c r="ET226" i="1"/>
  <c r="ET238" i="1"/>
  <c r="ET244" i="1"/>
  <c r="ET356" i="1"/>
  <c r="ET338" i="1"/>
  <c r="ET347" i="1"/>
  <c r="ET198" i="1"/>
  <c r="ET329" i="1"/>
  <c r="ET278" i="1"/>
  <c r="ET236" i="1"/>
  <c r="ET305" i="1"/>
  <c r="ET284" i="1"/>
  <c r="ET199" i="1"/>
  <c r="ET200" i="1"/>
  <c r="ET196" i="1"/>
  <c r="ET323" i="1"/>
  <c r="ET223" i="1"/>
  <c r="ET250" i="1"/>
  <c r="ET245" i="1"/>
  <c r="ET317" i="1"/>
  <c r="ET248" i="1"/>
  <c r="ET275" i="1"/>
  <c r="ET360" i="1"/>
  <c r="ET354" i="1"/>
  <c r="ET357" i="1"/>
  <c r="ET363" i="1"/>
  <c r="ET319" i="1"/>
  <c r="ET271" i="1"/>
  <c r="ET373" i="1"/>
  <c r="ET241" i="1"/>
  <c r="ET274" i="1"/>
  <c r="ET316" i="1"/>
  <c r="ET269" i="1"/>
  <c r="ET246" i="1"/>
  <c r="ET294" i="1"/>
  <c r="ET258" i="1"/>
  <c r="ET262" i="1"/>
  <c r="ET342" i="1"/>
  <c r="ET203" i="1"/>
  <c r="ET350" i="1"/>
  <c r="ET310" i="1"/>
  <c r="ET237" i="1"/>
  <c r="ET230" i="1"/>
  <c r="ET337" i="1"/>
  <c r="ET270" i="1"/>
  <c r="ET251" i="1"/>
  <c r="ET225" i="1"/>
  <c r="ET242" i="1"/>
  <c r="ET20" i="1"/>
  <c r="ET364" i="1"/>
  <c r="ET358" i="1"/>
  <c r="ET343" i="1"/>
  <c r="ET335" i="1"/>
  <c r="ET344" i="1"/>
  <c r="ET314" i="1"/>
  <c r="ET247" i="1"/>
  <c r="ET235" i="1"/>
  <c r="ET256" i="1"/>
  <c r="ET290" i="1"/>
  <c r="ET260" i="1"/>
  <c r="ET306" i="1"/>
  <c r="ET348" i="1"/>
  <c r="ET361" i="1"/>
  <c r="ET375" i="1"/>
  <c r="ET217" i="1"/>
  <c r="ET215" i="1"/>
  <c r="ET273" i="1"/>
  <c r="ET336" i="1"/>
  <c r="ET352" i="1"/>
  <c r="ET349" i="1"/>
  <c r="ET205" i="1"/>
  <c r="ET228" i="1"/>
  <c r="ET308" i="1"/>
  <c r="ET202" i="1"/>
  <c r="ET253" i="1"/>
  <c r="ET325" i="1"/>
  <c r="ET272" i="1"/>
  <c r="ET219" i="1"/>
  <c r="ET263" i="1"/>
  <c r="ET286" i="1"/>
  <c r="ET320" i="1"/>
  <c r="ET190" i="1"/>
  <c r="ET366" i="1"/>
  <c r="ET369" i="1"/>
  <c r="ET377" i="1"/>
  <c r="ET206" i="1"/>
  <c r="ET322" i="1"/>
  <c r="ET334" i="1"/>
  <c r="ET239" i="1"/>
  <c r="ET326" i="1"/>
  <c r="ET282" i="1"/>
  <c r="ET313" i="1"/>
  <c r="ET268" i="1"/>
  <c r="ET184" i="1"/>
  <c r="ET229" i="1"/>
  <c r="ET212" i="1"/>
  <c r="ET220" i="1"/>
  <c r="ET243" i="1"/>
  <c r="ET281" i="1"/>
  <c r="ET254" i="1"/>
  <c r="ET301" i="1"/>
  <c r="ET210" i="1"/>
  <c r="ET359" i="1"/>
  <c r="ET287" i="1"/>
  <c r="ET288" i="1"/>
  <c r="ET346" i="1"/>
  <c r="ET276" i="1"/>
  <c r="ET185" i="1"/>
  <c r="ET327" i="1"/>
  <c r="ET249" i="1"/>
  <c r="ET296" i="1"/>
  <c r="ET371" i="1"/>
  <c r="ET340" i="1"/>
  <c r="ET370" i="1"/>
  <c r="BH258" i="1"/>
  <c r="BH366" i="1"/>
  <c r="BH336" i="1"/>
  <c r="BH206" i="1"/>
  <c r="BH230" i="1"/>
  <c r="BH238" i="1"/>
  <c r="BH249" i="1"/>
  <c r="BH373" i="1"/>
  <c r="BH346" i="1"/>
  <c r="BH295" i="1"/>
  <c r="BH306" i="1"/>
  <c r="BH372" i="1"/>
  <c r="BH208" i="1"/>
  <c r="BH344" i="1"/>
  <c r="BH371" i="1"/>
  <c r="BH210" i="1"/>
  <c r="BH216" i="1"/>
  <c r="BH245" i="1"/>
  <c r="BH322" i="1"/>
  <c r="BH316" i="1"/>
  <c r="BH362" i="1"/>
  <c r="BH308" i="1"/>
  <c r="BH279" i="1"/>
  <c r="BH296" i="1"/>
  <c r="BH339" i="1"/>
  <c r="BH355" i="1"/>
  <c r="BH335" i="1"/>
  <c r="BH277" i="1"/>
  <c r="BH324" i="1"/>
  <c r="BH292" i="1"/>
  <c r="BH219" i="1"/>
  <c r="BH259" i="1"/>
  <c r="BH294" i="1"/>
  <c r="BH260" i="1"/>
  <c r="BH272" i="1"/>
  <c r="BH268" i="1"/>
  <c r="BH290" i="1"/>
  <c r="BH184" i="1"/>
  <c r="BH374" i="1"/>
  <c r="BH361" i="1"/>
  <c r="BH196" i="1"/>
  <c r="BH207" i="1"/>
  <c r="BH247" i="1"/>
  <c r="BH273" i="1"/>
  <c r="BH329" i="1"/>
  <c r="BH327" i="1"/>
  <c r="BH261" i="1"/>
  <c r="BH312" i="1"/>
  <c r="BH283" i="1"/>
  <c r="BH257" i="1"/>
  <c r="BH190" i="1"/>
  <c r="BH228" i="1"/>
  <c r="BH183" i="1"/>
  <c r="BH347" i="1"/>
  <c r="BH198" i="1"/>
  <c r="BH214" i="1"/>
  <c r="BH229" i="1"/>
  <c r="BH244" i="1"/>
  <c r="BH256" i="1"/>
  <c r="BH252" i="1"/>
  <c r="BH276" i="1"/>
  <c r="BH313" i="1"/>
  <c r="BH325" i="1"/>
  <c r="BH251" i="1"/>
  <c r="BH240" i="1"/>
  <c r="BH293" i="1"/>
  <c r="BH341" i="1"/>
  <c r="BH201" i="1"/>
  <c r="BH363" i="1"/>
  <c r="BH220" i="1"/>
  <c r="BH236" i="1"/>
  <c r="BH356" i="1"/>
  <c r="BH182" i="1"/>
  <c r="BH367" i="1"/>
  <c r="BH253" i="1"/>
  <c r="BH281" i="1"/>
  <c r="BH274" i="1"/>
  <c r="BH352" i="1"/>
  <c r="BH351" i="1"/>
  <c r="BH226" i="1"/>
  <c r="BH197" i="1"/>
  <c r="BH199" i="1"/>
  <c r="BH305" i="1"/>
  <c r="BH227" i="1"/>
  <c r="BH246" i="1"/>
  <c r="BH19" i="1"/>
  <c r="BH255" i="1"/>
  <c r="BH215" i="1"/>
  <c r="BH262" i="1"/>
  <c r="BH323" i="1"/>
  <c r="BH275" i="1"/>
  <c r="BH185" i="1"/>
  <c r="BH376" i="1"/>
  <c r="BH314" i="1"/>
  <c r="BH242" i="1"/>
  <c r="BH319" i="1"/>
  <c r="BH269" i="1"/>
  <c r="BH235" i="1"/>
  <c r="BH241" i="1"/>
  <c r="BH317" i="1"/>
  <c r="BH326" i="1"/>
  <c r="BH354" i="1"/>
  <c r="BH321" i="1"/>
  <c r="BH289" i="1"/>
  <c r="BH320" i="1"/>
  <c r="BH358" i="1"/>
  <c r="BH337" i="1"/>
  <c r="BH365" i="1"/>
  <c r="BH191" i="1"/>
  <c r="BH359" i="1"/>
  <c r="BH254" i="1"/>
  <c r="BH218" i="1"/>
  <c r="BH239" i="1"/>
  <c r="BH217" i="1"/>
  <c r="BH270" i="1"/>
  <c r="BH287" i="1"/>
  <c r="BH345" i="1"/>
  <c r="BH368" i="1"/>
  <c r="BH212" i="1"/>
  <c r="BH357" i="1"/>
  <c r="BH334" i="1"/>
  <c r="BH200" i="1"/>
  <c r="BH209" i="1"/>
  <c r="BH250" i="1"/>
  <c r="BH20" i="1"/>
  <c r="BH377" i="1"/>
  <c r="BH288" i="1"/>
  <c r="BH310" i="1"/>
  <c r="BH328" i="1"/>
  <c r="BH286" i="1"/>
  <c r="BH223" i="1"/>
  <c r="BH225" i="1"/>
  <c r="BH309" i="1"/>
  <c r="BH271" i="1"/>
  <c r="BH360" i="1"/>
  <c r="BH315" i="1"/>
  <c r="BH278" i="1"/>
  <c r="BH353" i="1"/>
  <c r="BH369" i="1"/>
  <c r="BH224" i="1"/>
  <c r="BH350" i="1"/>
  <c r="BH375" i="1"/>
  <c r="BH243" i="1"/>
  <c r="BH248" i="1"/>
  <c r="BH302" i="1"/>
  <c r="BH370" i="1"/>
  <c r="BH303" i="1"/>
  <c r="BH211" i="1"/>
  <c r="BH301" i="1"/>
  <c r="BH284" i="1"/>
  <c r="BH338" i="1"/>
  <c r="BH342" i="1"/>
  <c r="BH340" i="1"/>
  <c r="BH304" i="1"/>
  <c r="BH237" i="1"/>
  <c r="BH311" i="1"/>
  <c r="BH348" i="1"/>
  <c r="BH221" i="1"/>
  <c r="BH291" i="1"/>
  <c r="BH307" i="1"/>
  <c r="BH202" i="1"/>
  <c r="BH285" i="1"/>
  <c r="BH364" i="1"/>
  <c r="BH203" i="1"/>
  <c r="BH318" i="1"/>
  <c r="BH280" i="1"/>
  <c r="BH263" i="1"/>
  <c r="BH343" i="1"/>
  <c r="BH282" i="1"/>
  <c r="BH349" i="1"/>
  <c r="BH205" i="1"/>
  <c r="GX24" i="1"/>
  <c r="HW28" i="1"/>
  <c r="HW30" i="1"/>
  <c r="HW32" i="1"/>
  <c r="HW31" i="1"/>
  <c r="HW33" i="1"/>
  <c r="HW26" i="1"/>
  <c r="HW27" i="1"/>
  <c r="HW25" i="1"/>
  <c r="HW29" i="1"/>
  <c r="BD255" i="1"/>
  <c r="BD202" i="1"/>
  <c r="BD334" i="1"/>
  <c r="BD321" i="1"/>
  <c r="BD270" i="1"/>
  <c r="BD261" i="1"/>
  <c r="BD354" i="1"/>
  <c r="BD350" i="1"/>
  <c r="BD347" i="1"/>
  <c r="BD356" i="1"/>
  <c r="BD358" i="1"/>
  <c r="BD223" i="1"/>
  <c r="BD287" i="1"/>
  <c r="BD370" i="1"/>
  <c r="BD335" i="1"/>
  <c r="BD262" i="1"/>
  <c r="BD275" i="1"/>
  <c r="BD284" i="1"/>
  <c r="BD295" i="1"/>
  <c r="BD185" i="1"/>
  <c r="BD274" i="1"/>
  <c r="BD250" i="1"/>
  <c r="BD364" i="1"/>
  <c r="BD369" i="1"/>
  <c r="BD226" i="1"/>
  <c r="BD260" i="1"/>
  <c r="BD272" i="1"/>
  <c r="BD247" i="1"/>
  <c r="BD239" i="1"/>
  <c r="BD258" i="1"/>
  <c r="BD328" i="1"/>
  <c r="BD308" i="1"/>
  <c r="BD286" i="1"/>
  <c r="BD278" i="1"/>
  <c r="BD317" i="1"/>
  <c r="BD337" i="1"/>
  <c r="BD336" i="1"/>
  <c r="BD353" i="1"/>
  <c r="BD197" i="1"/>
  <c r="BD374" i="1"/>
  <c r="BD257" i="1"/>
  <c r="BD355" i="1"/>
  <c r="BD327" i="1"/>
  <c r="BD283" i="1"/>
  <c r="BD365" i="1"/>
  <c r="BD196" i="1"/>
  <c r="BD210" i="1"/>
  <c r="BD361" i="1"/>
  <c r="BD377" i="1"/>
  <c r="BD198" i="1"/>
  <c r="BD208" i="1"/>
  <c r="BD201" i="1"/>
  <c r="BD338" i="1"/>
  <c r="BD294" i="1"/>
  <c r="BD268" i="1"/>
  <c r="BD301" i="1"/>
  <c r="BD279" i="1"/>
  <c r="BD182" i="1"/>
  <c r="BD318" i="1"/>
  <c r="BD276" i="1"/>
  <c r="BD352" i="1"/>
  <c r="BD342" i="1"/>
  <c r="BD241" i="1"/>
  <c r="BD205" i="1"/>
  <c r="BD207" i="1"/>
  <c r="BD281" i="1"/>
  <c r="BD313" i="1"/>
  <c r="BD325" i="1"/>
  <c r="BD280" i="1"/>
  <c r="BD273" i="1"/>
  <c r="BD340" i="1"/>
  <c r="BD289" i="1"/>
  <c r="BD271" i="1"/>
  <c r="BD277" i="1"/>
  <c r="BD259" i="1"/>
  <c r="BD324" i="1"/>
  <c r="BD200" i="1"/>
  <c r="BD190" i="1"/>
  <c r="BD220" i="1"/>
  <c r="BD236" i="1"/>
  <c r="BD235" i="1"/>
  <c r="BD206" i="1"/>
  <c r="BD305" i="1"/>
  <c r="BD291" i="1"/>
  <c r="BD243" i="1"/>
  <c r="BD309" i="1"/>
  <c r="BD376" i="1"/>
  <c r="BD228" i="1"/>
  <c r="BD246" i="1"/>
  <c r="BD251" i="1"/>
  <c r="BD215" i="1"/>
  <c r="BD217" i="1"/>
  <c r="BD314" i="1"/>
  <c r="BD240" i="1"/>
  <c r="BD263" i="1"/>
  <c r="BD19" i="1"/>
  <c r="BD248" i="1"/>
  <c r="BD244" i="1"/>
  <c r="BD319" i="1"/>
  <c r="BD296" i="1"/>
  <c r="BD366" i="1"/>
  <c r="BD343" i="1"/>
  <c r="BD371" i="1"/>
  <c r="BD311" i="1"/>
  <c r="BD212" i="1"/>
  <c r="BD227" i="1"/>
  <c r="BD290" i="1"/>
  <c r="BD254" i="1"/>
  <c r="BD282" i="1"/>
  <c r="BD345" i="1"/>
  <c r="BD349" i="1"/>
  <c r="BD326" i="1"/>
  <c r="BD293" i="1"/>
  <c r="BD183" i="1"/>
  <c r="BD360" i="1"/>
  <c r="BD348" i="1"/>
  <c r="BD362" i="1"/>
  <c r="BD344" i="1"/>
  <c r="BD225" i="1"/>
  <c r="BD320" i="1"/>
  <c r="BD238" i="1"/>
  <c r="BD245" i="1"/>
  <c r="BD242" i="1"/>
  <c r="BD253" i="1"/>
  <c r="BD323" i="1"/>
  <c r="BD307" i="1"/>
  <c r="BD211" i="1"/>
  <c r="BD351" i="1"/>
  <c r="BD375" i="1"/>
  <c r="BD339" i="1"/>
  <c r="BD373" i="1"/>
  <c r="BD304" i="1"/>
  <c r="BD310" i="1"/>
  <c r="BD315" i="1"/>
  <c r="BD214" i="1"/>
  <c r="BD252" i="1"/>
  <c r="BD303" i="1"/>
  <c r="BD357" i="1"/>
  <c r="BD292" i="1"/>
  <c r="BD322" i="1"/>
  <c r="BD312" i="1"/>
  <c r="BD306" i="1"/>
  <c r="BD224" i="1"/>
  <c r="BD209" i="1"/>
  <c r="BD341" i="1"/>
  <c r="BD184" i="1"/>
  <c r="BD372" i="1"/>
  <c r="BD367" i="1"/>
  <c r="BD203" i="1"/>
  <c r="BD269" i="1"/>
  <c r="BD329" i="1"/>
  <c r="BD218" i="1"/>
  <c r="BD302" i="1"/>
  <c r="BD20" i="1"/>
  <c r="BD359" i="1"/>
  <c r="BD363" i="1"/>
  <c r="BD230" i="1"/>
  <c r="BD237" i="1"/>
  <c r="BD368" i="1"/>
  <c r="BD256" i="1"/>
  <c r="BD285" i="1"/>
  <c r="BD316" i="1"/>
  <c r="BD219" i="1"/>
  <c r="BD216" i="1"/>
  <c r="BD229" i="1"/>
  <c r="BD221" i="1"/>
  <c r="BD199" i="1"/>
  <c r="BD249" i="1"/>
  <c r="BD346" i="1"/>
  <c r="BD288" i="1"/>
  <c r="BD191" i="1"/>
  <c r="GU322" i="1"/>
  <c r="GU287" i="1"/>
  <c r="GU259" i="1"/>
  <c r="GU249" i="1"/>
  <c r="GU292" i="1"/>
  <c r="GU182" i="1"/>
  <c r="GU345" i="1"/>
  <c r="GU344" i="1"/>
  <c r="GU353" i="1"/>
  <c r="GU305" i="1"/>
  <c r="GU342" i="1"/>
  <c r="GU310" i="1"/>
  <c r="GU318" i="1"/>
  <c r="GU289" i="1"/>
  <c r="GU376" i="1"/>
  <c r="GU307" i="1"/>
  <c r="GU370" i="1"/>
  <c r="GU315" i="1"/>
  <c r="GU270" i="1"/>
  <c r="GU210" i="1"/>
  <c r="GU314" i="1"/>
  <c r="GU364" i="1"/>
  <c r="GU183" i="1"/>
  <c r="GU341" i="1"/>
  <c r="GU191" i="1"/>
  <c r="GU247" i="1"/>
  <c r="GU208" i="1"/>
  <c r="GU216" i="1"/>
  <c r="GU328" i="1"/>
  <c r="GU284" i="1"/>
  <c r="GU347" i="1"/>
  <c r="GU236" i="1"/>
  <c r="GU336" i="1"/>
  <c r="GU248" i="1"/>
  <c r="GU262" i="1"/>
  <c r="GU291" i="1"/>
  <c r="GU324" i="1"/>
  <c r="GU288" i="1"/>
  <c r="GU317" i="1"/>
  <c r="GU250" i="1"/>
  <c r="GU375" i="1"/>
  <c r="GU320" i="1"/>
  <c r="GU196" i="1"/>
  <c r="GU263" i="1"/>
  <c r="GU306" i="1"/>
  <c r="GU286" i="1"/>
  <c r="GU242" i="1"/>
  <c r="GU285" i="1"/>
  <c r="GU215" i="1"/>
  <c r="GU221" i="1"/>
  <c r="GU357" i="1"/>
  <c r="GU372" i="1"/>
  <c r="GU366" i="1"/>
  <c r="GU350" i="1"/>
  <c r="GU349" i="1"/>
  <c r="GU368" i="1"/>
  <c r="GU197" i="1"/>
  <c r="GU202" i="1"/>
  <c r="GU218" i="1"/>
  <c r="GU303" i="1"/>
  <c r="GU239" i="1"/>
  <c r="GU338" i="1"/>
  <c r="GU325" i="1"/>
  <c r="GU329" i="1"/>
  <c r="GU365" i="1"/>
  <c r="GU240" i="1"/>
  <c r="GU257" i="1"/>
  <c r="GU282" i="1"/>
  <c r="GU261" i="1"/>
  <c r="GU209" i="1"/>
  <c r="GU339" i="1"/>
  <c r="GU351" i="1"/>
  <c r="GU279" i="1"/>
  <c r="GU302" i="1"/>
  <c r="GU321" i="1"/>
  <c r="GU309" i="1"/>
  <c r="GU281" i="1"/>
  <c r="GU276" i="1"/>
  <c r="GU283" i="1"/>
  <c r="GU290" i="1"/>
  <c r="GU367" i="1"/>
  <c r="GU326" i="1"/>
  <c r="GU271" i="1"/>
  <c r="GU358" i="1"/>
  <c r="GU229" i="1"/>
  <c r="GU275" i="1"/>
  <c r="GU205" i="1"/>
  <c r="GU373" i="1"/>
  <c r="GU203" i="1"/>
  <c r="GU363" i="1"/>
  <c r="GU374" i="1"/>
  <c r="GU206" i="1"/>
  <c r="GU253" i="1"/>
  <c r="GU268" i="1"/>
  <c r="GU212" i="1"/>
  <c r="GU230" i="1"/>
  <c r="GU220" i="1"/>
  <c r="GU243" i="1"/>
  <c r="GU274" i="1"/>
  <c r="GU246" i="1"/>
  <c r="GU227" i="1"/>
  <c r="GU252" i="1"/>
  <c r="GU269" i="1"/>
  <c r="GU294" i="1"/>
  <c r="GU311" i="1"/>
  <c r="GU312" i="1"/>
  <c r="GU225" i="1"/>
  <c r="GU199" i="1"/>
  <c r="GU356" i="1"/>
  <c r="GU277" i="1"/>
  <c r="GU337" i="1"/>
  <c r="GU346" i="1"/>
  <c r="GU355" i="1"/>
  <c r="GU323" i="1"/>
  <c r="GU361" i="1"/>
  <c r="GU273" i="1"/>
  <c r="GU335" i="1"/>
  <c r="GU362" i="1"/>
  <c r="GU260" i="1"/>
  <c r="GU207" i="1"/>
  <c r="GU295" i="1"/>
  <c r="GU359" i="1"/>
  <c r="GU313" i="1"/>
  <c r="GU352" i="1"/>
  <c r="GU371" i="1"/>
  <c r="GU211" i="1"/>
  <c r="GU20" i="1"/>
  <c r="GU226" i="1"/>
  <c r="GU219" i="1"/>
  <c r="GU340" i="1"/>
  <c r="GU280" i="1"/>
  <c r="GU360" i="1"/>
  <c r="GU258" i="1"/>
  <c r="GU369" i="1"/>
  <c r="GU184" i="1"/>
  <c r="GU223" i="1"/>
  <c r="GU348" i="1"/>
  <c r="GU228" i="1"/>
  <c r="GU316" i="1"/>
  <c r="GU200" i="1"/>
  <c r="GU254" i="1"/>
  <c r="GU244" i="1"/>
  <c r="GU185" i="1"/>
  <c r="GU278" i="1"/>
  <c r="GU241" i="1"/>
  <c r="GU235" i="1"/>
  <c r="GU354" i="1"/>
  <c r="GU296" i="1"/>
  <c r="GU238" i="1"/>
  <c r="GU190" i="1"/>
  <c r="GU304" i="1"/>
  <c r="GU255" i="1"/>
  <c r="GU245" i="1"/>
  <c r="GU237" i="1"/>
  <c r="GU224" i="1"/>
  <c r="GU198" i="1"/>
  <c r="GU272" i="1"/>
  <c r="GU308" i="1"/>
  <c r="GU301" i="1"/>
  <c r="GU19" i="1"/>
  <c r="GU334" i="1"/>
  <c r="GU343" i="1"/>
  <c r="GU377" i="1"/>
  <c r="GU217" i="1"/>
  <c r="GU214" i="1"/>
  <c r="GU251" i="1"/>
  <c r="GU201" i="1"/>
  <c r="GU319" i="1"/>
  <c r="GU293" i="1"/>
  <c r="GU327" i="1"/>
  <c r="GU256" i="1"/>
  <c r="CX362" i="1"/>
  <c r="CX350" i="1"/>
  <c r="CX324" i="1"/>
  <c r="CX247" i="1"/>
  <c r="CX256" i="1"/>
  <c r="CX269" i="1"/>
  <c r="CX285" i="1"/>
  <c r="CX303" i="1"/>
  <c r="CX276" i="1"/>
  <c r="CX225" i="1"/>
  <c r="CX336" i="1"/>
  <c r="CX376" i="1"/>
  <c r="CX248" i="1"/>
  <c r="CX273" i="1"/>
  <c r="CX258" i="1"/>
  <c r="CX259" i="1"/>
  <c r="CX263" i="1"/>
  <c r="CX252" i="1"/>
  <c r="CX319" i="1"/>
  <c r="CX306" i="1"/>
  <c r="CX201" i="1"/>
  <c r="CX360" i="1"/>
  <c r="CX185" i="1"/>
  <c r="CX363" i="1"/>
  <c r="CX345" i="1"/>
  <c r="CX203" i="1"/>
  <c r="CX199" i="1"/>
  <c r="CX357" i="1"/>
  <c r="CX245" i="1"/>
  <c r="CX243" i="1"/>
  <c r="CX370" i="1"/>
  <c r="CX305" i="1"/>
  <c r="CX272" i="1"/>
  <c r="CX206" i="1"/>
  <c r="CX374" i="1"/>
  <c r="CX216" i="1"/>
  <c r="CX366" i="1"/>
  <c r="CX337" i="1"/>
  <c r="CX197" i="1"/>
  <c r="CX198" i="1"/>
  <c r="CX215" i="1"/>
  <c r="CX217" i="1"/>
  <c r="CX356" i="1"/>
  <c r="CX347" i="1"/>
  <c r="CX302" i="1"/>
  <c r="CX343" i="1"/>
  <c r="CX326" i="1"/>
  <c r="CX292" i="1"/>
  <c r="CX277" i="1"/>
  <c r="CX257" i="1"/>
  <c r="CX372" i="1"/>
  <c r="CX371" i="1"/>
  <c r="CX291" i="1"/>
  <c r="CX211" i="1"/>
  <c r="CX218" i="1"/>
  <c r="CX316" i="1"/>
  <c r="CX279" i="1"/>
  <c r="CX284" i="1"/>
  <c r="CX287" i="1"/>
  <c r="CX328" i="1"/>
  <c r="CX318" i="1"/>
  <c r="CX270" i="1"/>
  <c r="CX351" i="1"/>
  <c r="CX278" i="1"/>
  <c r="CX282" i="1"/>
  <c r="CX308" i="1"/>
  <c r="CX200" i="1"/>
  <c r="CX219" i="1"/>
  <c r="CX191" i="1"/>
  <c r="CX241" i="1"/>
  <c r="CX359" i="1"/>
  <c r="CX288" i="1"/>
  <c r="CX296" i="1"/>
  <c r="CX322" i="1"/>
  <c r="CX268" i="1"/>
  <c r="CX183" i="1"/>
  <c r="CX228" i="1"/>
  <c r="CX254" i="1"/>
  <c r="CX251" i="1"/>
  <c r="CX207" i="1"/>
  <c r="CX220" i="1"/>
  <c r="CX255" i="1"/>
  <c r="CX262" i="1"/>
  <c r="CX19" i="1"/>
  <c r="CX329" i="1"/>
  <c r="CX301" i="1"/>
  <c r="CX317" i="1"/>
  <c r="CX293" i="1"/>
  <c r="CX295" i="1"/>
  <c r="CX339" i="1"/>
  <c r="CX368" i="1"/>
  <c r="CX313" i="1"/>
  <c r="CX221" i="1"/>
  <c r="CX227" i="1"/>
  <c r="CX373" i="1"/>
  <c r="CX240" i="1"/>
  <c r="CX320" i="1"/>
  <c r="CX334" i="1"/>
  <c r="CX375" i="1"/>
  <c r="CX315" i="1"/>
  <c r="CX340" i="1"/>
  <c r="CX346" i="1"/>
  <c r="CX344" i="1"/>
  <c r="CX196" i="1"/>
  <c r="CX250" i="1"/>
  <c r="CX309" i="1"/>
  <c r="CX307" i="1"/>
  <c r="CX210" i="1"/>
  <c r="CX237" i="1"/>
  <c r="CX246" i="1"/>
  <c r="CX229" i="1"/>
  <c r="CX310" i="1"/>
  <c r="CX289" i="1"/>
  <c r="CX280" i="1"/>
  <c r="CX182" i="1"/>
  <c r="CX342" i="1"/>
  <c r="CX354" i="1"/>
  <c r="CX338" i="1"/>
  <c r="CX275" i="1"/>
  <c r="CX323" i="1"/>
  <c r="CX290" i="1"/>
  <c r="CX348" i="1"/>
  <c r="CX261" i="1"/>
  <c r="CX294" i="1"/>
  <c r="CX205" i="1"/>
  <c r="CX274" i="1"/>
  <c r="CX271" i="1"/>
  <c r="CX239" i="1"/>
  <c r="CX367" i="1"/>
  <c r="CX249" i="1"/>
  <c r="CX202" i="1"/>
  <c r="CX365" i="1"/>
  <c r="CX238" i="1"/>
  <c r="CX235" i="1"/>
  <c r="CX253" i="1"/>
  <c r="CX353" i="1"/>
  <c r="CX283" i="1"/>
  <c r="CX327" i="1"/>
  <c r="CX361" i="1"/>
  <c r="CX212" i="1"/>
  <c r="CX224" i="1"/>
  <c r="CX312" i="1"/>
  <c r="CX209" i="1"/>
  <c r="CX190" i="1"/>
  <c r="CX236" i="1"/>
  <c r="CX364" i="1"/>
  <c r="CX281" i="1"/>
  <c r="CX184" i="1"/>
  <c r="CX321" i="1"/>
  <c r="CX335" i="1"/>
  <c r="CX244" i="1"/>
  <c r="CX314" i="1"/>
  <c r="CX226" i="1"/>
  <c r="CX214" i="1"/>
  <c r="CX304" i="1"/>
  <c r="CX349" i="1"/>
  <c r="CX223" i="1"/>
  <c r="CX352" i="1"/>
  <c r="CX355" i="1"/>
  <c r="CX260" i="1"/>
  <c r="CX377" i="1"/>
  <c r="CX369" i="1"/>
  <c r="CX286" i="1"/>
  <c r="CX325" i="1"/>
  <c r="CX230" i="1"/>
  <c r="CX358" i="1"/>
  <c r="CX242" i="1"/>
  <c r="CX311" i="1"/>
  <c r="CX341" i="1"/>
  <c r="CX208" i="1"/>
  <c r="CX20" i="1"/>
  <c r="KT29" i="1"/>
  <c r="KT38" i="1" s="1"/>
  <c r="KT30" i="1"/>
  <c r="KT39" i="1" s="1"/>
  <c r="KT26" i="1"/>
  <c r="KT35" i="1" s="1"/>
  <c r="KT28" i="1"/>
  <c r="KT37" i="1" s="1"/>
  <c r="KT33" i="1"/>
  <c r="KT27" i="1"/>
  <c r="KT36" i="1" s="1"/>
  <c r="KT32" i="1"/>
  <c r="KT41" i="1" s="1"/>
  <c r="KT31" i="1"/>
  <c r="KT40" i="1" s="1"/>
  <c r="KT25" i="1"/>
  <c r="KT34" i="1" s="1"/>
  <c r="CY304" i="1"/>
  <c r="CY308" i="1"/>
  <c r="CY281" i="1"/>
  <c r="CY327" i="1"/>
  <c r="CY292" i="1"/>
  <c r="CY183" i="1"/>
  <c r="CY372" i="1"/>
  <c r="CY326" i="1"/>
  <c r="CY273" i="1"/>
  <c r="CY263" i="1"/>
  <c r="CY191" i="1"/>
  <c r="CY244" i="1"/>
  <c r="CY237" i="1"/>
  <c r="CY284" i="1"/>
  <c r="CY309" i="1"/>
  <c r="CY349" i="1"/>
  <c r="CY301" i="1"/>
  <c r="CY320" i="1"/>
  <c r="CY272" i="1"/>
  <c r="CY361" i="1"/>
  <c r="CY369" i="1"/>
  <c r="CY351" i="1"/>
  <c r="CY243" i="1"/>
  <c r="CY302" i="1"/>
  <c r="CY359" i="1"/>
  <c r="CY246" i="1"/>
  <c r="CY296" i="1"/>
  <c r="CY219" i="1"/>
  <c r="CY311" i="1"/>
  <c r="CY328" i="1"/>
  <c r="CY291" i="1"/>
  <c r="CY368" i="1"/>
  <c r="CY206" i="1"/>
  <c r="CY364" i="1"/>
  <c r="CY342" i="1"/>
  <c r="CY256" i="1"/>
  <c r="CY365" i="1"/>
  <c r="CY207" i="1"/>
  <c r="CY250" i="1"/>
  <c r="CY239" i="1"/>
  <c r="CY254" i="1"/>
  <c r="CY247" i="1"/>
  <c r="CY252" i="1"/>
  <c r="CY285" i="1"/>
  <c r="CY242" i="1"/>
  <c r="CY226" i="1"/>
  <c r="CY208" i="1"/>
  <c r="CY357" i="1"/>
  <c r="CY356" i="1"/>
  <c r="CY182" i="1"/>
  <c r="CY210" i="1"/>
  <c r="CY214" i="1"/>
  <c r="CY278" i="1"/>
  <c r="CY325" i="1"/>
  <c r="CY185" i="1"/>
  <c r="CY287" i="1"/>
  <c r="CY274" i="1"/>
  <c r="CY341" i="1"/>
  <c r="CY275" i="1"/>
  <c r="CY279" i="1"/>
  <c r="CY367" i="1"/>
  <c r="CY334" i="1"/>
  <c r="CY202" i="1"/>
  <c r="CY199" i="1"/>
  <c r="CY218" i="1"/>
  <c r="CY224" i="1"/>
  <c r="CY240" i="1"/>
  <c r="CY196" i="1"/>
  <c r="CY253" i="1"/>
  <c r="CY280" i="1"/>
  <c r="CY310" i="1"/>
  <c r="CY317" i="1"/>
  <c r="CY358" i="1"/>
  <c r="CY229" i="1"/>
  <c r="CY257" i="1"/>
  <c r="CY323" i="1"/>
  <c r="CY205" i="1"/>
  <c r="CY221" i="1"/>
  <c r="CY249" i="1"/>
  <c r="CY271" i="1"/>
  <c r="CY245" i="1"/>
  <c r="CY201" i="1"/>
  <c r="CY305" i="1"/>
  <c r="CY329" i="1"/>
  <c r="CY312" i="1"/>
  <c r="CY360" i="1"/>
  <c r="CY363" i="1"/>
  <c r="CY343" i="1"/>
  <c r="CY370" i="1"/>
  <c r="CY294" i="1"/>
  <c r="CY215" i="1"/>
  <c r="CY223" i="1"/>
  <c r="CY260" i="1"/>
  <c r="CY315" i="1"/>
  <c r="CY289" i="1"/>
  <c r="CY376" i="1"/>
  <c r="CY338" i="1"/>
  <c r="CY303" i="1"/>
  <c r="CY307" i="1"/>
  <c r="CY354" i="1"/>
  <c r="CY211" i="1"/>
  <c r="CY350" i="1"/>
  <c r="CY198" i="1"/>
  <c r="CY212" i="1"/>
  <c r="CY230" i="1"/>
  <c r="CY236" i="1"/>
  <c r="CY235" i="1"/>
  <c r="CY295" i="1"/>
  <c r="CY268" i="1"/>
  <c r="CY353" i="1"/>
  <c r="CY336" i="1"/>
  <c r="CY282" i="1"/>
  <c r="CY340" i="1"/>
  <c r="CY355" i="1"/>
  <c r="CY346" i="1"/>
  <c r="CY374" i="1"/>
  <c r="CY251" i="1"/>
  <c r="CY293" i="1"/>
  <c r="CY322" i="1"/>
  <c r="CY217" i="1"/>
  <c r="CY313" i="1"/>
  <c r="CY277" i="1"/>
  <c r="CY255" i="1"/>
  <c r="CY269" i="1"/>
  <c r="CY306" i="1"/>
  <c r="CY318" i="1"/>
  <c r="CY373" i="1"/>
  <c r="CY371" i="1"/>
  <c r="CY335" i="1"/>
  <c r="CY362" i="1"/>
  <c r="CY209" i="1"/>
  <c r="CY347" i="1"/>
  <c r="CY314" i="1"/>
  <c r="CY337" i="1"/>
  <c r="CY20" i="1"/>
  <c r="CY261" i="1"/>
  <c r="CY203" i="1"/>
  <c r="CY324" i="1"/>
  <c r="CY200" i="1"/>
  <c r="CY344" i="1"/>
  <c r="CY270" i="1"/>
  <c r="CY227" i="1"/>
  <c r="CY241" i="1"/>
  <c r="CY375" i="1"/>
  <c r="CY283" i="1"/>
  <c r="CY220" i="1"/>
  <c r="CY190" i="1"/>
  <c r="CY316" i="1"/>
  <c r="CY290" i="1"/>
  <c r="CY286" i="1"/>
  <c r="CY184" i="1"/>
  <c r="CY366" i="1"/>
  <c r="CY319" i="1"/>
  <c r="CY197" i="1"/>
  <c r="CY339" i="1"/>
  <c r="CY262" i="1"/>
  <c r="CY216" i="1"/>
  <c r="CY228" i="1"/>
  <c r="CY258" i="1"/>
  <c r="CY259" i="1"/>
  <c r="CY276" i="1"/>
  <c r="CY225" i="1"/>
  <c r="CY348" i="1"/>
  <c r="CY345" i="1"/>
  <c r="CY377" i="1"/>
  <c r="CY19" i="1"/>
  <c r="CY321" i="1"/>
  <c r="CY288" i="1"/>
  <c r="CY352" i="1"/>
  <c r="CY238" i="1"/>
  <c r="CY248" i="1"/>
  <c r="FG357" i="1"/>
  <c r="FG268" i="1"/>
  <c r="FG377" i="1"/>
  <c r="FG202" i="1"/>
  <c r="FG356" i="1"/>
  <c r="FG206" i="1"/>
  <c r="FG287" i="1"/>
  <c r="FG283" i="1"/>
  <c r="FG292" i="1"/>
  <c r="FG201" i="1"/>
  <c r="FG212" i="1"/>
  <c r="FG367" i="1"/>
  <c r="FG348" i="1"/>
  <c r="FG242" i="1"/>
  <c r="FG200" i="1"/>
  <c r="FG216" i="1"/>
  <c r="FG249" i="1"/>
  <c r="FG238" i="1"/>
  <c r="FG257" i="1"/>
  <c r="FG19" i="1"/>
  <c r="FG372" i="1"/>
  <c r="FG360" i="1"/>
  <c r="FG323" i="1"/>
  <c r="FG326" i="1"/>
  <c r="FG269" i="1"/>
  <c r="FG361" i="1"/>
  <c r="FG338" i="1"/>
  <c r="FG286" i="1"/>
  <c r="FG211" i="1"/>
  <c r="FG223" i="1"/>
  <c r="FG314" i="1"/>
  <c r="FG185" i="1"/>
  <c r="FG322" i="1"/>
  <c r="FG293" i="1"/>
  <c r="FG347" i="1"/>
  <c r="FG302" i="1"/>
  <c r="FG182" i="1"/>
  <c r="FG342" i="1"/>
  <c r="FG370" i="1"/>
  <c r="FG359" i="1"/>
  <c r="FG258" i="1"/>
  <c r="FG272" i="1"/>
  <c r="FG281" i="1"/>
  <c r="FG241" i="1"/>
  <c r="FG244" i="1"/>
  <c r="FG254" i="1"/>
  <c r="FG284" i="1"/>
  <c r="FG315" i="1"/>
  <c r="FG271" i="1"/>
  <c r="FG301" i="1"/>
  <c r="FG354" i="1"/>
  <c r="FG229" i="1"/>
  <c r="FG235" i="1"/>
  <c r="FG260" i="1"/>
  <c r="FG210" i="1"/>
  <c r="FG209" i="1"/>
  <c r="FG325" i="1"/>
  <c r="FG245" i="1"/>
  <c r="FG290" i="1"/>
  <c r="FG208" i="1"/>
  <c r="FG327" i="1"/>
  <c r="FG308" i="1"/>
  <c r="FG289" i="1"/>
  <c r="FG303" i="1"/>
  <c r="FG263" i="1"/>
  <c r="FG349" i="1"/>
  <c r="FG365" i="1"/>
  <c r="FG343" i="1"/>
  <c r="FG215" i="1"/>
  <c r="FG226" i="1"/>
  <c r="FG363" i="1"/>
  <c r="FG296" i="1"/>
  <c r="FG311" i="1"/>
  <c r="FG334" i="1"/>
  <c r="FG364" i="1"/>
  <c r="FG276" i="1"/>
  <c r="FG282" i="1"/>
  <c r="FG358" i="1"/>
  <c r="FG198" i="1"/>
  <c r="FG335" i="1"/>
  <c r="FG362" i="1"/>
  <c r="FG218" i="1"/>
  <c r="FG205" i="1"/>
  <c r="FG256" i="1"/>
  <c r="FG239" i="1"/>
  <c r="FG197" i="1"/>
  <c r="FG341" i="1"/>
  <c r="FG228" i="1"/>
  <c r="FG221" i="1"/>
  <c r="FG319" i="1"/>
  <c r="FG270" i="1"/>
  <c r="FG277" i="1"/>
  <c r="FG312" i="1"/>
  <c r="FG240" i="1"/>
  <c r="FG207" i="1"/>
  <c r="FG225" i="1"/>
  <c r="FG346" i="1"/>
  <c r="FG196" i="1"/>
  <c r="FG190" i="1"/>
  <c r="FG220" i="1"/>
  <c r="FG219" i="1"/>
  <c r="FG236" i="1"/>
  <c r="FG253" i="1"/>
  <c r="FG250" i="1"/>
  <c r="FG291" i="1"/>
  <c r="FG243" i="1"/>
  <c r="FG227" i="1"/>
  <c r="FG368" i="1"/>
  <c r="FG345" i="1"/>
  <c r="FG373" i="1"/>
  <c r="FG350" i="1"/>
  <c r="FG203" i="1"/>
  <c r="FG336" i="1"/>
  <c r="FG224" i="1"/>
  <c r="FG20" i="1"/>
  <c r="FG353" i="1"/>
  <c r="FG355" i="1"/>
  <c r="FG352" i="1"/>
  <c r="FG261" i="1"/>
  <c r="FG310" i="1"/>
  <c r="FG328" i="1"/>
  <c r="FG340" i="1"/>
  <c r="FG351" i="1"/>
  <c r="FG230" i="1"/>
  <c r="FG374" i="1"/>
  <c r="FG199" i="1"/>
  <c r="FG247" i="1"/>
  <c r="FG317" i="1"/>
  <c r="FG376" i="1"/>
  <c r="FG288" i="1"/>
  <c r="FG262" i="1"/>
  <c r="FG278" i="1"/>
  <c r="FG275" i="1"/>
  <c r="FG305" i="1"/>
  <c r="FG259" i="1"/>
  <c r="FG246" i="1"/>
  <c r="FG285" i="1"/>
  <c r="FG306" i="1"/>
  <c r="FG307" i="1"/>
  <c r="FG375" i="1"/>
  <c r="FG313" i="1"/>
  <c r="FG280" i="1"/>
  <c r="FG183" i="1"/>
  <c r="FG369" i="1"/>
  <c r="FG273" i="1"/>
  <c r="FG337" i="1"/>
  <c r="FG316" i="1"/>
  <c r="FG294" i="1"/>
  <c r="FG329" i="1"/>
  <c r="FG191" i="1"/>
  <c r="FG237" i="1"/>
  <c r="FG344" i="1"/>
  <c r="FG217" i="1"/>
  <c r="FG295" i="1"/>
  <c r="FG371" i="1"/>
  <c r="FG324" i="1"/>
  <c r="FG304" i="1"/>
  <c r="FG339" i="1"/>
  <c r="FG320" i="1"/>
  <c r="FG248" i="1"/>
  <c r="FG309" i="1"/>
  <c r="FG251" i="1"/>
  <c r="FG184" i="1"/>
  <c r="FG274" i="1"/>
  <c r="FG252" i="1"/>
  <c r="FG318" i="1"/>
  <c r="FG214" i="1"/>
  <c r="FG321" i="1"/>
  <c r="FG279" i="1"/>
  <c r="FG255" i="1"/>
  <c r="FG366" i="1"/>
  <c r="AA189" i="1" a="1"/>
  <c r="AA189" i="1" s="1"/>
  <c r="DI321" i="1"/>
  <c r="DI357" i="1"/>
  <c r="DI288" i="1"/>
  <c r="DI276" i="1"/>
  <c r="DI336" i="1"/>
  <c r="DI238" i="1"/>
  <c r="DI343" i="1"/>
  <c r="DI208" i="1"/>
  <c r="DI338" i="1"/>
  <c r="DI244" i="1"/>
  <c r="DI240" i="1"/>
  <c r="DI303" i="1"/>
  <c r="DI317" i="1"/>
  <c r="DI354" i="1"/>
  <c r="DI221" i="1"/>
  <c r="DI349" i="1"/>
  <c r="DI313" i="1"/>
  <c r="DI371" i="1"/>
  <c r="DI283" i="1"/>
  <c r="DI216" i="1"/>
  <c r="DI236" i="1"/>
  <c r="DI245" i="1"/>
  <c r="DI373" i="1"/>
  <c r="DI247" i="1"/>
  <c r="DI344" i="1"/>
  <c r="DI227" i="1"/>
  <c r="DI307" i="1"/>
  <c r="DI270" i="1"/>
  <c r="DI285" i="1"/>
  <c r="DI368" i="1"/>
  <c r="DI324" i="1"/>
  <c r="DI363" i="1"/>
  <c r="DI252" i="1"/>
  <c r="DI350" i="1"/>
  <c r="DI246" i="1"/>
  <c r="DI241" i="1"/>
  <c r="DI296" i="1"/>
  <c r="DI359" i="1"/>
  <c r="DI346" i="1"/>
  <c r="DI235" i="1"/>
  <c r="DI351" i="1"/>
  <c r="DI19" i="1"/>
  <c r="DI311" i="1"/>
  <c r="DI310" i="1"/>
  <c r="DI302" i="1"/>
  <c r="DI225" i="1"/>
  <c r="DI275" i="1"/>
  <c r="DI309" i="1"/>
  <c r="DI253" i="1"/>
  <c r="DI209" i="1"/>
  <c r="DI273" i="1"/>
  <c r="DI237" i="1"/>
  <c r="DI323" i="1"/>
  <c r="DI291" i="1"/>
  <c r="DI320" i="1"/>
  <c r="DI196" i="1"/>
  <c r="DI328" i="1"/>
  <c r="DI353" i="1"/>
  <c r="DI319" i="1"/>
  <c r="DI304" i="1"/>
  <c r="DI261" i="1"/>
  <c r="DI335" i="1"/>
  <c r="DI242" i="1"/>
  <c r="DI258" i="1"/>
  <c r="DI365" i="1"/>
  <c r="DI347" i="1"/>
  <c r="DI254" i="1"/>
  <c r="DI362" i="1"/>
  <c r="DI341" i="1"/>
  <c r="DI375" i="1"/>
  <c r="DI355" i="1"/>
  <c r="DI377" i="1"/>
  <c r="DI228" i="1"/>
  <c r="DI318" i="1"/>
  <c r="DI372" i="1"/>
  <c r="DI278" i="1"/>
  <c r="DI274" i="1"/>
  <c r="DI220" i="1"/>
  <c r="DI289" i="1"/>
  <c r="DI292" i="1"/>
  <c r="DI286" i="1"/>
  <c r="DI230" i="1"/>
  <c r="DI352" i="1"/>
  <c r="DI200" i="1"/>
  <c r="DI262" i="1"/>
  <c r="DI322" i="1"/>
  <c r="DI287" i="1"/>
  <c r="DI327" i="1"/>
  <c r="DI206" i="1"/>
  <c r="DI342" i="1"/>
  <c r="DI257" i="1"/>
  <c r="DI348" i="1"/>
  <c r="DI250" i="1"/>
  <c r="DI374" i="1"/>
  <c r="DI239" i="1"/>
  <c r="DI364" i="1"/>
  <c r="DI202" i="1"/>
  <c r="DI243" i="1"/>
  <c r="DI20" i="1"/>
  <c r="DI370" i="1"/>
  <c r="DI282" i="1"/>
  <c r="DI207" i="1"/>
  <c r="DI334" i="1"/>
  <c r="DI337" i="1"/>
  <c r="DI210" i="1"/>
  <c r="DI329" i="1"/>
  <c r="DI339" i="1"/>
  <c r="DI301" i="1"/>
  <c r="DI198" i="1"/>
  <c r="DI293" i="1"/>
  <c r="DI215" i="1"/>
  <c r="DI314" i="1"/>
  <c r="DI251" i="1"/>
  <c r="DI199" i="1"/>
  <c r="DI361" i="1"/>
  <c r="DI201" i="1"/>
  <c r="DI263" i="1"/>
  <c r="DI308" i="1"/>
  <c r="DI205" i="1"/>
  <c r="DI295" i="1"/>
  <c r="DI360" i="1"/>
  <c r="DI312" i="1"/>
  <c r="DI182" i="1"/>
  <c r="DI305" i="1"/>
  <c r="DI255" i="1"/>
  <c r="DI281" i="1"/>
  <c r="DI279" i="1"/>
  <c r="DI183" i="1"/>
  <c r="DI271" i="1"/>
  <c r="DI294" i="1"/>
  <c r="DI214" i="1"/>
  <c r="DI306" i="1"/>
  <c r="DI356" i="1"/>
  <c r="DI326" i="1"/>
  <c r="DI218" i="1"/>
  <c r="DI358" i="1"/>
  <c r="DI224" i="1"/>
  <c r="DI366" i="1"/>
  <c r="DI268" i="1"/>
  <c r="DI211" i="1"/>
  <c r="DI316" i="1"/>
  <c r="DI190" i="1"/>
  <c r="DI248" i="1"/>
  <c r="DI203" i="1"/>
  <c r="DI249" i="1"/>
  <c r="DI184" i="1"/>
  <c r="DI269" i="1"/>
  <c r="DI369" i="1"/>
  <c r="DI277" i="1"/>
  <c r="DI367" i="1"/>
  <c r="DI376" i="1"/>
  <c r="DI259" i="1"/>
  <c r="DI219" i="1"/>
  <c r="DI212" i="1"/>
  <c r="DI226" i="1"/>
  <c r="DI325" i="1"/>
  <c r="DI340" i="1"/>
  <c r="DI185" i="1"/>
  <c r="DI260" i="1"/>
  <c r="DI191" i="1"/>
  <c r="DI272" i="1"/>
  <c r="DI223" i="1"/>
  <c r="DI345" i="1"/>
  <c r="DI217" i="1"/>
  <c r="DI229" i="1"/>
  <c r="DI197" i="1"/>
  <c r="DI256" i="1"/>
  <c r="DI284" i="1"/>
  <c r="DI280" i="1"/>
  <c r="DI290" i="1"/>
  <c r="DI315" i="1"/>
  <c r="CV183" i="1"/>
  <c r="CV359" i="1"/>
  <c r="CV276" i="1"/>
  <c r="CV321" i="1"/>
  <c r="CV357" i="1"/>
  <c r="CV334" i="1"/>
  <c r="CV207" i="1"/>
  <c r="CV302" i="1"/>
  <c r="CV320" i="1"/>
  <c r="CV223" i="1"/>
  <c r="CV327" i="1"/>
  <c r="CV344" i="1"/>
  <c r="CV283" i="1"/>
  <c r="CV352" i="1"/>
  <c r="CV295" i="1"/>
  <c r="CV258" i="1"/>
  <c r="CV275" i="1"/>
  <c r="CV235" i="1"/>
  <c r="CV229" i="1"/>
  <c r="CV324" i="1"/>
  <c r="CV282" i="1"/>
  <c r="CV285" i="1"/>
  <c r="CV208" i="1"/>
  <c r="CV314" i="1"/>
  <c r="CV256" i="1"/>
  <c r="CV309" i="1"/>
  <c r="CV290" i="1"/>
  <c r="CV335" i="1"/>
  <c r="CV200" i="1"/>
  <c r="CV318" i="1"/>
  <c r="CV236" i="1"/>
  <c r="CV198" i="1"/>
  <c r="CV304" i="1"/>
  <c r="CV228" i="1"/>
  <c r="CV361" i="1"/>
  <c r="CV209" i="1"/>
  <c r="CV255" i="1"/>
  <c r="CV261" i="1"/>
  <c r="CV350" i="1"/>
  <c r="CV338" i="1"/>
  <c r="CV185" i="1"/>
  <c r="CV199" i="1"/>
  <c r="CV367" i="1"/>
  <c r="CV288" i="1"/>
  <c r="CV286" i="1"/>
  <c r="CV375" i="1"/>
  <c r="CV287" i="1"/>
  <c r="CV316" i="1"/>
  <c r="CV224" i="1"/>
  <c r="CV269" i="1"/>
  <c r="CV358" i="1"/>
  <c r="CV366" i="1"/>
  <c r="CV257" i="1"/>
  <c r="CV277" i="1"/>
  <c r="CV271" i="1"/>
  <c r="CV281" i="1"/>
  <c r="CV337" i="1"/>
  <c r="CV251" i="1"/>
  <c r="CV345" i="1"/>
  <c r="CV291" i="1"/>
  <c r="CV20" i="1"/>
  <c r="CV311" i="1"/>
  <c r="CV243" i="1"/>
  <c r="CV339" i="1"/>
  <c r="CV351" i="1"/>
  <c r="CV301" i="1"/>
  <c r="CV246" i="1"/>
  <c r="CV184" i="1"/>
  <c r="CV215" i="1"/>
  <c r="CV218" i="1"/>
  <c r="CV225" i="1"/>
  <c r="CV274" i="1"/>
  <c r="CV217" i="1"/>
  <c r="CV328" i="1"/>
  <c r="CV205" i="1"/>
  <c r="CV247" i="1"/>
  <c r="CV248" i="1"/>
  <c r="CV342" i="1"/>
  <c r="CV227" i="1"/>
  <c r="CV372" i="1"/>
  <c r="CV353" i="1"/>
  <c r="CV254" i="1"/>
  <c r="CV360" i="1"/>
  <c r="CV214" i="1"/>
  <c r="CV216" i="1"/>
  <c r="CV221" i="1"/>
  <c r="CV322" i="1"/>
  <c r="CV294" i="1"/>
  <c r="CV250" i="1"/>
  <c r="CV191" i="1"/>
  <c r="CV371" i="1"/>
  <c r="CV362" i="1"/>
  <c r="CV245" i="1"/>
  <c r="CV341" i="1"/>
  <c r="CV336" i="1"/>
  <c r="CV268" i="1"/>
  <c r="CV253" i="1"/>
  <c r="CV354" i="1"/>
  <c r="CV355" i="1"/>
  <c r="CV202" i="1"/>
  <c r="CV273" i="1"/>
  <c r="CV348" i="1"/>
  <c r="CV278" i="1"/>
  <c r="CV364" i="1"/>
  <c r="CV356" i="1"/>
  <c r="CV280" i="1"/>
  <c r="CV259" i="1"/>
  <c r="CV363" i="1"/>
  <c r="CV219" i="1"/>
  <c r="CV289" i="1"/>
  <c r="CV203" i="1"/>
  <c r="CV196" i="1"/>
  <c r="CV292" i="1"/>
  <c r="CV197" i="1"/>
  <c r="CV317" i="1"/>
  <c r="CV210" i="1"/>
  <c r="CV365" i="1"/>
  <c r="CV376" i="1"/>
  <c r="CV323" i="1"/>
  <c r="CV369" i="1"/>
  <c r="CV272" i="1"/>
  <c r="CV244" i="1"/>
  <c r="CV262" i="1"/>
  <c r="CV303" i="1"/>
  <c r="CV306" i="1"/>
  <c r="CV349" i="1"/>
  <c r="CV293" i="1"/>
  <c r="CV368" i="1"/>
  <c r="CV374" i="1"/>
  <c r="CV206" i="1"/>
  <c r="CV19" i="1"/>
  <c r="CV305" i="1"/>
  <c r="CV270" i="1"/>
  <c r="CV242" i="1"/>
  <c r="CV377" i="1"/>
  <c r="CV252" i="1"/>
  <c r="CV263" i="1"/>
  <c r="CV307" i="1"/>
  <c r="CV315" i="1"/>
  <c r="CV370" i="1"/>
  <c r="CV279" i="1"/>
  <c r="CV226" i="1"/>
  <c r="CV347" i="1"/>
  <c r="CV241" i="1"/>
  <c r="CV220" i="1"/>
  <c r="CV329" i="1"/>
  <c r="CV230" i="1"/>
  <c r="CV249" i="1"/>
  <c r="CV211" i="1"/>
  <c r="CV310" i="1"/>
  <c r="CV284" i="1"/>
  <c r="CV240" i="1"/>
  <c r="CV260" i="1"/>
  <c r="CV239" i="1"/>
  <c r="CV237" i="1"/>
  <c r="CV319" i="1"/>
  <c r="CV296" i="1"/>
  <c r="CV340" i="1"/>
  <c r="CV313" i="1"/>
  <c r="CV190" i="1"/>
  <c r="CV312" i="1"/>
  <c r="CV212" i="1"/>
  <c r="CV182" i="1"/>
  <c r="CV201" i="1"/>
  <c r="CV346" i="1"/>
  <c r="CV326" i="1"/>
  <c r="CV238" i="1"/>
  <c r="CV373" i="1"/>
  <c r="CV343" i="1"/>
  <c r="CV308" i="1"/>
  <c r="CV325"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35" i="1"/>
  <c r="EA241" i="1"/>
  <c r="EA353" i="1"/>
  <c r="EA276" i="1"/>
  <c r="EA377" i="1"/>
  <c r="EA325" i="1"/>
  <c r="EA182" i="1"/>
  <c r="EA274" i="1"/>
  <c r="EA197" i="1"/>
  <c r="EA335" i="1"/>
  <c r="EA343" i="1"/>
  <c r="EA185" i="1"/>
  <c r="EA354" i="1"/>
  <c r="EA243" i="1"/>
  <c r="EA196" i="1"/>
  <c r="EA312" i="1"/>
  <c r="EA334" i="1"/>
  <c r="EA293" i="1"/>
  <c r="EA321" i="1"/>
  <c r="EA255" i="1"/>
  <c r="EA347" i="1"/>
  <c r="EA314" i="1"/>
  <c r="EA199" i="1"/>
  <c r="EA348" i="1"/>
  <c r="EA329" i="1"/>
  <c r="EA341" i="1"/>
  <c r="EA283" i="1"/>
  <c r="EA209" i="1"/>
  <c r="EA262" i="1"/>
  <c r="EA294" i="1"/>
  <c r="EA202" i="1"/>
  <c r="EA228" i="1"/>
  <c r="EA214" i="1"/>
  <c r="EA306" i="1"/>
  <c r="EA239" i="1"/>
  <c r="EA249" i="1"/>
  <c r="EA345" i="1"/>
  <c r="EA270" i="1"/>
  <c r="EA184" i="1"/>
  <c r="EA251" i="1"/>
  <c r="EA263" i="1"/>
  <c r="EA210" i="1"/>
  <c r="EA269" i="1"/>
  <c r="EA216" i="1"/>
  <c r="EA337" i="1"/>
  <c r="EA350" i="1"/>
  <c r="EA323" i="1"/>
  <c r="EA278" i="1"/>
  <c r="EA217" i="1"/>
  <c r="EA289" i="1"/>
  <c r="EA183" i="1"/>
  <c r="EA280" i="1"/>
  <c r="EA359" i="1"/>
  <c r="EA206" i="1"/>
  <c r="EA328" i="1"/>
  <c r="EA247" i="1"/>
  <c r="EA376" i="1"/>
  <c r="EA207" i="1"/>
  <c r="EA285" i="1"/>
  <c r="EA226" i="1"/>
  <c r="EA268" i="1"/>
  <c r="EA248" i="1"/>
  <c r="EA259" i="1"/>
  <c r="EA344" i="1"/>
  <c r="EA215" i="1"/>
  <c r="EA313" i="1"/>
  <c r="EA212" i="1"/>
  <c r="EA305" i="1"/>
  <c r="EA219" i="1"/>
  <c r="EA236" i="1"/>
  <c r="EA360" i="1"/>
  <c r="EA307" i="1"/>
  <c r="EA371" i="1"/>
  <c r="EA361" i="1"/>
  <c r="EA342" i="1"/>
  <c r="EA279" i="1"/>
  <c r="EA272" i="1"/>
  <c r="EA220" i="1"/>
  <c r="EA273" i="1"/>
  <c r="EA200" i="1"/>
  <c r="EA230" i="1"/>
  <c r="EA373" i="1"/>
  <c r="EA287" i="1"/>
  <c r="EA271" i="1"/>
  <c r="EA218" i="1"/>
  <c r="EA322" i="1"/>
  <c r="EA250" i="1"/>
  <c r="EA308" i="1"/>
  <c r="EA292" i="1"/>
  <c r="EA319" i="1"/>
  <c r="EA356" i="1"/>
  <c r="EA275" i="1"/>
  <c r="EA357" i="1"/>
  <c r="EA203" i="1"/>
  <c r="EA221" i="1"/>
  <c r="EA229" i="1"/>
  <c r="EA240" i="1"/>
  <c r="EA281" i="1"/>
  <c r="EA208" i="1"/>
  <c r="EA358" i="1"/>
  <c r="EA375" i="1"/>
  <c r="EA374" i="1"/>
  <c r="EA284" i="1"/>
  <c r="EA246" i="1"/>
  <c r="EA277" i="1"/>
  <c r="EA191" i="1"/>
  <c r="EA237" i="1"/>
  <c r="EA19" i="1"/>
  <c r="EA352" i="1"/>
  <c r="EA310" i="1"/>
  <c r="EA316" i="1"/>
  <c r="EA205" i="1"/>
  <c r="EA245" i="1"/>
  <c r="EA227" i="1"/>
  <c r="EA282" i="1"/>
  <c r="EA302" i="1"/>
  <c r="EA296" i="1"/>
  <c r="EA286" i="1"/>
  <c r="EA290" i="1"/>
  <c r="EA315" i="1"/>
  <c r="EA242" i="1"/>
  <c r="EA368" i="1"/>
  <c r="EA198" i="1"/>
  <c r="EA253" i="1"/>
  <c r="EA303" i="1"/>
  <c r="EA338" i="1"/>
  <c r="EA291" i="1"/>
  <c r="EA327" i="1"/>
  <c r="EA288" i="1"/>
  <c r="EA365" i="1"/>
  <c r="EA326" i="1"/>
  <c r="EA211" i="1"/>
  <c r="EA370" i="1"/>
  <c r="EA369" i="1"/>
  <c r="EA346" i="1"/>
  <c r="EA311" i="1"/>
  <c r="EA258" i="1"/>
  <c r="EA366" i="1"/>
  <c r="EA324" i="1"/>
  <c r="EA367" i="1"/>
  <c r="EA317" i="1"/>
  <c r="EA362" i="1"/>
  <c r="EA304" i="1"/>
  <c r="EA238" i="1"/>
  <c r="EA224" i="1"/>
  <c r="EA20" i="1"/>
  <c r="EA336" i="1"/>
  <c r="EA256" i="1"/>
  <c r="EA225" i="1"/>
  <c r="EA260" i="1"/>
  <c r="EA252" i="1"/>
  <c r="EA340" i="1"/>
  <c r="EA364" i="1"/>
  <c r="EA254" i="1"/>
  <c r="EA257" i="1"/>
  <c r="EA363" i="1"/>
  <c r="EA301" i="1"/>
  <c r="EA372" i="1"/>
  <c r="EA339" i="1"/>
  <c r="EA318" i="1"/>
  <c r="EA320" i="1"/>
  <c r="EA223" i="1"/>
  <c r="EA309" i="1"/>
  <c r="EA351" i="1"/>
  <c r="EA261" i="1"/>
  <c r="EA355" i="1"/>
  <c r="EA201" i="1"/>
  <c r="EA295" i="1"/>
  <c r="EA244" i="1"/>
  <c r="EA190" i="1"/>
  <c r="EA349" i="1"/>
  <c r="BS341" i="1"/>
  <c r="BS315" i="1"/>
  <c r="BS262" i="1"/>
  <c r="BS203" i="1"/>
  <c r="BS320" i="1"/>
  <c r="BS191" i="1"/>
  <c r="BS260" i="1"/>
  <c r="BS295" i="1"/>
  <c r="BS257" i="1"/>
  <c r="BS207" i="1"/>
  <c r="BS239" i="1"/>
  <c r="BS224" i="1"/>
  <c r="BS236" i="1"/>
  <c r="BS373" i="1"/>
  <c r="BS183" i="1"/>
  <c r="BS253" i="1"/>
  <c r="BS353" i="1"/>
  <c r="BS269" i="1"/>
  <c r="BS184" i="1"/>
  <c r="BS316" i="1"/>
  <c r="BS370" i="1"/>
  <c r="BS200" i="1"/>
  <c r="BS347" i="1"/>
  <c r="BS227" i="1"/>
  <c r="BS240" i="1"/>
  <c r="BS314" i="1"/>
  <c r="BS291" i="1"/>
  <c r="BS208" i="1"/>
  <c r="BS258" i="1"/>
  <c r="BS301" i="1"/>
  <c r="BS228" i="1"/>
  <c r="BS245" i="1"/>
  <c r="BS303" i="1"/>
  <c r="BS304" i="1"/>
  <c r="BS305" i="1"/>
  <c r="BS290" i="1"/>
  <c r="BS318" i="1"/>
  <c r="BS278" i="1"/>
  <c r="BS237" i="1"/>
  <c r="BS345" i="1"/>
  <c r="BS337" i="1"/>
  <c r="BS276" i="1"/>
  <c r="BS335" i="1"/>
  <c r="BS279" i="1"/>
  <c r="BS344" i="1"/>
  <c r="BS182" i="1"/>
  <c r="BS198" i="1"/>
  <c r="BS211" i="1"/>
  <c r="BS273" i="1"/>
  <c r="BS377" i="1"/>
  <c r="BS357" i="1"/>
  <c r="BS368" i="1"/>
  <c r="BS311" i="1"/>
  <c r="BS369" i="1"/>
  <c r="BS20" i="1"/>
  <c r="BS376" i="1"/>
  <c r="BS352" i="1"/>
  <c r="BS210" i="1"/>
  <c r="BS202" i="1"/>
  <c r="BS326" i="1"/>
  <c r="BS261" i="1"/>
  <c r="BS349" i="1"/>
  <c r="BS294" i="1"/>
  <c r="BS286" i="1"/>
  <c r="BS319" i="1"/>
  <c r="BS217" i="1"/>
  <c r="BS310" i="1"/>
  <c r="BS360" i="1"/>
  <c r="BS214" i="1"/>
  <c r="BS201" i="1"/>
  <c r="BS309" i="1"/>
  <c r="BS343" i="1"/>
  <c r="BS241" i="1"/>
  <c r="BS293" i="1"/>
  <c r="BS308" i="1"/>
  <c r="BS364" i="1"/>
  <c r="BS252" i="1"/>
  <c r="BS356" i="1"/>
  <c r="BS312" i="1"/>
  <c r="BS256" i="1"/>
  <c r="BS307" i="1"/>
  <c r="BS238" i="1"/>
  <c r="BS348" i="1"/>
  <c r="BS350" i="1"/>
  <c r="BS270" i="1"/>
  <c r="BS218" i="1"/>
  <c r="BS329" i="1"/>
  <c r="BS250" i="1"/>
  <c r="BS268" i="1"/>
  <c r="BS317" i="1"/>
  <c r="BS306" i="1"/>
  <c r="BS327" i="1"/>
  <c r="BS362" i="1"/>
  <c r="BS284" i="1"/>
  <c r="BS209" i="1"/>
  <c r="BS221" i="1"/>
  <c r="BS247" i="1"/>
  <c r="BS280" i="1"/>
  <c r="BS275" i="1"/>
  <c r="BS359" i="1"/>
  <c r="BS361" i="1"/>
  <c r="BS271" i="1"/>
  <c r="BS248" i="1"/>
  <c r="BS197" i="1"/>
  <c r="BS246" i="1"/>
  <c r="BS285" i="1"/>
  <c r="BS225" i="1"/>
  <c r="BS371" i="1"/>
  <c r="BS263" i="1"/>
  <c r="BS365" i="1"/>
  <c r="BS322" i="1"/>
  <c r="BS226" i="1"/>
  <c r="BS244" i="1"/>
  <c r="BS277" i="1"/>
  <c r="BS199" i="1"/>
  <c r="BS324" i="1"/>
  <c r="BS302" i="1"/>
  <c r="BS215" i="1"/>
  <c r="BS323" i="1"/>
  <c r="BS321" i="1"/>
  <c r="BS185" i="1"/>
  <c r="BS292" i="1"/>
  <c r="BS223" i="1"/>
  <c r="BS339" i="1"/>
  <c r="BS363" i="1"/>
  <c r="BS328" i="1"/>
  <c r="BS235" i="1"/>
  <c r="BS366" i="1"/>
  <c r="BS375" i="1"/>
  <c r="BS220" i="1"/>
  <c r="BS229" i="1"/>
  <c r="BS196" i="1"/>
  <c r="BS283" i="1"/>
  <c r="BS313" i="1"/>
  <c r="BS338" i="1"/>
  <c r="BS289" i="1"/>
  <c r="BS374" i="1"/>
  <c r="BS272" i="1"/>
  <c r="BS367" i="1"/>
  <c r="BS281" i="1"/>
  <c r="BS230" i="1"/>
  <c r="BS342" i="1"/>
  <c r="BS212" i="1"/>
  <c r="BS325" i="1"/>
  <c r="BS372" i="1"/>
  <c r="BS346" i="1"/>
  <c r="BS254" i="1"/>
  <c r="BS351" i="1"/>
  <c r="BS259" i="1"/>
  <c r="BS19" i="1"/>
  <c r="BS205" i="1"/>
  <c r="BS249" i="1"/>
  <c r="BS334" i="1"/>
  <c r="BS340" i="1"/>
  <c r="BS206" i="1"/>
  <c r="BS282" i="1"/>
  <c r="BS255" i="1"/>
  <c r="BS243" i="1"/>
  <c r="BS358" i="1"/>
  <c r="BS355" i="1"/>
  <c r="BS274" i="1"/>
  <c r="BS336" i="1"/>
  <c r="BS354" i="1"/>
  <c r="BS190" i="1"/>
  <c r="BS288" i="1"/>
  <c r="BS296" i="1"/>
  <c r="BS287" i="1"/>
  <c r="BS216" i="1"/>
  <c r="BS251" i="1"/>
  <c r="BS219" i="1"/>
  <c r="BS242" i="1"/>
  <c r="DZ247" i="1"/>
  <c r="DZ199" i="1"/>
  <c r="DZ360" i="1"/>
  <c r="DZ256" i="1"/>
  <c r="DZ343" i="1"/>
  <c r="DZ20" i="1"/>
  <c r="DZ315" i="1"/>
  <c r="DZ235" i="1"/>
  <c r="DZ270" i="1"/>
  <c r="DZ190" i="1"/>
  <c r="DZ365" i="1"/>
  <c r="DZ339" i="1"/>
  <c r="DZ260" i="1"/>
  <c r="DZ296" i="1"/>
  <c r="DZ358" i="1"/>
  <c r="DZ286" i="1"/>
  <c r="DZ227" i="1"/>
  <c r="DZ220" i="1"/>
  <c r="DZ259" i="1"/>
  <c r="DZ335" i="1"/>
  <c r="DZ325" i="1"/>
  <c r="DZ321" i="1"/>
  <c r="DZ243" i="1"/>
  <c r="DZ210" i="1"/>
  <c r="DZ281" i="1"/>
  <c r="DZ290" i="1"/>
  <c r="DZ271" i="1"/>
  <c r="DZ216" i="1"/>
  <c r="DZ373" i="1"/>
  <c r="DZ303" i="1"/>
  <c r="DZ207" i="1"/>
  <c r="DZ276" i="1"/>
  <c r="DZ278" i="1"/>
  <c r="DZ191" i="1"/>
  <c r="DZ198" i="1"/>
  <c r="DZ282" i="1"/>
  <c r="DZ327" i="1"/>
  <c r="DZ211" i="1"/>
  <c r="DZ219" i="1"/>
  <c r="DZ230" i="1"/>
  <c r="DZ19" i="1"/>
  <c r="DZ261" i="1"/>
  <c r="DZ337" i="1"/>
  <c r="DZ323" i="1"/>
  <c r="DZ329" i="1"/>
  <c r="DZ355" i="1"/>
  <c r="DZ320" i="1"/>
  <c r="DZ318" i="1"/>
  <c r="DZ205" i="1"/>
  <c r="DZ336" i="1"/>
  <c r="DZ374" i="1"/>
  <c r="DZ209" i="1"/>
  <c r="DZ285" i="1"/>
  <c r="DZ340" i="1"/>
  <c r="DZ214" i="1"/>
  <c r="DZ239" i="1"/>
  <c r="DZ279" i="1"/>
  <c r="DZ182" i="1"/>
  <c r="DZ362" i="1"/>
  <c r="DZ314" i="1"/>
  <c r="DZ212" i="1"/>
  <c r="DZ367" i="1"/>
  <c r="DZ359" i="1"/>
  <c r="DZ274" i="1"/>
  <c r="DZ293" i="1"/>
  <c r="DZ240" i="1"/>
  <c r="DZ208" i="1"/>
  <c r="DZ291" i="1"/>
  <c r="DZ263" i="1"/>
  <c r="DZ272" i="1"/>
  <c r="DZ289" i="1"/>
  <c r="DZ338" i="1"/>
  <c r="DZ308" i="1"/>
  <c r="DZ346" i="1"/>
  <c r="DZ341" i="1"/>
  <c r="DZ218" i="1"/>
  <c r="DZ301" i="1"/>
  <c r="DZ324" i="1"/>
  <c r="DZ344" i="1"/>
  <c r="DZ246" i="1"/>
  <c r="DZ302" i="1"/>
  <c r="DZ225" i="1"/>
  <c r="DZ238" i="1"/>
  <c r="DZ252" i="1"/>
  <c r="DZ217" i="1"/>
  <c r="DZ280" i="1"/>
  <c r="DZ262" i="1"/>
  <c r="DZ241" i="1"/>
  <c r="DZ224" i="1"/>
  <c r="DZ372" i="1"/>
  <c r="DZ249" i="1"/>
  <c r="DZ251" i="1"/>
  <c r="DZ185" i="1"/>
  <c r="DZ229" i="1"/>
  <c r="DZ306" i="1"/>
  <c r="DZ288" i="1"/>
  <c r="DZ366" i="1"/>
  <c r="DZ215" i="1"/>
  <c r="DZ369" i="1"/>
  <c r="DZ377" i="1"/>
  <c r="DZ316" i="1"/>
  <c r="DZ237" i="1"/>
  <c r="DZ255" i="1"/>
  <c r="DZ196" i="1"/>
  <c r="DZ201" i="1"/>
  <c r="DZ356" i="1"/>
  <c r="DZ326" i="1"/>
  <c r="DZ184" i="1"/>
  <c r="DZ183" i="1"/>
  <c r="DZ376" i="1"/>
  <c r="DZ273" i="1"/>
  <c r="DZ370" i="1"/>
  <c r="DZ250" i="1"/>
  <c r="DZ245" i="1"/>
  <c r="DZ368" i="1"/>
  <c r="DZ309" i="1"/>
  <c r="DZ319" i="1"/>
  <c r="DZ363" i="1"/>
  <c r="DZ202" i="1"/>
  <c r="DZ206" i="1"/>
  <c r="DZ284" i="1"/>
  <c r="DZ313" i="1"/>
  <c r="DZ351" i="1"/>
  <c r="DZ200" i="1"/>
  <c r="DZ322" i="1"/>
  <c r="DZ258" i="1"/>
  <c r="DZ283" i="1"/>
  <c r="DZ197" i="1"/>
  <c r="DZ236" i="1"/>
  <c r="DZ311" i="1"/>
  <c r="DZ223" i="1"/>
  <c r="DZ226" i="1"/>
  <c r="DZ277" i="1"/>
  <c r="DZ310" i="1"/>
  <c r="DZ254" i="1"/>
  <c r="DZ304" i="1"/>
  <c r="DZ312" i="1"/>
  <c r="DZ350" i="1"/>
  <c r="DZ307" i="1"/>
  <c r="DZ287" i="1"/>
  <c r="DZ244" i="1"/>
  <c r="DZ364" i="1"/>
  <c r="DZ275" i="1"/>
  <c r="DZ347" i="1"/>
  <c r="DZ357" i="1"/>
  <c r="DZ361" i="1"/>
  <c r="DZ342" i="1"/>
  <c r="DZ371" i="1"/>
  <c r="DZ242" i="1"/>
  <c r="DZ269" i="1"/>
  <c r="DZ354" i="1"/>
  <c r="DZ253" i="1"/>
  <c r="DZ345" i="1"/>
  <c r="DZ248" i="1"/>
  <c r="DZ305" i="1"/>
  <c r="DZ295" i="1"/>
  <c r="DZ257" i="1"/>
  <c r="DZ353" i="1"/>
  <c r="DZ352" i="1"/>
  <c r="DZ334" i="1"/>
  <c r="DZ317" i="1"/>
  <c r="DZ228" i="1"/>
  <c r="DZ294" i="1"/>
  <c r="DZ203" i="1"/>
  <c r="DZ375" i="1"/>
  <c r="DZ328" i="1"/>
  <c r="DZ268" i="1"/>
  <c r="DZ348" i="1"/>
  <c r="DZ221" i="1"/>
  <c r="DZ349" i="1"/>
  <c r="DZ292" i="1"/>
  <c r="EJ29" i="1"/>
  <c r="EJ38" i="1" s="1"/>
  <c r="EJ26" i="1"/>
  <c r="EJ35" i="1" s="1"/>
  <c r="EJ27" i="1"/>
  <c r="EJ36" i="1" s="1"/>
  <c r="EJ28" i="1"/>
  <c r="EJ37" i="1" s="1"/>
  <c r="EJ32" i="1"/>
  <c r="EJ41" i="1" s="1"/>
  <c r="EJ31" i="1"/>
  <c r="EJ40" i="1" s="1"/>
  <c r="EJ33" i="1"/>
  <c r="EJ30" i="1"/>
  <c r="EJ39" i="1" s="1"/>
  <c r="EJ25" i="1"/>
  <c r="EJ34" i="1" s="1"/>
  <c r="KE338" i="1"/>
  <c r="KE197" i="1"/>
  <c r="KE308" i="1"/>
  <c r="KE245" i="1"/>
  <c r="KE247" i="1"/>
  <c r="KE243" i="1"/>
  <c r="KE344" i="1"/>
  <c r="KE366" i="1"/>
  <c r="KE281" i="1"/>
  <c r="KE230" i="1"/>
  <c r="KE229" i="1"/>
  <c r="KE237" i="1"/>
  <c r="KE252" i="1"/>
  <c r="KE220" i="1"/>
  <c r="KE313" i="1"/>
  <c r="KE312" i="1"/>
  <c r="KE227" i="1"/>
  <c r="KE208" i="1"/>
  <c r="KE305" i="1"/>
  <c r="KE372" i="1"/>
  <c r="KE241" i="1"/>
  <c r="KE214" i="1"/>
  <c r="KE272" i="1"/>
  <c r="KE226" i="1"/>
  <c r="KE346" i="1"/>
  <c r="KE223" i="1"/>
  <c r="KE370" i="1"/>
  <c r="KE317" i="1"/>
  <c r="KE306" i="1"/>
  <c r="KE371" i="1"/>
  <c r="KE321" i="1"/>
  <c r="KE326" i="1"/>
  <c r="KE191" i="1"/>
  <c r="KE283" i="1"/>
  <c r="KE292" i="1"/>
  <c r="KE356" i="1"/>
  <c r="KE217" i="1"/>
  <c r="KE228" i="1"/>
  <c r="KE325" i="1"/>
  <c r="KE244" i="1"/>
  <c r="KE341" i="1"/>
  <c r="KE354" i="1"/>
  <c r="KE184" i="1"/>
  <c r="KE262" i="1"/>
  <c r="KE216" i="1"/>
  <c r="KE250" i="1"/>
  <c r="KE336" i="1"/>
  <c r="KE290" i="1"/>
  <c r="KE240" i="1"/>
  <c r="KE282" i="1"/>
  <c r="KE327" i="1"/>
  <c r="KE329" i="1"/>
  <c r="KE285" i="1"/>
  <c r="KE287" i="1"/>
  <c r="KE345" i="1"/>
  <c r="KE376" i="1"/>
  <c r="KE271" i="1"/>
  <c r="KE352" i="1"/>
  <c r="KE368" i="1"/>
  <c r="KE348" i="1"/>
  <c r="KE328" i="1"/>
  <c r="KE375" i="1"/>
  <c r="KE263" i="1"/>
  <c r="KE202" i="1"/>
  <c r="KE353" i="1"/>
  <c r="KE280" i="1"/>
  <c r="KE248" i="1"/>
  <c r="KE311" i="1"/>
  <c r="KE260" i="1"/>
  <c r="KE258" i="1"/>
  <c r="KE205" i="1"/>
  <c r="KE303" i="1"/>
  <c r="KE359" i="1"/>
  <c r="KE367" i="1"/>
  <c r="KE361" i="1"/>
  <c r="KE246" i="1"/>
  <c r="KE363" i="1"/>
  <c r="KE288" i="1"/>
  <c r="KE235" i="1"/>
  <c r="KE198" i="1"/>
  <c r="KE221" i="1"/>
  <c r="KE269" i="1"/>
  <c r="KE302" i="1"/>
  <c r="KE314" i="1"/>
  <c r="KE259" i="1"/>
  <c r="KE19" i="1"/>
  <c r="KE364" i="1"/>
  <c r="KE334" i="1"/>
  <c r="KE339" i="1"/>
  <c r="KE211" i="1"/>
  <c r="KE350" i="1"/>
  <c r="KE374" i="1"/>
  <c r="KE337" i="1"/>
  <c r="KE322" i="1"/>
  <c r="KE225" i="1"/>
  <c r="KE20" i="1"/>
  <c r="KE275" i="1"/>
  <c r="KE261" i="1"/>
  <c r="KE253" i="1"/>
  <c r="KE199" i="1"/>
  <c r="KE323" i="1"/>
  <c r="KE268" i="1"/>
  <c r="KE215" i="1"/>
  <c r="KE190" i="1"/>
  <c r="KE278" i="1"/>
  <c r="KE373" i="1"/>
  <c r="KE219" i="1"/>
  <c r="KE369" i="1"/>
  <c r="KE224" i="1"/>
  <c r="KE182" i="1"/>
  <c r="KE310" i="1"/>
  <c r="KE355" i="1"/>
  <c r="KE358" i="1"/>
  <c r="KE254" i="1"/>
  <c r="KE196" i="1"/>
  <c r="KE203" i="1"/>
  <c r="KE294" i="1"/>
  <c r="KE291" i="1"/>
  <c r="KE296" i="1"/>
  <c r="KE365" i="1"/>
  <c r="KE324" i="1"/>
  <c r="KE207" i="1"/>
  <c r="KE209" i="1"/>
  <c r="KE286" i="1"/>
  <c r="KE256" i="1"/>
  <c r="KE309" i="1"/>
  <c r="KE340" i="1"/>
  <c r="KE183" i="1"/>
  <c r="KE238" i="1"/>
  <c r="KE277" i="1"/>
  <c r="KE301" i="1"/>
  <c r="KE212" i="1"/>
  <c r="KE320" i="1"/>
  <c r="KE360" i="1"/>
  <c r="KE319" i="1"/>
  <c r="KE289" i="1"/>
  <c r="KE347" i="1"/>
  <c r="KE276" i="1"/>
  <c r="KE351" i="1"/>
  <c r="KE251" i="1"/>
  <c r="KE257" i="1"/>
  <c r="KE307" i="1"/>
  <c r="KE293" i="1"/>
  <c r="KE206" i="1"/>
  <c r="KE343" i="1"/>
  <c r="KE284" i="1"/>
  <c r="KE236" i="1"/>
  <c r="KE377" i="1"/>
  <c r="KE274" i="1"/>
  <c r="KE201" i="1"/>
  <c r="KE270" i="1"/>
  <c r="KE279" i="1"/>
  <c r="KE218" i="1"/>
  <c r="KE315" i="1"/>
  <c r="KE295" i="1"/>
  <c r="KE242" i="1"/>
  <c r="KE239" i="1"/>
  <c r="KE304" i="1"/>
  <c r="KE357" i="1"/>
  <c r="KE200" i="1"/>
  <c r="KE362" i="1"/>
  <c r="KE316" i="1"/>
  <c r="KE185" i="1"/>
  <c r="KE349" i="1"/>
  <c r="KE210" i="1"/>
  <c r="KE335" i="1"/>
  <c r="KE318" i="1"/>
  <c r="KE342" i="1"/>
  <c r="KE273" i="1"/>
  <c r="KE249" i="1"/>
  <c r="KE255" i="1"/>
  <c r="FJ374" i="1"/>
  <c r="FJ342" i="1"/>
  <c r="FJ268" i="1"/>
  <c r="FJ375" i="1"/>
  <c r="FJ190" i="1"/>
  <c r="FJ347" i="1"/>
  <c r="FJ326" i="1"/>
  <c r="FJ367" i="1"/>
  <c r="FJ373" i="1"/>
  <c r="FJ182" i="1"/>
  <c r="FJ305" i="1"/>
  <c r="FJ310" i="1"/>
  <c r="FJ356" i="1"/>
  <c r="FJ252" i="1"/>
  <c r="FJ280" i="1"/>
  <c r="FJ287" i="1"/>
  <c r="FJ319" i="1"/>
  <c r="FJ358" i="1"/>
  <c r="FJ311" i="1"/>
  <c r="FJ369" i="1"/>
  <c r="FJ334" i="1"/>
  <c r="FJ281" i="1"/>
  <c r="FJ315" i="1"/>
  <c r="FJ191" i="1"/>
  <c r="FJ237" i="1"/>
  <c r="FJ368" i="1"/>
  <c r="FJ271" i="1"/>
  <c r="FJ207" i="1"/>
  <c r="FJ257" i="1"/>
  <c r="FJ307" i="1"/>
  <c r="FJ274" i="1"/>
  <c r="FJ254" i="1"/>
  <c r="FJ353" i="1"/>
  <c r="FJ249" i="1"/>
  <c r="FJ366" i="1"/>
  <c r="FJ344" i="1"/>
  <c r="FJ246" i="1"/>
  <c r="FJ314" i="1"/>
  <c r="FJ210" i="1"/>
  <c r="FJ276" i="1"/>
  <c r="FJ295" i="1"/>
  <c r="FJ338" i="1"/>
  <c r="FJ211" i="1"/>
  <c r="FJ340" i="1"/>
  <c r="FJ350" i="1"/>
  <c r="FJ183" i="1"/>
  <c r="FJ258" i="1"/>
  <c r="FJ329" i="1"/>
  <c r="FJ239" i="1"/>
  <c r="FJ341" i="1"/>
  <c r="FJ269" i="1"/>
  <c r="FJ313" i="1"/>
  <c r="FJ286" i="1"/>
  <c r="FJ323" i="1"/>
  <c r="FJ260" i="1"/>
  <c r="FJ354" i="1"/>
  <c r="FJ324" i="1"/>
  <c r="FJ261" i="1"/>
  <c r="FJ256" i="1"/>
  <c r="FJ370" i="1"/>
  <c r="FJ253" i="1"/>
  <c r="FJ251" i="1"/>
  <c r="FJ289" i="1"/>
  <c r="FJ272" i="1"/>
  <c r="FJ238" i="1"/>
  <c r="FJ259" i="1"/>
  <c r="FJ306" i="1"/>
  <c r="FJ349" i="1"/>
  <c r="FJ282" i="1"/>
  <c r="FJ275" i="1"/>
  <c r="FJ206" i="1"/>
  <c r="FJ360" i="1"/>
  <c r="FJ359" i="1"/>
  <c r="FJ236" i="1"/>
  <c r="FJ296" i="1"/>
  <c r="FJ304" i="1"/>
  <c r="FJ250" i="1"/>
  <c r="FJ241" i="1"/>
  <c r="FJ242" i="1"/>
  <c r="FJ255" i="1"/>
  <c r="FJ294" i="1"/>
  <c r="FJ316" i="1"/>
  <c r="FJ325" i="1"/>
  <c r="FJ345" i="1"/>
  <c r="FJ352" i="1"/>
  <c r="FJ273" i="1"/>
  <c r="FJ364" i="1"/>
  <c r="FJ346" i="1"/>
  <c r="FJ371" i="1"/>
  <c r="FJ355" i="1"/>
  <c r="FJ19" i="1"/>
  <c r="FJ263" i="1"/>
  <c r="FJ278" i="1"/>
  <c r="FJ285" i="1"/>
  <c r="FJ377" i="1"/>
  <c r="FJ337" i="1"/>
  <c r="FJ235" i="1"/>
  <c r="FJ185" i="1"/>
  <c r="FJ335" i="1"/>
  <c r="FJ244" i="1"/>
  <c r="FJ288" i="1"/>
  <c r="FJ372" i="1"/>
  <c r="FJ348" i="1"/>
  <c r="FJ208" i="1"/>
  <c r="FJ318" i="1"/>
  <c r="FJ20" i="1"/>
  <c r="FJ240" i="1"/>
  <c r="FJ363" i="1"/>
  <c r="FJ262" i="1"/>
  <c r="FJ212" i="1"/>
  <c r="FJ321" i="1"/>
  <c r="FJ308" i="1"/>
  <c r="FJ317" i="1"/>
  <c r="FJ362" i="1"/>
  <c r="FJ184" i="1"/>
  <c r="FJ343" i="1"/>
  <c r="FJ339" i="1"/>
  <c r="FJ322" i="1"/>
  <c r="FJ290" i="1"/>
  <c r="FJ243" i="1"/>
  <c r="FJ361" i="1"/>
  <c r="FJ376" i="1"/>
  <c r="FJ327" i="1"/>
  <c r="FJ328" i="1"/>
  <c r="FJ270" i="1"/>
  <c r="FJ302" i="1"/>
  <c r="FJ292" i="1"/>
  <c r="FJ357" i="1"/>
  <c r="FJ291" i="1"/>
  <c r="FJ283" i="1"/>
  <c r="FJ309" i="1"/>
  <c r="FJ247" i="1"/>
  <c r="FJ365" i="1"/>
  <c r="FJ301" i="1"/>
  <c r="FJ248" i="1"/>
  <c r="FJ284" i="1"/>
  <c r="FJ279" i="1"/>
  <c r="FJ205" i="1"/>
  <c r="FJ312" i="1"/>
  <c r="FJ303" i="1"/>
  <c r="FJ293" i="1"/>
  <c r="FJ351" i="1"/>
  <c r="FJ209" i="1"/>
  <c r="FJ245" i="1"/>
  <c r="FJ320" i="1"/>
  <c r="FJ277" i="1"/>
  <c r="FJ336"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69" i="1"/>
  <c r="DV329" i="1"/>
  <c r="DV237" i="1"/>
  <c r="DV349" i="1"/>
  <c r="DV351" i="1"/>
  <c r="DV359" i="1"/>
  <c r="DV196" i="1"/>
  <c r="DV200" i="1"/>
  <c r="DV225" i="1"/>
  <c r="DV20" i="1"/>
  <c r="DV307" i="1"/>
  <c r="DV358" i="1"/>
  <c r="DV355" i="1"/>
  <c r="DV321" i="1"/>
  <c r="DV182" i="1"/>
  <c r="DV352" i="1"/>
  <c r="DV343" i="1"/>
  <c r="DV183" i="1"/>
  <c r="DV328" i="1"/>
  <c r="DV203" i="1"/>
  <c r="DV201" i="1"/>
  <c r="DV226" i="1"/>
  <c r="DV185" i="1"/>
  <c r="DV197" i="1"/>
  <c r="DV227" i="1"/>
  <c r="DV308" i="1"/>
  <c r="DV252" i="1"/>
  <c r="DV288" i="1"/>
  <c r="DV296" i="1"/>
  <c r="DV376" i="1"/>
  <c r="DV363" i="1"/>
  <c r="DV336" i="1"/>
  <c r="DV322" i="1"/>
  <c r="DV261" i="1"/>
  <c r="DV348" i="1"/>
  <c r="DV218" i="1"/>
  <c r="DV294" i="1"/>
  <c r="DV250" i="1"/>
  <c r="DV276" i="1"/>
  <c r="DV255" i="1"/>
  <c r="DV314" i="1"/>
  <c r="DV324" i="1"/>
  <c r="DV242" i="1"/>
  <c r="DV263" i="1"/>
  <c r="DV219" i="1"/>
  <c r="DV202" i="1"/>
  <c r="DV368" i="1"/>
  <c r="DV239" i="1"/>
  <c r="DV337" i="1"/>
  <c r="DV270" i="1"/>
  <c r="DV281" i="1"/>
  <c r="DV315" i="1"/>
  <c r="DV199" i="1"/>
  <c r="DV210" i="1"/>
  <c r="DV361" i="1"/>
  <c r="DV342" i="1"/>
  <c r="DV289" i="1"/>
  <c r="DV190" i="1"/>
  <c r="DV214" i="1"/>
  <c r="DV245" i="1"/>
  <c r="DV238" i="1"/>
  <c r="DV240" i="1"/>
  <c r="DV19" i="1"/>
  <c r="DV236" i="1"/>
  <c r="DV253" i="1"/>
  <c r="DV304" i="1"/>
  <c r="DV309" i="1"/>
  <c r="DV191" i="1"/>
  <c r="DV345" i="1"/>
  <c r="DV338" i="1"/>
  <c r="DV273" i="1"/>
  <c r="DV209" i="1"/>
  <c r="DV217" i="1"/>
  <c r="DV317" i="1"/>
  <c r="DV295" i="1"/>
  <c r="DV221" i="1"/>
  <c r="DV301" i="1"/>
  <c r="DV285" i="1"/>
  <c r="DV274" i="1"/>
  <c r="DV279" i="1"/>
  <c r="DV286" i="1"/>
  <c r="DV184" i="1"/>
  <c r="DV334" i="1"/>
  <c r="DV341" i="1"/>
  <c r="DV271" i="1"/>
  <c r="DV347" i="1"/>
  <c r="DV211" i="1"/>
  <c r="DV306" i="1"/>
  <c r="DV257" i="1"/>
  <c r="DV246" i="1"/>
  <c r="DV377" i="1"/>
  <c r="DV319" i="1"/>
  <c r="DV323" i="1"/>
  <c r="DV302" i="1"/>
  <c r="DV268" i="1"/>
  <c r="DV375" i="1"/>
  <c r="DV230" i="1"/>
  <c r="DV256" i="1"/>
  <c r="DV366" i="1"/>
  <c r="DV205" i="1"/>
  <c r="DV220" i="1"/>
  <c r="DV277" i="1"/>
  <c r="DV243" i="1"/>
  <c r="DV248" i="1"/>
  <c r="DV344" i="1"/>
  <c r="DV282" i="1"/>
  <c r="DV327" i="1"/>
  <c r="DV362" i="1"/>
  <c r="DV373" i="1"/>
  <c r="DV305" i="1"/>
  <c r="DV370" i="1"/>
  <c r="DV356" i="1"/>
  <c r="DV372" i="1"/>
  <c r="DV215" i="1"/>
  <c r="DV229" i="1"/>
  <c r="DV325" i="1"/>
  <c r="DV247" i="1"/>
  <c r="DV207" i="1"/>
  <c r="DV340" i="1"/>
  <c r="DV367" i="1"/>
  <c r="DV316" i="1"/>
  <c r="DV290" i="1"/>
  <c r="DV346" i="1"/>
  <c r="DV235" i="1"/>
  <c r="DV335" i="1"/>
  <c r="DV371" i="1"/>
  <c r="DV208" i="1"/>
  <c r="DV206" i="1"/>
  <c r="DV313" i="1"/>
  <c r="DV374" i="1"/>
  <c r="DV360" i="1"/>
  <c r="DV272" i="1"/>
  <c r="DV318" i="1"/>
  <c r="DV254" i="1"/>
  <c r="DV369" i="1"/>
  <c r="DV357" i="1"/>
  <c r="DV339" i="1"/>
  <c r="DV350" i="1"/>
  <c r="DV364" i="1"/>
  <c r="DV311" i="1"/>
  <c r="DV320" i="1"/>
  <c r="DV303" i="1"/>
  <c r="DV262" i="1"/>
  <c r="DV310" i="1"/>
  <c r="DV293" i="1"/>
  <c r="DV284" i="1"/>
  <c r="DV312" i="1"/>
  <c r="DV326" i="1"/>
  <c r="DV354" i="1"/>
  <c r="DV249" i="1"/>
  <c r="DV241" i="1"/>
  <c r="DV198" i="1"/>
  <c r="DV291" i="1"/>
  <c r="DV287" i="1"/>
  <c r="DV216" i="1"/>
  <c r="DV283" i="1"/>
  <c r="DV278" i="1"/>
  <c r="DV224" i="1"/>
  <c r="DV244" i="1"/>
  <c r="DV275" i="1"/>
  <c r="DV292" i="1"/>
  <c r="DV223" i="1"/>
  <c r="DV212" i="1"/>
  <c r="DV259" i="1"/>
  <c r="DV251" i="1"/>
  <c r="DV228" i="1"/>
  <c r="DV260" i="1"/>
  <c r="DV365" i="1"/>
  <c r="DV280" i="1"/>
  <c r="DV258" i="1"/>
  <c r="DV353" i="1"/>
  <c r="GJ338" i="1"/>
  <c r="GJ284" i="1"/>
  <c r="GJ260" i="1"/>
  <c r="GJ366" i="1"/>
  <c r="GJ211" i="1"/>
  <c r="GJ306" i="1"/>
  <c r="GJ257" i="1"/>
  <c r="GJ271" i="1"/>
  <c r="GJ353" i="1"/>
  <c r="GJ217" i="1"/>
  <c r="GJ228" i="1"/>
  <c r="GJ275" i="1"/>
  <c r="GJ185" i="1"/>
  <c r="GJ307" i="1"/>
  <c r="GJ209" i="1"/>
  <c r="GJ357" i="1"/>
  <c r="GJ294" i="1"/>
  <c r="GJ256" i="1"/>
  <c r="GJ358" i="1"/>
  <c r="GJ344" i="1"/>
  <c r="GJ329" i="1"/>
  <c r="GJ205" i="1"/>
  <c r="GJ343" i="1"/>
  <c r="GJ372" i="1"/>
  <c r="GJ281" i="1"/>
  <c r="GJ220" i="1"/>
  <c r="GJ310" i="1"/>
  <c r="GJ341" i="1"/>
  <c r="GJ182" i="1"/>
  <c r="GJ225" i="1"/>
  <c r="GJ221" i="1"/>
  <c r="GJ354" i="1"/>
  <c r="GJ224" i="1"/>
  <c r="GJ326" i="1"/>
  <c r="GJ289" i="1"/>
  <c r="GJ359" i="1"/>
  <c r="GJ285" i="1"/>
  <c r="GJ315" i="1"/>
  <c r="GJ255" i="1"/>
  <c r="GJ277" i="1"/>
  <c r="GJ248" i="1"/>
  <c r="GJ324" i="1"/>
  <c r="GJ316" i="1"/>
  <c r="GJ303" i="1"/>
  <c r="GJ247" i="1"/>
  <c r="GJ237" i="1"/>
  <c r="GJ263" i="1"/>
  <c r="GJ210" i="1"/>
  <c r="GJ311" i="1"/>
  <c r="GJ292" i="1"/>
  <c r="GJ312" i="1"/>
  <c r="GJ361" i="1"/>
  <c r="GJ304" i="1"/>
  <c r="GJ282" i="1"/>
  <c r="GJ373" i="1"/>
  <c r="GJ365" i="1"/>
  <c r="GJ291" i="1"/>
  <c r="GJ287" i="1"/>
  <c r="GJ268" i="1"/>
  <c r="GJ347" i="1"/>
  <c r="GJ377" i="1"/>
  <c r="GJ214" i="1"/>
  <c r="GJ215" i="1"/>
  <c r="GJ346" i="1"/>
  <c r="GJ351" i="1"/>
  <c r="GJ376" i="1"/>
  <c r="GJ308" i="1"/>
  <c r="GJ229" i="1"/>
  <c r="GJ258" i="1"/>
  <c r="GJ374" i="1"/>
  <c r="GJ335" i="1"/>
  <c r="GJ261" i="1"/>
  <c r="GJ317" i="1"/>
  <c r="GJ201" i="1"/>
  <c r="GJ322" i="1"/>
  <c r="GJ327" i="1"/>
  <c r="GJ321" i="1"/>
  <c r="GJ276" i="1"/>
  <c r="GJ184" i="1"/>
  <c r="GJ371" i="1"/>
  <c r="GJ249" i="1"/>
  <c r="GJ301" i="1"/>
  <c r="GJ278" i="1"/>
  <c r="GJ355" i="1"/>
  <c r="GJ320" i="1"/>
  <c r="GJ370" i="1"/>
  <c r="GJ323" i="1"/>
  <c r="GJ244" i="1"/>
  <c r="GJ313" i="1"/>
  <c r="GJ207" i="1"/>
  <c r="GJ319" i="1"/>
  <c r="GJ302" i="1"/>
  <c r="GJ200" i="1"/>
  <c r="GJ363" i="1"/>
  <c r="GJ274" i="1"/>
  <c r="GJ369" i="1"/>
  <c r="GJ219" i="1"/>
  <c r="GJ218" i="1"/>
  <c r="GJ226" i="1"/>
  <c r="GJ286" i="1"/>
  <c r="GJ288" i="1"/>
  <c r="GJ230" i="1"/>
  <c r="GJ236" i="1"/>
  <c r="GJ245" i="1"/>
  <c r="GJ280" i="1"/>
  <c r="GJ337" i="1"/>
  <c r="GJ290" i="1"/>
  <c r="GJ339" i="1"/>
  <c r="GJ348" i="1"/>
  <c r="GJ183" i="1"/>
  <c r="GJ227" i="1"/>
  <c r="GJ296" i="1"/>
  <c r="GJ199" i="1"/>
  <c r="GJ362" i="1"/>
  <c r="GJ273" i="1"/>
  <c r="GJ190" i="1"/>
  <c r="GJ235" i="1"/>
  <c r="GJ254" i="1"/>
  <c r="GJ375" i="1"/>
  <c r="GJ336" i="1"/>
  <c r="GJ364" i="1"/>
  <c r="GJ20" i="1"/>
  <c r="GJ246" i="1"/>
  <c r="GJ367" i="1"/>
  <c r="GJ318" i="1"/>
  <c r="GJ356" i="1"/>
  <c r="GJ202" i="1"/>
  <c r="GJ269" i="1"/>
  <c r="GJ293" i="1"/>
  <c r="GJ241" i="1"/>
  <c r="GJ352" i="1"/>
  <c r="GJ203" i="1"/>
  <c r="GJ238" i="1"/>
  <c r="GJ240" i="1"/>
  <c r="GJ349" i="1"/>
  <c r="GJ216" i="1"/>
  <c r="GJ305" i="1"/>
  <c r="GJ262" i="1"/>
  <c r="GJ259" i="1"/>
  <c r="GJ350" i="1"/>
  <c r="GJ251" i="1"/>
  <c r="GJ272" i="1"/>
  <c r="GJ223" i="1"/>
  <c r="GJ206" i="1"/>
  <c r="GJ196" i="1"/>
  <c r="GJ19" i="1"/>
  <c r="GJ283" i="1"/>
  <c r="GJ253" i="1"/>
  <c r="GJ340" i="1"/>
  <c r="GJ360" i="1"/>
  <c r="GJ368" i="1"/>
  <c r="GJ208" i="1"/>
  <c r="GJ295" i="1"/>
  <c r="GJ212" i="1"/>
  <c r="GJ279" i="1"/>
  <c r="GJ309" i="1"/>
  <c r="GJ314" i="1"/>
  <c r="GJ198" i="1"/>
  <c r="GJ334" i="1"/>
  <c r="GJ252" i="1"/>
  <c r="GJ191" i="1"/>
  <c r="GJ197" i="1"/>
  <c r="GJ242" i="1"/>
  <c r="GJ250" i="1"/>
  <c r="GJ243" i="1"/>
  <c r="GJ328" i="1"/>
  <c r="GJ342" i="1"/>
  <c r="GJ325" i="1"/>
  <c r="GJ239" i="1"/>
  <c r="GJ345" i="1"/>
  <c r="GJ270" i="1"/>
  <c r="BG359" i="1"/>
  <c r="BG287" i="1"/>
  <c r="BG367" i="1"/>
  <c r="BG203" i="1"/>
  <c r="BG294" i="1"/>
  <c r="BG216" i="1"/>
  <c r="BG376" i="1"/>
  <c r="BG346" i="1"/>
  <c r="BG355" i="1"/>
  <c r="BG361" i="1"/>
  <c r="BG352" i="1"/>
  <c r="BG338" i="1"/>
  <c r="BG285" i="1"/>
  <c r="BG337" i="1"/>
  <c r="BG236" i="1"/>
  <c r="BG276" i="1"/>
  <c r="BG302" i="1"/>
  <c r="BG214" i="1"/>
  <c r="BG363" i="1"/>
  <c r="BG349" i="1"/>
  <c r="BG356" i="1"/>
  <c r="BG248" i="1"/>
  <c r="BG316" i="1"/>
  <c r="BG185" i="1"/>
  <c r="BG335" i="1"/>
  <c r="BG253" i="1"/>
  <c r="BG235" i="1"/>
  <c r="BG279" i="1"/>
  <c r="BG219" i="1"/>
  <c r="BG318" i="1"/>
  <c r="BG320" i="1"/>
  <c r="BG263" i="1"/>
  <c r="BG283" i="1"/>
  <c r="BG289" i="1"/>
  <c r="BG275" i="1"/>
  <c r="BG343" i="1"/>
  <c r="BG324" i="1"/>
  <c r="BG282" i="1"/>
  <c r="BG218" i="1"/>
  <c r="BG377" i="1"/>
  <c r="BG295" i="1"/>
  <c r="BG293" i="1"/>
  <c r="BG277" i="1"/>
  <c r="BG280" i="1"/>
  <c r="BG217" i="1"/>
  <c r="BG197" i="1"/>
  <c r="BG272" i="1"/>
  <c r="BG344" i="1"/>
  <c r="BG340" i="1"/>
  <c r="BG220" i="1"/>
  <c r="BG327" i="1"/>
  <c r="BG371" i="1"/>
  <c r="BG375" i="1"/>
  <c r="BG368" i="1"/>
  <c r="BG317" i="1"/>
  <c r="BG225" i="1"/>
  <c r="BG255" i="1"/>
  <c r="BG252" i="1"/>
  <c r="BG226" i="1"/>
  <c r="BG227" i="1"/>
  <c r="BG336" i="1"/>
  <c r="BG273" i="1"/>
  <c r="BG241" i="1"/>
  <c r="BG365" i="1"/>
  <c r="BG209" i="1"/>
  <c r="BG237" i="1"/>
  <c r="BG239" i="1"/>
  <c r="BG311" i="1"/>
  <c r="BG196" i="1"/>
  <c r="BG257" i="1"/>
  <c r="BG351" i="1"/>
  <c r="BG268" i="1"/>
  <c r="BG212" i="1"/>
  <c r="BG313" i="1"/>
  <c r="BG250" i="1"/>
  <c r="BG305" i="1"/>
  <c r="BG190" i="1"/>
  <c r="BG354" i="1"/>
  <c r="BG342" i="1"/>
  <c r="BG347" i="1"/>
  <c r="BG364" i="1"/>
  <c r="BG345" i="1"/>
  <c r="BG270" i="1"/>
  <c r="BG281" i="1"/>
  <c r="BG202" i="1"/>
  <c r="BG307" i="1"/>
  <c r="BG334" i="1"/>
  <c r="BG328" i="1"/>
  <c r="BG358" i="1"/>
  <c r="BG201" i="1"/>
  <c r="BG271" i="1"/>
  <c r="BG211" i="1"/>
  <c r="BG183" i="1"/>
  <c r="BG254" i="1"/>
  <c r="BG310" i="1"/>
  <c r="BG242" i="1"/>
  <c r="BG291" i="1"/>
  <c r="BG251" i="1"/>
  <c r="BG288" i="1"/>
  <c r="BG284" i="1"/>
  <c r="BG315" i="1"/>
  <c r="BG306" i="1"/>
  <c r="BG286" i="1"/>
  <c r="BG229" i="1"/>
  <c r="BG191" i="1"/>
  <c r="BG278" i="1"/>
  <c r="BG269" i="1"/>
  <c r="BG238" i="1"/>
  <c r="BG262" i="1"/>
  <c r="BG200" i="1"/>
  <c r="BG198" i="1"/>
  <c r="BG374" i="1"/>
  <c r="BG369" i="1"/>
  <c r="BG223" i="1"/>
  <c r="BG240" i="1"/>
  <c r="BG326" i="1"/>
  <c r="BG224" i="1"/>
  <c r="BG362" i="1"/>
  <c r="BG339" i="1"/>
  <c r="BG221" i="1"/>
  <c r="BG215" i="1"/>
  <c r="BG210" i="1"/>
  <c r="BG20" i="1"/>
  <c r="BG206" i="1"/>
  <c r="BG312" i="1"/>
  <c r="BG301" i="1"/>
  <c r="BG230" i="1"/>
  <c r="BG353" i="1"/>
  <c r="BG199" i="1"/>
  <c r="BG292" i="1"/>
  <c r="BG261" i="1"/>
  <c r="BG329" i="1"/>
  <c r="BG350" i="1"/>
  <c r="BG256" i="1"/>
  <c r="BG246" i="1"/>
  <c r="BG373" i="1"/>
  <c r="BG323" i="1"/>
  <c r="BG319" i="1"/>
  <c r="BG290" i="1"/>
  <c r="BG247" i="1"/>
  <c r="BG243" i="1"/>
  <c r="BG259" i="1"/>
  <c r="BG360" i="1"/>
  <c r="BG314" i="1"/>
  <c r="BG357" i="1"/>
  <c r="BG184" i="1"/>
  <c r="BG348" i="1"/>
  <c r="BG260" i="1"/>
  <c r="BG296" i="1"/>
  <c r="BG207" i="1"/>
  <c r="BG258" i="1"/>
  <c r="BG304" i="1"/>
  <c r="BG303" i="1"/>
  <c r="BG205" i="1"/>
  <c r="BG245" i="1"/>
  <c r="BG325" i="1"/>
  <c r="BG322" i="1"/>
  <c r="BG182" i="1"/>
  <c r="BG366" i="1"/>
  <c r="BG244" i="1"/>
  <c r="BG341" i="1"/>
  <c r="BG208" i="1"/>
  <c r="BG228" i="1"/>
  <c r="BG249" i="1"/>
  <c r="BG308" i="1"/>
  <c r="BG19" i="1"/>
  <c r="BG370" i="1"/>
  <c r="BG309" i="1"/>
  <c r="BG274" i="1"/>
  <c r="BG321" i="1"/>
  <c r="BG372" i="1"/>
  <c r="KO28" i="1"/>
  <c r="KO37" i="1" s="1"/>
  <c r="KO31" i="1"/>
  <c r="KO40" i="1" s="1"/>
  <c r="KO30" i="1"/>
  <c r="KO39" i="1" s="1"/>
  <c r="KO32" i="1"/>
  <c r="KO41" i="1" s="1"/>
  <c r="KO27" i="1"/>
  <c r="KO36" i="1" s="1"/>
  <c r="KO26" i="1"/>
  <c r="KO35" i="1" s="1"/>
  <c r="KO29" i="1"/>
  <c r="KO38" i="1" s="1"/>
  <c r="KO25" i="1"/>
  <c r="KO34" i="1" s="1"/>
  <c r="KO33" i="1"/>
  <c r="JS361" i="1"/>
  <c r="JS314" i="1"/>
  <c r="JS269" i="1"/>
  <c r="JS285" i="1"/>
  <c r="JS260" i="1"/>
  <c r="JS210" i="1"/>
  <c r="JS288" i="1"/>
  <c r="JS247" i="1"/>
  <c r="JS206" i="1"/>
  <c r="JS302" i="1"/>
  <c r="JS305" i="1"/>
  <c r="JS20" i="1"/>
  <c r="JS243" i="1"/>
  <c r="JS203" i="1"/>
  <c r="JS301" i="1"/>
  <c r="JS319" i="1"/>
  <c r="JS372" i="1"/>
  <c r="JS268" i="1"/>
  <c r="JS313" i="1"/>
  <c r="JS196" i="1"/>
  <c r="JS240" i="1"/>
  <c r="JS217" i="1"/>
  <c r="JS254" i="1"/>
  <c r="JS237" i="1"/>
  <c r="JS282" i="1"/>
  <c r="JS191" i="1"/>
  <c r="JS326" i="1"/>
  <c r="JS350" i="1"/>
  <c r="JS337" i="1"/>
  <c r="JS273" i="1"/>
  <c r="JS219" i="1"/>
  <c r="JS221" i="1"/>
  <c r="JS207" i="1"/>
  <c r="JS340" i="1"/>
  <c r="JS279" i="1"/>
  <c r="JS215" i="1"/>
  <c r="JS220" i="1"/>
  <c r="JS315" i="1"/>
  <c r="JS261" i="1"/>
  <c r="JS258" i="1"/>
  <c r="JS363" i="1"/>
  <c r="JS199" i="1"/>
  <c r="JS307" i="1"/>
  <c r="JS351" i="1"/>
  <c r="JS346" i="1"/>
  <c r="JS354" i="1"/>
  <c r="JS253" i="1"/>
  <c r="JS289" i="1"/>
  <c r="JS262" i="1"/>
  <c r="JS321" i="1"/>
  <c r="JS292" i="1"/>
  <c r="JS259" i="1"/>
  <c r="JS327" i="1"/>
  <c r="JS375" i="1"/>
  <c r="JS371" i="1"/>
  <c r="JS284" i="1"/>
  <c r="JS208" i="1"/>
  <c r="JS182" i="1"/>
  <c r="JS370" i="1"/>
  <c r="JS236" i="1"/>
  <c r="JS347" i="1"/>
  <c r="JS200" i="1"/>
  <c r="JS283" i="1"/>
  <c r="JS241" i="1"/>
  <c r="JS357" i="1"/>
  <c r="JS348" i="1"/>
  <c r="JS304" i="1"/>
  <c r="JS216" i="1"/>
  <c r="JS244" i="1"/>
  <c r="JS255" i="1"/>
  <c r="JS245" i="1"/>
  <c r="JS212" i="1"/>
  <c r="JS228" i="1"/>
  <c r="JS242" i="1"/>
  <c r="JS250" i="1"/>
  <c r="JS362" i="1"/>
  <c r="JS277" i="1"/>
  <c r="JS229" i="1"/>
  <c r="JS303" i="1"/>
  <c r="JS248" i="1"/>
  <c r="JS251" i="1"/>
  <c r="JS368" i="1"/>
  <c r="JS281" i="1"/>
  <c r="JS294" i="1"/>
  <c r="JS239" i="1"/>
  <c r="JS329" i="1"/>
  <c r="JS270" i="1"/>
  <c r="JS325" i="1"/>
  <c r="JS367" i="1"/>
  <c r="JS249" i="1"/>
  <c r="JS183" i="1"/>
  <c r="JS272" i="1"/>
  <c r="JS276" i="1"/>
  <c r="JS263" i="1"/>
  <c r="JS198" i="1"/>
  <c r="JS224" i="1"/>
  <c r="JS312" i="1"/>
  <c r="JS235" i="1"/>
  <c r="JS328" i="1"/>
  <c r="JS309" i="1"/>
  <c r="JS226" i="1"/>
  <c r="JS278" i="1"/>
  <c r="JS317" i="1"/>
  <c r="JS355" i="1"/>
  <c r="JS345" i="1"/>
  <c r="JS308" i="1"/>
  <c r="JS287" i="1"/>
  <c r="JS274" i="1"/>
  <c r="JS316" i="1"/>
  <c r="JS293" i="1"/>
  <c r="JS306" i="1"/>
  <c r="JS295" i="1"/>
  <c r="JS230" i="1"/>
  <c r="JS256" i="1"/>
  <c r="JS320" i="1"/>
  <c r="JS359" i="1"/>
  <c r="JS311" i="1"/>
  <c r="JS225" i="1"/>
  <c r="JS257" i="1"/>
  <c r="JS352" i="1"/>
  <c r="JS365" i="1"/>
  <c r="JS218" i="1"/>
  <c r="JS338" i="1"/>
  <c r="JS238" i="1"/>
  <c r="JS358" i="1"/>
  <c r="JS211" i="1"/>
  <c r="JS296" i="1"/>
  <c r="JS275" i="1"/>
  <c r="JS214" i="1"/>
  <c r="JS339" i="1"/>
  <c r="JS341" i="1"/>
  <c r="JS291" i="1"/>
  <c r="JS223" i="1"/>
  <c r="JS353" i="1"/>
  <c r="JS356" i="1"/>
  <c r="JS364" i="1"/>
  <c r="JS271" i="1"/>
  <c r="JS205" i="1"/>
  <c r="JS374" i="1"/>
  <c r="JS349" i="1"/>
  <c r="JS185" i="1"/>
  <c r="JS322" i="1"/>
  <c r="JS377" i="1"/>
  <c r="JS369" i="1"/>
  <c r="JS334" i="1"/>
  <c r="JS202" i="1"/>
  <c r="JS286" i="1"/>
  <c r="JS280" i="1"/>
  <c r="JS343" i="1"/>
  <c r="JS290" i="1"/>
  <c r="JS344" i="1"/>
  <c r="JS190" i="1"/>
  <c r="JS366" i="1"/>
  <c r="JS376" i="1"/>
  <c r="JS201" i="1"/>
  <c r="JS19" i="1"/>
  <c r="JS227" i="1"/>
  <c r="JS336" i="1"/>
  <c r="JS246" i="1"/>
  <c r="JS318" i="1"/>
  <c r="JS310" i="1"/>
  <c r="JS324" i="1"/>
  <c r="JS335" i="1"/>
  <c r="JS252" i="1"/>
  <c r="JS360" i="1"/>
  <c r="JS184" i="1"/>
  <c r="JS197" i="1"/>
  <c r="JS342" i="1"/>
  <c r="JS373" i="1"/>
  <c r="JS323" i="1"/>
  <c r="JS209"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70" i="1"/>
  <c r="JV354" i="1"/>
  <c r="JV376" i="1"/>
  <c r="JV320" i="1"/>
  <c r="JV292" i="1"/>
  <c r="JV290" i="1"/>
  <c r="JV329" i="1"/>
  <c r="JV291" i="1"/>
  <c r="JV358" i="1"/>
  <c r="JV271" i="1"/>
  <c r="JV349" i="1"/>
  <c r="JV272" i="1"/>
  <c r="JV304" i="1"/>
  <c r="JV342" i="1"/>
  <c r="JV182" i="1"/>
  <c r="JV293" i="1"/>
  <c r="JV374" i="1"/>
  <c r="JV344" i="1"/>
  <c r="JV199" i="1"/>
  <c r="JV226" i="1"/>
  <c r="JV221" i="1"/>
  <c r="JV227" i="1"/>
  <c r="JV279" i="1"/>
  <c r="JV325" i="1"/>
  <c r="JV318" i="1"/>
  <c r="JV263" i="1"/>
  <c r="JV235" i="1"/>
  <c r="JV223" i="1"/>
  <c r="JV216" i="1"/>
  <c r="JV183" i="1"/>
  <c r="JV248" i="1"/>
  <c r="JV242" i="1"/>
  <c r="JV190" i="1"/>
  <c r="JV224" i="1"/>
  <c r="JV219" i="1"/>
  <c r="JV251" i="1"/>
  <c r="JV261" i="1"/>
  <c r="JV360" i="1"/>
  <c r="JV285" i="1"/>
  <c r="JV309" i="1"/>
  <c r="JV282" i="1"/>
  <c r="JV369" i="1"/>
  <c r="JV348" i="1"/>
  <c r="JV274" i="1"/>
  <c r="JV305" i="1"/>
  <c r="JV335" i="1"/>
  <c r="JV350" i="1"/>
  <c r="JV257" i="1"/>
  <c r="JV340" i="1"/>
  <c r="JV185" i="1"/>
  <c r="JV239" i="1"/>
  <c r="JV362" i="1"/>
  <c r="JV347" i="1"/>
  <c r="JV373" i="1"/>
  <c r="JV343" i="1"/>
  <c r="JV352" i="1"/>
  <c r="JV201" i="1"/>
  <c r="JV368" i="1"/>
  <c r="JV254" i="1"/>
  <c r="JV255" i="1"/>
  <c r="JV230" i="1"/>
  <c r="JV359" i="1"/>
  <c r="JV289" i="1"/>
  <c r="JV327" i="1"/>
  <c r="JV338" i="1"/>
  <c r="JV319" i="1"/>
  <c r="JV276" i="1"/>
  <c r="JV269" i="1"/>
  <c r="JV281" i="1"/>
  <c r="JV310" i="1"/>
  <c r="JV262" i="1"/>
  <c r="JV314" i="1"/>
  <c r="JV328" i="1"/>
  <c r="JV268" i="1"/>
  <c r="JV316" i="1"/>
  <c r="JV301" i="1"/>
  <c r="JV206" i="1"/>
  <c r="JV273" i="1"/>
  <c r="JV307" i="1"/>
  <c r="JV283" i="1"/>
  <c r="JV345" i="1"/>
  <c r="JV372" i="1"/>
  <c r="JV202" i="1"/>
  <c r="JV196" i="1"/>
  <c r="JV294" i="1"/>
  <c r="JV243" i="1"/>
  <c r="JV313" i="1"/>
  <c r="JV256" i="1"/>
  <c r="JV225" i="1"/>
  <c r="JV200" i="1"/>
  <c r="JV205" i="1"/>
  <c r="JV371" i="1"/>
  <c r="JV229" i="1"/>
  <c r="JV245" i="1"/>
  <c r="JV240" i="1"/>
  <c r="JV208" i="1"/>
  <c r="JV203" i="1"/>
  <c r="JV322" i="1"/>
  <c r="JV241" i="1"/>
  <c r="JV246" i="1"/>
  <c r="JV275" i="1"/>
  <c r="JV311" i="1"/>
  <c r="JV315" i="1"/>
  <c r="JV278" i="1"/>
  <c r="JV212" i="1"/>
  <c r="JV249" i="1"/>
  <c r="JV247" i="1"/>
  <c r="JV215" i="1"/>
  <c r="JV184" i="1"/>
  <c r="JV355" i="1"/>
  <c r="JV284" i="1"/>
  <c r="JV280" i="1"/>
  <c r="JV323" i="1"/>
  <c r="JV375" i="1"/>
  <c r="JV367" i="1"/>
  <c r="JV341" i="1"/>
  <c r="JV308" i="1"/>
  <c r="JV321" i="1"/>
  <c r="JV334" i="1"/>
  <c r="JV336" i="1"/>
  <c r="JV346" i="1"/>
  <c r="JV211" i="1"/>
  <c r="JV210" i="1"/>
  <c r="JV339" i="1"/>
  <c r="JV236" i="1"/>
  <c r="JV237" i="1"/>
  <c r="JV287" i="1"/>
  <c r="JV207" i="1"/>
  <c r="JV214" i="1"/>
  <c r="JV356" i="1"/>
  <c r="JV353" i="1"/>
  <c r="JV357" i="1"/>
  <c r="JV198" i="1"/>
  <c r="JV302" i="1"/>
  <c r="JV303" i="1"/>
  <c r="JV244" i="1"/>
  <c r="JV286" i="1"/>
  <c r="JV337" i="1"/>
  <c r="JV365" i="1"/>
  <c r="JV197" i="1"/>
  <c r="JV220" i="1"/>
  <c r="JV363" i="1"/>
  <c r="JV253" i="1"/>
  <c r="JV296" i="1"/>
  <c r="JV252" i="1"/>
  <c r="JV228" i="1"/>
  <c r="JV326" i="1"/>
  <c r="JV20" i="1"/>
  <c r="JV306" i="1"/>
  <c r="JV361" i="1"/>
  <c r="JV366" i="1"/>
  <c r="JV370" i="1"/>
  <c r="JV191" i="1"/>
  <c r="JV217" i="1"/>
  <c r="JV260" i="1"/>
  <c r="JV19" i="1"/>
  <c r="JV209" i="1"/>
  <c r="JV238" i="1"/>
  <c r="JV295" i="1"/>
  <c r="JV317" i="1"/>
  <c r="JV258" i="1"/>
  <c r="JV259" i="1"/>
  <c r="JV364" i="1"/>
  <c r="JV312" i="1"/>
  <c r="JV218" i="1"/>
  <c r="JV324" i="1"/>
  <c r="JV277" i="1"/>
  <c r="JV250" i="1"/>
  <c r="JV351" i="1"/>
  <c r="JV288" i="1"/>
  <c r="JV377" i="1"/>
  <c r="JO353" i="1"/>
  <c r="JO359" i="1"/>
  <c r="JO347" i="1"/>
  <c r="JO205" i="1"/>
  <c r="JO367" i="1"/>
  <c r="JO360" i="1"/>
  <c r="JO336" i="1"/>
  <c r="JO342" i="1"/>
  <c r="JO211" i="1"/>
  <c r="JO190" i="1"/>
  <c r="JO328" i="1"/>
  <c r="JO350" i="1"/>
  <c r="JO275" i="1"/>
  <c r="JO217" i="1"/>
  <c r="JO215" i="1"/>
  <c r="JO311" i="1"/>
  <c r="JO251" i="1"/>
  <c r="JO246" i="1"/>
  <c r="JO245" i="1"/>
  <c r="JO294" i="1"/>
  <c r="JO309" i="1"/>
  <c r="JO19" i="1"/>
  <c r="JO377" i="1"/>
  <c r="JO348" i="1"/>
  <c r="JO339" i="1"/>
  <c r="JO324" i="1"/>
  <c r="JO338" i="1"/>
  <c r="JO283" i="1"/>
  <c r="JO314" i="1"/>
  <c r="JO349" i="1"/>
  <c r="JO270" i="1"/>
  <c r="JO319" i="1"/>
  <c r="JO318" i="1"/>
  <c r="JO322" i="1"/>
  <c r="JO329" i="1"/>
  <c r="JO351" i="1"/>
  <c r="JO184" i="1"/>
  <c r="JO325" i="1"/>
  <c r="JO335" i="1"/>
  <c r="JO371" i="1"/>
  <c r="JO237" i="1"/>
  <c r="JO223" i="1"/>
  <c r="JO207" i="1"/>
  <c r="JO209" i="1"/>
  <c r="JO202" i="1"/>
  <c r="JO337" i="1"/>
  <c r="JO198" i="1"/>
  <c r="JO253" i="1"/>
  <c r="JO203" i="1"/>
  <c r="JO220" i="1"/>
  <c r="JO218" i="1"/>
  <c r="JO373" i="1"/>
  <c r="JO261" i="1"/>
  <c r="JO258" i="1"/>
  <c r="JO365" i="1"/>
  <c r="JO228" i="1"/>
  <c r="JO284" i="1"/>
  <c r="JO286" i="1"/>
  <c r="JO262" i="1"/>
  <c r="JO268" i="1"/>
  <c r="JO278" i="1"/>
  <c r="JO185" i="1"/>
  <c r="JO239" i="1"/>
  <c r="JO363" i="1"/>
  <c r="JO226" i="1"/>
  <c r="JO305" i="1"/>
  <c r="JO250" i="1"/>
  <c r="JO341" i="1"/>
  <c r="JO344" i="1"/>
  <c r="JO340" i="1"/>
  <c r="JO183" i="1"/>
  <c r="JO358" i="1"/>
  <c r="JO252" i="1"/>
  <c r="JO356" i="1"/>
  <c r="JO313" i="1"/>
  <c r="JO375" i="1"/>
  <c r="JO370" i="1"/>
  <c r="JO281" i="1"/>
  <c r="JO362" i="1"/>
  <c r="JO196" i="1"/>
  <c r="JO248" i="1"/>
  <c r="JO238" i="1"/>
  <c r="JO224" i="1"/>
  <c r="JO312" i="1"/>
  <c r="JO308" i="1"/>
  <c r="JO229" i="1"/>
  <c r="JO374" i="1"/>
  <c r="JO304" i="1"/>
  <c r="JO227" i="1"/>
  <c r="JO214" i="1"/>
  <c r="JO352" i="1"/>
  <c r="JO210" i="1"/>
  <c r="JO320" i="1"/>
  <c r="JO225" i="1"/>
  <c r="JO255" i="1"/>
  <c r="JO296" i="1"/>
  <c r="JO199" i="1"/>
  <c r="JO201" i="1"/>
  <c r="JO280" i="1"/>
  <c r="JO240" i="1"/>
  <c r="JO310" i="1"/>
  <c r="JO290" i="1"/>
  <c r="JO243" i="1"/>
  <c r="JO317" i="1"/>
  <c r="JO292" i="1"/>
  <c r="JO230" i="1"/>
  <c r="JO259" i="1"/>
  <c r="JO274" i="1"/>
  <c r="JO206" i="1"/>
  <c r="JO345" i="1"/>
  <c r="JO323" i="1"/>
  <c r="JO368" i="1"/>
  <c r="JO212" i="1"/>
  <c r="JO200" i="1"/>
  <c r="JO346" i="1"/>
  <c r="JO191" i="1"/>
  <c r="JO334" i="1"/>
  <c r="JO321" i="1"/>
  <c r="JO272" i="1"/>
  <c r="JO282" i="1"/>
  <c r="JO291" i="1"/>
  <c r="JO269" i="1"/>
  <c r="JO247" i="1"/>
  <c r="JO327" i="1"/>
  <c r="JO287" i="1"/>
  <c r="JO315" i="1"/>
  <c r="JO303" i="1"/>
  <c r="JO236" i="1"/>
  <c r="JO354" i="1"/>
  <c r="JO361" i="1"/>
  <c r="JO355" i="1"/>
  <c r="JO263" i="1"/>
  <c r="JO306" i="1"/>
  <c r="JO244" i="1"/>
  <c r="JO357" i="1"/>
  <c r="JO301" i="1"/>
  <c r="JO307" i="1"/>
  <c r="JO208" i="1"/>
  <c r="JO197" i="1"/>
  <c r="JO241" i="1"/>
  <c r="JO376" i="1"/>
  <c r="JO249" i="1"/>
  <c r="JO302" i="1"/>
  <c r="JO293" i="1"/>
  <c r="JO182" i="1"/>
  <c r="JO288" i="1"/>
  <c r="JO260" i="1"/>
  <c r="JO326" i="1"/>
  <c r="JO273" i="1"/>
  <c r="JO372" i="1"/>
  <c r="JO295" i="1"/>
  <c r="JO257" i="1"/>
  <c r="JO235" i="1"/>
  <c r="JO20" i="1"/>
  <c r="JO364" i="1"/>
  <c r="JO279" i="1"/>
  <c r="JO343" i="1"/>
  <c r="JO366" i="1"/>
  <c r="JO276" i="1"/>
  <c r="JO277" i="1"/>
  <c r="JO285" i="1"/>
  <c r="JO254" i="1"/>
  <c r="JO219" i="1"/>
  <c r="JO271" i="1"/>
  <c r="JO256" i="1"/>
  <c r="JO289" i="1"/>
  <c r="JO242" i="1"/>
  <c r="JO216" i="1"/>
  <c r="JO221" i="1"/>
  <c r="JO369" i="1"/>
  <c r="JO316" i="1"/>
  <c r="FM29" i="1"/>
  <c r="FM38" i="1" s="1"/>
  <c r="FM30" i="1"/>
  <c r="FM39" i="1" s="1"/>
  <c r="FM26" i="1"/>
  <c r="FM35" i="1" s="1"/>
  <c r="FM27" i="1"/>
  <c r="FM36" i="1" s="1"/>
  <c r="FM33" i="1"/>
  <c r="FM32" i="1"/>
  <c r="FM41" i="1" s="1"/>
  <c r="FM28" i="1"/>
  <c r="FM37" i="1" s="1"/>
  <c r="FM25" i="1"/>
  <c r="FM34" i="1" s="1"/>
  <c r="FM31" i="1"/>
  <c r="FM40" i="1" s="1"/>
  <c r="GC253" i="1"/>
  <c r="GC292" i="1"/>
  <c r="GC258" i="1"/>
  <c r="GC365" i="1"/>
  <c r="GC217" i="1"/>
  <c r="GC20" i="1"/>
  <c r="GC319" i="1"/>
  <c r="GC262" i="1"/>
  <c r="GC219" i="1"/>
  <c r="GC340" i="1"/>
  <c r="GC335" i="1"/>
  <c r="GC201" i="1"/>
  <c r="GC220" i="1"/>
  <c r="GC372" i="1"/>
  <c r="GC243" i="1"/>
  <c r="GC259" i="1"/>
  <c r="GC202" i="1"/>
  <c r="GC306" i="1"/>
  <c r="GC287" i="1"/>
  <c r="GC295" i="1"/>
  <c r="GC360" i="1"/>
  <c r="GC271" i="1"/>
  <c r="GC349" i="1"/>
  <c r="GC205" i="1"/>
  <c r="GC249" i="1"/>
  <c r="GC286" i="1"/>
  <c r="GC183" i="1"/>
  <c r="GC241" i="1"/>
  <c r="GC348" i="1"/>
  <c r="GC368" i="1"/>
  <c r="GC218" i="1"/>
  <c r="GC288" i="1"/>
  <c r="GC268" i="1"/>
  <c r="GC371" i="1"/>
  <c r="GC373" i="1"/>
  <c r="GC375" i="1"/>
  <c r="GC341" i="1"/>
  <c r="GC342" i="1"/>
  <c r="GC206" i="1"/>
  <c r="GC223" i="1"/>
  <c r="GC318" i="1"/>
  <c r="GC242" i="1"/>
  <c r="GC261" i="1"/>
  <c r="GC301" i="1"/>
  <c r="GC212" i="1"/>
  <c r="GC329" i="1"/>
  <c r="GC263" i="1"/>
  <c r="GC245" i="1"/>
  <c r="GC260" i="1"/>
  <c r="GC279" i="1"/>
  <c r="GC285" i="1"/>
  <c r="GC211" i="1"/>
  <c r="GC221" i="1"/>
  <c r="GC235" i="1"/>
  <c r="GC377" i="1"/>
  <c r="GC310" i="1"/>
  <c r="GC269" i="1"/>
  <c r="GC276" i="1"/>
  <c r="GC355" i="1"/>
  <c r="GC281" i="1"/>
  <c r="GC364" i="1"/>
  <c r="GC316" i="1"/>
  <c r="GC347" i="1"/>
  <c r="GC359" i="1"/>
  <c r="GC289" i="1"/>
  <c r="GC280" i="1"/>
  <c r="GC362" i="1"/>
  <c r="GC309" i="1"/>
  <c r="GC203" i="1"/>
  <c r="GC198" i="1"/>
  <c r="GC238" i="1"/>
  <c r="GC227" i="1"/>
  <c r="GC246" i="1"/>
  <c r="GC209" i="1"/>
  <c r="GC336" i="1"/>
  <c r="GC351" i="1"/>
  <c r="GC255" i="1"/>
  <c r="GC354" i="1"/>
  <c r="GC214" i="1"/>
  <c r="GC257" i="1"/>
  <c r="GC367" i="1"/>
  <c r="GC252" i="1"/>
  <c r="GC296" i="1"/>
  <c r="GC314" i="1"/>
  <c r="GC325" i="1"/>
  <c r="GC320" i="1"/>
  <c r="GC326" i="1"/>
  <c r="GC334" i="1"/>
  <c r="GC303" i="1"/>
  <c r="GC190" i="1"/>
  <c r="GC254" i="1"/>
  <c r="GC236" i="1"/>
  <c r="GC327" i="1"/>
  <c r="GC277" i="1"/>
  <c r="GC185" i="1"/>
  <c r="GC200" i="1"/>
  <c r="GC207" i="1"/>
  <c r="GC256" i="1"/>
  <c r="GC357" i="1"/>
  <c r="GC321" i="1"/>
  <c r="GC273" i="1"/>
  <c r="GC182" i="1"/>
  <c r="GC282" i="1"/>
  <c r="GC304" i="1"/>
  <c r="GC224" i="1"/>
  <c r="GC370" i="1"/>
  <c r="GC283" i="1"/>
  <c r="GC374" i="1"/>
  <c r="GC270" i="1"/>
  <c r="GC275" i="1"/>
  <c r="GC247" i="1"/>
  <c r="GC337" i="1"/>
  <c r="GC353" i="1"/>
  <c r="GC197" i="1"/>
  <c r="GC356" i="1"/>
  <c r="GC199" i="1"/>
  <c r="GC272" i="1"/>
  <c r="GC274" i="1"/>
  <c r="GC226" i="1"/>
  <c r="GC323" i="1"/>
  <c r="GC208" i="1"/>
  <c r="GC308" i="1"/>
  <c r="GC313" i="1"/>
  <c r="GC237" i="1"/>
  <c r="GC293" i="1"/>
  <c r="GC339" i="1"/>
  <c r="GC346" i="1"/>
  <c r="GC225" i="1"/>
  <c r="GC350" i="1"/>
  <c r="GC376" i="1"/>
  <c r="GC366" i="1"/>
  <c r="GC311" i="1"/>
  <c r="GC290" i="1"/>
  <c r="GC284" i="1"/>
  <c r="GC210" i="1"/>
  <c r="GC250" i="1"/>
  <c r="GC312" i="1"/>
  <c r="GC216" i="1"/>
  <c r="GC191" i="1"/>
  <c r="GC215" i="1"/>
  <c r="GC251" i="1"/>
  <c r="GC315" i="1"/>
  <c r="GC322" i="1"/>
  <c r="GC302" i="1"/>
  <c r="GC344" i="1"/>
  <c r="GC343" i="1"/>
  <c r="GC244" i="1"/>
  <c r="GC240" i="1"/>
  <c r="GC338" i="1"/>
  <c r="GC358" i="1"/>
  <c r="GC345" i="1"/>
  <c r="GC239" i="1"/>
  <c r="GC352" i="1"/>
  <c r="GC184" i="1"/>
  <c r="GC278" i="1"/>
  <c r="GC307" i="1"/>
  <c r="GC230" i="1"/>
  <c r="GC317" i="1"/>
  <c r="GC228" i="1"/>
  <c r="GC291" i="1"/>
  <c r="GC361" i="1"/>
  <c r="GC305" i="1"/>
  <c r="GC324" i="1"/>
  <c r="GC294" i="1"/>
  <c r="GC196" i="1"/>
  <c r="GC363" i="1"/>
  <c r="GC328" i="1"/>
  <c r="GC369" i="1"/>
  <c r="GC19" i="1"/>
  <c r="GC248" i="1"/>
  <c r="GC229" i="1"/>
  <c r="NB27" i="1"/>
  <c r="NB36" i="1" s="1"/>
  <c r="NB31" i="1"/>
  <c r="NB40" i="1" s="1"/>
  <c r="NB33" i="1"/>
  <c r="NB26" i="1"/>
  <c r="NB35" i="1" s="1"/>
  <c r="NB32" i="1"/>
  <c r="NB41" i="1" s="1"/>
  <c r="NB30" i="1"/>
  <c r="NB39" i="1" s="1"/>
  <c r="NB25" i="1"/>
  <c r="NB34" i="1" s="1"/>
  <c r="NB29" i="1"/>
  <c r="NB38" i="1" s="1"/>
  <c r="NB28" i="1"/>
  <c r="NB37" i="1" s="1"/>
  <c r="GV367" i="1"/>
  <c r="GV219" i="1"/>
  <c r="GV344" i="1"/>
  <c r="GV373" i="1"/>
  <c r="GV287" i="1"/>
  <c r="GV207" i="1"/>
  <c r="GV221" i="1"/>
  <c r="GV326" i="1"/>
  <c r="GV238" i="1"/>
  <c r="GV249" i="1"/>
  <c r="GV277" i="1"/>
  <c r="GV327" i="1"/>
  <c r="GV292" i="1"/>
  <c r="GV341" i="1"/>
  <c r="GV322" i="1"/>
  <c r="GV257" i="1"/>
  <c r="GV340" i="1"/>
  <c r="GV353" i="1"/>
  <c r="GV220" i="1"/>
  <c r="GV311" i="1"/>
  <c r="GV269" i="1"/>
  <c r="GV196" i="1"/>
  <c r="GV184" i="1"/>
  <c r="GV334" i="1"/>
  <c r="GV372" i="1"/>
  <c r="GV283" i="1"/>
  <c r="GV348" i="1"/>
  <c r="GV282" i="1"/>
  <c r="GV352" i="1"/>
  <c r="GV309" i="1"/>
  <c r="GV350" i="1"/>
  <c r="GV359" i="1"/>
  <c r="GV321" i="1"/>
  <c r="GV214" i="1"/>
  <c r="GV244" i="1"/>
  <c r="GV228" i="1"/>
  <c r="GV240" i="1"/>
  <c r="GV246" i="1"/>
  <c r="GV276" i="1"/>
  <c r="GV324" i="1"/>
  <c r="GV217" i="1"/>
  <c r="GV215" i="1"/>
  <c r="GV226" i="1"/>
  <c r="GV368" i="1"/>
  <c r="GV305" i="1"/>
  <c r="GV345" i="1"/>
  <c r="GV351" i="1"/>
  <c r="GV346" i="1"/>
  <c r="GV364" i="1"/>
  <c r="GV203" i="1"/>
  <c r="GV198" i="1"/>
  <c r="GV328" i="1"/>
  <c r="GV227" i="1"/>
  <c r="GV237" i="1"/>
  <c r="GV243" i="1"/>
  <c r="GV273" i="1"/>
  <c r="GV320" i="1"/>
  <c r="GV293" i="1"/>
  <c r="GV317" i="1"/>
  <c r="GV366" i="1"/>
  <c r="GV363" i="1"/>
  <c r="GV211" i="1"/>
  <c r="GV252" i="1"/>
  <c r="GV318" i="1"/>
  <c r="GV19" i="1"/>
  <c r="GV284" i="1"/>
  <c r="GV205" i="1"/>
  <c r="GV253" i="1"/>
  <c r="GV288" i="1"/>
  <c r="GV354" i="1"/>
  <c r="GV306" i="1"/>
  <c r="GV312" i="1"/>
  <c r="GV374" i="1"/>
  <c r="GV349" i="1"/>
  <c r="GV325" i="1"/>
  <c r="GV362" i="1"/>
  <c r="GV210" i="1"/>
  <c r="GV323" i="1"/>
  <c r="GV242" i="1"/>
  <c r="GV308" i="1"/>
  <c r="GV303" i="1"/>
  <c r="GV360" i="1"/>
  <c r="GV365" i="1"/>
  <c r="GV335" i="1"/>
  <c r="GV248" i="1"/>
  <c r="GV254" i="1"/>
  <c r="GV338" i="1"/>
  <c r="GV294" i="1"/>
  <c r="GV268" i="1"/>
  <c r="GV316" i="1"/>
  <c r="GV270" i="1"/>
  <c r="GV336" i="1"/>
  <c r="GV279" i="1"/>
  <c r="GV202" i="1"/>
  <c r="GV209" i="1"/>
  <c r="GV291" i="1"/>
  <c r="GV256" i="1"/>
  <c r="GV247" i="1"/>
  <c r="GV262" i="1"/>
  <c r="GV304" i="1"/>
  <c r="GV280" i="1"/>
  <c r="GV301" i="1"/>
  <c r="GV290" i="1"/>
  <c r="GV223" i="1"/>
  <c r="GV224" i="1"/>
  <c r="GV20" i="1"/>
  <c r="GV201" i="1"/>
  <c r="GV343" i="1"/>
  <c r="GV281" i="1"/>
  <c r="GV307" i="1"/>
  <c r="GV310" i="1"/>
  <c r="GV258" i="1"/>
  <c r="GV218" i="1"/>
  <c r="GV197" i="1"/>
  <c r="GV286" i="1"/>
  <c r="GV216" i="1"/>
  <c r="GV261" i="1"/>
  <c r="GV241" i="1"/>
  <c r="GV319" i="1"/>
  <c r="GV263" i="1"/>
  <c r="GV236" i="1"/>
  <c r="GV212" i="1"/>
  <c r="GV377" i="1"/>
  <c r="GV355" i="1"/>
  <c r="GV191" i="1"/>
  <c r="GV250" i="1"/>
  <c r="GV278" i="1"/>
  <c r="GV285" i="1"/>
  <c r="GV356" i="1"/>
  <c r="GV182" i="1"/>
  <c r="GV295" i="1"/>
  <c r="GV274" i="1"/>
  <c r="GV358" i="1"/>
  <c r="GV245" i="1"/>
  <c r="GV235" i="1"/>
  <c r="GV329" i="1"/>
  <c r="GV369" i="1"/>
  <c r="GV183" i="1"/>
  <c r="GV225" i="1"/>
  <c r="GV342" i="1"/>
  <c r="GV376" i="1"/>
  <c r="GV229" i="1"/>
  <c r="GV296" i="1"/>
  <c r="GV314" i="1"/>
  <c r="GV337" i="1"/>
  <c r="GV190" i="1"/>
  <c r="GV199" i="1"/>
  <c r="GV361" i="1"/>
  <c r="GV208" i="1"/>
  <c r="GV206" i="1"/>
  <c r="GV275" i="1"/>
  <c r="GV185" i="1"/>
  <c r="GV271" i="1"/>
  <c r="GV371" i="1"/>
  <c r="GV313" i="1"/>
  <c r="GV315" i="1"/>
  <c r="GV259" i="1"/>
  <c r="GV239" i="1"/>
  <c r="GV302" i="1"/>
  <c r="GV347" i="1"/>
  <c r="GV357" i="1"/>
  <c r="GV260" i="1"/>
  <c r="GV339" i="1"/>
  <c r="GV200" i="1"/>
  <c r="GV375" i="1"/>
  <c r="GV251" i="1"/>
  <c r="GV370" i="1"/>
  <c r="GV289" i="1"/>
  <c r="GV272" i="1"/>
  <c r="GV255" i="1"/>
  <c r="GV230"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52" i="1"/>
  <c r="JW317" i="1"/>
  <c r="JW290" i="1"/>
  <c r="JW303" i="1"/>
  <c r="JW368" i="1"/>
  <c r="JW236" i="1"/>
  <c r="JW295" i="1"/>
  <c r="JW312" i="1"/>
  <c r="JW328" i="1"/>
  <c r="JW224" i="1"/>
  <c r="JW272" i="1"/>
  <c r="JW215" i="1"/>
  <c r="JW351" i="1"/>
  <c r="JW210" i="1"/>
  <c r="JW363" i="1"/>
  <c r="JW220" i="1"/>
  <c r="JW229" i="1"/>
  <c r="JW339" i="1"/>
  <c r="JW238" i="1"/>
  <c r="JW327" i="1"/>
  <c r="JW228" i="1"/>
  <c r="JW19" i="1"/>
  <c r="JW202" i="1"/>
  <c r="JW307" i="1"/>
  <c r="JW209" i="1"/>
  <c r="JW362" i="1"/>
  <c r="JW258" i="1"/>
  <c r="JW221" i="1"/>
  <c r="JW281" i="1"/>
  <c r="JW235" i="1"/>
  <c r="JW350" i="1"/>
  <c r="JW311" i="1"/>
  <c r="JW344" i="1"/>
  <c r="JW360" i="1"/>
  <c r="JW259" i="1"/>
  <c r="JW211" i="1"/>
  <c r="JW227" i="1"/>
  <c r="JW321" i="1"/>
  <c r="JW364" i="1"/>
  <c r="JW263" i="1"/>
  <c r="JW349" i="1"/>
  <c r="JW201" i="1"/>
  <c r="JW304" i="1"/>
  <c r="JW296" i="1"/>
  <c r="JW275" i="1"/>
  <c r="JW340" i="1"/>
  <c r="JW325" i="1"/>
  <c r="JW294" i="1"/>
  <c r="JW370" i="1"/>
  <c r="JW373" i="1"/>
  <c r="JW329" i="1"/>
  <c r="JW230" i="1"/>
  <c r="JW198" i="1"/>
  <c r="JW255" i="1"/>
  <c r="JW225" i="1"/>
  <c r="JW287" i="1"/>
  <c r="JW203" i="1"/>
  <c r="JW302" i="1"/>
  <c r="JW335" i="1"/>
  <c r="JW200" i="1"/>
  <c r="JW276" i="1"/>
  <c r="JW280" i="1"/>
  <c r="JW289" i="1"/>
  <c r="JW356" i="1"/>
  <c r="JW197" i="1"/>
  <c r="JW223" i="1"/>
  <c r="JW341" i="1"/>
  <c r="JW357" i="1"/>
  <c r="JW246" i="1"/>
  <c r="JW365" i="1"/>
  <c r="JW286" i="1"/>
  <c r="JW292" i="1"/>
  <c r="JW372" i="1"/>
  <c r="JW269" i="1"/>
  <c r="JW20" i="1"/>
  <c r="JW366" i="1"/>
  <c r="JW240" i="1"/>
  <c r="JW323" i="1"/>
  <c r="JW353" i="1"/>
  <c r="JW248" i="1"/>
  <c r="JW285" i="1"/>
  <c r="JW237" i="1"/>
  <c r="JW184" i="1"/>
  <c r="JW374" i="1"/>
  <c r="JW251" i="1"/>
  <c r="JW205" i="1"/>
  <c r="JW244" i="1"/>
  <c r="JW199" i="1"/>
  <c r="JW291" i="1"/>
  <c r="JW326" i="1"/>
  <c r="JW376" i="1"/>
  <c r="JW293" i="1"/>
  <c r="JW309" i="1"/>
  <c r="JW354" i="1"/>
  <c r="JW254" i="1"/>
  <c r="JW190" i="1"/>
  <c r="JW185" i="1"/>
  <c r="JW377" i="1"/>
  <c r="JW207" i="1"/>
  <c r="JW334" i="1"/>
  <c r="JW367" i="1"/>
  <c r="JW182" i="1"/>
  <c r="JW191" i="1"/>
  <c r="JW212" i="1"/>
  <c r="JW345" i="1"/>
  <c r="JW247" i="1"/>
  <c r="JW301" i="1"/>
  <c r="JW273" i="1"/>
  <c r="JW369" i="1"/>
  <c r="JW283" i="1"/>
  <c r="JW226" i="1"/>
  <c r="JW337" i="1"/>
  <c r="JW278" i="1"/>
  <c r="JW352" i="1"/>
  <c r="JW261" i="1"/>
  <c r="JW277" i="1"/>
  <c r="JW324" i="1"/>
  <c r="JW308" i="1"/>
  <c r="JW206" i="1"/>
  <c r="JW250" i="1"/>
  <c r="JW315" i="1"/>
  <c r="JW256" i="1"/>
  <c r="JW371" i="1"/>
  <c r="JW208" i="1"/>
  <c r="JW319" i="1"/>
  <c r="JW183" i="1"/>
  <c r="JW257" i="1"/>
  <c r="JW279" i="1"/>
  <c r="JW336" i="1"/>
  <c r="JW320" i="1"/>
  <c r="JW346" i="1"/>
  <c r="JW361" i="1"/>
  <c r="JW270" i="1"/>
  <c r="JW253" i="1"/>
  <c r="JW338" i="1"/>
  <c r="JW218" i="1"/>
  <c r="JW217" i="1"/>
  <c r="JW348" i="1"/>
  <c r="JW375" i="1"/>
  <c r="JW219" i="1"/>
  <c r="JW245" i="1"/>
  <c r="JW262" i="1"/>
  <c r="JW343" i="1"/>
  <c r="JW342" i="1"/>
  <c r="JW241" i="1"/>
  <c r="JW355" i="1"/>
  <c r="JW313" i="1"/>
  <c r="JW359" i="1"/>
  <c r="JW239" i="1"/>
  <c r="JW274" i="1"/>
  <c r="JW306" i="1"/>
  <c r="JW249" i="1"/>
  <c r="JW260" i="1"/>
  <c r="JW243" i="1"/>
  <c r="JW284" i="1"/>
  <c r="JW214" i="1"/>
  <c r="JW322" i="1"/>
  <c r="JW347" i="1"/>
  <c r="JW271" i="1"/>
  <c r="JW268" i="1"/>
  <c r="JW282" i="1"/>
  <c r="JW305" i="1"/>
  <c r="JW316" i="1"/>
  <c r="JW216" i="1"/>
  <c r="JW358" i="1"/>
  <c r="JW196" i="1"/>
  <c r="JW288" i="1"/>
  <c r="JW318" i="1"/>
  <c r="JW314" i="1"/>
  <c r="JW310" i="1"/>
  <c r="JW242" i="1"/>
  <c r="FG28" i="1"/>
  <c r="FG37" i="1" s="1"/>
  <c r="FG29" i="1"/>
  <c r="FG38" i="1" s="1"/>
  <c r="FG32" i="1"/>
  <c r="FG41" i="1" s="1"/>
  <c r="FG33" i="1"/>
  <c r="FG30" i="1"/>
  <c r="FG39" i="1" s="1"/>
  <c r="FG26" i="1"/>
  <c r="FG35" i="1" s="1"/>
  <c r="FG27" i="1"/>
  <c r="FG36" i="1" s="1"/>
  <c r="FG25" i="1"/>
  <c r="FG34" i="1" s="1"/>
  <c r="FG31" i="1"/>
  <c r="FG40" i="1" s="1"/>
  <c r="AA333" i="1" a="1"/>
  <c r="AA333" i="1" s="1"/>
  <c r="AA234" i="1" a="1"/>
  <c r="AA234" i="1" s="1"/>
  <c r="AG280" i="1"/>
  <c r="AG376" i="1"/>
  <c r="AG227" i="1"/>
  <c r="AG235" i="1"/>
  <c r="AG225" i="1"/>
  <c r="AG305" i="1"/>
  <c r="AG208" i="1"/>
  <c r="AG246" i="1"/>
  <c r="AG311" i="1"/>
  <c r="AG254" i="1"/>
  <c r="AG263" i="1"/>
  <c r="AG374" i="1"/>
  <c r="AG287" i="1"/>
  <c r="AG286" i="1"/>
  <c r="AG20" i="1"/>
  <c r="AG324" i="1"/>
  <c r="AG309" i="1"/>
  <c r="AG335" i="1"/>
  <c r="AG271" i="1"/>
  <c r="AG372" i="1"/>
  <c r="AG230" i="1"/>
  <c r="AG307" i="1"/>
  <c r="AG353" i="1"/>
  <c r="AG313" i="1"/>
  <c r="AG288" i="1"/>
  <c r="AG197" i="1"/>
  <c r="AG218" i="1"/>
  <c r="AG325" i="1"/>
  <c r="AG212" i="1"/>
  <c r="AG274" i="1"/>
  <c r="AG276" i="1"/>
  <c r="AG201" i="1"/>
  <c r="AG304" i="1"/>
  <c r="AG216" i="1"/>
  <c r="AG301" i="1"/>
  <c r="AG337" i="1"/>
  <c r="AG205" i="1"/>
  <c r="AG351" i="1"/>
  <c r="AG223" i="1"/>
  <c r="AG312" i="1"/>
  <c r="AG314" i="1"/>
  <c r="AG283" i="1"/>
  <c r="AG360" i="1"/>
  <c r="AG364" i="1"/>
  <c r="AG362" i="1"/>
  <c r="AG250" i="1"/>
  <c r="AG293" i="1"/>
  <c r="AG319" i="1"/>
  <c r="AG344" i="1"/>
  <c r="AG328" i="1"/>
  <c r="AG277" i="1"/>
  <c r="AG375" i="1"/>
  <c r="AG190" i="1"/>
  <c r="AG268" i="1"/>
  <c r="AG339" i="1"/>
  <c r="AG326" i="1"/>
  <c r="AG202" i="1"/>
  <c r="AG295" i="1"/>
  <c r="AG317" i="1"/>
  <c r="AG255" i="1"/>
  <c r="AG275" i="1"/>
  <c r="AG215" i="1"/>
  <c r="AG368" i="1"/>
  <c r="AG206" i="1"/>
  <c r="AG349" i="1"/>
  <c r="AG281" i="1"/>
  <c r="AG249" i="1"/>
  <c r="AG356" i="1"/>
  <c r="AG291" i="1"/>
  <c r="AG196" i="1"/>
  <c r="AG251" i="1"/>
  <c r="AG303" i="1"/>
  <c r="AG203" i="1"/>
  <c r="AG315" i="1"/>
  <c r="AG285" i="1"/>
  <c r="AG350" i="1"/>
  <c r="AG363" i="1"/>
  <c r="AG200" i="1"/>
  <c r="AG306" i="1"/>
  <c r="AG273" i="1"/>
  <c r="AG198" i="1"/>
  <c r="AG183" i="1"/>
  <c r="AG209" i="1"/>
  <c r="AG282" i="1"/>
  <c r="AG316" i="1"/>
  <c r="AG310" i="1"/>
  <c r="AG252" i="1"/>
  <c r="AG214" i="1"/>
  <c r="AG367" i="1"/>
  <c r="AG211" i="1"/>
  <c r="AG290" i="1"/>
  <c r="AG248" i="1"/>
  <c r="AG365" i="1"/>
  <c r="AG370" i="1"/>
  <c r="AG236" i="1"/>
  <c r="AG358" i="1"/>
  <c r="AG343" i="1"/>
  <c r="AG237" i="1"/>
  <c r="AG270" i="1"/>
  <c r="AG261" i="1"/>
  <c r="AG238" i="1"/>
  <c r="AG340" i="1"/>
  <c r="AG240" i="1"/>
  <c r="AG247" i="1"/>
  <c r="AG327" i="1"/>
  <c r="AG341" i="1"/>
  <c r="AG258" i="1"/>
  <c r="AG199" i="1"/>
  <c r="AG354" i="1"/>
  <c r="AG228" i="1"/>
  <c r="AG244" i="1"/>
  <c r="AG334" i="1"/>
  <c r="AG329" i="1"/>
  <c r="AG257" i="1"/>
  <c r="AG278" i="1"/>
  <c r="AG224" i="1"/>
  <c r="AG221" i="1"/>
  <c r="AG229" i="1"/>
  <c r="AG242" i="1"/>
  <c r="AG292" i="1"/>
  <c r="AG259" i="1"/>
  <c r="AG352" i="1"/>
  <c r="AG272" i="1"/>
  <c r="AG320" i="1"/>
  <c r="AG357" i="1"/>
  <c r="AG296" i="1"/>
  <c r="AG191" i="1"/>
  <c r="AG359" i="1"/>
  <c r="AG220" i="1"/>
  <c r="AG210" i="1"/>
  <c r="AG336" i="1"/>
  <c r="AG377" i="1"/>
  <c r="AG289" i="1"/>
  <c r="AG348" i="1"/>
  <c r="AG207" i="1"/>
  <c r="AG241" i="1"/>
  <c r="AG279" i="1"/>
  <c r="AG219" i="1"/>
  <c r="AG322" i="1"/>
  <c r="AG184" i="1"/>
  <c r="AG253" i="1"/>
  <c r="AG347" i="1"/>
  <c r="AG226" i="1"/>
  <c r="AG355" i="1"/>
  <c r="AG243" i="1"/>
  <c r="AG262" i="1"/>
  <c r="AG19" i="1"/>
  <c r="AG260" i="1"/>
  <c r="AG369" i="1"/>
  <c r="AG323" i="1"/>
  <c r="AG366" i="1"/>
  <c r="AG256" i="1"/>
  <c r="AG284" i="1"/>
  <c r="AG342" i="1"/>
  <c r="AG338" i="1"/>
  <c r="AG217" i="1"/>
  <c r="AG185" i="1"/>
  <c r="AG373" i="1"/>
  <c r="AG269" i="1"/>
  <c r="AG318" i="1"/>
  <c r="AG346" i="1"/>
  <c r="AG321" i="1"/>
  <c r="AG239" i="1"/>
  <c r="AG182" i="1"/>
  <c r="AG302" i="1"/>
  <c r="AG294" i="1"/>
  <c r="AG371" i="1"/>
  <c r="AG361" i="1"/>
  <c r="AG308" i="1"/>
  <c r="AG245" i="1"/>
  <c r="AG345" i="1"/>
  <c r="CJ32" i="1"/>
  <c r="CJ41" i="1" s="1"/>
  <c r="CJ26" i="1"/>
  <c r="CJ35" i="1" s="1"/>
  <c r="CJ31" i="1"/>
  <c r="CJ40" i="1" s="1"/>
  <c r="CJ30" i="1"/>
  <c r="CJ39" i="1" s="1"/>
  <c r="CJ29" i="1"/>
  <c r="CJ38" i="1" s="1"/>
  <c r="CJ33" i="1"/>
  <c r="CJ27" i="1"/>
  <c r="CJ36" i="1" s="1"/>
  <c r="CJ25" i="1"/>
  <c r="CJ34" i="1" s="1"/>
  <c r="CJ28" i="1"/>
  <c r="CJ37" i="1" s="1"/>
  <c r="EQ358" i="1"/>
  <c r="EQ344" i="1"/>
  <c r="EQ296" i="1"/>
  <c r="EQ241" i="1"/>
  <c r="EQ289" i="1"/>
  <c r="EQ236" i="1"/>
  <c r="EQ323" i="1"/>
  <c r="EQ310" i="1"/>
  <c r="EQ237" i="1"/>
  <c r="EQ340" i="1"/>
  <c r="EQ208" i="1"/>
  <c r="EQ335" i="1"/>
  <c r="EQ206" i="1"/>
  <c r="EQ263" i="1"/>
  <c r="EQ197" i="1"/>
  <c r="EQ185" i="1"/>
  <c r="EQ271" i="1"/>
  <c r="EQ248" i="1"/>
  <c r="EQ182" i="1"/>
  <c r="EQ321" i="1"/>
  <c r="EQ19" i="1"/>
  <c r="EQ212" i="1"/>
  <c r="EQ240" i="1"/>
  <c r="EQ201" i="1"/>
  <c r="EQ302" i="1"/>
  <c r="EQ345" i="1"/>
  <c r="EQ362" i="1"/>
  <c r="EQ363" i="1"/>
  <c r="EQ190" i="1"/>
  <c r="EQ320" i="1"/>
  <c r="EQ308" i="1"/>
  <c r="EQ184" i="1"/>
  <c r="EQ247" i="1"/>
  <c r="EQ207" i="1"/>
  <c r="EQ242" i="1"/>
  <c r="EQ361" i="1"/>
  <c r="EQ368" i="1"/>
  <c r="EQ275" i="1"/>
  <c r="EQ245" i="1"/>
  <c r="EQ223" i="1"/>
  <c r="EQ325" i="1"/>
  <c r="EQ205" i="1"/>
  <c r="EQ220" i="1"/>
  <c r="EQ357" i="1"/>
  <c r="EQ311" i="1"/>
  <c r="EQ295" i="1"/>
  <c r="EQ277" i="1"/>
  <c r="EQ341" i="1"/>
  <c r="EQ313" i="1"/>
  <c r="EQ359" i="1"/>
  <c r="EQ230" i="1"/>
  <c r="EQ258" i="1"/>
  <c r="EQ337" i="1"/>
  <c r="EQ239" i="1"/>
  <c r="EQ286" i="1"/>
  <c r="EQ348" i="1"/>
  <c r="EQ282" i="1"/>
  <c r="EQ218" i="1"/>
  <c r="EQ226" i="1"/>
  <c r="EQ278" i="1"/>
  <c r="EQ260" i="1"/>
  <c r="EQ312" i="1"/>
  <c r="EQ293" i="1"/>
  <c r="EQ291" i="1"/>
  <c r="EQ259" i="1"/>
  <c r="EQ303" i="1"/>
  <c r="EQ370" i="1"/>
  <c r="EQ329" i="1"/>
  <c r="EQ255" i="1"/>
  <c r="EQ328" i="1"/>
  <c r="EQ224" i="1"/>
  <c r="EQ369" i="1"/>
  <c r="EQ307" i="1"/>
  <c r="EQ254" i="1"/>
  <c r="EQ251" i="1"/>
  <c r="EQ191" i="1"/>
  <c r="EQ314" i="1"/>
  <c r="EQ350" i="1"/>
  <c r="EQ356" i="1"/>
  <c r="EQ318" i="1"/>
  <c r="EQ351" i="1"/>
  <c r="EQ373" i="1"/>
  <c r="EQ309" i="1"/>
  <c r="EQ279" i="1"/>
  <c r="EQ334" i="1"/>
  <c r="EQ281" i="1"/>
  <c r="EQ324" i="1"/>
  <c r="EQ287" i="1"/>
  <c r="EQ20" i="1"/>
  <c r="EQ342" i="1"/>
  <c r="EQ354" i="1"/>
  <c r="EQ317" i="1"/>
  <c r="EQ269" i="1"/>
  <c r="EQ227" i="1"/>
  <c r="EQ270" i="1"/>
  <c r="EQ364" i="1"/>
  <c r="EQ253" i="1"/>
  <c r="EQ272" i="1"/>
  <c r="EQ305" i="1"/>
  <c r="EQ246" i="1"/>
  <c r="EQ252" i="1"/>
  <c r="EQ210" i="1"/>
  <c r="EQ367" i="1"/>
  <c r="EQ284" i="1"/>
  <c r="EQ353" i="1"/>
  <c r="EQ366" i="1"/>
  <c r="EQ243" i="1"/>
  <c r="EQ294" i="1"/>
  <c r="EQ200" i="1"/>
  <c r="EQ215" i="1"/>
  <c r="EQ229" i="1"/>
  <c r="EQ372" i="1"/>
  <c r="EQ268" i="1"/>
  <c r="EQ349" i="1"/>
  <c r="EQ274" i="1"/>
  <c r="EQ209" i="1"/>
  <c r="EQ355" i="1"/>
  <c r="EQ183" i="1"/>
  <c r="EQ347" i="1"/>
  <c r="EQ249" i="1"/>
  <c r="EQ365" i="1"/>
  <c r="EQ273" i="1"/>
  <c r="EQ217" i="1"/>
  <c r="EQ283" i="1"/>
  <c r="EQ244" i="1"/>
  <c r="EQ238" i="1"/>
  <c r="EQ338" i="1"/>
  <c r="EQ306" i="1"/>
  <c r="EQ352" i="1"/>
  <c r="EQ377" i="1"/>
  <c r="EQ375" i="1"/>
  <c r="EQ301" i="1"/>
  <c r="EQ376" i="1"/>
  <c r="EQ211" i="1"/>
  <c r="EQ319" i="1"/>
  <c r="EQ304" i="1"/>
  <c r="EQ288" i="1"/>
  <c r="EQ256" i="1"/>
  <c r="EQ276" i="1"/>
  <c r="EQ221" i="1"/>
  <c r="EQ280" i="1"/>
  <c r="EQ360" i="1"/>
  <c r="EQ202" i="1"/>
  <c r="EQ216" i="1"/>
  <c r="EQ316" i="1"/>
  <c r="EQ339" i="1"/>
  <c r="EQ261" i="1"/>
  <c r="EQ326" i="1"/>
  <c r="EQ257" i="1"/>
  <c r="EQ322" i="1"/>
  <c r="EQ198" i="1"/>
  <c r="EQ315" i="1"/>
  <c r="EQ225" i="1"/>
  <c r="EQ290" i="1"/>
  <c r="EQ346" i="1"/>
  <c r="EQ292" i="1"/>
  <c r="EQ327" i="1"/>
  <c r="EQ343" i="1"/>
  <c r="EQ235" i="1"/>
  <c r="EQ374" i="1"/>
  <c r="EQ336" i="1"/>
  <c r="EQ199" i="1"/>
  <c r="EQ250" i="1"/>
  <c r="EQ214" i="1"/>
  <c r="EQ371" i="1"/>
  <c r="EQ262" i="1"/>
  <c r="EQ228" i="1"/>
  <c r="EQ285" i="1"/>
  <c r="EQ219" i="1"/>
  <c r="EQ196" i="1"/>
  <c r="EQ203"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16" i="1"/>
  <c r="EK348" i="1"/>
  <c r="EK375" i="1"/>
  <c r="EK259" i="1"/>
  <c r="EK185" i="1"/>
  <c r="EK203" i="1"/>
  <c r="EK219" i="1"/>
  <c r="EK343" i="1"/>
  <c r="EK244" i="1"/>
  <c r="EK258" i="1"/>
  <c r="EK251" i="1"/>
  <c r="EK247" i="1"/>
  <c r="EK294" i="1"/>
  <c r="EK288" i="1"/>
  <c r="EK296" i="1"/>
  <c r="EK305" i="1"/>
  <c r="EK357" i="1"/>
  <c r="EK321" i="1"/>
  <c r="EK276" i="1"/>
  <c r="EK374" i="1"/>
  <c r="EK366" i="1"/>
  <c r="EK319" i="1"/>
  <c r="EK309" i="1"/>
  <c r="EK282" i="1"/>
  <c r="EK359" i="1"/>
  <c r="EK248" i="1"/>
  <c r="EK235" i="1"/>
  <c r="EK313" i="1"/>
  <c r="EK351" i="1"/>
  <c r="EK191" i="1"/>
  <c r="EK202" i="1"/>
  <c r="EK227" i="1"/>
  <c r="EK199" i="1"/>
  <c r="EK210" i="1"/>
  <c r="EK255" i="1"/>
  <c r="EK302" i="1"/>
  <c r="EK287" i="1"/>
  <c r="EK260" i="1"/>
  <c r="EK238" i="1"/>
  <c r="EK268" i="1"/>
  <c r="EK211" i="1"/>
  <c r="EK196" i="1"/>
  <c r="EK326" i="1"/>
  <c r="EK19" i="1"/>
  <c r="EK353" i="1"/>
  <c r="EK223" i="1"/>
  <c r="EK275" i="1"/>
  <c r="EK340" i="1"/>
  <c r="EK289" i="1"/>
  <c r="EK280" i="1"/>
  <c r="EK342" i="1"/>
  <c r="EK336" i="1"/>
  <c r="EK274" i="1"/>
  <c r="EK201" i="1"/>
  <c r="EK367" i="1"/>
  <c r="EK281" i="1"/>
  <c r="EK221" i="1"/>
  <c r="EK240" i="1"/>
  <c r="EK354" i="1"/>
  <c r="EK224" i="1"/>
  <c r="EK310" i="1"/>
  <c r="EK261" i="1"/>
  <c r="EK337" i="1"/>
  <c r="EK263" i="1"/>
  <c r="EK306" i="1"/>
  <c r="EK200" i="1"/>
  <c r="EK237" i="1"/>
  <c r="EK372" i="1"/>
  <c r="EK320" i="1"/>
  <c r="EK291" i="1"/>
  <c r="EK225" i="1"/>
  <c r="EK243" i="1"/>
  <c r="EK242" i="1"/>
  <c r="EK307" i="1"/>
  <c r="EK322" i="1"/>
  <c r="EK377" i="1"/>
  <c r="EK271" i="1"/>
  <c r="EK293" i="1"/>
  <c r="EK308" i="1"/>
  <c r="EK215" i="1"/>
  <c r="EK198" i="1"/>
  <c r="EK218" i="1"/>
  <c r="EK373" i="1"/>
  <c r="EK228" i="1"/>
  <c r="EK356" i="1"/>
  <c r="EK347" i="1"/>
  <c r="EK209" i="1"/>
  <c r="EK317" i="1"/>
  <c r="EK220" i="1"/>
  <c r="EK312" i="1"/>
  <c r="EK273" i="1"/>
  <c r="EK245" i="1"/>
  <c r="EK283" i="1"/>
  <c r="EK230" i="1"/>
  <c r="EK20" i="1"/>
  <c r="EK345" i="1"/>
  <c r="EK250" i="1"/>
  <c r="EK216" i="1"/>
  <c r="EK205" i="1"/>
  <c r="EK262" i="1"/>
  <c r="EK358" i="1"/>
  <c r="EK182" i="1"/>
  <c r="EK369" i="1"/>
  <c r="EK285" i="1"/>
  <c r="EK350" i="1"/>
  <c r="EK284" i="1"/>
  <c r="EK303" i="1"/>
  <c r="EK212" i="1"/>
  <c r="EK362" i="1"/>
  <c r="EK246" i="1"/>
  <c r="EK184" i="1"/>
  <c r="EK334" i="1"/>
  <c r="EK270" i="1"/>
  <c r="EK327" i="1"/>
  <c r="EK241" i="1"/>
  <c r="EK346" i="1"/>
  <c r="EK360" i="1"/>
  <c r="EK370" i="1"/>
  <c r="EK269" i="1"/>
  <c r="EK272" i="1"/>
  <c r="EK217" i="1"/>
  <c r="EK253" i="1"/>
  <c r="EK226" i="1"/>
  <c r="EK301" i="1"/>
  <c r="EK254" i="1"/>
  <c r="EK371" i="1"/>
  <c r="EK257" i="1"/>
  <c r="EK252" i="1"/>
  <c r="EK344" i="1"/>
  <c r="EK335" i="1"/>
  <c r="EK286" i="1"/>
  <c r="EK292" i="1"/>
  <c r="EK290" i="1"/>
  <c r="EK206" i="1"/>
  <c r="EK352" i="1"/>
  <c r="EK239" i="1"/>
  <c r="EK364" i="1"/>
  <c r="EK355" i="1"/>
  <c r="EK277" i="1"/>
  <c r="EK324" i="1"/>
  <c r="EK323" i="1"/>
  <c r="EK214" i="1"/>
  <c r="EK229" i="1"/>
  <c r="EK249" i="1"/>
  <c r="EK376" i="1"/>
  <c r="EK208" i="1"/>
  <c r="EK197" i="1"/>
  <c r="EK338" i="1"/>
  <c r="EK183" i="1"/>
  <c r="EK279" i="1"/>
  <c r="EK318" i="1"/>
  <c r="EK207" i="1"/>
  <c r="EK304" i="1"/>
  <c r="EK339" i="1"/>
  <c r="EK328" i="1"/>
  <c r="EK349" i="1"/>
  <c r="EK314" i="1"/>
  <c r="EK315" i="1"/>
  <c r="EK190" i="1"/>
  <c r="EK361" i="1"/>
  <c r="EK256" i="1"/>
  <c r="EK295" i="1"/>
  <c r="EK311" i="1"/>
  <c r="EK236" i="1"/>
  <c r="EK363" i="1"/>
  <c r="EK325" i="1"/>
  <c r="EK368" i="1"/>
  <c r="EK341" i="1"/>
  <c r="EK329" i="1"/>
  <c r="EK278" i="1"/>
  <c r="EK365" i="1"/>
  <c r="AD363" i="1"/>
  <c r="AD240" i="1"/>
  <c r="AD257" i="1"/>
  <c r="AD182" i="1"/>
  <c r="AD350" i="1"/>
  <c r="AD191" i="1"/>
  <c r="AD184" i="1"/>
  <c r="AD321" i="1"/>
  <c r="AD295" i="1"/>
  <c r="AD227" i="1"/>
  <c r="AD356" i="1"/>
  <c r="AD303" i="1"/>
  <c r="AD286" i="1"/>
  <c r="AD323" i="1"/>
  <c r="AD250" i="1"/>
  <c r="AD369" i="1"/>
  <c r="AD317" i="1"/>
  <c r="AD203" i="1"/>
  <c r="AD262" i="1"/>
  <c r="AD352" i="1"/>
  <c r="AD294" i="1"/>
  <c r="AD198" i="1"/>
  <c r="AD235" i="1"/>
  <c r="AD349" i="1"/>
  <c r="AD228" i="1"/>
  <c r="AD364" i="1"/>
  <c r="AD334" i="1"/>
  <c r="AD229" i="1"/>
  <c r="AD272" i="1"/>
  <c r="AD306" i="1"/>
  <c r="AD358" i="1"/>
  <c r="AD347" i="1"/>
  <c r="AD269" i="1"/>
  <c r="AD190" i="1"/>
  <c r="AD230" i="1"/>
  <c r="AD322" i="1"/>
  <c r="AD282" i="1"/>
  <c r="AD341" i="1"/>
  <c r="AD302" i="1"/>
  <c r="AD211" i="1"/>
  <c r="AD326" i="1"/>
  <c r="AD327" i="1"/>
  <c r="AD249" i="1"/>
  <c r="AD210" i="1"/>
  <c r="AD273" i="1"/>
  <c r="AD219" i="1"/>
  <c r="AD367" i="1"/>
  <c r="AD361" i="1"/>
  <c r="AD280" i="1"/>
  <c r="AD209" i="1"/>
  <c r="AD301" i="1"/>
  <c r="AD289" i="1"/>
  <c r="AD372" i="1"/>
  <c r="AD225" i="1"/>
  <c r="AD268" i="1"/>
  <c r="AD284" i="1"/>
  <c r="AD252" i="1"/>
  <c r="AD339" i="1"/>
  <c r="AD258" i="1"/>
  <c r="AD197" i="1"/>
  <c r="AD238" i="1"/>
  <c r="AD313" i="1"/>
  <c r="AD212" i="1"/>
  <c r="AD336" i="1"/>
  <c r="AD320" i="1"/>
  <c r="AD314" i="1"/>
  <c r="AD247" i="1"/>
  <c r="AD290" i="1"/>
  <c r="AD291" i="1"/>
  <c r="AD371" i="1"/>
  <c r="AD216" i="1"/>
  <c r="AD224" i="1"/>
  <c r="AD324" i="1"/>
  <c r="AD342" i="1"/>
  <c r="AD221" i="1"/>
  <c r="AD311" i="1"/>
  <c r="AD328" i="1"/>
  <c r="AD183" i="1"/>
  <c r="AD346" i="1"/>
  <c r="AD374" i="1"/>
  <c r="AD218" i="1"/>
  <c r="AD351" i="1"/>
  <c r="AD375" i="1"/>
  <c r="AD318" i="1"/>
  <c r="AD373" i="1"/>
  <c r="AD304" i="1"/>
  <c r="AD20" i="1"/>
  <c r="AD19" i="1"/>
  <c r="AD260" i="1"/>
  <c r="AD365" i="1"/>
  <c r="AD276" i="1"/>
  <c r="AD200" i="1"/>
  <c r="AD287" i="1"/>
  <c r="AD277" i="1"/>
  <c r="AD309" i="1"/>
  <c r="AD206" i="1"/>
  <c r="AD241" i="1"/>
  <c r="AD256" i="1"/>
  <c r="AD185" i="1"/>
  <c r="AD366" i="1"/>
  <c r="AD288" i="1"/>
  <c r="AD285" i="1"/>
  <c r="AD316" i="1"/>
  <c r="AD201" i="1"/>
  <c r="AD236" i="1"/>
  <c r="AD214" i="1"/>
  <c r="AD253" i="1"/>
  <c r="AD319" i="1"/>
  <c r="AD293" i="1"/>
  <c r="AD223" i="1"/>
  <c r="AD360" i="1"/>
  <c r="AD315" i="1"/>
  <c r="AD251" i="1"/>
  <c r="AD263" i="1"/>
  <c r="AD275" i="1"/>
  <c r="AD344" i="1"/>
  <c r="AD370" i="1"/>
  <c r="AD279" i="1"/>
  <c r="AD337" i="1"/>
  <c r="AD343" i="1"/>
  <c r="AD226" i="1"/>
  <c r="AD362" i="1"/>
  <c r="AD348" i="1"/>
  <c r="AD345" i="1"/>
  <c r="AD246" i="1"/>
  <c r="AD305" i="1"/>
  <c r="AD270" i="1"/>
  <c r="AD338" i="1"/>
  <c r="AD368" i="1"/>
  <c r="AD353" i="1"/>
  <c r="AD325" i="1"/>
  <c r="AD281" i="1"/>
  <c r="AD248" i="1"/>
  <c r="AD376" i="1"/>
  <c r="AD261" i="1"/>
  <c r="AD243" i="1"/>
  <c r="AD274" i="1"/>
  <c r="AD215" i="1"/>
  <c r="AD245" i="1"/>
  <c r="AD242" i="1"/>
  <c r="AD355" i="1"/>
  <c r="AD292" i="1"/>
  <c r="AD220" i="1"/>
  <c r="AD196" i="1"/>
  <c r="AD354" i="1"/>
  <c r="AD271" i="1"/>
  <c r="AD217" i="1"/>
  <c r="AD239" i="1"/>
  <c r="AD307" i="1"/>
  <c r="AD278" i="1"/>
  <c r="AD208" i="1"/>
  <c r="AD255" i="1"/>
  <c r="AD357" i="1"/>
  <c r="AD359" i="1"/>
  <c r="AD205" i="1"/>
  <c r="AD312" i="1"/>
  <c r="AD207" i="1"/>
  <c r="AD308" i="1"/>
  <c r="AD310" i="1"/>
  <c r="AD254" i="1"/>
  <c r="AD377" i="1"/>
  <c r="AD202" i="1"/>
  <c r="AD244" i="1"/>
  <c r="AD296" i="1"/>
  <c r="AD340" i="1"/>
  <c r="AD259" i="1"/>
  <c r="AD283" i="1"/>
  <c r="AD335" i="1"/>
  <c r="AD329" i="1"/>
  <c r="AD237" i="1"/>
  <c r="AD199" i="1"/>
  <c r="AF273" i="1"/>
  <c r="AF358" i="1"/>
  <c r="AF373" i="1"/>
  <c r="AF319" i="1"/>
  <c r="AF371" i="1"/>
  <c r="AF237" i="1"/>
  <c r="AF313" i="1"/>
  <c r="AF281" i="1"/>
  <c r="AF350" i="1"/>
  <c r="AF366" i="1"/>
  <c r="AF275" i="1"/>
  <c r="AF252" i="1"/>
  <c r="AF246" i="1"/>
  <c r="AF294" i="1"/>
  <c r="AF243" i="1"/>
  <c r="AF258" i="1"/>
  <c r="AF311" i="1"/>
  <c r="AF301" i="1"/>
  <c r="AF282" i="1"/>
  <c r="AF351" i="1"/>
  <c r="AF348" i="1"/>
  <c r="AF256" i="1"/>
  <c r="AF287" i="1"/>
  <c r="AF292" i="1"/>
  <c r="AF284" i="1"/>
  <c r="AF337" i="1"/>
  <c r="AF254" i="1"/>
  <c r="AF241" i="1"/>
  <c r="AF280" i="1"/>
  <c r="AF260" i="1"/>
  <c r="AF305" i="1"/>
  <c r="AF286" i="1"/>
  <c r="AF240" i="1"/>
  <c r="AF327" i="1"/>
  <c r="AF363" i="1"/>
  <c r="AF270" i="1"/>
  <c r="AF341" i="1"/>
  <c r="AF320" i="1"/>
  <c r="AF377" i="1"/>
  <c r="AF288" i="1"/>
  <c r="AF303" i="1"/>
  <c r="AF261" i="1"/>
  <c r="AF295" i="1"/>
  <c r="AF253" i="1"/>
  <c r="AF307" i="1"/>
  <c r="AF185" i="1"/>
  <c r="AF308" i="1"/>
  <c r="AF245" i="1"/>
  <c r="AF242" i="1"/>
  <c r="AF235" i="1"/>
  <c r="AF296" i="1"/>
  <c r="AF338" i="1"/>
  <c r="AF191" i="1"/>
  <c r="AF304" i="1"/>
  <c r="AF323" i="1"/>
  <c r="AF293" i="1"/>
  <c r="AF279" i="1"/>
  <c r="AF343" i="1"/>
  <c r="AF317" i="1"/>
  <c r="AF354" i="1"/>
  <c r="AF355" i="1"/>
  <c r="AF372" i="1"/>
  <c r="AF368" i="1"/>
  <c r="AF251" i="1"/>
  <c r="AF312" i="1"/>
  <c r="AF190" i="1"/>
  <c r="AF349" i="1"/>
  <c r="AF277" i="1"/>
  <c r="AF19" i="1"/>
  <c r="AF339" i="1"/>
  <c r="AF268" i="1"/>
  <c r="AF367" i="1"/>
  <c r="AF238" i="1"/>
  <c r="AF184" i="1"/>
  <c r="AF346" i="1"/>
  <c r="AF376" i="1"/>
  <c r="AF352" i="1"/>
  <c r="AF359" i="1"/>
  <c r="AF269" i="1"/>
  <c r="AF290" i="1"/>
  <c r="AF342" i="1"/>
  <c r="AF357" i="1"/>
  <c r="AF272" i="1"/>
  <c r="AF344" i="1"/>
  <c r="AF257" i="1"/>
  <c r="AF365" i="1"/>
  <c r="AF262" i="1"/>
  <c r="AF334" i="1"/>
  <c r="AF370" i="1"/>
  <c r="AF306" i="1"/>
  <c r="AF340" i="1"/>
  <c r="AF345" i="1"/>
  <c r="AF259" i="1"/>
  <c r="AF362" i="1"/>
  <c r="AF364" i="1"/>
  <c r="AF335" i="1"/>
  <c r="AF250" i="1"/>
  <c r="AF263" i="1"/>
  <c r="AF271" i="1"/>
  <c r="AF328" i="1"/>
  <c r="AF353" i="1"/>
  <c r="AF318" i="1"/>
  <c r="AF276" i="1"/>
  <c r="AF236" i="1"/>
  <c r="AF356" i="1"/>
  <c r="AF244" i="1"/>
  <c r="AF315" i="1"/>
  <c r="AF20" i="1"/>
  <c r="AF247" i="1"/>
  <c r="AF310" i="1"/>
  <c r="AF289" i="1"/>
  <c r="AF239" i="1"/>
  <c r="AF324" i="1"/>
  <c r="AF314" i="1"/>
  <c r="AF360" i="1"/>
  <c r="AF326" i="1"/>
  <c r="AF249" i="1"/>
  <c r="AF283" i="1"/>
  <c r="AF274" i="1"/>
  <c r="AF302" i="1"/>
  <c r="AF321" i="1"/>
  <c r="AF316" i="1"/>
  <c r="AF347" i="1"/>
  <c r="AF336" i="1"/>
  <c r="AF255" i="1"/>
  <c r="AF374" i="1"/>
  <c r="AF182" i="1"/>
  <c r="AF322" i="1"/>
  <c r="AF291" i="1"/>
  <c r="AF329" i="1"/>
  <c r="AF278" i="1"/>
  <c r="AF375" i="1"/>
  <c r="AF285" i="1"/>
  <c r="AF183" i="1"/>
  <c r="AF248" i="1"/>
  <c r="AF369" i="1"/>
  <c r="AF309" i="1"/>
  <c r="AF325" i="1"/>
  <c r="AF361" i="1"/>
  <c r="DB226" i="1"/>
  <c r="DB219" i="1"/>
  <c r="DB356" i="1"/>
  <c r="DB230" i="1"/>
  <c r="DB322" i="1"/>
  <c r="DB313" i="1"/>
  <c r="DB304" i="1"/>
  <c r="DB279" i="1"/>
  <c r="DB373" i="1"/>
  <c r="DB228" i="1"/>
  <c r="DB278" i="1"/>
  <c r="DB364" i="1"/>
  <c r="DB311" i="1"/>
  <c r="DB344" i="1"/>
  <c r="DB196" i="1"/>
  <c r="DB225" i="1"/>
  <c r="DB308" i="1"/>
  <c r="DB209" i="1"/>
  <c r="DB293" i="1"/>
  <c r="DB201" i="1"/>
  <c r="DB285" i="1"/>
  <c r="DB357" i="1"/>
  <c r="DB241" i="1"/>
  <c r="DB294" i="1"/>
  <c r="DB248" i="1"/>
  <c r="DB191" i="1"/>
  <c r="DB183" i="1"/>
  <c r="DB269" i="1"/>
  <c r="DB306" i="1"/>
  <c r="DB255" i="1"/>
  <c r="DB282" i="1"/>
  <c r="DB346" i="1"/>
  <c r="DB290" i="1"/>
  <c r="DB198" i="1"/>
  <c r="DB262" i="1"/>
  <c r="DB229" i="1"/>
  <c r="DB211" i="1"/>
  <c r="DB268" i="1"/>
  <c r="DB292" i="1"/>
  <c r="DB214" i="1"/>
  <c r="DB257" i="1"/>
  <c r="DB352" i="1"/>
  <c r="DB375" i="1"/>
  <c r="DB369" i="1"/>
  <c r="DB372" i="1"/>
  <c r="DB360" i="1"/>
  <c r="DB314" i="1"/>
  <c r="DB258" i="1"/>
  <c r="DB203" i="1"/>
  <c r="DB367" i="1"/>
  <c r="DB253" i="1"/>
  <c r="DB338" i="1"/>
  <c r="DB252" i="1"/>
  <c r="DB303" i="1"/>
  <c r="DB249" i="1"/>
  <c r="DB245" i="1"/>
  <c r="DB374" i="1"/>
  <c r="DB377" i="1"/>
  <c r="DB247" i="1"/>
  <c r="DB351" i="1"/>
  <c r="DB323" i="1"/>
  <c r="DB237" i="1"/>
  <c r="DB316" i="1"/>
  <c r="DB296" i="1"/>
  <c r="DB284" i="1"/>
  <c r="DB254" i="1"/>
  <c r="DB202" i="1"/>
  <c r="DB238" i="1"/>
  <c r="DB302" i="1"/>
  <c r="DB205" i="1"/>
  <c r="DB288" i="1"/>
  <c r="DB215" i="1"/>
  <c r="DB251" i="1"/>
  <c r="DB350" i="1"/>
  <c r="DB337" i="1"/>
  <c r="DB320" i="1"/>
  <c r="DB301" i="1"/>
  <c r="DB206" i="1"/>
  <c r="DB354" i="1"/>
  <c r="DB358" i="1"/>
  <c r="DB345" i="1"/>
  <c r="DB276" i="1"/>
  <c r="DB325" i="1"/>
  <c r="DB256" i="1"/>
  <c r="DB190" i="1"/>
  <c r="DB362" i="1"/>
  <c r="DB336" i="1"/>
  <c r="DB224" i="1"/>
  <c r="DB365" i="1"/>
  <c r="DB243" i="1"/>
  <c r="DB291" i="1"/>
  <c r="DB339" i="1"/>
  <c r="DB287" i="1"/>
  <c r="DB318" i="1"/>
  <c r="DB307" i="1"/>
  <c r="DB295" i="1"/>
  <c r="DB329" i="1"/>
  <c r="DB210" i="1"/>
  <c r="DB359" i="1"/>
  <c r="DB370" i="1"/>
  <c r="DB312" i="1"/>
  <c r="DB218" i="1"/>
  <c r="DB366" i="1"/>
  <c r="DB260" i="1"/>
  <c r="DB335" i="1"/>
  <c r="DB182" i="1"/>
  <c r="DB19" i="1"/>
  <c r="DB319" i="1"/>
  <c r="DB289" i="1"/>
  <c r="DB220" i="1"/>
  <c r="DB244" i="1"/>
  <c r="DB349" i="1"/>
  <c r="DB227" i="1"/>
  <c r="DB271" i="1"/>
  <c r="DB263" i="1"/>
  <c r="DB20" i="1"/>
  <c r="DB363" i="1"/>
  <c r="DB240" i="1"/>
  <c r="DB246" i="1"/>
  <c r="DB208" i="1"/>
  <c r="DB348" i="1"/>
  <c r="DB272" i="1"/>
  <c r="DB239" i="1"/>
  <c r="DB353" i="1"/>
  <c r="DB305" i="1"/>
  <c r="DB343" i="1"/>
  <c r="DB199" i="1"/>
  <c r="DB281" i="1"/>
  <c r="DB340" i="1"/>
  <c r="DB221" i="1"/>
  <c r="DB376" i="1"/>
  <c r="DB283" i="1"/>
  <c r="DB341" i="1"/>
  <c r="DB274" i="1"/>
  <c r="DB309" i="1"/>
  <c r="DB235" i="1"/>
  <c r="DB315" i="1"/>
  <c r="DB280" i="1"/>
  <c r="DB324" i="1"/>
  <c r="DB185" i="1"/>
  <c r="DB286" i="1"/>
  <c r="DB310" i="1"/>
  <c r="DB212" i="1"/>
  <c r="DB236" i="1"/>
  <c r="DB273" i="1"/>
  <c r="DB368" i="1"/>
  <c r="DB328" i="1"/>
  <c r="DB259" i="1"/>
  <c r="DB217" i="1"/>
  <c r="DB207" i="1"/>
  <c r="DB242" i="1"/>
  <c r="DB184" i="1"/>
  <c r="DB371" i="1"/>
  <c r="DB361" i="1"/>
  <c r="DB200" i="1"/>
  <c r="DB334" i="1"/>
  <c r="DB355" i="1"/>
  <c r="DB270" i="1"/>
  <c r="DB321" i="1"/>
  <c r="DB327" i="1"/>
  <c r="DB261" i="1"/>
  <c r="DB347" i="1"/>
  <c r="DB223" i="1"/>
  <c r="DB317" i="1"/>
  <c r="DB326" i="1"/>
  <c r="DB250" i="1"/>
  <c r="DB342" i="1"/>
  <c r="DB275" i="1"/>
  <c r="DB216" i="1"/>
  <c r="DB277" i="1"/>
  <c r="DB197" i="1"/>
  <c r="EJ286" i="1"/>
  <c r="EJ314" i="1"/>
  <c r="EJ355" i="1"/>
  <c r="EJ376" i="1"/>
  <c r="EJ227" i="1"/>
  <c r="EJ336" i="1"/>
  <c r="EJ322" i="1"/>
  <c r="EJ235" i="1"/>
  <c r="EJ368" i="1"/>
  <c r="EJ242" i="1"/>
  <c r="EJ275" i="1"/>
  <c r="EJ221" i="1"/>
  <c r="EJ312" i="1"/>
  <c r="EJ273" i="1"/>
  <c r="EJ315" i="1"/>
  <c r="EJ206" i="1"/>
  <c r="EJ280" i="1"/>
  <c r="EJ190" i="1"/>
  <c r="EJ278" i="1"/>
  <c r="EJ327" i="1"/>
  <c r="EJ19" i="1"/>
  <c r="EJ326" i="1"/>
  <c r="EJ325" i="1"/>
  <c r="EJ262" i="1"/>
  <c r="EJ258" i="1"/>
  <c r="EJ272" i="1"/>
  <c r="EJ303" i="1"/>
  <c r="EJ214" i="1"/>
  <c r="EJ268" i="1"/>
  <c r="EJ329" i="1"/>
  <c r="EJ271" i="1"/>
  <c r="EJ269" i="1"/>
  <c r="EJ230" i="1"/>
  <c r="EJ260" i="1"/>
  <c r="EJ198" i="1"/>
  <c r="EJ251" i="1"/>
  <c r="EJ197" i="1"/>
  <c r="EJ371" i="1"/>
  <c r="EJ305" i="1"/>
  <c r="EJ287" i="1"/>
  <c r="EJ321" i="1"/>
  <c r="EJ215" i="1"/>
  <c r="EJ201" i="1"/>
  <c r="EJ210" i="1"/>
  <c r="EJ203" i="1"/>
  <c r="EJ339" i="1"/>
  <c r="EJ236" i="1"/>
  <c r="EJ270" i="1"/>
  <c r="EJ335" i="1"/>
  <c r="EJ358" i="1"/>
  <c r="EJ377" i="1"/>
  <c r="EJ359" i="1"/>
  <c r="EJ196" i="1"/>
  <c r="EJ257" i="1"/>
  <c r="EJ343" i="1"/>
  <c r="EJ364" i="1"/>
  <c r="EJ372" i="1"/>
  <c r="EJ338" i="1"/>
  <c r="EJ340" i="1"/>
  <c r="EJ360" i="1"/>
  <c r="EJ279" i="1"/>
  <c r="EJ238" i="1"/>
  <c r="EJ341" i="1"/>
  <c r="EJ317" i="1"/>
  <c r="EJ20" i="1"/>
  <c r="EJ250" i="1"/>
  <c r="EJ296" i="1"/>
  <c r="EJ323" i="1"/>
  <c r="EJ212" i="1"/>
  <c r="EJ288" i="1"/>
  <c r="EJ295" i="1"/>
  <c r="EJ289" i="1"/>
  <c r="EJ313" i="1"/>
  <c r="EJ318" i="1"/>
  <c r="EJ284" i="1"/>
  <c r="EJ226" i="1"/>
  <c r="EJ310" i="1"/>
  <c r="EJ211" i="1"/>
  <c r="EJ283" i="1"/>
  <c r="EJ324" i="1"/>
  <c r="EJ220" i="1"/>
  <c r="EJ363" i="1"/>
  <c r="EJ374" i="1"/>
  <c r="EJ244" i="1"/>
  <c r="EJ202" i="1"/>
  <c r="EJ199" i="1"/>
  <c r="EJ282" i="1"/>
  <c r="EJ306" i="1"/>
  <c r="EJ200" i="1"/>
  <c r="EJ352" i="1"/>
  <c r="EJ229" i="1"/>
  <c r="EJ294" i="1"/>
  <c r="EJ345" i="1"/>
  <c r="EJ263" i="1"/>
  <c r="EJ224" i="1"/>
  <c r="EJ253" i="1"/>
  <c r="EJ349" i="1"/>
  <c r="EJ255" i="1"/>
  <c r="EJ369" i="1"/>
  <c r="EJ256" i="1"/>
  <c r="EJ276" i="1"/>
  <c r="EJ370" i="1"/>
  <c r="EJ291" i="1"/>
  <c r="EJ216" i="1"/>
  <c r="EJ301" i="1"/>
  <c r="EJ223" i="1"/>
  <c r="EJ183" i="1"/>
  <c r="EJ337" i="1"/>
  <c r="EJ218" i="1"/>
  <c r="EJ328" i="1"/>
  <c r="EJ281" i="1"/>
  <c r="EJ293" i="1"/>
  <c r="EJ205" i="1"/>
  <c r="EJ285" i="1"/>
  <c r="EJ207" i="1"/>
  <c r="EJ185" i="1"/>
  <c r="EJ373" i="1"/>
  <c r="EJ245" i="1"/>
  <c r="EJ307" i="1"/>
  <c r="EJ346" i="1"/>
  <c r="EJ274" i="1"/>
  <c r="EJ246" i="1"/>
  <c r="EJ277" i="1"/>
  <c r="EJ249" i="1"/>
  <c r="EJ239" i="1"/>
  <c r="EJ357" i="1"/>
  <c r="EJ334" i="1"/>
  <c r="EJ184" i="1"/>
  <c r="EJ209" i="1"/>
  <c r="EJ241" i="1"/>
  <c r="EJ367" i="1"/>
  <c r="EJ248" i="1"/>
  <c r="EJ347" i="1"/>
  <c r="EJ247" i="1"/>
  <c r="EJ219" i="1"/>
  <c r="EJ302" i="1"/>
  <c r="EJ354" i="1"/>
  <c r="EJ208" i="1"/>
  <c r="EJ292" i="1"/>
  <c r="EJ290" i="1"/>
  <c r="EJ319" i="1"/>
  <c r="EJ342" i="1"/>
  <c r="EJ237" i="1"/>
  <c r="EJ348" i="1"/>
  <c r="EJ320" i="1"/>
  <c r="EJ361" i="1"/>
  <c r="EJ308" i="1"/>
  <c r="EJ309" i="1"/>
  <c r="EJ353" i="1"/>
  <c r="EJ261" i="1"/>
  <c r="EJ304" i="1"/>
  <c r="EJ362" i="1"/>
  <c r="EJ240" i="1"/>
  <c r="EJ366" i="1"/>
  <c r="EJ365" i="1"/>
  <c r="EJ311" i="1"/>
  <c r="EJ217" i="1"/>
  <c r="EJ225" i="1"/>
  <c r="EJ344" i="1"/>
  <c r="EJ254" i="1"/>
  <c r="EJ356" i="1"/>
  <c r="EJ252" i="1"/>
  <c r="EJ191" i="1"/>
  <c r="EJ182" i="1"/>
  <c r="EJ350" i="1"/>
  <c r="EJ316" i="1"/>
  <c r="EJ259" i="1"/>
  <c r="EJ375" i="1"/>
  <c r="EJ228" i="1"/>
  <c r="EJ351" i="1"/>
  <c r="EJ243" i="1"/>
  <c r="EV29" i="1"/>
  <c r="EV38" i="1" s="1"/>
  <c r="EV32" i="1"/>
  <c r="EV41" i="1" s="1"/>
  <c r="EV33" i="1"/>
  <c r="EV25" i="1"/>
  <c r="EV34" i="1" s="1"/>
  <c r="EV28" i="1"/>
  <c r="EV37" i="1" s="1"/>
  <c r="EV26" i="1"/>
  <c r="EV35" i="1" s="1"/>
  <c r="EV30" i="1"/>
  <c r="EV39" i="1" s="1"/>
  <c r="EV31" i="1"/>
  <c r="EV40" i="1" s="1"/>
  <c r="EV27" i="1"/>
  <c r="EV36" i="1" s="1"/>
  <c r="CW377" i="1"/>
  <c r="CW197" i="1"/>
  <c r="CW240" i="1"/>
  <c r="CW323" i="1"/>
  <c r="CW251" i="1"/>
  <c r="CW343" i="1"/>
  <c r="CW283" i="1"/>
  <c r="CW253" i="1"/>
  <c r="CW329" i="1"/>
  <c r="CW316" i="1"/>
  <c r="CW306" i="1"/>
  <c r="CW305" i="1"/>
  <c r="CW356" i="1"/>
  <c r="CW278" i="1"/>
  <c r="CW228" i="1"/>
  <c r="CW308" i="1"/>
  <c r="CW220" i="1"/>
  <c r="CW210" i="1"/>
  <c r="CW221" i="1"/>
  <c r="CW274" i="1"/>
  <c r="CW303" i="1"/>
  <c r="CW334" i="1"/>
  <c r="CW326" i="1"/>
  <c r="CW260" i="1"/>
  <c r="CW199" i="1"/>
  <c r="CW254" i="1"/>
  <c r="CW367" i="1"/>
  <c r="CW225" i="1"/>
  <c r="CW250" i="1"/>
  <c r="CW366" i="1"/>
  <c r="CW215" i="1"/>
  <c r="CW229" i="1"/>
  <c r="CW255" i="1"/>
  <c r="CW322" i="1"/>
  <c r="CW238" i="1"/>
  <c r="CW218" i="1"/>
  <c r="CW230" i="1"/>
  <c r="CW375" i="1"/>
  <c r="CW294" i="1"/>
  <c r="CW355" i="1"/>
  <c r="CW290" i="1"/>
  <c r="CW335" i="1"/>
  <c r="CW239" i="1"/>
  <c r="CW248" i="1"/>
  <c r="CW372" i="1"/>
  <c r="CW348" i="1"/>
  <c r="CW321" i="1"/>
  <c r="CW361" i="1"/>
  <c r="CW340" i="1"/>
  <c r="CW288" i="1"/>
  <c r="CW346" i="1"/>
  <c r="CW357" i="1"/>
  <c r="CW20" i="1"/>
  <c r="CW365" i="1"/>
  <c r="CW349" i="1"/>
  <c r="CW352" i="1"/>
  <c r="CW249" i="1"/>
  <c r="CW236" i="1"/>
  <c r="CW287" i="1"/>
  <c r="CW341" i="1"/>
  <c r="CW261" i="1"/>
  <c r="CW270" i="1"/>
  <c r="CW339" i="1"/>
  <c r="CW347" i="1"/>
  <c r="CW200" i="1"/>
  <c r="CW275" i="1"/>
  <c r="CW258" i="1"/>
  <c r="CW201" i="1"/>
  <c r="CW309" i="1"/>
  <c r="CW320" i="1"/>
  <c r="CW282" i="1"/>
  <c r="CW315" i="1"/>
  <c r="CW277" i="1"/>
  <c r="CW363" i="1"/>
  <c r="CW342" i="1"/>
  <c r="CW327" i="1"/>
  <c r="CW273" i="1"/>
  <c r="CW325" i="1"/>
  <c r="CW244" i="1"/>
  <c r="CW368" i="1"/>
  <c r="CW205" i="1"/>
  <c r="CW223" i="1"/>
  <c r="CW208" i="1"/>
  <c r="CW19" i="1"/>
  <c r="CW301" i="1"/>
  <c r="CW252" i="1"/>
  <c r="CW281" i="1"/>
  <c r="CW198" i="1"/>
  <c r="CW214" i="1"/>
  <c r="CW268" i="1"/>
  <c r="CW202" i="1"/>
  <c r="CW190" i="1"/>
  <c r="CW206" i="1"/>
  <c r="CW203" i="1"/>
  <c r="CW360" i="1"/>
  <c r="CW263" i="1"/>
  <c r="CW293" i="1"/>
  <c r="CW256" i="1"/>
  <c r="CW191" i="1"/>
  <c r="CW209" i="1"/>
  <c r="CW235" i="1"/>
  <c r="CW292" i="1"/>
  <c r="CW328" i="1"/>
  <c r="CW312" i="1"/>
  <c r="CW370" i="1"/>
  <c r="CW302" i="1"/>
  <c r="CW374" i="1"/>
  <c r="CW185" i="1"/>
  <c r="CW371" i="1"/>
  <c r="CW182" i="1"/>
  <c r="CW242" i="1"/>
  <c r="CW279" i="1"/>
  <c r="CW272" i="1"/>
  <c r="CW243" i="1"/>
  <c r="CW311" i="1"/>
  <c r="CW224" i="1"/>
  <c r="CW245" i="1"/>
  <c r="CW211" i="1"/>
  <c r="CW269" i="1"/>
  <c r="CW376" i="1"/>
  <c r="CW350" i="1"/>
  <c r="CW289" i="1"/>
  <c r="CW313" i="1"/>
  <c r="CW284" i="1"/>
  <c r="CW369" i="1"/>
  <c r="CW246" i="1"/>
  <c r="CW324" i="1"/>
  <c r="CW364" i="1"/>
  <c r="CW310" i="1"/>
  <c r="CW307" i="1"/>
  <c r="CW296" i="1"/>
  <c r="CW295" i="1"/>
  <c r="CW241" i="1"/>
  <c r="CW344" i="1"/>
  <c r="CW353" i="1"/>
  <c r="CW318" i="1"/>
  <c r="CW345" i="1"/>
  <c r="CW362" i="1"/>
  <c r="CW226" i="1"/>
  <c r="CW314" i="1"/>
  <c r="CW304" i="1"/>
  <c r="CW207" i="1"/>
  <c r="CW286" i="1"/>
  <c r="CW276" i="1"/>
  <c r="CW259" i="1"/>
  <c r="CW359" i="1"/>
  <c r="CW196" i="1"/>
  <c r="CW262" i="1"/>
  <c r="CW280" i="1"/>
  <c r="CW216" i="1"/>
  <c r="CW373" i="1"/>
  <c r="CW217" i="1"/>
  <c r="CW219" i="1"/>
  <c r="CW354" i="1"/>
  <c r="CW358" i="1"/>
  <c r="CW319" i="1"/>
  <c r="CW212" i="1"/>
  <c r="CW337" i="1"/>
  <c r="CW317" i="1"/>
  <c r="CW338" i="1"/>
  <c r="CW351" i="1"/>
  <c r="CW237" i="1"/>
  <c r="CW247" i="1"/>
  <c r="CW285" i="1"/>
  <c r="CW227" i="1"/>
  <c r="CW257" i="1"/>
  <c r="CW183" i="1"/>
  <c r="CW336" i="1"/>
  <c r="CW184" i="1"/>
  <c r="CW291" i="1"/>
  <c r="CW271" i="1"/>
  <c r="JQ32" i="1"/>
  <c r="JQ41" i="1" s="1"/>
  <c r="JQ30" i="1"/>
  <c r="JQ39" i="1" s="1"/>
  <c r="JQ26" i="1"/>
  <c r="JQ35" i="1" s="1"/>
  <c r="JQ27" i="1"/>
  <c r="JQ36" i="1" s="1"/>
  <c r="JQ28" i="1"/>
  <c r="JQ37" i="1" s="1"/>
  <c r="JQ33" i="1"/>
  <c r="JQ29" i="1"/>
  <c r="JQ38" i="1" s="1"/>
  <c r="JQ25" i="1"/>
  <c r="JQ34" i="1" s="1"/>
  <c r="JQ31" i="1"/>
  <c r="JQ40" i="1" s="1"/>
  <c r="GA293" i="1"/>
  <c r="GA307" i="1"/>
  <c r="GA238" i="1"/>
  <c r="GA184" i="1"/>
  <c r="GA336" i="1"/>
  <c r="GA344" i="1"/>
  <c r="GA353" i="1"/>
  <c r="GA286" i="1"/>
  <c r="GA229" i="1"/>
  <c r="GA20" i="1"/>
  <c r="GA243" i="1"/>
  <c r="GA342" i="1"/>
  <c r="GA366" i="1"/>
  <c r="GA367" i="1"/>
  <c r="GA258" i="1"/>
  <c r="GA277" i="1"/>
  <c r="GA369" i="1"/>
  <c r="GA363" i="1"/>
  <c r="GA358" i="1"/>
  <c r="GA377" i="1"/>
  <c r="GA206" i="1"/>
  <c r="GA295" i="1"/>
  <c r="GA220" i="1"/>
  <c r="GA203" i="1"/>
  <c r="GA361" i="1"/>
  <c r="GA276" i="1"/>
  <c r="GA314" i="1"/>
  <c r="GA306" i="1"/>
  <c r="GA263" i="1"/>
  <c r="GA374" i="1"/>
  <c r="GA364" i="1"/>
  <c r="GA376" i="1"/>
  <c r="GA197" i="1"/>
  <c r="GA290" i="1"/>
  <c r="GA260" i="1"/>
  <c r="GA341" i="1"/>
  <c r="GA294" i="1"/>
  <c r="GA251" i="1"/>
  <c r="GA324" i="1"/>
  <c r="GA288" i="1"/>
  <c r="GA320" i="1"/>
  <c r="GA237" i="1"/>
  <c r="GA239" i="1"/>
  <c r="GA191" i="1"/>
  <c r="GA201" i="1"/>
  <c r="GA365" i="1"/>
  <c r="GA351" i="1"/>
  <c r="GA256" i="1"/>
  <c r="GA328" i="1"/>
  <c r="GA279" i="1"/>
  <c r="GA310" i="1"/>
  <c r="GA268" i="1"/>
  <c r="GA198" i="1"/>
  <c r="GA209" i="1"/>
  <c r="GA357" i="1"/>
  <c r="GA334" i="1"/>
  <c r="GA210" i="1"/>
  <c r="GA200" i="1"/>
  <c r="GA211" i="1"/>
  <c r="GA375" i="1"/>
  <c r="GA236" i="1"/>
  <c r="GA254" i="1"/>
  <c r="GA19" i="1"/>
  <c r="GA235" i="1"/>
  <c r="GA208" i="1"/>
  <c r="GA327" i="1"/>
  <c r="GA303" i="1"/>
  <c r="GA249" i="1"/>
  <c r="GA337" i="1"/>
  <c r="GA338" i="1"/>
  <c r="GA226" i="1"/>
  <c r="GA207" i="1"/>
  <c r="GA217" i="1"/>
  <c r="GA273" i="1"/>
  <c r="GA282" i="1"/>
  <c r="GA348" i="1"/>
  <c r="GA322" i="1"/>
  <c r="GA319" i="1"/>
  <c r="GA261" i="1"/>
  <c r="GA325" i="1"/>
  <c r="GA185" i="1"/>
  <c r="GA316" i="1"/>
  <c r="GA360" i="1"/>
  <c r="GA356" i="1"/>
  <c r="GA347" i="1"/>
  <c r="GA349" i="1"/>
  <c r="GA323" i="1"/>
  <c r="GA257" i="1"/>
  <c r="GA247" i="1"/>
  <c r="GA318" i="1"/>
  <c r="GA270" i="1"/>
  <c r="GA275" i="1"/>
  <c r="GA228" i="1"/>
  <c r="GA326" i="1"/>
  <c r="GA183" i="1"/>
  <c r="GA227" i="1"/>
  <c r="GA241" i="1"/>
  <c r="GA253" i="1"/>
  <c r="GA218" i="1"/>
  <c r="GA219" i="1"/>
  <c r="GA368" i="1"/>
  <c r="GA246" i="1"/>
  <c r="GA285" i="1"/>
  <c r="GA359" i="1"/>
  <c r="GA292" i="1"/>
  <c r="GA283" i="1"/>
  <c r="GA190" i="1"/>
  <c r="GA340" i="1"/>
  <c r="GA315" i="1"/>
  <c r="GA346" i="1"/>
  <c r="GA202" i="1"/>
  <c r="GA245" i="1"/>
  <c r="GA214" i="1"/>
  <c r="GA224" i="1"/>
  <c r="GA355" i="1"/>
  <c r="GA291" i="1"/>
  <c r="GA311" i="1"/>
  <c r="GA345" i="1"/>
  <c r="GA352" i="1"/>
  <c r="GA269" i="1"/>
  <c r="GA312" i="1"/>
  <c r="GA373" i="1"/>
  <c r="GA317" i="1"/>
  <c r="GA335" i="1"/>
  <c r="GA199" i="1"/>
  <c r="GA205" i="1"/>
  <c r="GA212" i="1"/>
  <c r="GA284" i="1"/>
  <c r="GA339" i="1"/>
  <c r="GA329" i="1"/>
  <c r="GA296" i="1"/>
  <c r="GA278" i="1"/>
  <c r="GA271" i="1"/>
  <c r="GA370" i="1"/>
  <c r="GA372" i="1"/>
  <c r="GA354" i="1"/>
  <c r="GA350" i="1"/>
  <c r="GA304" i="1"/>
  <c r="GA321" i="1"/>
  <c r="GA302" i="1"/>
  <c r="GA272" i="1"/>
  <c r="GA262" i="1"/>
  <c r="GA289" i="1"/>
  <c r="GA255" i="1"/>
  <c r="GA252" i="1"/>
  <c r="GA305" i="1"/>
  <c r="GA274" i="1"/>
  <c r="GA182" i="1"/>
  <c r="GA313" i="1"/>
  <c r="GA309" i="1"/>
  <c r="GA196" i="1"/>
  <c r="GA248" i="1"/>
  <c r="GA250" i="1"/>
  <c r="GA221" i="1"/>
  <c r="GA287" i="1"/>
  <c r="GA281" i="1"/>
  <c r="GA216" i="1"/>
  <c r="GA240" i="1"/>
  <c r="GA343" i="1"/>
  <c r="GA242" i="1"/>
  <c r="GA230" i="1"/>
  <c r="GA215" i="1"/>
  <c r="GA308" i="1"/>
  <c r="GA244" i="1"/>
  <c r="GA223" i="1"/>
  <c r="GA301" i="1"/>
  <c r="GA280" i="1"/>
  <c r="GA225" i="1"/>
  <c r="GA362" i="1"/>
  <c r="GA259" i="1"/>
  <c r="GA371" i="1"/>
  <c r="DQ243" i="1"/>
  <c r="DQ217" i="1"/>
  <c r="DQ334" i="1"/>
  <c r="DQ375" i="1"/>
  <c r="DQ350" i="1"/>
  <c r="DQ371" i="1"/>
  <c r="DQ355" i="1"/>
  <c r="DQ224" i="1"/>
  <c r="DQ335" i="1"/>
  <c r="DQ369" i="1"/>
  <c r="DQ349" i="1"/>
  <c r="DQ248" i="1"/>
  <c r="DQ280" i="1"/>
  <c r="DQ182" i="1"/>
  <c r="DQ185" i="1"/>
  <c r="DQ354" i="1"/>
  <c r="DQ229" i="1"/>
  <c r="DQ362" i="1"/>
  <c r="DQ199" i="1"/>
  <c r="DQ321" i="1"/>
  <c r="DQ254" i="1"/>
  <c r="DQ227" i="1"/>
  <c r="DQ282" i="1"/>
  <c r="DQ285" i="1"/>
  <c r="DQ268" i="1"/>
  <c r="DQ322" i="1"/>
  <c r="DQ324" i="1"/>
  <c r="DQ336" i="1"/>
  <c r="DQ360" i="1"/>
  <c r="DQ269" i="1"/>
  <c r="DQ250" i="1"/>
  <c r="DQ313" i="1"/>
  <c r="DQ197" i="1"/>
  <c r="DQ236" i="1"/>
  <c r="DQ257" i="1"/>
  <c r="DQ253" i="1"/>
  <c r="DQ291" i="1"/>
  <c r="DQ345" i="1"/>
  <c r="DQ308" i="1"/>
  <c r="DQ183" i="1"/>
  <c r="DQ294" i="1"/>
  <c r="DQ338" i="1"/>
  <c r="DQ337" i="1"/>
  <c r="DQ368" i="1"/>
  <c r="DQ356" i="1"/>
  <c r="DQ359" i="1"/>
  <c r="DQ244" i="1"/>
  <c r="DQ252" i="1"/>
  <c r="DQ211" i="1"/>
  <c r="DQ317" i="1"/>
  <c r="DQ323" i="1"/>
  <c r="DQ274" i="1"/>
  <c r="DQ201" i="1"/>
  <c r="DQ212" i="1"/>
  <c r="DQ363" i="1"/>
  <c r="DQ376" i="1"/>
  <c r="DQ237" i="1"/>
  <c r="DQ202" i="1"/>
  <c r="DQ218" i="1"/>
  <c r="DQ312" i="1"/>
  <c r="DQ246" i="1"/>
  <c r="DQ238" i="1"/>
  <c r="DQ19" i="1"/>
  <c r="DQ198" i="1"/>
  <c r="DQ358" i="1"/>
  <c r="DQ292" i="1"/>
  <c r="DQ288" i="1"/>
  <c r="DQ284" i="1"/>
  <c r="DQ343" i="1"/>
  <c r="DQ351" i="1"/>
  <c r="DQ283" i="1"/>
  <c r="DQ210" i="1"/>
  <c r="DQ207" i="1"/>
  <c r="DQ316" i="1"/>
  <c r="DQ270" i="1"/>
  <c r="DQ286" i="1"/>
  <c r="DQ307" i="1"/>
  <c r="DQ327" i="1"/>
  <c r="DQ347" i="1"/>
  <c r="DQ275" i="1"/>
  <c r="DQ328" i="1"/>
  <c r="DQ357" i="1"/>
  <c r="DQ366" i="1"/>
  <c r="DQ374" i="1"/>
  <c r="DQ239" i="1"/>
  <c r="DQ301" i="1"/>
  <c r="DQ216" i="1"/>
  <c r="DQ370" i="1"/>
  <c r="DQ255" i="1"/>
  <c r="DQ240" i="1"/>
  <c r="DQ20" i="1"/>
  <c r="DQ271" i="1"/>
  <c r="DQ318" i="1"/>
  <c r="DQ295" i="1"/>
  <c r="DQ290" i="1"/>
  <c r="DQ373" i="1"/>
  <c r="DQ228" i="1"/>
  <c r="DQ235" i="1"/>
  <c r="DQ263" i="1"/>
  <c r="DQ208" i="1"/>
  <c r="DQ221" i="1"/>
  <c r="DQ302" i="1"/>
  <c r="DQ247" i="1"/>
  <c r="DQ259" i="1"/>
  <c r="DQ190" i="1"/>
  <c r="DQ293" i="1"/>
  <c r="DQ278" i="1"/>
  <c r="DQ306" i="1"/>
  <c r="DQ281" i="1"/>
  <c r="DQ325" i="1"/>
  <c r="DQ364" i="1"/>
  <c r="DQ203" i="1"/>
  <c r="DQ367" i="1"/>
  <c r="DQ215" i="1"/>
  <c r="DQ223" i="1"/>
  <c r="DQ344" i="1"/>
  <c r="DQ261" i="1"/>
  <c r="DQ314" i="1"/>
  <c r="DQ340" i="1"/>
  <c r="DQ339" i="1"/>
  <c r="DQ287" i="1"/>
  <c r="DQ279" i="1"/>
  <c r="DQ346" i="1"/>
  <c r="DQ205" i="1"/>
  <c r="DQ353" i="1"/>
  <c r="DQ365" i="1"/>
  <c r="DQ214" i="1"/>
  <c r="DQ206" i="1"/>
  <c r="DQ342" i="1"/>
  <c r="DQ303" i="1"/>
  <c r="DQ296" i="1"/>
  <c r="DQ320" i="1"/>
  <c r="DQ276" i="1"/>
  <c r="DQ249" i="1"/>
  <c r="DQ352" i="1"/>
  <c r="DQ372" i="1"/>
  <c r="DQ348" i="1"/>
  <c r="DQ341" i="1"/>
  <c r="DQ305" i="1"/>
  <c r="DQ277" i="1"/>
  <c r="DQ309" i="1"/>
  <c r="DQ220" i="1"/>
  <c r="DQ251" i="1"/>
  <c r="DQ304" i="1"/>
  <c r="DQ242" i="1"/>
  <c r="DQ310" i="1"/>
  <c r="DQ319" i="1"/>
  <c r="DQ311" i="1"/>
  <c r="DQ361" i="1"/>
  <c r="DQ377" i="1"/>
  <c r="DQ272" i="1"/>
  <c r="DQ184" i="1"/>
  <c r="DQ289" i="1"/>
  <c r="DQ258" i="1"/>
  <c r="DQ196" i="1"/>
  <c r="DQ273" i="1"/>
  <c r="DQ191" i="1"/>
  <c r="DQ256" i="1"/>
  <c r="DQ315" i="1"/>
  <c r="DQ219" i="1"/>
  <c r="DQ326" i="1"/>
  <c r="DQ329" i="1"/>
  <c r="DQ230" i="1"/>
  <c r="DQ200" i="1"/>
  <c r="DQ241" i="1"/>
  <c r="DQ245" i="1"/>
  <c r="DQ226" i="1"/>
  <c r="DQ209" i="1"/>
  <c r="DQ260" i="1"/>
  <c r="DQ225" i="1"/>
  <c r="DQ262"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99" i="1"/>
  <c r="BF227" i="1"/>
  <c r="BF368" i="1"/>
  <c r="BF322" i="1"/>
  <c r="BF289" i="1"/>
  <c r="BF244" i="1"/>
  <c r="BF336" i="1"/>
  <c r="BF320" i="1"/>
  <c r="BF328" i="1"/>
  <c r="BF374" i="1"/>
  <c r="BF339" i="1"/>
  <c r="BF223" i="1"/>
  <c r="BF271" i="1"/>
  <c r="BF312" i="1"/>
  <c r="BF311" i="1"/>
  <c r="BF245" i="1"/>
  <c r="BF280" i="1"/>
  <c r="BF304" i="1"/>
  <c r="BF317" i="1"/>
  <c r="BF190" i="1"/>
  <c r="BF365" i="1"/>
  <c r="BF305" i="1"/>
  <c r="BF364" i="1"/>
  <c r="BF349" i="1"/>
  <c r="BF184" i="1"/>
  <c r="BF242" i="1"/>
  <c r="BF211" i="1"/>
  <c r="BF351" i="1"/>
  <c r="BF318" i="1"/>
  <c r="BF258" i="1"/>
  <c r="BF370" i="1"/>
  <c r="BF290" i="1"/>
  <c r="BF276" i="1"/>
  <c r="BF225" i="1"/>
  <c r="BF206" i="1"/>
  <c r="BF301" i="1"/>
  <c r="BF191" i="1"/>
  <c r="BF376" i="1"/>
  <c r="BF212" i="1"/>
  <c r="BF209" i="1"/>
  <c r="BF207" i="1"/>
  <c r="BF306" i="1"/>
  <c r="BF249" i="1"/>
  <c r="BF334" i="1"/>
  <c r="BF337" i="1"/>
  <c r="BF316" i="1"/>
  <c r="BF346" i="1"/>
  <c r="BF185" i="1"/>
  <c r="BF235" i="1"/>
  <c r="BF198" i="1"/>
  <c r="BF372" i="1"/>
  <c r="BF220" i="1"/>
  <c r="BF251" i="1"/>
  <c r="BF360" i="1"/>
  <c r="BF354" i="1"/>
  <c r="BF183" i="1"/>
  <c r="BF228" i="1"/>
  <c r="BF282" i="1"/>
  <c r="BF269" i="1"/>
  <c r="BF246" i="1"/>
  <c r="BF345" i="1"/>
  <c r="BF182" i="1"/>
  <c r="BF215" i="1"/>
  <c r="BF353" i="1"/>
  <c r="BF203" i="1"/>
  <c r="BF303" i="1"/>
  <c r="BF314" i="1"/>
  <c r="BF224" i="1"/>
  <c r="BF281" i="1"/>
  <c r="BF253" i="1"/>
  <c r="BF286" i="1"/>
  <c r="BF268" i="1"/>
  <c r="BF274" i="1"/>
  <c r="BF367" i="1"/>
  <c r="BF350" i="1"/>
  <c r="BF250" i="1"/>
  <c r="BF310" i="1"/>
  <c r="BF237" i="1"/>
  <c r="BF375" i="1"/>
  <c r="BF247" i="1"/>
  <c r="BF226" i="1"/>
  <c r="BF221" i="1"/>
  <c r="BF284" i="1"/>
  <c r="BF263" i="1"/>
  <c r="BF283" i="1"/>
  <c r="BF321" i="1"/>
  <c r="BF291" i="1"/>
  <c r="BF296" i="1"/>
  <c r="BF292" i="1"/>
  <c r="BF255" i="1"/>
  <c r="BF205" i="1"/>
  <c r="BF341" i="1"/>
  <c r="BF229" i="1"/>
  <c r="BF261" i="1"/>
  <c r="BF362" i="1"/>
  <c r="BF329" i="1"/>
  <c r="BF295" i="1"/>
  <c r="BF347" i="1"/>
  <c r="BF208" i="1"/>
  <c r="BF356" i="1"/>
  <c r="BF238" i="1"/>
  <c r="BF369" i="1"/>
  <c r="BF338" i="1"/>
  <c r="BF216" i="1"/>
  <c r="BF200" i="1"/>
  <c r="BF20" i="1"/>
  <c r="BF259" i="1"/>
  <c r="BF241" i="1"/>
  <c r="BF256" i="1"/>
  <c r="BF307" i="1"/>
  <c r="BF324" i="1"/>
  <c r="BF325" i="1"/>
  <c r="BF323" i="1"/>
  <c r="BF335" i="1"/>
  <c r="BF373" i="1"/>
  <c r="BF285" i="1"/>
  <c r="BF219" i="1"/>
  <c r="BF377" i="1"/>
  <c r="BF279" i="1"/>
  <c r="BF315" i="1"/>
  <c r="BF308" i="1"/>
  <c r="BF202" i="1"/>
  <c r="BF293" i="1"/>
  <c r="BF270" i="1"/>
  <c r="BF359" i="1"/>
  <c r="BF277" i="1"/>
  <c r="BF352" i="1"/>
  <c r="BF357" i="1"/>
  <c r="BF366" i="1"/>
  <c r="BF272" i="1"/>
  <c r="BF262" i="1"/>
  <c r="BF343" i="1"/>
  <c r="BF217" i="1"/>
  <c r="BF239" i="1"/>
  <c r="BF327" i="1"/>
  <c r="BF288" i="1"/>
  <c r="BF230" i="1"/>
  <c r="BF361" i="1"/>
  <c r="BF278" i="1"/>
  <c r="BF294" i="1"/>
  <c r="BF252" i="1"/>
  <c r="BF214" i="1"/>
  <c r="BF210" i="1"/>
  <c r="BF287" i="1"/>
  <c r="BF260" i="1"/>
  <c r="BF240" i="1"/>
  <c r="BF275" i="1"/>
  <c r="BF319" i="1"/>
  <c r="BF313" i="1"/>
  <c r="BF19" i="1"/>
  <c r="BF197" i="1"/>
  <c r="BF273" i="1"/>
  <c r="BF309" i="1"/>
  <c r="BF344" i="1"/>
  <c r="BF236" i="1"/>
  <c r="BF243" i="1"/>
  <c r="BF196" i="1"/>
  <c r="BF218" i="1"/>
  <c r="BF257" i="1"/>
  <c r="BF342" i="1"/>
  <c r="BF371" i="1"/>
  <c r="BF302" i="1"/>
  <c r="BF355" i="1"/>
  <c r="BF358" i="1"/>
  <c r="BF340" i="1"/>
  <c r="BF254" i="1"/>
  <c r="BF326" i="1"/>
  <c r="BF348" i="1"/>
  <c r="BF201" i="1"/>
  <c r="BF363" i="1"/>
  <c r="BF248"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19" i="1"/>
  <c r="DT360" i="1"/>
  <c r="DT224" i="1"/>
  <c r="DT269" i="1"/>
  <c r="DT377" i="1"/>
  <c r="DT304" i="1"/>
  <c r="DT327" i="1"/>
  <c r="DT376" i="1"/>
  <c r="DT217" i="1"/>
  <c r="DT245" i="1"/>
  <c r="DT274" i="1"/>
  <c r="DT203" i="1"/>
  <c r="DT236" i="1"/>
  <c r="DT230" i="1"/>
  <c r="DT310" i="1"/>
  <c r="DT258" i="1"/>
  <c r="DT315" i="1"/>
  <c r="DT285" i="1"/>
  <c r="DT241" i="1"/>
  <c r="DT279" i="1"/>
  <c r="DT344" i="1"/>
  <c r="DT210" i="1"/>
  <c r="DT239" i="1"/>
  <c r="DT278" i="1"/>
  <c r="DT365" i="1"/>
  <c r="DT202" i="1"/>
  <c r="DT362" i="1"/>
  <c r="DT225" i="1"/>
  <c r="DT238" i="1"/>
  <c r="DT286" i="1"/>
  <c r="DT185" i="1"/>
  <c r="DT218" i="1"/>
  <c r="DT309" i="1"/>
  <c r="DT325" i="1"/>
  <c r="DT319" i="1"/>
  <c r="DT355" i="1"/>
  <c r="DT361" i="1"/>
  <c r="DT328" i="1"/>
  <c r="DT196" i="1"/>
  <c r="DT205" i="1"/>
  <c r="DT191" i="1"/>
  <c r="DT247" i="1"/>
  <c r="DT281" i="1"/>
  <c r="DT19" i="1"/>
  <c r="DT255" i="1"/>
  <c r="DT227" i="1"/>
  <c r="DT292" i="1"/>
  <c r="DT301" i="1"/>
  <c r="DT356" i="1"/>
  <c r="DT349" i="1"/>
  <c r="DT215" i="1"/>
  <c r="DT317" i="1"/>
  <c r="DT249" i="1"/>
  <c r="DT183" i="1"/>
  <c r="DT363" i="1"/>
  <c r="DT240" i="1"/>
  <c r="DT302" i="1"/>
  <c r="DT261" i="1"/>
  <c r="DT270" i="1"/>
  <c r="DT324" i="1"/>
  <c r="DT307" i="1"/>
  <c r="DT199" i="1"/>
  <c r="DT305" i="1"/>
  <c r="DT345" i="1"/>
  <c r="DT334" i="1"/>
  <c r="DT221" i="1"/>
  <c r="DT338" i="1"/>
  <c r="DT294" i="1"/>
  <c r="DT303" i="1"/>
  <c r="DT235" i="1"/>
  <c r="DT346" i="1"/>
  <c r="DT262" i="1"/>
  <c r="DT339" i="1"/>
  <c r="DT322" i="1"/>
  <c r="DT201" i="1"/>
  <c r="DT296" i="1"/>
  <c r="DT357" i="1"/>
  <c r="DT375" i="1"/>
  <c r="DT323" i="1"/>
  <c r="DT198" i="1"/>
  <c r="DT214" i="1"/>
  <c r="DT237" i="1"/>
  <c r="DT244" i="1"/>
  <c r="DT289" i="1"/>
  <c r="DT250" i="1"/>
  <c r="DT313" i="1"/>
  <c r="DT256" i="1"/>
  <c r="DT374" i="1"/>
  <c r="DT343" i="1"/>
  <c r="DT366" i="1"/>
  <c r="DT342" i="1"/>
  <c r="DT350" i="1"/>
  <c r="DT273" i="1"/>
  <c r="DT206" i="1"/>
  <c r="DT263" i="1"/>
  <c r="DT242" i="1"/>
  <c r="DT280" i="1"/>
  <c r="DT184" i="1"/>
  <c r="DT253" i="1"/>
  <c r="DT321" i="1"/>
  <c r="DT284" i="1"/>
  <c r="DT283" i="1"/>
  <c r="DT368" i="1"/>
  <c r="DT295" i="1"/>
  <c r="DT373" i="1"/>
  <c r="DT257" i="1"/>
  <c r="DT197" i="1"/>
  <c r="DT216" i="1"/>
  <c r="DT20" i="1"/>
  <c r="DT212" i="1"/>
  <c r="DT353" i="1"/>
  <c r="DT364" i="1"/>
  <c r="DT288" i="1"/>
  <c r="DT336" i="1"/>
  <c r="DT200" i="1"/>
  <c r="DT275" i="1"/>
  <c r="DT351" i="1"/>
  <c r="DT223" i="1"/>
  <c r="DT243" i="1"/>
  <c r="DT182" i="1"/>
  <c r="DT190" i="1"/>
  <c r="DT229" i="1"/>
  <c r="DT248" i="1"/>
  <c r="DT290" i="1"/>
  <c r="DT337" i="1"/>
  <c r="DT314" i="1"/>
  <c r="DT268" i="1"/>
  <c r="DT272" i="1"/>
  <c r="DT354" i="1"/>
  <c r="DT254" i="1"/>
  <c r="DT312" i="1"/>
  <c r="DT369" i="1"/>
  <c r="DT226" i="1"/>
  <c r="DT220" i="1"/>
  <c r="DT252" i="1"/>
  <c r="DT260" i="1"/>
  <c r="DT251" i="1"/>
  <c r="DT367" i="1"/>
  <c r="DT358" i="1"/>
  <c r="DT335" i="1"/>
  <c r="DT311" i="1"/>
  <c r="DT271" i="1"/>
  <c r="DT207" i="1"/>
  <c r="DT341" i="1"/>
  <c r="DT209" i="1"/>
  <c r="DT228" i="1"/>
  <c r="DT259" i="1"/>
  <c r="DT291" i="1"/>
  <c r="DT211" i="1"/>
  <c r="DT348" i="1"/>
  <c r="DT306" i="1"/>
  <c r="DT347" i="1"/>
  <c r="DT371" i="1"/>
  <c r="DT276" i="1"/>
  <c r="DT208" i="1"/>
  <c r="DT340" i="1"/>
  <c r="DT293" i="1"/>
  <c r="DT372" i="1"/>
  <c r="DT359" i="1"/>
  <c r="DT329" i="1"/>
  <c r="DT370" i="1"/>
  <c r="DT326" i="1"/>
  <c r="DT282" i="1"/>
  <c r="DT308" i="1"/>
  <c r="DT318" i="1"/>
  <c r="DT316" i="1"/>
  <c r="DT287" i="1"/>
  <c r="DT277" i="1"/>
  <c r="DT352" i="1"/>
  <c r="DT246" i="1"/>
  <c r="DT320" i="1"/>
  <c r="JT374" i="1"/>
  <c r="JT370" i="1"/>
  <c r="JT184" i="1"/>
  <c r="JT341" i="1"/>
  <c r="JT206" i="1"/>
  <c r="JT200" i="1"/>
  <c r="JT197" i="1"/>
  <c r="JT225" i="1"/>
  <c r="JT348" i="1"/>
  <c r="JT349" i="1"/>
  <c r="JT245" i="1"/>
  <c r="JT294" i="1"/>
  <c r="JT182" i="1"/>
  <c r="JT323" i="1"/>
  <c r="JT304" i="1"/>
  <c r="JT376" i="1"/>
  <c r="JT271" i="1"/>
  <c r="JT329" i="1"/>
  <c r="JT219" i="1"/>
  <c r="JT317" i="1"/>
  <c r="JT260" i="1"/>
  <c r="JT259" i="1"/>
  <c r="JT256" i="1"/>
  <c r="JT249" i="1"/>
  <c r="JT282" i="1"/>
  <c r="JT228" i="1"/>
  <c r="JT301" i="1"/>
  <c r="JT268" i="1"/>
  <c r="JT226" i="1"/>
  <c r="JT280" i="1"/>
  <c r="JT320" i="1"/>
  <c r="JT321" i="1"/>
  <c r="JT250" i="1"/>
  <c r="JT352" i="1"/>
  <c r="JT217" i="1"/>
  <c r="JT214" i="1"/>
  <c r="JT342" i="1"/>
  <c r="JT291" i="1"/>
  <c r="JT20" i="1"/>
  <c r="JT375" i="1"/>
  <c r="JT223" i="1"/>
  <c r="JT253" i="1"/>
  <c r="JT303" i="1"/>
  <c r="JT325" i="1"/>
  <c r="JT211" i="1"/>
  <c r="JT208" i="1"/>
  <c r="JT235" i="1"/>
  <c r="JT242" i="1"/>
  <c r="JT221" i="1"/>
  <c r="JT215" i="1"/>
  <c r="JT343" i="1"/>
  <c r="JT368" i="1"/>
  <c r="JT369" i="1"/>
  <c r="JT346" i="1"/>
  <c r="JT351" i="1"/>
  <c r="JT334" i="1"/>
  <c r="JT244" i="1"/>
  <c r="JT359" i="1"/>
  <c r="JT274" i="1"/>
  <c r="JT372" i="1"/>
  <c r="JT364" i="1"/>
  <c r="JT277" i="1"/>
  <c r="JT306" i="1"/>
  <c r="JT255" i="1"/>
  <c r="JT289" i="1"/>
  <c r="JT288" i="1"/>
  <c r="JT318" i="1"/>
  <c r="JT357" i="1"/>
  <c r="JT355" i="1"/>
  <c r="JT339" i="1"/>
  <c r="JT360" i="1"/>
  <c r="JT344" i="1"/>
  <c r="JT275" i="1"/>
  <c r="JT290" i="1"/>
  <c r="JT354" i="1"/>
  <c r="JT276" i="1"/>
  <c r="JT261" i="1"/>
  <c r="JT328" i="1"/>
  <c r="JT315" i="1"/>
  <c r="JT319" i="1"/>
  <c r="JT292" i="1"/>
  <c r="JT316" i="1"/>
  <c r="JT278" i="1"/>
  <c r="JT262" i="1"/>
  <c r="JT218" i="1"/>
  <c r="JT220" i="1"/>
  <c r="JT272" i="1"/>
  <c r="JT236" i="1"/>
  <c r="JT240" i="1"/>
  <c r="JT324" i="1"/>
  <c r="JT281" i="1"/>
  <c r="JT377" i="1"/>
  <c r="JT258" i="1"/>
  <c r="JT365" i="1"/>
  <c r="JT229" i="1"/>
  <c r="JT227" i="1"/>
  <c r="JT350" i="1"/>
  <c r="JT198" i="1"/>
  <c r="JT293" i="1"/>
  <c r="JT230" i="1"/>
  <c r="JT246" i="1"/>
  <c r="JT286" i="1"/>
  <c r="JT210" i="1"/>
  <c r="JT353" i="1"/>
  <c r="JT295" i="1"/>
  <c r="JT302" i="1"/>
  <c r="JT239" i="1"/>
  <c r="JT216" i="1"/>
  <c r="JT347" i="1"/>
  <c r="JT358" i="1"/>
  <c r="JT237" i="1"/>
  <c r="JT224" i="1"/>
  <c r="JT201" i="1"/>
  <c r="JT203" i="1"/>
  <c r="JT196" i="1"/>
  <c r="JT190" i="1"/>
  <c r="JT345" i="1"/>
  <c r="JT373" i="1"/>
  <c r="JT183" i="1"/>
  <c r="JT273" i="1"/>
  <c r="JT309" i="1"/>
  <c r="JT337" i="1"/>
  <c r="JT340" i="1"/>
  <c r="JT287" i="1"/>
  <c r="JT308" i="1"/>
  <c r="JT310" i="1"/>
  <c r="JT296" i="1"/>
  <c r="JT363" i="1"/>
  <c r="JT248" i="1"/>
  <c r="JT199" i="1"/>
  <c r="JT336" i="1"/>
  <c r="JT327" i="1"/>
  <c r="JT322" i="1"/>
  <c r="JT362" i="1"/>
  <c r="JT283" i="1"/>
  <c r="JT326" i="1"/>
  <c r="JT285" i="1"/>
  <c r="JT251" i="1"/>
  <c r="JT205" i="1"/>
  <c r="JT207" i="1"/>
  <c r="JT366" i="1"/>
  <c r="JT335" i="1"/>
  <c r="JT311" i="1"/>
  <c r="JT314" i="1"/>
  <c r="JT284" i="1"/>
  <c r="JT270" i="1"/>
  <c r="JT269" i="1"/>
  <c r="JT238" i="1"/>
  <c r="JT371" i="1"/>
  <c r="JT209" i="1"/>
  <c r="JT241" i="1"/>
  <c r="JT185" i="1"/>
  <c r="JT212" i="1"/>
  <c r="JT307" i="1"/>
  <c r="JT254" i="1"/>
  <c r="JT305" i="1"/>
  <c r="JT279" i="1"/>
  <c r="JT356" i="1"/>
  <c r="JT313" i="1"/>
  <c r="JT19" i="1"/>
  <c r="JT191" i="1"/>
  <c r="JT338" i="1"/>
  <c r="JT243" i="1"/>
  <c r="JT263" i="1"/>
  <c r="JT202" i="1"/>
  <c r="JT257" i="1"/>
  <c r="JT312" i="1"/>
  <c r="JT252" i="1"/>
  <c r="JT367" i="1"/>
  <c r="JT361" i="1"/>
  <c r="JT247" i="1"/>
  <c r="CN219" i="1"/>
  <c r="CN20" i="1"/>
  <c r="CN244" i="1"/>
  <c r="CN196" i="1"/>
  <c r="CN354" i="1"/>
  <c r="CN338" i="1"/>
  <c r="CN361" i="1"/>
  <c r="CN254" i="1"/>
  <c r="CN190" i="1"/>
  <c r="CN258" i="1"/>
  <c r="CN288" i="1"/>
  <c r="CN314" i="1"/>
  <c r="CN337" i="1"/>
  <c r="CN367" i="1"/>
  <c r="CN269" i="1"/>
  <c r="CN208" i="1"/>
  <c r="CN214" i="1"/>
  <c r="CN360" i="1"/>
  <c r="CN348" i="1"/>
  <c r="CN228" i="1"/>
  <c r="CN304" i="1"/>
  <c r="CN252" i="1"/>
  <c r="CN303" i="1"/>
  <c r="CN242" i="1"/>
  <c r="CN372" i="1"/>
  <c r="CN355" i="1"/>
  <c r="CN185" i="1"/>
  <c r="CN224" i="1"/>
  <c r="CN246" i="1"/>
  <c r="CN341" i="1"/>
  <c r="CN280" i="1"/>
  <c r="CN275" i="1"/>
  <c r="CN364" i="1"/>
  <c r="CN325" i="1"/>
  <c r="CN340" i="1"/>
  <c r="CN259" i="1"/>
  <c r="CN263" i="1"/>
  <c r="CN346" i="1"/>
  <c r="CN211" i="1"/>
  <c r="CN223" i="1"/>
  <c r="CN238" i="1"/>
  <c r="CN293" i="1"/>
  <c r="CN253" i="1"/>
  <c r="CN292" i="1"/>
  <c r="CN225" i="1"/>
  <c r="CN357" i="1"/>
  <c r="CN183" i="1"/>
  <c r="CN335" i="1"/>
  <c r="CN198" i="1"/>
  <c r="CN339" i="1"/>
  <c r="CN274" i="1"/>
  <c r="CN301" i="1"/>
  <c r="CN284" i="1"/>
  <c r="CN307" i="1"/>
  <c r="CN191" i="1"/>
  <c r="CN216" i="1"/>
  <c r="CN287" i="1"/>
  <c r="CN323" i="1"/>
  <c r="CN363" i="1"/>
  <c r="CN197" i="1"/>
  <c r="CN209" i="1"/>
  <c r="CN215" i="1"/>
  <c r="CN227" i="1"/>
  <c r="CN347" i="1"/>
  <c r="CN285" i="1"/>
  <c r="CN286" i="1"/>
  <c r="CN249" i="1"/>
  <c r="CN291" i="1"/>
  <c r="CN326" i="1"/>
  <c r="CN375" i="1"/>
  <c r="CN374" i="1"/>
  <c r="CN282" i="1"/>
  <c r="CN270" i="1"/>
  <c r="CN182" i="1"/>
  <c r="CN343" i="1"/>
  <c r="CN306" i="1"/>
  <c r="CN251" i="1"/>
  <c r="CN319" i="1"/>
  <c r="CN309" i="1"/>
  <c r="CN342" i="1"/>
  <c r="CN358" i="1"/>
  <c r="CN371" i="1"/>
  <c r="CN205" i="1"/>
  <c r="CN368" i="1"/>
  <c r="CN241" i="1"/>
  <c r="CN206" i="1"/>
  <c r="CN276" i="1"/>
  <c r="CN315" i="1"/>
  <c r="CN262" i="1"/>
  <c r="CN257" i="1"/>
  <c r="CN311" i="1"/>
  <c r="CN199" i="1"/>
  <c r="CN359" i="1"/>
  <c r="CN207" i="1"/>
  <c r="CN210" i="1"/>
  <c r="CN240" i="1"/>
  <c r="CN278" i="1"/>
  <c r="CN260" i="1"/>
  <c r="CN289" i="1"/>
  <c r="CN322" i="1"/>
  <c r="CN328" i="1"/>
  <c r="CN352" i="1"/>
  <c r="CN344" i="1"/>
  <c r="CN327" i="1"/>
  <c r="CN230" i="1"/>
  <c r="CN256" i="1"/>
  <c r="CN295" i="1"/>
  <c r="CN296" i="1"/>
  <c r="CN362" i="1"/>
  <c r="CN248" i="1"/>
  <c r="CN321" i="1"/>
  <c r="CN320" i="1"/>
  <c r="CN312" i="1"/>
  <c r="CN218" i="1"/>
  <c r="CN243" i="1"/>
  <c r="CN324" i="1"/>
  <c r="CN200" i="1"/>
  <c r="CN184" i="1"/>
  <c r="CN245" i="1"/>
  <c r="CN221" i="1"/>
  <c r="CN247" i="1"/>
  <c r="CN369" i="1"/>
  <c r="CN272" i="1"/>
  <c r="CN290" i="1"/>
  <c r="CN281" i="1"/>
  <c r="CN310" i="1"/>
  <c r="CN283" i="1"/>
  <c r="CN376" i="1"/>
  <c r="CN345" i="1"/>
  <c r="CN366" i="1"/>
  <c r="CN356" i="1"/>
  <c r="CN279" i="1"/>
  <c r="CN336" i="1"/>
  <c r="CN268" i="1"/>
  <c r="CN370" i="1"/>
  <c r="CN212" i="1"/>
  <c r="CN318" i="1"/>
  <c r="CN305" i="1"/>
  <c r="CN19" i="1"/>
  <c r="CN271" i="1"/>
  <c r="CN317" i="1"/>
  <c r="CN349" i="1"/>
  <c r="CN220" i="1"/>
  <c r="CN313" i="1"/>
  <c r="CN351" i="1"/>
  <c r="CN201" i="1"/>
  <c r="CN202" i="1"/>
  <c r="CN217" i="1"/>
  <c r="CN273" i="1"/>
  <c r="CN294" i="1"/>
  <c r="CN373" i="1"/>
  <c r="CN226" i="1"/>
  <c r="CN255" i="1"/>
  <c r="CN229" i="1"/>
  <c r="CN236" i="1"/>
  <c r="CN239" i="1"/>
  <c r="CN235" i="1"/>
  <c r="CN237" i="1"/>
  <c r="CN365" i="1"/>
  <c r="CN334" i="1"/>
  <c r="CN302" i="1"/>
  <c r="CN277" i="1"/>
  <c r="CN350" i="1"/>
  <c r="CN316" i="1"/>
  <c r="CN329" i="1"/>
  <c r="CN261" i="1"/>
  <c r="CN308" i="1"/>
  <c r="CN353" i="1"/>
  <c r="CN250" i="1"/>
  <c r="CN203" i="1"/>
  <c r="CN377"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02" i="1"/>
  <c r="BQ243" i="1"/>
  <c r="BQ20" i="1"/>
  <c r="BQ376" i="1"/>
  <c r="BQ292" i="1"/>
  <c r="BQ208" i="1"/>
  <c r="BQ217" i="1"/>
  <c r="BQ290" i="1"/>
  <c r="BQ263" i="1"/>
  <c r="BQ328" i="1"/>
  <c r="BQ318" i="1"/>
  <c r="BQ268" i="1"/>
  <c r="BQ259" i="1"/>
  <c r="BQ285" i="1"/>
  <c r="BQ227" i="1"/>
  <c r="BQ360" i="1"/>
  <c r="BQ341" i="1"/>
  <c r="BQ261" i="1"/>
  <c r="BQ283" i="1"/>
  <c r="BQ218" i="1"/>
  <c r="BQ205" i="1"/>
  <c r="BQ279" i="1"/>
  <c r="BQ350" i="1"/>
  <c r="BQ316" i="1"/>
  <c r="BQ323" i="1"/>
  <c r="BQ322" i="1"/>
  <c r="BQ342" i="1"/>
  <c r="BQ366" i="1"/>
  <c r="BQ338" i="1"/>
  <c r="BQ196" i="1"/>
  <c r="BQ329" i="1"/>
  <c r="BQ214" i="1"/>
  <c r="BQ254" i="1"/>
  <c r="BQ207" i="1"/>
  <c r="BQ255" i="1"/>
  <c r="BQ247" i="1"/>
  <c r="BQ260" i="1"/>
  <c r="BQ269" i="1"/>
  <c r="BQ215" i="1"/>
  <c r="BQ228" i="1"/>
  <c r="BQ221" i="1"/>
  <c r="BQ219" i="1"/>
  <c r="BQ242" i="1"/>
  <c r="BQ216" i="1"/>
  <c r="BQ229" i="1"/>
  <c r="BQ358" i="1"/>
  <c r="BQ280" i="1"/>
  <c r="BQ317" i="1"/>
  <c r="BQ337" i="1"/>
  <c r="BQ305" i="1"/>
  <c r="BQ306" i="1"/>
  <c r="BQ339" i="1"/>
  <c r="BQ352" i="1"/>
  <c r="BQ244" i="1"/>
  <c r="BQ344" i="1"/>
  <c r="BQ203" i="1"/>
  <c r="BQ235" i="1"/>
  <c r="BQ223" i="1"/>
  <c r="BQ241" i="1"/>
  <c r="BQ237" i="1"/>
  <c r="BQ182" i="1"/>
  <c r="BQ346" i="1"/>
  <c r="BQ377" i="1"/>
  <c r="BQ371" i="1"/>
  <c r="BQ199" i="1"/>
  <c r="BQ336" i="1"/>
  <c r="BQ372" i="1"/>
  <c r="BQ365" i="1"/>
  <c r="BQ362" i="1"/>
  <c r="BQ191" i="1"/>
  <c r="BQ364" i="1"/>
  <c r="BQ225" i="1"/>
  <c r="BQ256" i="1"/>
  <c r="BQ220" i="1"/>
  <c r="BQ270" i="1"/>
  <c r="BQ281" i="1"/>
  <c r="BQ251" i="1"/>
  <c r="BQ293" i="1"/>
  <c r="BQ287" i="1"/>
  <c r="BQ349" i="1"/>
  <c r="BQ375" i="1"/>
  <c r="BQ245" i="1"/>
  <c r="BQ249" i="1"/>
  <c r="BQ307" i="1"/>
  <c r="BQ19" i="1"/>
  <c r="BQ183" i="1"/>
  <c r="BQ289" i="1"/>
  <c r="BQ277" i="1"/>
  <c r="BQ282" i="1"/>
  <c r="BQ361" i="1"/>
  <c r="BQ296" i="1"/>
  <c r="BQ258" i="1"/>
  <c r="BQ320" i="1"/>
  <c r="BQ348" i="1"/>
  <c r="BQ275" i="1"/>
  <c r="BQ374" i="1"/>
  <c r="BQ201" i="1"/>
  <c r="BQ310" i="1"/>
  <c r="BQ311" i="1"/>
  <c r="BQ238" i="1"/>
  <c r="BQ253" i="1"/>
  <c r="BQ284" i="1"/>
  <c r="BQ315" i="1"/>
  <c r="BQ327" i="1"/>
  <c r="BQ353" i="1"/>
  <c r="BQ363" i="1"/>
  <c r="BQ355" i="1"/>
  <c r="BQ294" i="1"/>
  <c r="BQ340" i="1"/>
  <c r="BQ286" i="1"/>
  <c r="BQ324" i="1"/>
  <c r="BQ309" i="1"/>
  <c r="BQ359" i="1"/>
  <c r="BQ367" i="1"/>
  <c r="BQ319" i="1"/>
  <c r="BQ206" i="1"/>
  <c r="BQ209" i="1"/>
  <c r="BQ276" i="1"/>
  <c r="BQ239" i="1"/>
  <c r="BQ304" i="1"/>
  <c r="BQ278" i="1"/>
  <c r="BQ271" i="1"/>
  <c r="BQ354" i="1"/>
  <c r="BQ326" i="1"/>
  <c r="BQ210" i="1"/>
  <c r="BQ226" i="1"/>
  <c r="BQ246" i="1"/>
  <c r="BQ190" i="1"/>
  <c r="BQ274" i="1"/>
  <c r="BQ357" i="1"/>
  <c r="BQ291" i="1"/>
  <c r="BQ308" i="1"/>
  <c r="BQ368" i="1"/>
  <c r="BQ356" i="1"/>
  <c r="BQ314" i="1"/>
  <c r="BQ334" i="1"/>
  <c r="BQ185" i="1"/>
  <c r="BQ301" i="1"/>
  <c r="BQ272" i="1"/>
  <c r="BQ224" i="1"/>
  <c r="BQ343" i="1"/>
  <c r="BQ257" i="1"/>
  <c r="BQ321" i="1"/>
  <c r="BQ373" i="1"/>
  <c r="BQ347" i="1"/>
  <c r="BQ184" i="1"/>
  <c r="BQ302" i="1"/>
  <c r="BQ252" i="1"/>
  <c r="BQ198" i="1"/>
  <c r="BQ230" i="1"/>
  <c r="BQ200" i="1"/>
  <c r="BQ236" i="1"/>
  <c r="BQ262" i="1"/>
  <c r="BQ369" i="1"/>
  <c r="BQ248" i="1"/>
  <c r="BQ288" i="1"/>
  <c r="BQ370" i="1"/>
  <c r="BQ212" i="1"/>
  <c r="BQ351" i="1"/>
  <c r="BQ250" i="1"/>
  <c r="BQ211" i="1"/>
  <c r="BQ240" i="1"/>
  <c r="BQ273" i="1"/>
  <c r="BQ312" i="1"/>
  <c r="BQ313" i="1"/>
  <c r="BQ325" i="1"/>
  <c r="BQ345" i="1"/>
  <c r="BQ197" i="1"/>
  <c r="BQ303" i="1"/>
  <c r="BQ335" i="1"/>
  <c r="BQ295" i="1"/>
  <c r="EX305" i="1"/>
  <c r="EX246" i="1"/>
  <c r="EX249" i="1"/>
  <c r="EX293" i="1"/>
  <c r="EX205" i="1"/>
  <c r="EX314" i="1"/>
  <c r="EX353" i="1"/>
  <c r="EX359" i="1"/>
  <c r="EX243" i="1"/>
  <c r="EX185" i="1"/>
  <c r="EX348" i="1"/>
  <c r="EX355" i="1"/>
  <c r="EX344" i="1"/>
  <c r="EX351" i="1"/>
  <c r="EX256" i="1"/>
  <c r="EX201" i="1"/>
  <c r="EX257" i="1"/>
  <c r="EX259" i="1"/>
  <c r="EX274" i="1"/>
  <c r="EX288" i="1"/>
  <c r="EX361" i="1"/>
  <c r="EX218" i="1"/>
  <c r="EX290" i="1"/>
  <c r="EX283" i="1"/>
  <c r="EX372" i="1"/>
  <c r="EX369" i="1"/>
  <c r="EX375" i="1"/>
  <c r="EX371" i="1"/>
  <c r="EX368" i="1"/>
  <c r="EX350" i="1"/>
  <c r="EX223" i="1"/>
  <c r="EX19" i="1"/>
  <c r="EX363" i="1"/>
  <c r="EX346" i="1"/>
  <c r="EX292" i="1"/>
  <c r="EX360" i="1"/>
  <c r="EX313" i="1"/>
  <c r="EX367" i="1"/>
  <c r="EX239" i="1"/>
  <c r="EX240" i="1"/>
  <c r="EX268" i="1"/>
  <c r="EX207" i="1"/>
  <c r="EX236" i="1"/>
  <c r="EX235" i="1"/>
  <c r="EX308" i="1"/>
  <c r="EX301" i="1"/>
  <c r="EX310" i="1"/>
  <c r="EX315" i="1"/>
  <c r="EX318" i="1"/>
  <c r="EX281" i="1"/>
  <c r="EX334" i="1"/>
  <c r="EX370" i="1"/>
  <c r="EX269" i="1"/>
  <c r="EX304" i="1"/>
  <c r="EX347" i="1"/>
  <c r="EX214" i="1"/>
  <c r="EX225" i="1"/>
  <c r="EX216" i="1"/>
  <c r="EX316" i="1"/>
  <c r="EX320" i="1"/>
  <c r="EX200" i="1"/>
  <c r="EX212" i="1"/>
  <c r="EX354" i="1"/>
  <c r="EX352" i="1"/>
  <c r="EX190" i="1"/>
  <c r="EX341" i="1"/>
  <c r="EX208" i="1"/>
  <c r="EX229" i="1"/>
  <c r="EX20" i="1"/>
  <c r="EX247" i="1"/>
  <c r="EX364" i="1"/>
  <c r="EX286" i="1"/>
  <c r="EX329" i="1"/>
  <c r="EX374" i="1"/>
  <c r="EX309" i="1"/>
  <c r="EX184" i="1"/>
  <c r="EX303" i="1"/>
  <c r="EX182" i="1"/>
  <c r="EX219" i="1"/>
  <c r="EX252" i="1"/>
  <c r="EX319" i="1"/>
  <c r="EX317" i="1"/>
  <c r="EX261" i="1"/>
  <c r="EX326" i="1"/>
  <c r="EX312" i="1"/>
  <c r="EX302" i="1"/>
  <c r="EX278" i="1"/>
  <c r="EX358" i="1"/>
  <c r="EX345" i="1"/>
  <c r="EX335" i="1"/>
  <c r="EX199" i="1"/>
  <c r="EX211" i="1"/>
  <c r="EX197" i="1"/>
  <c r="EX339" i="1"/>
  <c r="EX289" i="1"/>
  <c r="EX206" i="1"/>
  <c r="EX294" i="1"/>
  <c r="EX285" i="1"/>
  <c r="EX337" i="1"/>
  <c r="EX228" i="1"/>
  <c r="EX242" i="1"/>
  <c r="EX328" i="1"/>
  <c r="EX377" i="1"/>
  <c r="EX221" i="1"/>
  <c r="EX255" i="1"/>
  <c r="EX241" i="1"/>
  <c r="EX250" i="1"/>
  <c r="EX343" i="1"/>
  <c r="EX324" i="1"/>
  <c r="EX263" i="1"/>
  <c r="EX291" i="1"/>
  <c r="EX373" i="1"/>
  <c r="EX258" i="1"/>
  <c r="EX311" i="1"/>
  <c r="EX253" i="1"/>
  <c r="EX323" i="1"/>
  <c r="EX230" i="1"/>
  <c r="EX209" i="1"/>
  <c r="EX270" i="1"/>
  <c r="EX376" i="1"/>
  <c r="EX340" i="1"/>
  <c r="EX277" i="1"/>
  <c r="EX183" i="1"/>
  <c r="EX338" i="1"/>
  <c r="EX365" i="1"/>
  <c r="EX196" i="1"/>
  <c r="EX210" i="1"/>
  <c r="EX220" i="1"/>
  <c r="EX237" i="1"/>
  <c r="EX273" i="1"/>
  <c r="EX227" i="1"/>
  <c r="EX260" i="1"/>
  <c r="EX217" i="1"/>
  <c r="EX203" i="1"/>
  <c r="EX349" i="1"/>
  <c r="EX238" i="1"/>
  <c r="EX276" i="1"/>
  <c r="EX262" i="1"/>
  <c r="EX279" i="1"/>
  <c r="EX342" i="1"/>
  <c r="EX244" i="1"/>
  <c r="EX272" i="1"/>
  <c r="EX251" i="1"/>
  <c r="EX322" i="1"/>
  <c r="EX271" i="1"/>
  <c r="EX280" i="1"/>
  <c r="EX366" i="1"/>
  <c r="EX282" i="1"/>
  <c r="EX357" i="1"/>
  <c r="EX198" i="1"/>
  <c r="EX336" i="1"/>
  <c r="EX202" i="1"/>
  <c r="EX254" i="1"/>
  <c r="EX191" i="1"/>
  <c r="EX296" i="1"/>
  <c r="EX226" i="1"/>
  <c r="EX307" i="1"/>
  <c r="EX275" i="1"/>
  <c r="EX306" i="1"/>
  <c r="EX245" i="1"/>
  <c r="EX325" i="1"/>
  <c r="EX356" i="1"/>
  <c r="EX295" i="1"/>
  <c r="EX248" i="1"/>
  <c r="EX362" i="1"/>
  <c r="EX321" i="1"/>
  <c r="EX284" i="1"/>
  <c r="EX215" i="1"/>
  <c r="EX327" i="1"/>
  <c r="EX287" i="1"/>
  <c r="EX224"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96" i="1"/>
  <c r="GO301" i="1"/>
  <c r="GO279" i="1"/>
  <c r="GO244" i="1"/>
  <c r="GO305" i="1"/>
  <c r="GO260" i="1"/>
  <c r="GO270" i="1"/>
  <c r="GO228" i="1"/>
  <c r="GO285" i="1"/>
  <c r="GO339" i="1"/>
  <c r="GO223" i="1"/>
  <c r="GO239" i="1"/>
  <c r="GO248" i="1"/>
  <c r="GO206" i="1"/>
  <c r="GO229" i="1"/>
  <c r="GO201" i="1"/>
  <c r="GO241" i="1"/>
  <c r="GO287" i="1"/>
  <c r="GO344" i="1"/>
  <c r="GO318" i="1"/>
  <c r="GO310" i="1"/>
  <c r="GO307" i="1"/>
  <c r="GO240" i="1"/>
  <c r="GO20" i="1"/>
  <c r="GO358" i="1"/>
  <c r="GO362" i="1"/>
  <c r="GO238" i="1"/>
  <c r="GO220" i="1"/>
  <c r="GO224" i="1"/>
  <c r="GO363" i="1"/>
  <c r="GO237" i="1"/>
  <c r="GO294" i="1"/>
  <c r="GO343" i="1"/>
  <c r="GO340" i="1"/>
  <c r="GO308" i="1"/>
  <c r="GO317" i="1"/>
  <c r="GO348" i="1"/>
  <c r="GO252" i="1"/>
  <c r="GO335" i="1"/>
  <c r="GO377" i="1"/>
  <c r="GO210" i="1"/>
  <c r="GO221" i="1"/>
  <c r="GO256" i="1"/>
  <c r="GO365" i="1"/>
  <c r="GO372" i="1"/>
  <c r="GO314" i="1"/>
  <c r="GO250" i="1"/>
  <c r="GO273" i="1"/>
  <c r="GO276" i="1"/>
  <c r="GO357" i="1"/>
  <c r="GO183" i="1"/>
  <c r="GO336" i="1"/>
  <c r="GO356" i="1"/>
  <c r="GO293" i="1"/>
  <c r="GO290" i="1"/>
  <c r="GO289" i="1"/>
  <c r="GO263" i="1"/>
  <c r="GO257" i="1"/>
  <c r="GO278" i="1"/>
  <c r="GO280" i="1"/>
  <c r="GO272" i="1"/>
  <c r="GO306" i="1"/>
  <c r="GO284" i="1"/>
  <c r="GO182" i="1"/>
  <c r="GO316" i="1"/>
  <c r="GO190" i="1"/>
  <c r="GO353" i="1"/>
  <c r="GO355" i="1"/>
  <c r="GO227" i="1"/>
  <c r="GO247" i="1"/>
  <c r="GO347" i="1"/>
  <c r="GO259" i="1"/>
  <c r="GO291" i="1"/>
  <c r="GO329" i="1"/>
  <c r="GO269" i="1"/>
  <c r="GO367" i="1"/>
  <c r="GO217" i="1"/>
  <c r="GO226" i="1"/>
  <c r="GO225" i="1"/>
  <c r="GO196" i="1"/>
  <c r="GO191" i="1"/>
  <c r="GO230" i="1"/>
  <c r="GO218" i="1"/>
  <c r="GO243" i="1"/>
  <c r="GO249" i="1"/>
  <c r="GO283" i="1"/>
  <c r="GO198" i="1"/>
  <c r="GO205" i="1"/>
  <c r="GO202" i="1"/>
  <c r="GO375" i="1"/>
  <c r="GO351" i="1"/>
  <c r="GO334" i="1"/>
  <c r="GO350" i="1"/>
  <c r="GO374" i="1"/>
  <c r="GO312" i="1"/>
  <c r="GO214" i="1"/>
  <c r="GO236" i="1"/>
  <c r="GO185" i="1"/>
  <c r="GO364" i="1"/>
  <c r="GO376" i="1"/>
  <c r="GO274" i="1"/>
  <c r="GO253" i="1"/>
  <c r="GO373" i="1"/>
  <c r="GO342" i="1"/>
  <c r="GO352" i="1"/>
  <c r="GO359" i="1"/>
  <c r="GO207" i="1"/>
  <c r="GO258" i="1"/>
  <c r="GO321" i="1"/>
  <c r="GO295" i="1"/>
  <c r="GO346" i="1"/>
  <c r="GO311" i="1"/>
  <c r="GO303" i="1"/>
  <c r="GO261" i="1"/>
  <c r="GO323" i="1"/>
  <c r="GO200" i="1"/>
  <c r="GO366" i="1"/>
  <c r="GO315" i="1"/>
  <c r="GO309" i="1"/>
  <c r="GO371" i="1"/>
  <c r="GO199" i="1"/>
  <c r="GO370" i="1"/>
  <c r="GO235" i="1"/>
  <c r="GO246" i="1"/>
  <c r="GO277" i="1"/>
  <c r="GO262" i="1"/>
  <c r="GO292" i="1"/>
  <c r="GO281" i="1"/>
  <c r="GO368" i="1"/>
  <c r="GO212" i="1"/>
  <c r="GO369" i="1"/>
  <c r="GO349" i="1"/>
  <c r="GO208" i="1"/>
  <c r="GO197" i="1"/>
  <c r="GO211" i="1"/>
  <c r="GO360" i="1"/>
  <c r="GO19" i="1"/>
  <c r="GO320" i="1"/>
  <c r="GO286" i="1"/>
  <c r="GO322" i="1"/>
  <c r="GO361" i="1"/>
  <c r="GO327" i="1"/>
  <c r="GO251" i="1"/>
  <c r="GO313" i="1"/>
  <c r="GO338" i="1"/>
  <c r="GO326" i="1"/>
  <c r="GO325" i="1"/>
  <c r="GO354" i="1"/>
  <c r="GO216" i="1"/>
  <c r="GO302" i="1"/>
  <c r="GO328" i="1"/>
  <c r="GO319" i="1"/>
  <c r="GO304" i="1"/>
  <c r="GO209" i="1"/>
  <c r="GO184" i="1"/>
  <c r="GO324" i="1"/>
  <c r="GO341" i="1"/>
  <c r="GO282" i="1"/>
  <c r="GO345" i="1"/>
  <c r="GO219" i="1"/>
  <c r="GO275" i="1"/>
  <c r="GO245" i="1"/>
  <c r="GO271" i="1"/>
  <c r="GO215" i="1"/>
  <c r="GO268" i="1"/>
  <c r="GO337" i="1"/>
  <c r="GO254" i="1"/>
  <c r="GO288" i="1"/>
  <c r="GO203" i="1"/>
  <c r="GO255" i="1"/>
  <c r="GO242"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62" i="1"/>
  <c r="BC212" i="1"/>
  <c r="BC359" i="1"/>
  <c r="BC254" i="1"/>
  <c r="BC248" i="1"/>
  <c r="BC185" i="1"/>
  <c r="BC277" i="1"/>
  <c r="BC310" i="1"/>
  <c r="BC285" i="1"/>
  <c r="BC305" i="1"/>
  <c r="BC293" i="1"/>
  <c r="BC346" i="1"/>
  <c r="BC355" i="1"/>
  <c r="BC226" i="1"/>
  <c r="BC251" i="1"/>
  <c r="BC319" i="1"/>
  <c r="BC269" i="1"/>
  <c r="BC243" i="1"/>
  <c r="BC260" i="1"/>
  <c r="BC312" i="1"/>
  <c r="BC295" i="1"/>
  <c r="BC245" i="1"/>
  <c r="BC199" i="1"/>
  <c r="BC354" i="1"/>
  <c r="BC348" i="1"/>
  <c r="BC377" i="1"/>
  <c r="BC368" i="1"/>
  <c r="BC341" i="1"/>
  <c r="BC244" i="1"/>
  <c r="BC239" i="1"/>
  <c r="BC337" i="1"/>
  <c r="BC288" i="1"/>
  <c r="BC321" i="1"/>
  <c r="BC303" i="1"/>
  <c r="BC201" i="1"/>
  <c r="BC215" i="1"/>
  <c r="BC370" i="1"/>
  <c r="BC343" i="1"/>
  <c r="BC257" i="1"/>
  <c r="BC198" i="1"/>
  <c r="BC218" i="1"/>
  <c r="BC200" i="1"/>
  <c r="BC253" i="1"/>
  <c r="BC291" i="1"/>
  <c r="BC339" i="1"/>
  <c r="BC271" i="1"/>
  <c r="BC311" i="1"/>
  <c r="BC279" i="1"/>
  <c r="BC281" i="1"/>
  <c r="BC282" i="1"/>
  <c r="BC361" i="1"/>
  <c r="BC353" i="1"/>
  <c r="BC211" i="1"/>
  <c r="BC221" i="1"/>
  <c r="BC202" i="1"/>
  <c r="BC329" i="1"/>
  <c r="BC317" i="1"/>
  <c r="BC324" i="1"/>
  <c r="BC322" i="1"/>
  <c r="BC372" i="1"/>
  <c r="BC290" i="1"/>
  <c r="BC318" i="1"/>
  <c r="BC302" i="1"/>
  <c r="BC345" i="1"/>
  <c r="BC367" i="1"/>
  <c r="BC191" i="1"/>
  <c r="BC207" i="1"/>
  <c r="BC220" i="1"/>
  <c r="BC235" i="1"/>
  <c r="BC210" i="1"/>
  <c r="BC314" i="1"/>
  <c r="BC283" i="1"/>
  <c r="BC349" i="1"/>
  <c r="BC306" i="1"/>
  <c r="BC373" i="1"/>
  <c r="BC229" i="1"/>
  <c r="BC236" i="1"/>
  <c r="BC252" i="1"/>
  <c r="BC216" i="1"/>
  <c r="BC219" i="1"/>
  <c r="BC259" i="1"/>
  <c r="BC247" i="1"/>
  <c r="BC263" i="1"/>
  <c r="BC19" i="1"/>
  <c r="BC344" i="1"/>
  <c r="BC347" i="1"/>
  <c r="BC280" i="1"/>
  <c r="BC183" i="1"/>
  <c r="BC363" i="1"/>
  <c r="BC357" i="1"/>
  <c r="BC196" i="1"/>
  <c r="BC301" i="1"/>
  <c r="BC217" i="1"/>
  <c r="BC228" i="1"/>
  <c r="BC227" i="1"/>
  <c r="BC294" i="1"/>
  <c r="BC351" i="1"/>
  <c r="BC375" i="1"/>
  <c r="BC308" i="1"/>
  <c r="BC276" i="1"/>
  <c r="BC352" i="1"/>
  <c r="BC184" i="1"/>
  <c r="BC335" i="1"/>
  <c r="BC374" i="1"/>
  <c r="BC197" i="1"/>
  <c r="BC307" i="1"/>
  <c r="BC274" i="1"/>
  <c r="BC249" i="1"/>
  <c r="BC241" i="1"/>
  <c r="BC240" i="1"/>
  <c r="BC258" i="1"/>
  <c r="BC284" i="1"/>
  <c r="BC296" i="1"/>
  <c r="BC342" i="1"/>
  <c r="BC336" i="1"/>
  <c r="BC369" i="1"/>
  <c r="BC366" i="1"/>
  <c r="BC338" i="1"/>
  <c r="BC292" i="1"/>
  <c r="BC325" i="1"/>
  <c r="BC273" i="1"/>
  <c r="BC205" i="1"/>
  <c r="BC255" i="1"/>
  <c r="BC289" i="1"/>
  <c r="BC309" i="1"/>
  <c r="BC328" i="1"/>
  <c r="BC323" i="1"/>
  <c r="BC350" i="1"/>
  <c r="BC237" i="1"/>
  <c r="BC287" i="1"/>
  <c r="BC223" i="1"/>
  <c r="BC214" i="1"/>
  <c r="BC304" i="1"/>
  <c r="BC364" i="1"/>
  <c r="BC224" i="1"/>
  <c r="BC376" i="1"/>
  <c r="BC334" i="1"/>
  <c r="BC313" i="1"/>
  <c r="BC356" i="1"/>
  <c r="BC246" i="1"/>
  <c r="BC286" i="1"/>
  <c r="BC327" i="1"/>
  <c r="BC230" i="1"/>
  <c r="BC316" i="1"/>
  <c r="BC272" i="1"/>
  <c r="BC365" i="1"/>
  <c r="BC256" i="1"/>
  <c r="BC371" i="1"/>
  <c r="BC340" i="1"/>
  <c r="BC270" i="1"/>
  <c r="BC275" i="1"/>
  <c r="BC250" i="1"/>
  <c r="BC20" i="1"/>
  <c r="BC203" i="1"/>
  <c r="BC238" i="1"/>
  <c r="BC208" i="1"/>
  <c r="BC242" i="1"/>
  <c r="BC362" i="1"/>
  <c r="BC315" i="1"/>
  <c r="BC320" i="1"/>
  <c r="BC209" i="1"/>
  <c r="BC261" i="1"/>
  <c r="BC225" i="1"/>
  <c r="BC326" i="1"/>
  <c r="BC206" i="1"/>
  <c r="BC190" i="1"/>
  <c r="BC268" i="1"/>
  <c r="BC358" i="1"/>
  <c r="BC360" i="1"/>
  <c r="BC182" i="1"/>
  <c r="BC27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84" i="1"/>
  <c r="KQ341" i="1"/>
  <c r="KQ303" i="1"/>
  <c r="KQ373" i="1"/>
  <c r="KQ302" i="1"/>
  <c r="KQ335" i="1"/>
  <c r="KQ368" i="1"/>
  <c r="KQ258" i="1"/>
  <c r="KQ216" i="1"/>
  <c r="KQ260" i="1"/>
  <c r="KQ261" i="1"/>
  <c r="KQ315" i="1"/>
  <c r="KQ293" i="1"/>
  <c r="KQ287" i="1"/>
  <c r="KQ312" i="1"/>
  <c r="KQ353" i="1"/>
  <c r="KQ190" i="1"/>
  <c r="KQ225" i="1"/>
  <c r="KQ223" i="1"/>
  <c r="KQ336" i="1"/>
  <c r="KQ202" i="1"/>
  <c r="KQ322" i="1"/>
  <c r="KQ346" i="1"/>
  <c r="KQ361" i="1"/>
  <c r="KQ268" i="1"/>
  <c r="KQ244" i="1"/>
  <c r="KQ249" i="1"/>
  <c r="KQ200" i="1"/>
  <c r="KQ321" i="1"/>
  <c r="KQ272" i="1"/>
  <c r="KQ359" i="1"/>
  <c r="KQ342" i="1"/>
  <c r="KQ354" i="1"/>
  <c r="KQ349" i="1"/>
  <c r="KQ365" i="1"/>
  <c r="KQ274" i="1"/>
  <c r="KQ214" i="1"/>
  <c r="KQ256" i="1"/>
  <c r="KQ277" i="1"/>
  <c r="KQ352" i="1"/>
  <c r="KQ339" i="1"/>
  <c r="KQ282" i="1"/>
  <c r="KQ295" i="1"/>
  <c r="KQ197" i="1"/>
  <c r="KQ375" i="1"/>
  <c r="KQ313" i="1"/>
  <c r="KQ367" i="1"/>
  <c r="KQ208" i="1"/>
  <c r="KQ316" i="1"/>
  <c r="KQ229" i="1"/>
  <c r="KQ245" i="1"/>
  <c r="KQ372" i="1"/>
  <c r="KQ248" i="1"/>
  <c r="KQ326" i="1"/>
  <c r="KQ279" i="1"/>
  <c r="KQ290" i="1"/>
  <c r="KQ198" i="1"/>
  <c r="KQ183" i="1"/>
  <c r="KQ355" i="1"/>
  <c r="KQ191" i="1"/>
  <c r="KQ269" i="1"/>
  <c r="KQ357" i="1"/>
  <c r="KQ246" i="1"/>
  <c r="KQ236" i="1"/>
  <c r="KQ284" i="1"/>
  <c r="KQ292" i="1"/>
  <c r="KQ263" i="1"/>
  <c r="KQ320" i="1"/>
  <c r="KQ286" i="1"/>
  <c r="KQ242" i="1"/>
  <c r="KQ345" i="1"/>
  <c r="KQ351" i="1"/>
  <c r="KQ196" i="1"/>
  <c r="KQ201" i="1"/>
  <c r="KQ364" i="1"/>
  <c r="KQ228" i="1"/>
  <c r="KQ255" i="1"/>
  <c r="KQ306" i="1"/>
  <c r="KQ250" i="1"/>
  <c r="KQ311" i="1"/>
  <c r="KQ356" i="1"/>
  <c r="KQ212" i="1"/>
  <c r="KQ360" i="1"/>
  <c r="KQ369" i="1"/>
  <c r="KQ210" i="1"/>
  <c r="KQ318" i="1"/>
  <c r="KQ262" i="1"/>
  <c r="KQ257" i="1"/>
  <c r="KQ20" i="1"/>
  <c r="KQ254" i="1"/>
  <c r="KQ215" i="1"/>
  <c r="KQ253" i="1"/>
  <c r="KQ294" i="1"/>
  <c r="KQ317" i="1"/>
  <c r="KQ314" i="1"/>
  <c r="KQ296" i="1"/>
  <c r="KQ358" i="1"/>
  <c r="KQ343" i="1"/>
  <c r="KQ224" i="1"/>
  <c r="KQ199" i="1"/>
  <c r="KQ220" i="1"/>
  <c r="KQ219" i="1"/>
  <c r="KQ329" i="1"/>
  <c r="KQ271" i="1"/>
  <c r="KQ307" i="1"/>
  <c r="KQ308" i="1"/>
  <c r="KQ304" i="1"/>
  <c r="KQ217" i="1"/>
  <c r="KQ243" i="1"/>
  <c r="KQ309" i="1"/>
  <c r="KQ340" i="1"/>
  <c r="KQ366" i="1"/>
  <c r="KQ374" i="1"/>
  <c r="KQ206" i="1"/>
  <c r="KQ207" i="1"/>
  <c r="KQ239" i="1"/>
  <c r="KQ240" i="1"/>
  <c r="KQ301" i="1"/>
  <c r="KQ327" i="1"/>
  <c r="KQ278" i="1"/>
  <c r="KQ348" i="1"/>
  <c r="KQ276" i="1"/>
  <c r="KQ344" i="1"/>
  <c r="KQ227" i="1"/>
  <c r="KQ238" i="1"/>
  <c r="KQ273" i="1"/>
  <c r="KQ362" i="1"/>
  <c r="KQ221" i="1"/>
  <c r="KQ377" i="1"/>
  <c r="KQ226" i="1"/>
  <c r="KQ203" i="1"/>
  <c r="KQ325" i="1"/>
  <c r="KQ328" i="1"/>
  <c r="KQ275" i="1"/>
  <c r="KQ324" i="1"/>
  <c r="KQ185" i="1"/>
  <c r="KQ285" i="1"/>
  <c r="KQ363" i="1"/>
  <c r="KQ334" i="1"/>
  <c r="KQ209" i="1"/>
  <c r="KQ230" i="1"/>
  <c r="KQ252" i="1"/>
  <c r="KQ288" i="1"/>
  <c r="KQ319" i="1"/>
  <c r="KQ338" i="1"/>
  <c r="KQ337" i="1"/>
  <c r="KQ251" i="1"/>
  <c r="KQ323" i="1"/>
  <c r="KQ376" i="1"/>
  <c r="KQ280" i="1"/>
  <c r="KQ247" i="1"/>
  <c r="KQ371" i="1"/>
  <c r="KQ270" i="1"/>
  <c r="KQ235" i="1"/>
  <c r="KQ347" i="1"/>
  <c r="KQ19" i="1"/>
  <c r="KQ259" i="1"/>
  <c r="KQ370" i="1"/>
  <c r="KQ350" i="1"/>
  <c r="KQ291" i="1"/>
  <c r="KQ237" i="1"/>
  <c r="KQ310" i="1"/>
  <c r="KQ283" i="1"/>
  <c r="KQ211" i="1"/>
  <c r="KQ289" i="1"/>
  <c r="KQ305" i="1"/>
  <c r="KQ205" i="1"/>
  <c r="KQ218" i="1"/>
  <c r="KQ182" i="1"/>
  <c r="KQ281" i="1"/>
  <c r="KQ241"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35" i="1"/>
  <c r="EE338" i="1"/>
  <c r="EE272" i="1"/>
  <c r="EE278" i="1"/>
  <c r="EE277" i="1"/>
  <c r="EE296" i="1"/>
  <c r="EE326" i="1"/>
  <c r="EE243" i="1"/>
  <c r="EE363" i="1"/>
  <c r="EE350" i="1"/>
  <c r="EE269" i="1"/>
  <c r="EE206" i="1"/>
  <c r="EE220" i="1"/>
  <c r="EE305" i="1"/>
  <c r="EE270" i="1"/>
  <c r="EE309" i="1"/>
  <c r="EE276" i="1"/>
  <c r="EE283" i="1"/>
  <c r="EE327" i="1"/>
  <c r="EE295" i="1"/>
  <c r="EE182" i="1"/>
  <c r="EE346" i="1"/>
  <c r="EE317" i="1"/>
  <c r="EE323" i="1"/>
  <c r="EE198" i="1"/>
  <c r="EE209" i="1"/>
  <c r="EE191" i="1"/>
  <c r="EE241" i="1"/>
  <c r="EE199" i="1"/>
  <c r="EE318" i="1"/>
  <c r="EE301" i="1"/>
  <c r="EE251" i="1"/>
  <c r="EE280" i="1"/>
  <c r="EE349" i="1"/>
  <c r="EE228" i="1"/>
  <c r="EE244" i="1"/>
  <c r="EE312" i="1"/>
  <c r="EE205" i="1"/>
  <c r="EE219" i="1"/>
  <c r="EE310" i="1"/>
  <c r="EE247" i="1"/>
  <c r="EE271" i="1"/>
  <c r="EE19" i="1"/>
  <c r="EE319" i="1"/>
  <c r="EE293" i="1"/>
  <c r="EE324" i="1"/>
  <c r="EE304" i="1"/>
  <c r="EE320" i="1"/>
  <c r="EE372" i="1"/>
  <c r="EE368" i="1"/>
  <c r="EE268" i="1"/>
  <c r="EE215" i="1"/>
  <c r="EE227" i="1"/>
  <c r="EE352" i="1"/>
  <c r="EE314" i="1"/>
  <c r="EE342" i="1"/>
  <c r="EE364" i="1"/>
  <c r="EE246" i="1"/>
  <c r="EE325" i="1"/>
  <c r="EE334" i="1"/>
  <c r="EE340" i="1"/>
  <c r="EE344" i="1"/>
  <c r="EE356" i="1"/>
  <c r="EE288" i="1"/>
  <c r="EE248" i="1"/>
  <c r="EE279" i="1"/>
  <c r="EE208" i="1"/>
  <c r="EE255" i="1"/>
  <c r="EE240" i="1"/>
  <c r="EE230" i="1"/>
  <c r="EE313" i="1"/>
  <c r="EE273" i="1"/>
  <c r="EE260" i="1"/>
  <c r="EE375" i="1"/>
  <c r="EE367" i="1"/>
  <c r="EE366" i="1"/>
  <c r="EE347" i="1"/>
  <c r="EE291" i="1"/>
  <c r="EE250" i="1"/>
  <c r="EE307" i="1"/>
  <c r="EE369" i="1"/>
  <c r="EE245" i="1"/>
  <c r="EE262" i="1"/>
  <c r="EE207" i="1"/>
  <c r="EE302" i="1"/>
  <c r="EE258" i="1"/>
  <c r="EE242" i="1"/>
  <c r="EE254" i="1"/>
  <c r="EE235" i="1"/>
  <c r="EE292" i="1"/>
  <c r="EE287" i="1"/>
  <c r="EE316" i="1"/>
  <c r="EE373" i="1"/>
  <c r="EE351" i="1"/>
  <c r="EE203" i="1"/>
  <c r="EE196" i="1"/>
  <c r="EE259" i="1"/>
  <c r="EE218" i="1"/>
  <c r="EE252" i="1"/>
  <c r="EE361" i="1"/>
  <c r="EE354" i="1"/>
  <c r="EE211" i="1"/>
  <c r="EE328" i="1"/>
  <c r="EE263" i="1"/>
  <c r="EE357" i="1"/>
  <c r="EE183" i="1"/>
  <c r="EE337" i="1"/>
  <c r="EE365" i="1"/>
  <c r="EE201" i="1"/>
  <c r="EE274" i="1"/>
  <c r="EE253" i="1"/>
  <c r="EE281" i="1"/>
  <c r="EE236" i="1"/>
  <c r="EE294" i="1"/>
  <c r="EE306" i="1"/>
  <c r="EE286" i="1"/>
  <c r="EE282" i="1"/>
  <c r="EE226" i="1"/>
  <c r="EE355" i="1"/>
  <c r="EE376" i="1"/>
  <c r="EE20" i="1"/>
  <c r="EE315" i="1"/>
  <c r="EE289" i="1"/>
  <c r="EE249" i="1"/>
  <c r="EE239" i="1"/>
  <c r="EE308" i="1"/>
  <c r="EE329" i="1"/>
  <c r="EE275" i="1"/>
  <c r="EE348" i="1"/>
  <c r="EE377" i="1"/>
  <c r="EE237" i="1"/>
  <c r="EE229" i="1"/>
  <c r="EE358" i="1"/>
  <c r="EE223" i="1"/>
  <c r="EE214" i="1"/>
  <c r="EE217" i="1"/>
  <c r="EE285" i="1"/>
  <c r="EE216" i="1"/>
  <c r="EE371" i="1"/>
  <c r="EE185" i="1"/>
  <c r="EE200" i="1"/>
  <c r="EE336" i="1"/>
  <c r="EE362" i="1"/>
  <c r="EE359" i="1"/>
  <c r="EE341" i="1"/>
  <c r="EE238" i="1"/>
  <c r="EE284" i="1"/>
  <c r="EE224" i="1"/>
  <c r="EE221" i="1"/>
  <c r="EE345" i="1"/>
  <c r="EE339" i="1"/>
  <c r="EE261" i="1"/>
  <c r="EE212" i="1"/>
  <c r="EE374" i="1"/>
  <c r="EE311" i="1"/>
  <c r="EE353" i="1"/>
  <c r="EE360" i="1"/>
  <c r="EE303" i="1"/>
  <c r="EE290" i="1"/>
  <c r="EE225" i="1"/>
  <c r="EE190" i="1"/>
  <c r="EE343" i="1"/>
  <c r="EE322" i="1"/>
  <c r="EE370" i="1"/>
  <c r="EE210" i="1"/>
  <c r="EE184" i="1"/>
  <c r="EE321" i="1"/>
  <c r="EE197" i="1"/>
  <c r="EE202" i="1"/>
  <c r="EE256" i="1"/>
  <c r="EE257" i="1"/>
  <c r="BO28" i="1"/>
  <c r="BO37" i="1" s="1"/>
  <c r="BO33" i="1"/>
  <c r="BO27" i="1"/>
  <c r="BO36" i="1" s="1"/>
  <c r="BO32" i="1"/>
  <c r="BO41" i="1" s="1"/>
  <c r="BO30" i="1"/>
  <c r="BO39" i="1" s="1"/>
  <c r="BO31" i="1"/>
  <c r="BO40" i="1" s="1"/>
  <c r="BO29" i="1"/>
  <c r="BO38" i="1" s="1"/>
  <c r="BO25" i="1"/>
  <c r="BO34" i="1" s="1"/>
  <c r="BO26" i="1"/>
  <c r="BO35" i="1" s="1"/>
  <c r="DY236" i="1"/>
  <c r="DY278" i="1"/>
  <c r="DY191" i="1"/>
  <c r="DY351" i="1"/>
  <c r="DY287" i="1"/>
  <c r="DY198" i="1"/>
  <c r="DY214" i="1"/>
  <c r="DY253" i="1"/>
  <c r="DY243" i="1"/>
  <c r="DY263" i="1"/>
  <c r="DY305" i="1"/>
  <c r="DY312" i="1"/>
  <c r="DY201" i="1"/>
  <c r="DY291" i="1"/>
  <c r="DY196" i="1"/>
  <c r="DY228" i="1"/>
  <c r="DY256" i="1"/>
  <c r="DY343" i="1"/>
  <c r="DY212" i="1"/>
  <c r="DY218" i="1"/>
  <c r="DY367" i="1"/>
  <c r="DY342" i="1"/>
  <c r="DY346" i="1"/>
  <c r="DY345" i="1"/>
  <c r="DY270" i="1"/>
  <c r="DY322" i="1"/>
  <c r="DY301" i="1"/>
  <c r="DY184" i="1"/>
  <c r="DY249" i="1"/>
  <c r="DY335" i="1"/>
  <c r="DY348" i="1"/>
  <c r="DY302" i="1"/>
  <c r="DY220" i="1"/>
  <c r="DY217" i="1"/>
  <c r="DY349" i="1"/>
  <c r="DY258" i="1"/>
  <c r="DY371" i="1"/>
  <c r="DY375" i="1"/>
  <c r="DY357" i="1"/>
  <c r="DY369" i="1"/>
  <c r="DY292" i="1"/>
  <c r="DY183" i="1"/>
  <c r="DY275" i="1"/>
  <c r="DY334" i="1"/>
  <c r="DY355" i="1"/>
  <c r="DY208" i="1"/>
  <c r="DY223" i="1"/>
  <c r="DY329" i="1"/>
  <c r="DY237" i="1"/>
  <c r="DY260" i="1"/>
  <c r="DY272" i="1"/>
  <c r="DY281" i="1"/>
  <c r="DY326" i="1"/>
  <c r="DY311" i="1"/>
  <c r="DY337" i="1"/>
  <c r="DY216" i="1"/>
  <c r="DY347" i="1"/>
  <c r="DY359" i="1"/>
  <c r="DY362" i="1"/>
  <c r="DY185" i="1"/>
  <c r="DY316" i="1"/>
  <c r="DY365" i="1"/>
  <c r="DY251" i="1"/>
  <c r="DY262" i="1"/>
  <c r="DY19" i="1"/>
  <c r="DY274" i="1"/>
  <c r="DY280" i="1"/>
  <c r="DY294" i="1"/>
  <c r="DY360" i="1"/>
  <c r="DY268" i="1"/>
  <c r="DY363" i="1"/>
  <c r="DY374" i="1"/>
  <c r="DY323" i="1"/>
  <c r="DY225" i="1"/>
  <c r="DY235" i="1"/>
  <c r="DY245" i="1"/>
  <c r="DY261" i="1"/>
  <c r="DY211" i="1"/>
  <c r="DY314" i="1"/>
  <c r="DY328" i="1"/>
  <c r="DY205" i="1"/>
  <c r="DY221" i="1"/>
  <c r="DY215" i="1"/>
  <c r="DY206" i="1"/>
  <c r="DY356" i="1"/>
  <c r="DY336" i="1"/>
  <c r="DY324" i="1"/>
  <c r="DY224" i="1"/>
  <c r="DY289" i="1"/>
  <c r="DY282" i="1"/>
  <c r="DY248" i="1"/>
  <c r="DY283" i="1"/>
  <c r="DY307" i="1"/>
  <c r="DY290" i="1"/>
  <c r="DY269" i="1"/>
  <c r="DY200" i="1"/>
  <c r="DY341" i="1"/>
  <c r="DY246" i="1"/>
  <c r="DY340" i="1"/>
  <c r="DY202" i="1"/>
  <c r="DY209" i="1"/>
  <c r="DY230" i="1"/>
  <c r="DY229" i="1"/>
  <c r="DY373" i="1"/>
  <c r="DY364" i="1"/>
  <c r="DY226" i="1"/>
  <c r="DY319" i="1"/>
  <c r="DY344" i="1"/>
  <c r="DY303" i="1"/>
  <c r="DY325" i="1"/>
  <c r="DY308" i="1"/>
  <c r="DY353" i="1"/>
  <c r="DY368" i="1"/>
  <c r="DY296" i="1"/>
  <c r="DY242" i="1"/>
  <c r="DY255" i="1"/>
  <c r="DY318" i="1"/>
  <c r="DY293" i="1"/>
  <c r="DY313" i="1"/>
  <c r="DY227" i="1"/>
  <c r="DY366" i="1"/>
  <c r="DY190" i="1"/>
  <c r="DY240" i="1"/>
  <c r="DY276" i="1"/>
  <c r="DY277" i="1"/>
  <c r="DY361" i="1"/>
  <c r="DY247" i="1"/>
  <c r="DY286" i="1"/>
  <c r="DY259" i="1"/>
  <c r="DY257" i="1"/>
  <c r="DY285" i="1"/>
  <c r="DY350" i="1"/>
  <c r="DY376" i="1"/>
  <c r="DY182" i="1"/>
  <c r="DY219" i="1"/>
  <c r="DY306" i="1"/>
  <c r="DY210" i="1"/>
  <c r="DY238" i="1"/>
  <c r="DY199" i="1"/>
  <c r="DY271" i="1"/>
  <c r="DY241" i="1"/>
  <c r="DY279" i="1"/>
  <c r="DY320" i="1"/>
  <c r="DY244" i="1"/>
  <c r="DY288" i="1"/>
  <c r="DY339" i="1"/>
  <c r="DY273" i="1"/>
  <c r="DY372" i="1"/>
  <c r="DY295" i="1"/>
  <c r="DY352" i="1"/>
  <c r="DY197" i="1"/>
  <c r="DY317" i="1"/>
  <c r="DY239" i="1"/>
  <c r="DY207" i="1"/>
  <c r="DY338" i="1"/>
  <c r="DY310" i="1"/>
  <c r="DY321" i="1"/>
  <c r="DY20" i="1"/>
  <c r="DY304" i="1"/>
  <c r="DY370" i="1"/>
  <c r="DY252" i="1"/>
  <c r="DY377" i="1"/>
  <c r="DY309" i="1"/>
  <c r="DY315" i="1"/>
  <c r="DY254" i="1"/>
  <c r="DY327" i="1"/>
  <c r="DY284" i="1"/>
  <c r="DY358" i="1"/>
  <c r="DY250" i="1"/>
  <c r="DY203" i="1"/>
  <c r="DY354" i="1"/>
  <c r="CO372" i="1"/>
  <c r="CO283" i="1"/>
  <c r="CO371" i="1"/>
  <c r="CO353" i="1"/>
  <c r="CO340" i="1"/>
  <c r="CO216" i="1"/>
  <c r="CO288" i="1"/>
  <c r="CO328" i="1"/>
  <c r="CO358" i="1"/>
  <c r="CO369" i="1"/>
  <c r="CO308" i="1"/>
  <c r="CO311" i="1"/>
  <c r="CO184" i="1"/>
  <c r="CO345" i="1"/>
  <c r="CO218" i="1"/>
  <c r="CO350" i="1"/>
  <c r="CO191" i="1"/>
  <c r="CO357" i="1"/>
  <c r="CO224" i="1"/>
  <c r="CO237" i="1"/>
  <c r="CO19" i="1"/>
  <c r="CO354" i="1"/>
  <c r="CO287" i="1"/>
  <c r="CO281" i="1"/>
  <c r="CO294" i="1"/>
  <c r="CO251" i="1"/>
  <c r="CO183" i="1"/>
  <c r="CO364" i="1"/>
  <c r="CO198" i="1"/>
  <c r="CO279" i="1"/>
  <c r="CO207" i="1"/>
  <c r="CO247" i="1"/>
  <c r="CO259" i="1"/>
  <c r="CO249" i="1"/>
  <c r="CO275" i="1"/>
  <c r="CO292" i="1"/>
  <c r="CO295" i="1"/>
  <c r="CO324" i="1"/>
  <c r="CO349" i="1"/>
  <c r="CO375" i="1"/>
  <c r="CO336" i="1"/>
  <c r="CO269" i="1"/>
  <c r="CO270" i="1"/>
  <c r="CO246" i="1"/>
  <c r="CO230" i="1"/>
  <c r="CO245" i="1"/>
  <c r="CO348" i="1"/>
  <c r="CO261" i="1"/>
  <c r="CO307" i="1"/>
  <c r="CO302" i="1"/>
  <c r="CO196" i="1"/>
  <c r="CO209" i="1"/>
  <c r="CO355" i="1"/>
  <c r="CO351" i="1"/>
  <c r="CO20" i="1"/>
  <c r="CO368" i="1"/>
  <c r="CO212" i="1"/>
  <c r="CO200" i="1"/>
  <c r="CO236" i="1"/>
  <c r="CO257" i="1"/>
  <c r="CO303" i="1"/>
  <c r="CO326" i="1"/>
  <c r="CO282" i="1"/>
  <c r="CO277" i="1"/>
  <c r="CO239" i="1"/>
  <c r="CO367" i="1"/>
  <c r="CO363" i="1"/>
  <c r="CO238" i="1"/>
  <c r="CO201" i="1"/>
  <c r="CO219" i="1"/>
  <c r="CO290" i="1"/>
  <c r="CO316" i="1"/>
  <c r="CO291" i="1"/>
  <c r="CO185" i="1"/>
  <c r="CO305" i="1"/>
  <c r="CO339" i="1"/>
  <c r="CO321" i="1"/>
  <c r="CO317" i="1"/>
  <c r="CO280" i="1"/>
  <c r="CO346" i="1"/>
  <c r="CO344" i="1"/>
  <c r="CO203" i="1"/>
  <c r="CO206" i="1"/>
  <c r="CO217" i="1"/>
  <c r="CO309" i="1"/>
  <c r="CO359" i="1"/>
  <c r="CO208" i="1"/>
  <c r="CO312" i="1"/>
  <c r="CO274" i="1"/>
  <c r="CO227" i="1"/>
  <c r="CO318" i="1"/>
  <c r="CO361" i="1"/>
  <c r="CO229" i="1"/>
  <c r="CO254" i="1"/>
  <c r="CO240" i="1"/>
  <c r="CO374" i="1"/>
  <c r="CO221" i="1"/>
  <c r="CO244" i="1"/>
  <c r="CO256" i="1"/>
  <c r="CO262" i="1"/>
  <c r="CO365" i="1"/>
  <c r="CO293" i="1"/>
  <c r="CO310" i="1"/>
  <c r="CO182" i="1"/>
  <c r="CO296" i="1"/>
  <c r="CO352" i="1"/>
  <c r="CO214" i="1"/>
  <c r="CO202" i="1"/>
  <c r="CO366" i="1"/>
  <c r="CO211" i="1"/>
  <c r="CO228" i="1"/>
  <c r="CO327" i="1"/>
  <c r="CO258" i="1"/>
  <c r="CO373" i="1"/>
  <c r="CO360" i="1"/>
  <c r="CO248" i="1"/>
  <c r="CO284" i="1"/>
  <c r="CO334" i="1"/>
  <c r="CO329" i="1"/>
  <c r="CO338" i="1"/>
  <c r="CO356" i="1"/>
  <c r="CO210" i="1"/>
  <c r="CO220" i="1"/>
  <c r="CO235" i="1"/>
  <c r="CO253" i="1"/>
  <c r="CO263" i="1"/>
  <c r="CO255" i="1"/>
  <c r="CO241" i="1"/>
  <c r="CO347" i="1"/>
  <c r="CO377" i="1"/>
  <c r="CO286" i="1"/>
  <c r="CO376" i="1"/>
  <c r="CO343" i="1"/>
  <c r="CO341" i="1"/>
  <c r="CO276" i="1"/>
  <c r="CO306" i="1"/>
  <c r="CO322" i="1"/>
  <c r="CO205" i="1"/>
  <c r="CO242" i="1"/>
  <c r="CO304" i="1"/>
  <c r="CO252" i="1"/>
  <c r="CO301" i="1"/>
  <c r="CO278" i="1"/>
  <c r="CO314" i="1"/>
  <c r="CO337" i="1"/>
  <c r="CO335" i="1"/>
  <c r="CO342" i="1"/>
  <c r="CO199" i="1"/>
  <c r="CO320" i="1"/>
  <c r="CO289" i="1"/>
  <c r="CO215" i="1"/>
  <c r="CO225" i="1"/>
  <c r="CO325" i="1"/>
  <c r="CO223" i="1"/>
  <c r="CO243" i="1"/>
  <c r="CO260" i="1"/>
  <c r="CO370" i="1"/>
  <c r="CO197" i="1"/>
  <c r="CO250" i="1"/>
  <c r="CO271" i="1"/>
  <c r="CO226" i="1"/>
  <c r="CO268" i="1"/>
  <c r="CO272" i="1"/>
  <c r="CO319" i="1"/>
  <c r="CO273" i="1"/>
  <c r="CO285" i="1"/>
  <c r="CO362" i="1"/>
  <c r="CO323" i="1"/>
  <c r="CO313" i="1"/>
  <c r="CO190" i="1"/>
  <c r="CO315" i="1"/>
  <c r="GR285" i="1"/>
  <c r="GR302" i="1"/>
  <c r="GR354" i="1"/>
  <c r="GR376" i="1"/>
  <c r="GR269" i="1"/>
  <c r="GR205" i="1"/>
  <c r="GR217" i="1"/>
  <c r="GR288" i="1"/>
  <c r="GR256" i="1"/>
  <c r="GR249" i="1"/>
  <c r="GR251" i="1"/>
  <c r="GR272" i="1"/>
  <c r="GR360" i="1"/>
  <c r="GR338" i="1"/>
  <c r="GR304" i="1"/>
  <c r="GR219" i="1"/>
  <c r="GR343" i="1"/>
  <c r="GR353" i="1"/>
  <c r="GR203" i="1"/>
  <c r="GR294" i="1"/>
  <c r="GR290" i="1"/>
  <c r="GR363" i="1"/>
  <c r="GR309" i="1"/>
  <c r="GR281" i="1"/>
  <c r="GR197" i="1"/>
  <c r="GR312" i="1"/>
  <c r="GR314" i="1"/>
  <c r="GR270" i="1"/>
  <c r="GR370" i="1"/>
  <c r="GR306" i="1"/>
  <c r="GR350" i="1"/>
  <c r="GR371" i="1"/>
  <c r="GR324" i="1"/>
  <c r="GR218" i="1"/>
  <c r="GR246" i="1"/>
  <c r="GR321" i="1"/>
  <c r="GR220" i="1"/>
  <c r="GR326" i="1"/>
  <c r="GR319" i="1"/>
  <c r="GR368" i="1"/>
  <c r="GR214" i="1"/>
  <c r="GR230" i="1"/>
  <c r="GR335" i="1"/>
  <c r="GR20" i="1"/>
  <c r="GR276" i="1"/>
  <c r="GR274" i="1"/>
  <c r="GR361" i="1"/>
  <c r="GR292" i="1"/>
  <c r="GR362" i="1"/>
  <c r="GR199" i="1"/>
  <c r="GR308" i="1"/>
  <c r="GR224" i="1"/>
  <c r="GR237" i="1"/>
  <c r="GR225" i="1"/>
  <c r="GR262" i="1"/>
  <c r="GR243" i="1"/>
  <c r="GR283" i="1"/>
  <c r="GR357" i="1"/>
  <c r="GR212" i="1"/>
  <c r="GR342" i="1"/>
  <c r="GR337" i="1"/>
  <c r="GR207" i="1"/>
  <c r="GR260" i="1"/>
  <c r="GR318" i="1"/>
  <c r="GR19" i="1"/>
  <c r="GR271" i="1"/>
  <c r="GR208" i="1"/>
  <c r="GR250" i="1"/>
  <c r="GR310" i="1"/>
  <c r="GR279" i="1"/>
  <c r="GR317" i="1"/>
  <c r="GR278" i="1"/>
  <c r="GR341" i="1"/>
  <c r="GR339" i="1"/>
  <c r="GR282" i="1"/>
  <c r="GR374" i="1"/>
  <c r="GR198" i="1"/>
  <c r="GR259" i="1"/>
  <c r="GR239" i="1"/>
  <c r="GR257" i="1"/>
  <c r="GR228" i="1"/>
  <c r="GR358" i="1"/>
  <c r="GR322" i="1"/>
  <c r="GR336" i="1"/>
  <c r="GR365" i="1"/>
  <c r="GR355" i="1"/>
  <c r="GR261" i="1"/>
  <c r="GR346" i="1"/>
  <c r="GR375" i="1"/>
  <c r="GR349" i="1"/>
  <c r="GR273" i="1"/>
  <c r="GR295" i="1"/>
  <c r="GR293" i="1"/>
  <c r="GR340" i="1"/>
  <c r="GR289" i="1"/>
  <c r="GR202" i="1"/>
  <c r="GR210" i="1"/>
  <c r="GR313" i="1"/>
  <c r="GR254" i="1"/>
  <c r="GR255" i="1"/>
  <c r="GR244" i="1"/>
  <c r="GR316" i="1"/>
  <c r="GR366" i="1"/>
  <c r="GR301" i="1"/>
  <c r="GR327" i="1"/>
  <c r="GR377" i="1"/>
  <c r="GR226" i="1"/>
  <c r="GR245" i="1"/>
  <c r="GR348" i="1"/>
  <c r="GR345" i="1"/>
  <c r="GR190" i="1"/>
  <c r="GR263" i="1"/>
  <c r="GR280" i="1"/>
  <c r="GR323" i="1"/>
  <c r="GR344" i="1"/>
  <c r="GR328" i="1"/>
  <c r="GR284" i="1"/>
  <c r="GR238" i="1"/>
  <c r="GR236" i="1"/>
  <c r="GR252" i="1"/>
  <c r="GR315" i="1"/>
  <c r="GR373" i="1"/>
  <c r="GR367" i="1"/>
  <c r="GR223" i="1"/>
  <c r="GR334" i="1"/>
  <c r="GR364" i="1"/>
  <c r="GR227" i="1"/>
  <c r="GR329" i="1"/>
  <c r="GR277" i="1"/>
  <c r="GR291" i="1"/>
  <c r="GR211" i="1"/>
  <c r="GR201" i="1"/>
  <c r="GR307" i="1"/>
  <c r="GR268" i="1"/>
  <c r="GR209" i="1"/>
  <c r="GR286" i="1"/>
  <c r="GR287" i="1"/>
  <c r="GR182" i="1"/>
  <c r="GR196" i="1"/>
  <c r="GR311" i="1"/>
  <c r="GR305" i="1"/>
  <c r="GR248" i="1"/>
  <c r="GR235" i="1"/>
  <c r="GR184" i="1"/>
  <c r="GR347" i="1"/>
  <c r="GR369" i="1"/>
  <c r="GR351" i="1"/>
  <c r="GR221" i="1"/>
  <c r="GR296" i="1"/>
  <c r="GR325" i="1"/>
  <c r="GR258" i="1"/>
  <c r="GR241" i="1"/>
  <c r="GR215" i="1"/>
  <c r="GR191" i="1"/>
  <c r="GR352" i="1"/>
  <c r="GR303" i="1"/>
  <c r="GR320" i="1"/>
  <c r="GR185" i="1"/>
  <c r="GR253" i="1"/>
  <c r="GR240" i="1"/>
  <c r="GR206" i="1"/>
  <c r="GR359" i="1"/>
  <c r="GR183" i="1"/>
  <c r="GR200" i="1"/>
  <c r="GR356" i="1"/>
  <c r="GR372" i="1"/>
  <c r="GR216" i="1"/>
  <c r="GR229" i="1"/>
  <c r="GR275" i="1"/>
  <c r="GR242" i="1"/>
  <c r="GR247" i="1"/>
  <c r="DG296" i="1"/>
  <c r="DG325" i="1"/>
  <c r="DG203" i="1"/>
  <c r="DG291" i="1"/>
  <c r="DG190" i="1"/>
  <c r="DG191" i="1"/>
  <c r="DG281" i="1"/>
  <c r="DG322" i="1"/>
  <c r="DG220" i="1"/>
  <c r="DG369" i="1"/>
  <c r="DG257" i="1"/>
  <c r="DG225" i="1"/>
  <c r="DG287" i="1"/>
  <c r="DG210" i="1"/>
  <c r="DG301" i="1"/>
  <c r="DG227" i="1"/>
  <c r="DG311" i="1"/>
  <c r="DG361" i="1"/>
  <c r="DG339" i="1"/>
  <c r="DG293" i="1"/>
  <c r="DG244" i="1"/>
  <c r="DG347" i="1"/>
  <c r="DG185" i="1"/>
  <c r="DG346" i="1"/>
  <c r="DG235" i="1"/>
  <c r="DG328" i="1"/>
  <c r="DG223" i="1"/>
  <c r="DG307" i="1"/>
  <c r="DG184" i="1"/>
  <c r="DG258" i="1"/>
  <c r="DG256" i="1"/>
  <c r="DG363" i="1"/>
  <c r="DG312" i="1"/>
  <c r="DG239" i="1"/>
  <c r="DG282" i="1"/>
  <c r="DG366" i="1"/>
  <c r="DG351" i="1"/>
  <c r="DG218" i="1"/>
  <c r="DG356" i="1"/>
  <c r="DG273" i="1"/>
  <c r="DG376" i="1"/>
  <c r="DG236" i="1"/>
  <c r="DG304" i="1"/>
  <c r="DG370" i="1"/>
  <c r="DG212" i="1"/>
  <c r="DG276" i="1"/>
  <c r="DG262" i="1"/>
  <c r="DG224" i="1"/>
  <c r="DG348" i="1"/>
  <c r="DG252" i="1"/>
  <c r="DG259" i="1"/>
  <c r="DG302" i="1"/>
  <c r="DG355" i="1"/>
  <c r="DG214" i="1"/>
  <c r="DG268" i="1"/>
  <c r="DG336" i="1"/>
  <c r="DG230" i="1"/>
  <c r="DG229" i="1"/>
  <c r="DG327" i="1"/>
  <c r="DG202" i="1"/>
  <c r="DG237" i="1"/>
  <c r="DG199" i="1"/>
  <c r="DG205" i="1"/>
  <c r="DG19" i="1"/>
  <c r="DG319" i="1"/>
  <c r="DG241" i="1"/>
  <c r="DG316" i="1"/>
  <c r="DG365" i="1"/>
  <c r="DG279" i="1"/>
  <c r="DG344" i="1"/>
  <c r="DG248" i="1"/>
  <c r="DG251" i="1"/>
  <c r="DG354" i="1"/>
  <c r="DG295" i="1"/>
  <c r="DG329" i="1"/>
  <c r="DG183" i="1"/>
  <c r="DG353" i="1"/>
  <c r="DG270" i="1"/>
  <c r="DG201" i="1"/>
  <c r="DG242" i="1"/>
  <c r="DG359" i="1"/>
  <c r="DG285" i="1"/>
  <c r="DG326" i="1"/>
  <c r="DG317" i="1"/>
  <c r="DG238" i="1"/>
  <c r="DG219" i="1"/>
  <c r="DG292" i="1"/>
  <c r="DG349" i="1"/>
  <c r="DG221" i="1"/>
  <c r="DG260" i="1"/>
  <c r="DG373" i="1"/>
  <c r="DG280" i="1"/>
  <c r="DG253" i="1"/>
  <c r="DG263" i="1"/>
  <c r="DG243" i="1"/>
  <c r="DG226" i="1"/>
  <c r="DG337" i="1"/>
  <c r="DG335" i="1"/>
  <c r="DG269" i="1"/>
  <c r="DG246" i="1"/>
  <c r="DG198" i="1"/>
  <c r="DG303" i="1"/>
  <c r="DG314" i="1"/>
  <c r="DG286" i="1"/>
  <c r="DG352" i="1"/>
  <c r="DG250" i="1"/>
  <c r="DG362" i="1"/>
  <c r="DG315" i="1"/>
  <c r="DG350" i="1"/>
  <c r="DG374" i="1"/>
  <c r="DG290" i="1"/>
  <c r="DG358" i="1"/>
  <c r="DG308" i="1"/>
  <c r="DG278" i="1"/>
  <c r="DG342" i="1"/>
  <c r="DG313" i="1"/>
  <c r="DG275" i="1"/>
  <c r="DG360" i="1"/>
  <c r="DG228" i="1"/>
  <c r="DG323" i="1"/>
  <c r="DG206" i="1"/>
  <c r="DG255" i="1"/>
  <c r="DG305" i="1"/>
  <c r="DG211" i="1"/>
  <c r="DG318" i="1"/>
  <c r="DG208" i="1"/>
  <c r="DG254" i="1"/>
  <c r="DG217" i="1"/>
  <c r="DG294" i="1"/>
  <c r="DG272" i="1"/>
  <c r="DG345" i="1"/>
  <c r="DG341" i="1"/>
  <c r="DG283" i="1"/>
  <c r="DG334" i="1"/>
  <c r="DG249" i="1"/>
  <c r="DG306" i="1"/>
  <c r="DG357" i="1"/>
  <c r="DG207" i="1"/>
  <c r="DG240" i="1"/>
  <c r="DG196" i="1"/>
  <c r="DG340" i="1"/>
  <c r="DG247" i="1"/>
  <c r="DG309" i="1"/>
  <c r="DG288" i="1"/>
  <c r="DG310" i="1"/>
  <c r="DG200" i="1"/>
  <c r="DG277" i="1"/>
  <c r="DG371" i="1"/>
  <c r="DG182" i="1"/>
  <c r="DG209" i="1"/>
  <c r="DG364" i="1"/>
  <c r="DG375" i="1"/>
  <c r="DG284" i="1"/>
  <c r="DG261" i="1"/>
  <c r="DG20" i="1"/>
  <c r="DG377" i="1"/>
  <c r="DG338" i="1"/>
  <c r="DG321" i="1"/>
  <c r="DG274" i="1"/>
  <c r="DG368" i="1"/>
  <c r="DG324" i="1"/>
  <c r="DG372" i="1"/>
  <c r="DG289" i="1"/>
  <c r="DG271" i="1"/>
  <c r="DG245" i="1"/>
  <c r="DG320" i="1"/>
  <c r="DG216" i="1"/>
  <c r="DG343" i="1"/>
  <c r="DG215" i="1"/>
  <c r="DG367" i="1"/>
  <c r="DG197" i="1"/>
  <c r="JU27" i="1"/>
  <c r="JU36" i="1" s="1"/>
  <c r="JU29" i="1"/>
  <c r="JU38" i="1" s="1"/>
  <c r="JU31" i="1"/>
  <c r="JU40" i="1" s="1"/>
  <c r="JU30" i="1"/>
  <c r="JU39" i="1" s="1"/>
  <c r="JU28" i="1"/>
  <c r="JU37" i="1" s="1"/>
  <c r="JU33" i="1"/>
  <c r="JU32" i="1"/>
  <c r="JU41" i="1" s="1"/>
  <c r="JU26" i="1"/>
  <c r="JU35" i="1" s="1"/>
  <c r="JU25" i="1"/>
  <c r="JU34" i="1" s="1"/>
  <c r="BR357" i="1"/>
  <c r="BR361" i="1"/>
  <c r="BR315" i="1"/>
  <c r="BR327" i="1"/>
  <c r="BR317" i="1"/>
  <c r="BR346" i="1"/>
  <c r="BR338" i="1"/>
  <c r="BR323" i="1"/>
  <c r="BR219" i="1"/>
  <c r="BR210" i="1"/>
  <c r="BR281" i="1"/>
  <c r="BR311" i="1"/>
  <c r="BR328" i="1"/>
  <c r="BR277" i="1"/>
  <c r="BR325" i="1"/>
  <c r="BR353" i="1"/>
  <c r="BR279" i="1"/>
  <c r="BR295" i="1"/>
  <c r="BR360" i="1"/>
  <c r="BR336" i="1"/>
  <c r="BR359" i="1"/>
  <c r="BR352" i="1"/>
  <c r="BR268" i="1"/>
  <c r="BR286" i="1"/>
  <c r="BR257" i="1"/>
  <c r="BR245" i="1"/>
  <c r="BR240" i="1"/>
  <c r="BR258" i="1"/>
  <c r="BR287" i="1"/>
  <c r="BR313" i="1"/>
  <c r="BR207" i="1"/>
  <c r="BR319" i="1"/>
  <c r="BR375" i="1"/>
  <c r="BR230" i="1"/>
  <c r="BR263" i="1"/>
  <c r="BR205" i="1"/>
  <c r="BR220" i="1"/>
  <c r="BR326" i="1"/>
  <c r="BR237" i="1"/>
  <c r="BR337" i="1"/>
  <c r="BR276" i="1"/>
  <c r="BR272" i="1"/>
  <c r="BR312" i="1"/>
  <c r="BR316" i="1"/>
  <c r="BR254" i="1"/>
  <c r="BR349" i="1"/>
  <c r="BR365" i="1"/>
  <c r="BR351" i="1"/>
  <c r="BR218" i="1"/>
  <c r="BR226" i="1"/>
  <c r="BR275" i="1"/>
  <c r="BR241" i="1"/>
  <c r="BR280" i="1"/>
  <c r="BR370" i="1"/>
  <c r="BR373" i="1"/>
  <c r="BR322" i="1"/>
  <c r="BR310" i="1"/>
  <c r="BR372" i="1"/>
  <c r="BR191" i="1"/>
  <c r="BR335" i="1"/>
  <c r="BR368" i="1"/>
  <c r="BR214" i="1"/>
  <c r="BR211" i="1"/>
  <c r="BR248" i="1"/>
  <c r="BR290" i="1"/>
  <c r="BR190" i="1"/>
  <c r="BR270" i="1"/>
  <c r="BR320" i="1"/>
  <c r="BR296" i="1"/>
  <c r="BR243" i="1"/>
  <c r="BR183" i="1"/>
  <c r="BR363" i="1"/>
  <c r="BR366" i="1"/>
  <c r="BR344" i="1"/>
  <c r="BR269" i="1"/>
  <c r="BR302" i="1"/>
  <c r="BR308" i="1"/>
  <c r="BR221" i="1"/>
  <c r="BR261" i="1"/>
  <c r="BR294" i="1"/>
  <c r="BR239" i="1"/>
  <c r="BR293" i="1"/>
  <c r="BR305" i="1"/>
  <c r="BR307" i="1"/>
  <c r="BR184" i="1"/>
  <c r="BR356" i="1"/>
  <c r="BR198" i="1"/>
  <c r="BR341" i="1"/>
  <c r="BR224" i="1"/>
  <c r="BR273" i="1"/>
  <c r="BR262" i="1"/>
  <c r="BR321" i="1"/>
  <c r="BR274" i="1"/>
  <c r="BR185" i="1"/>
  <c r="BR249" i="1"/>
  <c r="BR206" i="1"/>
  <c r="BR225" i="1"/>
  <c r="BR343" i="1"/>
  <c r="BR371" i="1"/>
  <c r="BR197" i="1"/>
  <c r="BR217" i="1"/>
  <c r="BR229" i="1"/>
  <c r="BR256" i="1"/>
  <c r="BR255" i="1"/>
  <c r="BR244" i="1"/>
  <c r="BR283" i="1"/>
  <c r="BR238" i="1"/>
  <c r="BR227" i="1"/>
  <c r="BR377" i="1"/>
  <c r="BR345" i="1"/>
  <c r="BR339" i="1"/>
  <c r="BR350" i="1"/>
  <c r="BR374" i="1"/>
  <c r="BR369" i="1"/>
  <c r="BR223" i="1"/>
  <c r="BR20" i="1"/>
  <c r="BR347" i="1"/>
  <c r="BR342" i="1"/>
  <c r="BR364" i="1"/>
  <c r="BR260" i="1"/>
  <c r="BR285" i="1"/>
  <c r="BR284" i="1"/>
  <c r="BR355" i="1"/>
  <c r="BR334" i="1"/>
  <c r="BR228" i="1"/>
  <c r="BR203" i="1"/>
  <c r="BR208" i="1"/>
  <c r="BR252" i="1"/>
  <c r="BR348" i="1"/>
  <c r="BR362" i="1"/>
  <c r="BR289" i="1"/>
  <c r="BR212" i="1"/>
  <c r="BR199" i="1"/>
  <c r="BR236" i="1"/>
  <c r="BR291" i="1"/>
  <c r="BR282" i="1"/>
  <c r="BR354" i="1"/>
  <c r="BR200" i="1"/>
  <c r="BR292" i="1"/>
  <c r="BR324" i="1"/>
  <c r="BR329" i="1"/>
  <c r="BR251" i="1"/>
  <c r="BR303" i="1"/>
  <c r="BR376" i="1"/>
  <c r="BR215" i="1"/>
  <c r="BR19" i="1"/>
  <c r="BR216" i="1"/>
  <c r="BR182" i="1"/>
  <c r="BR301" i="1"/>
  <c r="BR247" i="1"/>
  <c r="BR367" i="1"/>
  <c r="BR309" i="1"/>
  <c r="BR306" i="1"/>
  <c r="BR253" i="1"/>
  <c r="BR250" i="1"/>
  <c r="BR304" i="1"/>
  <c r="BR201" i="1"/>
  <c r="BR209" i="1"/>
  <c r="BR202" i="1"/>
  <c r="BR235" i="1"/>
  <c r="BR246" i="1"/>
  <c r="BR340" i="1"/>
  <c r="BR242" i="1"/>
  <c r="BR288" i="1"/>
  <c r="BR358" i="1"/>
  <c r="BR271" i="1"/>
  <c r="BR259" i="1"/>
  <c r="BR196" i="1"/>
  <c r="BR314" i="1"/>
  <c r="BR318" i="1"/>
  <c r="BR278" i="1"/>
  <c r="EM363" i="1"/>
  <c r="EM206" i="1"/>
  <c r="EM317" i="1"/>
  <c r="EM262" i="1"/>
  <c r="EM357" i="1"/>
  <c r="EM259" i="1"/>
  <c r="EM353" i="1"/>
  <c r="EM340" i="1"/>
  <c r="EM254" i="1"/>
  <c r="EM319" i="1"/>
  <c r="EM360" i="1"/>
  <c r="EM282" i="1"/>
  <c r="EM198" i="1"/>
  <c r="EM346" i="1"/>
  <c r="EM345" i="1"/>
  <c r="EM289" i="1"/>
  <c r="EM217" i="1"/>
  <c r="EM318" i="1"/>
  <c r="EM335" i="1"/>
  <c r="EM287" i="1"/>
  <c r="EM249" i="1"/>
  <c r="EM321" i="1"/>
  <c r="EM224" i="1"/>
  <c r="EM328" i="1"/>
  <c r="EM239" i="1"/>
  <c r="EM202" i="1"/>
  <c r="EM325" i="1"/>
  <c r="EM235" i="1"/>
  <c r="EM253" i="1"/>
  <c r="EM356" i="1"/>
  <c r="EM203" i="1"/>
  <c r="EM359" i="1"/>
  <c r="EM241" i="1"/>
  <c r="EM374" i="1"/>
  <c r="EM252" i="1"/>
  <c r="EM256" i="1"/>
  <c r="EM304" i="1"/>
  <c r="EM211" i="1"/>
  <c r="EM338" i="1"/>
  <c r="EM244" i="1"/>
  <c r="EM349" i="1"/>
  <c r="EM19" i="1"/>
  <c r="EM341" i="1"/>
  <c r="EM223" i="1"/>
  <c r="EM337" i="1"/>
  <c r="EM365" i="1"/>
  <c r="EM246" i="1"/>
  <c r="EM372" i="1"/>
  <c r="EM271" i="1"/>
  <c r="EM280" i="1"/>
  <c r="EM185" i="1"/>
  <c r="EM308" i="1"/>
  <c r="EM207" i="1"/>
  <c r="EM274" i="1"/>
  <c r="EM273" i="1"/>
  <c r="EM268" i="1"/>
  <c r="EM362" i="1"/>
  <c r="EM311" i="1"/>
  <c r="EM200" i="1"/>
  <c r="EM248" i="1"/>
  <c r="EM370" i="1"/>
  <c r="EM314" i="1"/>
  <c r="EM336" i="1"/>
  <c r="EM323" i="1"/>
  <c r="EM295" i="1"/>
  <c r="EM283" i="1"/>
  <c r="EM270" i="1"/>
  <c r="EM238" i="1"/>
  <c r="EM350" i="1"/>
  <c r="EM286" i="1"/>
  <c r="EM367" i="1"/>
  <c r="EM322" i="1"/>
  <c r="EM279" i="1"/>
  <c r="EM20" i="1"/>
  <c r="EM272" i="1"/>
  <c r="EM210" i="1"/>
  <c r="EM284" i="1"/>
  <c r="EM312" i="1"/>
  <c r="EM183" i="1"/>
  <c r="EM250" i="1"/>
  <c r="EM291" i="1"/>
  <c r="EM313" i="1"/>
  <c r="EM227" i="1"/>
  <c r="EM199" i="1"/>
  <c r="EM377" i="1"/>
  <c r="EM285" i="1"/>
  <c r="EM260" i="1"/>
  <c r="EM351" i="1"/>
  <c r="EM221" i="1"/>
  <c r="EM288" i="1"/>
  <c r="EM371" i="1"/>
  <c r="EM305" i="1"/>
  <c r="EM230" i="1"/>
  <c r="EM302" i="1"/>
  <c r="EM251" i="1"/>
  <c r="EM368" i="1"/>
  <c r="EM334" i="1"/>
  <c r="EM255" i="1"/>
  <c r="EM220" i="1"/>
  <c r="EM236" i="1"/>
  <c r="EM342" i="1"/>
  <c r="EM355" i="1"/>
  <c r="EM182" i="1"/>
  <c r="EM376" i="1"/>
  <c r="EM329" i="1"/>
  <c r="EM263" i="1"/>
  <c r="EM348" i="1"/>
  <c r="EM276" i="1"/>
  <c r="EM240" i="1"/>
  <c r="EM197" i="1"/>
  <c r="EM315" i="1"/>
  <c r="EM293" i="1"/>
  <c r="EM327" i="1"/>
  <c r="EM190" i="1"/>
  <c r="EM320" i="1"/>
  <c r="EM191" i="1"/>
  <c r="EM352" i="1"/>
  <c r="EM366" i="1"/>
  <c r="EM339" i="1"/>
  <c r="EM196" i="1"/>
  <c r="EM257" i="1"/>
  <c r="EM375" i="1"/>
  <c r="EM242" i="1"/>
  <c r="EM369" i="1"/>
  <c r="EM245" i="1"/>
  <c r="EM361" i="1"/>
  <c r="EM281" i="1"/>
  <c r="EM184" i="1"/>
  <c r="EM277" i="1"/>
  <c r="EM208" i="1"/>
  <c r="EM290" i="1"/>
  <c r="EM229" i="1"/>
  <c r="EM373" i="1"/>
  <c r="EM307" i="1"/>
  <c r="EM326" i="1"/>
  <c r="EM205" i="1"/>
  <c r="EM294" i="1"/>
  <c r="EM344" i="1"/>
  <c r="EM303" i="1"/>
  <c r="EM216" i="1"/>
  <c r="EM219" i="1"/>
  <c r="EM212" i="1"/>
  <c r="EM316" i="1"/>
  <c r="EM258" i="1"/>
  <c r="EM358" i="1"/>
  <c r="EM301" i="1"/>
  <c r="EM201" i="1"/>
  <c r="EM243" i="1"/>
  <c r="EM214" i="1"/>
  <c r="EM237" i="1"/>
  <c r="EM292" i="1"/>
  <c r="EM309" i="1"/>
  <c r="EM354" i="1"/>
  <c r="EM228" i="1"/>
  <c r="EM364" i="1"/>
  <c r="EM261" i="1"/>
  <c r="EM278" i="1"/>
  <c r="EM306" i="1"/>
  <c r="EM226" i="1"/>
  <c r="EM247" i="1"/>
  <c r="EM275" i="1"/>
  <c r="EM269" i="1"/>
  <c r="EM324" i="1"/>
  <c r="EM347" i="1"/>
  <c r="EM225" i="1"/>
  <c r="EM310" i="1"/>
  <c r="EM343" i="1"/>
  <c r="EM209" i="1"/>
  <c r="EM296" i="1"/>
  <c r="EM215" i="1"/>
  <c r="EM218" i="1"/>
  <c r="AA267" i="1" a="1"/>
  <c r="AA267" i="1" s="1"/>
  <c r="AA18" i="1" a="1"/>
  <c r="AA18" i="1" s="1"/>
  <c r="CH214" i="1"/>
  <c r="CH260" i="1"/>
  <c r="CH227" i="1"/>
  <c r="CH350" i="1"/>
  <c r="CH290" i="1"/>
  <c r="CH229" i="1"/>
  <c r="CH282" i="1"/>
  <c r="CH359" i="1"/>
  <c r="CH356" i="1"/>
  <c r="CH376" i="1"/>
  <c r="CH197" i="1"/>
  <c r="CH329" i="1"/>
  <c r="CH325" i="1"/>
  <c r="CH307" i="1"/>
  <c r="CH225" i="1"/>
  <c r="CH323" i="1"/>
  <c r="CH364" i="1"/>
  <c r="CH361" i="1"/>
  <c r="CH308" i="1"/>
  <c r="CH306" i="1"/>
  <c r="CH278" i="1"/>
  <c r="CH19" i="1"/>
  <c r="CH230" i="1"/>
  <c r="CH292" i="1"/>
  <c r="CH210" i="1"/>
  <c r="CH326" i="1"/>
  <c r="CH246" i="1"/>
  <c r="CH283" i="1"/>
  <c r="CH261" i="1"/>
  <c r="CH253" i="1"/>
  <c r="CH365" i="1"/>
  <c r="CH274" i="1"/>
  <c r="CH369" i="1"/>
  <c r="CH349" i="1"/>
  <c r="CH295" i="1"/>
  <c r="CH269" i="1"/>
  <c r="CH324" i="1"/>
  <c r="CH352" i="1"/>
  <c r="CH372" i="1"/>
  <c r="CH337" i="1"/>
  <c r="CH185" i="1"/>
  <c r="CH251" i="1"/>
  <c r="CH375" i="1"/>
  <c r="CH294" i="1"/>
  <c r="CH208" i="1"/>
  <c r="CH257" i="1"/>
  <c r="CH320" i="1"/>
  <c r="CH228" i="1"/>
  <c r="CH218" i="1"/>
  <c r="CH241" i="1"/>
  <c r="CH322" i="1"/>
  <c r="CH224" i="1"/>
  <c r="CH374" i="1"/>
  <c r="CH317" i="1"/>
  <c r="CH358" i="1"/>
  <c r="CH220" i="1"/>
  <c r="CH203" i="1"/>
  <c r="CH287" i="1"/>
  <c r="CH236" i="1"/>
  <c r="CH368" i="1"/>
  <c r="CH315" i="1"/>
  <c r="CH226" i="1"/>
  <c r="CH205" i="1"/>
  <c r="CH345" i="1"/>
  <c r="CH201" i="1"/>
  <c r="CH182" i="1"/>
  <c r="CH309" i="1"/>
  <c r="CH316" i="1"/>
  <c r="CH243" i="1"/>
  <c r="CH242" i="1"/>
  <c r="CH373" i="1"/>
  <c r="CH311" i="1"/>
  <c r="CH344" i="1"/>
  <c r="CH303" i="1"/>
  <c r="CH327" i="1"/>
  <c r="CH239" i="1"/>
  <c r="CH377" i="1"/>
  <c r="CH353" i="1"/>
  <c r="CH291" i="1"/>
  <c r="CH250" i="1"/>
  <c r="CH252" i="1"/>
  <c r="CH198" i="1"/>
  <c r="CH340" i="1"/>
  <c r="CH209" i="1"/>
  <c r="CH276" i="1"/>
  <c r="CH285" i="1"/>
  <c r="CH196" i="1"/>
  <c r="CH268" i="1"/>
  <c r="CH335" i="1"/>
  <c r="CH334" i="1"/>
  <c r="CH271" i="1"/>
  <c r="CH360" i="1"/>
  <c r="CH212" i="1"/>
  <c r="CH371" i="1"/>
  <c r="CH348" i="1"/>
  <c r="CH216" i="1"/>
  <c r="CH247" i="1"/>
  <c r="CH221" i="1"/>
  <c r="CH355" i="1"/>
  <c r="CH351" i="1"/>
  <c r="CH289" i="1"/>
  <c r="CH275" i="1"/>
  <c r="CH248" i="1"/>
  <c r="CH321" i="1"/>
  <c r="CH336" i="1"/>
  <c r="CH183" i="1"/>
  <c r="CH202" i="1"/>
  <c r="CH286" i="1"/>
  <c r="CH319" i="1"/>
  <c r="CH339" i="1"/>
  <c r="CH312" i="1"/>
  <c r="CH235" i="1"/>
  <c r="CH301" i="1"/>
  <c r="CH272" i="1"/>
  <c r="CH341" i="1"/>
  <c r="CH238" i="1"/>
  <c r="CH362" i="1"/>
  <c r="CH328" i="1"/>
  <c r="CH363" i="1"/>
  <c r="CH367" i="1"/>
  <c r="CH284" i="1"/>
  <c r="CH357" i="1"/>
  <c r="CH288" i="1"/>
  <c r="CH338" i="1"/>
  <c r="CH270" i="1"/>
  <c r="CH310" i="1"/>
  <c r="CH342" i="1"/>
  <c r="CH255" i="1"/>
  <c r="CH254" i="1"/>
  <c r="CH263" i="1"/>
  <c r="CH190" i="1"/>
  <c r="CH191" i="1"/>
  <c r="CH293" i="1"/>
  <c r="CH314" i="1"/>
  <c r="CH215" i="1"/>
  <c r="CH217" i="1"/>
  <c r="CH259" i="1"/>
  <c r="CH279" i="1"/>
  <c r="CH318" i="1"/>
  <c r="CH206" i="1"/>
  <c r="CH200" i="1"/>
  <c r="CH244" i="1"/>
  <c r="CH273" i="1"/>
  <c r="CH240" i="1"/>
  <c r="CH347" i="1"/>
  <c r="CH305" i="1"/>
  <c r="CH219" i="1"/>
  <c r="CH249" i="1"/>
  <c r="CH245" i="1"/>
  <c r="CH258" i="1"/>
  <c r="CH262" i="1"/>
  <c r="CH313" i="1"/>
  <c r="CH366" i="1"/>
  <c r="CH223" i="1"/>
  <c r="CH184" i="1"/>
  <c r="CH302" i="1"/>
  <c r="CH211" i="1"/>
  <c r="CH237" i="1"/>
  <c r="CH277" i="1"/>
  <c r="CH281" i="1"/>
  <c r="CH199" i="1"/>
  <c r="CH346" i="1"/>
  <c r="CH354" i="1"/>
  <c r="CH207" i="1"/>
  <c r="CH20" i="1"/>
  <c r="CH370" i="1"/>
  <c r="CH280" i="1"/>
  <c r="CH343" i="1"/>
  <c r="CH256" i="1"/>
  <c r="CH304" i="1"/>
  <c r="CH296"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86" i="1"/>
  <c r="FU218" i="1"/>
  <c r="FU250" i="1"/>
  <c r="FU338" i="1"/>
  <c r="FU248" i="1"/>
  <c r="FU319" i="1"/>
  <c r="FU293" i="1"/>
  <c r="FU223" i="1"/>
  <c r="FU214" i="1"/>
  <c r="FU240" i="1"/>
  <c r="FU343" i="1"/>
  <c r="FU280" i="1"/>
  <c r="FU355" i="1"/>
  <c r="FU308" i="1"/>
  <c r="FU206" i="1"/>
  <c r="FU238" i="1"/>
  <c r="FU375" i="1"/>
  <c r="FU290" i="1"/>
  <c r="FU347" i="1"/>
  <c r="FU197" i="1"/>
  <c r="FU354" i="1"/>
  <c r="FU370" i="1"/>
  <c r="FU325" i="1"/>
  <c r="FU281" i="1"/>
  <c r="FU363" i="1"/>
  <c r="FU344" i="1"/>
  <c r="FU288" i="1"/>
  <c r="FU301" i="1"/>
  <c r="FU320" i="1"/>
  <c r="FU356" i="1"/>
  <c r="FU306" i="1"/>
  <c r="FU276" i="1"/>
  <c r="FU209" i="1"/>
  <c r="FU273" i="1"/>
  <c r="FU313" i="1"/>
  <c r="FU219" i="1"/>
  <c r="FU183" i="1"/>
  <c r="FU216" i="1"/>
  <c r="FU254" i="1"/>
  <c r="FU307" i="1"/>
  <c r="FU364" i="1"/>
  <c r="FU199" i="1"/>
  <c r="FU253" i="1"/>
  <c r="FU203" i="1"/>
  <c r="FU241" i="1"/>
  <c r="FU339" i="1"/>
  <c r="FU260" i="1"/>
  <c r="FU211" i="1"/>
  <c r="FU337" i="1"/>
  <c r="FU255" i="1"/>
  <c r="FU303" i="1"/>
  <c r="FU295" i="1"/>
  <c r="FU235" i="1"/>
  <c r="FU196" i="1"/>
  <c r="FU261" i="1"/>
  <c r="FU227" i="1"/>
  <c r="FU309" i="1"/>
  <c r="FU242" i="1"/>
  <c r="FU221" i="1"/>
  <c r="FU279" i="1"/>
  <c r="FU228" i="1"/>
  <c r="FU190" i="1"/>
  <c r="FU368" i="1"/>
  <c r="FU257" i="1"/>
  <c r="FU270" i="1"/>
  <c r="FU322" i="1"/>
  <c r="FU272" i="1"/>
  <c r="FU342" i="1"/>
  <c r="FU336" i="1"/>
  <c r="FU302" i="1"/>
  <c r="FU215" i="1"/>
  <c r="FU315" i="1"/>
  <c r="FU274" i="1"/>
  <c r="FU359" i="1"/>
  <c r="FU275" i="1"/>
  <c r="FU348" i="1"/>
  <c r="FU362" i="1"/>
  <c r="FU225" i="1"/>
  <c r="FU365" i="1"/>
  <c r="FU327" i="1"/>
  <c r="FU296" i="1"/>
  <c r="FU311" i="1"/>
  <c r="FU226" i="1"/>
  <c r="FU367" i="1"/>
  <c r="FU210" i="1"/>
  <c r="FU246" i="1"/>
  <c r="FU369" i="1"/>
  <c r="FU20" i="1"/>
  <c r="FU372" i="1"/>
  <c r="FU374" i="1"/>
  <c r="FU249" i="1"/>
  <c r="FU269" i="1"/>
  <c r="FU247" i="1"/>
  <c r="FU182" i="1"/>
  <c r="FU357" i="1"/>
  <c r="FU373" i="1"/>
  <c r="FU224" i="1"/>
  <c r="FU318" i="1"/>
  <c r="FU268" i="1"/>
  <c r="FU351" i="1"/>
  <c r="FU256" i="1"/>
  <c r="FU217" i="1"/>
  <c r="FU345" i="1"/>
  <c r="FU291" i="1"/>
  <c r="FU371" i="1"/>
  <c r="FU230" i="1"/>
  <c r="FU340" i="1"/>
  <c r="FU205" i="1"/>
  <c r="FU284" i="1"/>
  <c r="FU229" i="1"/>
  <c r="FU323" i="1"/>
  <c r="FU285" i="1"/>
  <c r="FU200" i="1"/>
  <c r="FU282" i="1"/>
  <c r="FU259" i="1"/>
  <c r="FU277" i="1"/>
  <c r="FU239" i="1"/>
  <c r="FU244" i="1"/>
  <c r="FU201" i="1"/>
  <c r="FU349" i="1"/>
  <c r="FU236" i="1"/>
  <c r="FU305" i="1"/>
  <c r="FU352" i="1"/>
  <c r="FU361" i="1"/>
  <c r="FU191" i="1"/>
  <c r="FU212" i="1"/>
  <c r="FU292" i="1"/>
  <c r="FU328" i="1"/>
  <c r="FU258" i="1"/>
  <c r="FU252" i="1"/>
  <c r="FU366" i="1"/>
  <c r="FU208" i="1"/>
  <c r="FU289" i="1"/>
  <c r="FU220" i="1"/>
  <c r="FU184" i="1"/>
  <c r="FU294" i="1"/>
  <c r="FU321" i="1"/>
  <c r="FU335" i="1"/>
  <c r="FU350" i="1"/>
  <c r="FU353" i="1"/>
  <c r="FU314" i="1"/>
  <c r="FU360" i="1"/>
  <c r="FU202" i="1"/>
  <c r="FU310" i="1"/>
  <c r="FU271" i="1"/>
  <c r="FU262" i="1"/>
  <c r="FU346" i="1"/>
  <c r="FU19" i="1"/>
  <c r="FU326" i="1"/>
  <c r="FU283" i="1"/>
  <c r="FU316" i="1"/>
  <c r="FU324" i="1"/>
  <c r="FU334" i="1"/>
  <c r="FU377" i="1"/>
  <c r="FU263" i="1"/>
  <c r="FU198" i="1"/>
  <c r="FU312" i="1"/>
  <c r="FU245" i="1"/>
  <c r="FU341" i="1"/>
  <c r="FU304" i="1"/>
  <c r="FU185" i="1"/>
  <c r="FU329" i="1"/>
  <c r="FU251" i="1"/>
  <c r="FU287" i="1"/>
  <c r="FU278" i="1"/>
  <c r="FU376" i="1"/>
  <c r="FU358" i="1"/>
  <c r="FU317" i="1"/>
  <c r="FU243" i="1"/>
  <c r="FU207" i="1"/>
  <c r="FU237" i="1"/>
  <c r="ER253" i="1"/>
  <c r="ER366" i="1"/>
  <c r="ER341" i="1"/>
  <c r="ER221" i="1"/>
  <c r="ER288" i="1"/>
  <c r="ER200" i="1"/>
  <c r="ER240" i="1"/>
  <c r="ER337" i="1"/>
  <c r="ER306" i="1"/>
  <c r="ER285" i="1"/>
  <c r="ER199" i="1"/>
  <c r="ER326" i="1"/>
  <c r="ER236" i="1"/>
  <c r="ER282" i="1"/>
  <c r="ER277" i="1"/>
  <c r="ER270" i="1"/>
  <c r="ER223" i="1"/>
  <c r="ER373" i="1"/>
  <c r="ER349" i="1"/>
  <c r="ER323" i="1"/>
  <c r="ER198" i="1"/>
  <c r="ER235" i="1"/>
  <c r="ER252" i="1"/>
  <c r="ER207" i="1"/>
  <c r="ER237" i="1"/>
  <c r="ER315" i="1"/>
  <c r="ER274" i="1"/>
  <c r="ER263" i="1"/>
  <c r="ER325" i="1"/>
  <c r="ER251" i="1"/>
  <c r="ER292" i="1"/>
  <c r="ER363" i="1"/>
  <c r="ER261" i="1"/>
  <c r="ER340" i="1"/>
  <c r="ER183" i="1"/>
  <c r="ER302" i="1"/>
  <c r="ER365" i="1"/>
  <c r="ER246" i="1"/>
  <c r="ER238" i="1"/>
  <c r="ER239" i="1"/>
  <c r="ER311" i="1"/>
  <c r="ER284" i="1"/>
  <c r="ER272" i="1"/>
  <c r="ER208" i="1"/>
  <c r="ER339" i="1"/>
  <c r="ER310" i="1"/>
  <c r="ER377" i="1"/>
  <c r="ER280" i="1"/>
  <c r="ER257" i="1"/>
  <c r="ER352" i="1"/>
  <c r="ER304" i="1"/>
  <c r="ER212" i="1"/>
  <c r="ER301" i="1"/>
  <c r="ER308" i="1"/>
  <c r="ER259" i="1"/>
  <c r="ER350" i="1"/>
  <c r="ER268" i="1"/>
  <c r="ER295" i="1"/>
  <c r="ER322" i="1"/>
  <c r="ER319" i="1"/>
  <c r="ER344" i="1"/>
  <c r="ER362" i="1"/>
  <c r="ER269" i="1"/>
  <c r="ER197" i="1"/>
  <c r="ER303" i="1"/>
  <c r="ER245" i="1"/>
  <c r="ER356" i="1"/>
  <c r="ER215" i="1"/>
  <c r="ER271" i="1"/>
  <c r="ER205" i="1"/>
  <c r="ER248" i="1"/>
  <c r="ER359" i="1"/>
  <c r="ER226" i="1"/>
  <c r="ER328" i="1"/>
  <c r="ER227" i="1"/>
  <c r="ER343" i="1"/>
  <c r="ER329" i="1"/>
  <c r="ER217" i="1"/>
  <c r="ER283" i="1"/>
  <c r="ER351" i="1"/>
  <c r="ER290" i="1"/>
  <c r="ER374" i="1"/>
  <c r="ER243" i="1"/>
  <c r="ER312" i="1"/>
  <c r="ER244" i="1"/>
  <c r="ER19" i="1"/>
  <c r="ER342" i="1"/>
  <c r="ER289" i="1"/>
  <c r="ER278" i="1"/>
  <c r="ER305" i="1"/>
  <c r="ER276" i="1"/>
  <c r="ER258" i="1"/>
  <c r="ER211" i="1"/>
  <c r="ER317" i="1"/>
  <c r="ER364" i="1"/>
  <c r="ER275" i="1"/>
  <c r="ER279" i="1"/>
  <c r="ER371" i="1"/>
  <c r="ER219" i="1"/>
  <c r="ER182" i="1"/>
  <c r="ER320" i="1"/>
  <c r="ER347" i="1"/>
  <c r="ER372" i="1"/>
  <c r="ER346" i="1"/>
  <c r="ER220" i="1"/>
  <c r="ER318" i="1"/>
  <c r="ER230" i="1"/>
  <c r="ER281" i="1"/>
  <c r="ER256" i="1"/>
  <c r="ER262" i="1"/>
  <c r="ER191" i="1"/>
  <c r="ER361" i="1"/>
  <c r="ER294" i="1"/>
  <c r="ER185" i="1"/>
  <c r="ER206" i="1"/>
  <c r="ER348" i="1"/>
  <c r="ER370" i="1"/>
  <c r="ER313" i="1"/>
  <c r="ER293" i="1"/>
  <c r="ER196" i="1"/>
  <c r="ER336" i="1"/>
  <c r="ER354" i="1"/>
  <c r="ER229" i="1"/>
  <c r="ER184" i="1"/>
  <c r="ER203" i="1"/>
  <c r="ER225" i="1"/>
  <c r="ER357" i="1"/>
  <c r="ER345" i="1"/>
  <c r="ER241" i="1"/>
  <c r="ER254" i="1"/>
  <c r="ER324" i="1"/>
  <c r="ER358" i="1"/>
  <c r="ER327" i="1"/>
  <c r="ER201" i="1"/>
  <c r="ER20" i="1"/>
  <c r="ER376" i="1"/>
  <c r="ER216" i="1"/>
  <c r="ER307" i="1"/>
  <c r="ER255" i="1"/>
  <c r="ER209" i="1"/>
  <c r="ER210" i="1"/>
  <c r="ER214" i="1"/>
  <c r="ER369" i="1"/>
  <c r="ER296" i="1"/>
  <c r="ER286" i="1"/>
  <c r="ER291" i="1"/>
  <c r="ER375" i="1"/>
  <c r="ER228" i="1"/>
  <c r="ER360" i="1"/>
  <c r="ER334" i="1"/>
  <c r="ER353" i="1"/>
  <c r="ER314" i="1"/>
  <c r="ER218" i="1"/>
  <c r="ER249" i="1"/>
  <c r="ER190" i="1"/>
  <c r="ER260" i="1"/>
  <c r="ER335" i="1"/>
  <c r="ER316" i="1"/>
  <c r="ER338" i="1"/>
  <c r="ER202" i="1"/>
  <c r="ER242" i="1"/>
  <c r="ER273" i="1"/>
  <c r="ER368" i="1"/>
  <c r="ER287" i="1"/>
  <c r="ER355" i="1"/>
  <c r="ER247" i="1"/>
  <c r="ER309" i="1"/>
  <c r="ER367" i="1"/>
  <c r="ER321" i="1"/>
  <c r="ER250" i="1"/>
  <c r="ER224" i="1"/>
  <c r="DC304" i="1"/>
  <c r="DC336" i="1"/>
  <c r="DC287" i="1"/>
  <c r="DC315" i="1"/>
  <c r="DC211" i="1"/>
  <c r="DC183" i="1"/>
  <c r="DC318" i="1"/>
  <c r="DC313" i="1"/>
  <c r="DC224" i="1"/>
  <c r="DC198" i="1"/>
  <c r="DC309" i="1"/>
  <c r="DC278" i="1"/>
  <c r="DC253" i="1"/>
  <c r="DC367" i="1"/>
  <c r="DC294" i="1"/>
  <c r="DC228" i="1"/>
  <c r="DC281" i="1"/>
  <c r="DC348" i="1"/>
  <c r="DC303" i="1"/>
  <c r="DC199" i="1"/>
  <c r="DC217" i="1"/>
  <c r="DC316" i="1"/>
  <c r="DC376" i="1"/>
  <c r="DC275" i="1"/>
  <c r="DC206" i="1"/>
  <c r="DC279" i="1"/>
  <c r="DC319" i="1"/>
  <c r="DC252" i="1"/>
  <c r="DC317" i="1"/>
  <c r="DC197" i="1"/>
  <c r="DC207" i="1"/>
  <c r="DC368" i="1"/>
  <c r="DC249" i="1"/>
  <c r="DC324" i="1"/>
  <c r="DC238" i="1"/>
  <c r="DC201" i="1"/>
  <c r="DC258" i="1"/>
  <c r="DC353" i="1"/>
  <c r="DC328" i="1"/>
  <c r="DC214" i="1"/>
  <c r="DC282" i="1"/>
  <c r="DC340" i="1"/>
  <c r="DC351" i="1"/>
  <c r="DC208" i="1"/>
  <c r="DC366" i="1"/>
  <c r="DC286" i="1"/>
  <c r="DC339" i="1"/>
  <c r="DC243" i="1"/>
  <c r="DC323" i="1"/>
  <c r="DC337" i="1"/>
  <c r="DC270" i="1"/>
  <c r="DC221" i="1"/>
  <c r="DC305" i="1"/>
  <c r="DC343" i="1"/>
  <c r="DC311" i="1"/>
  <c r="DC269" i="1"/>
  <c r="DC185" i="1"/>
  <c r="DC306" i="1"/>
  <c r="DC261" i="1"/>
  <c r="DC273" i="1"/>
  <c r="DC248" i="1"/>
  <c r="DC374" i="1"/>
  <c r="DC308" i="1"/>
  <c r="DC212" i="1"/>
  <c r="DC321" i="1"/>
  <c r="DC355" i="1"/>
  <c r="DC363" i="1"/>
  <c r="DC364" i="1"/>
  <c r="DC236" i="1"/>
  <c r="DC274" i="1"/>
  <c r="DC372" i="1"/>
  <c r="DC370" i="1"/>
  <c r="DC225" i="1"/>
  <c r="DC247" i="1"/>
  <c r="DC260" i="1"/>
  <c r="DC365" i="1"/>
  <c r="DC377" i="1"/>
  <c r="DC345" i="1"/>
  <c r="DC375" i="1"/>
  <c r="DC235" i="1"/>
  <c r="DC371" i="1"/>
  <c r="DC302" i="1"/>
  <c r="DC352" i="1"/>
  <c r="DC301" i="1"/>
  <c r="DC295" i="1"/>
  <c r="DC276" i="1"/>
  <c r="DC280" i="1"/>
  <c r="DC296" i="1"/>
  <c r="DC314" i="1"/>
  <c r="DC341" i="1"/>
  <c r="DC255" i="1"/>
  <c r="DC216" i="1"/>
  <c r="DC338" i="1"/>
  <c r="DC307" i="1"/>
  <c r="DC237" i="1"/>
  <c r="DC257" i="1"/>
  <c r="DC283" i="1"/>
  <c r="DC205" i="1"/>
  <c r="DC230" i="1"/>
  <c r="DC241" i="1"/>
  <c r="DC202" i="1"/>
  <c r="DC285" i="1"/>
  <c r="DC288" i="1"/>
  <c r="DC184" i="1"/>
  <c r="DC322" i="1"/>
  <c r="DC262" i="1"/>
  <c r="DC254" i="1"/>
  <c r="DC277" i="1"/>
  <c r="DC293" i="1"/>
  <c r="DC203" i="1"/>
  <c r="DC272" i="1"/>
  <c r="DC242" i="1"/>
  <c r="DC361" i="1"/>
  <c r="DC250" i="1"/>
  <c r="DC259" i="1"/>
  <c r="DC245" i="1"/>
  <c r="DC362" i="1"/>
  <c r="DC320" i="1"/>
  <c r="DC344" i="1"/>
  <c r="DC325" i="1"/>
  <c r="DC292" i="1"/>
  <c r="DC210" i="1"/>
  <c r="DC310" i="1"/>
  <c r="DC239" i="1"/>
  <c r="DC347" i="1"/>
  <c r="DC271" i="1"/>
  <c r="DC227" i="1"/>
  <c r="DC334" i="1"/>
  <c r="DC360" i="1"/>
  <c r="DC369" i="1"/>
  <c r="DC356" i="1"/>
  <c r="DC358" i="1"/>
  <c r="DC182" i="1"/>
  <c r="DC291" i="1"/>
  <c r="DC289" i="1"/>
  <c r="DC349" i="1"/>
  <c r="DC350" i="1"/>
  <c r="DC326" i="1"/>
  <c r="DC284" i="1"/>
  <c r="DC223" i="1"/>
  <c r="DC200" i="1"/>
  <c r="DC327" i="1"/>
  <c r="DC335" i="1"/>
  <c r="DC357" i="1"/>
  <c r="DC354" i="1"/>
  <c r="DC373" i="1"/>
  <c r="DC329" i="1"/>
  <c r="DC209" i="1"/>
  <c r="DC268" i="1"/>
  <c r="DC20" i="1"/>
  <c r="DC196" i="1"/>
  <c r="DC246" i="1"/>
  <c r="DC346" i="1"/>
  <c r="DC220" i="1"/>
  <c r="DC244" i="1"/>
  <c r="DC191" i="1"/>
  <c r="DC359" i="1"/>
  <c r="DC240" i="1"/>
  <c r="DC218" i="1"/>
  <c r="DC229" i="1"/>
  <c r="DC290" i="1"/>
  <c r="DC215" i="1"/>
  <c r="DC342" i="1"/>
  <c r="DC19" i="1"/>
  <c r="DC312" i="1"/>
  <c r="DC263" i="1"/>
  <c r="DC256" i="1"/>
  <c r="DC190" i="1"/>
  <c r="DC226" i="1"/>
  <c r="DC251" i="1"/>
  <c r="DC219" i="1"/>
  <c r="DA33" i="1"/>
  <c r="EC360" i="1"/>
  <c r="EC283" i="1"/>
  <c r="EC291" i="1"/>
  <c r="EC205" i="1"/>
  <c r="EC312" i="1"/>
  <c r="EC335" i="1"/>
  <c r="EC183" i="1"/>
  <c r="EC295" i="1"/>
  <c r="EC309" i="1"/>
  <c r="EC296" i="1"/>
  <c r="EC270" i="1"/>
  <c r="EC254" i="1"/>
  <c r="EC362" i="1"/>
  <c r="EC290" i="1"/>
  <c r="EC318" i="1"/>
  <c r="EC286" i="1"/>
  <c r="EC221" i="1"/>
  <c r="EC247" i="1"/>
  <c r="EC372" i="1"/>
  <c r="EC271" i="1"/>
  <c r="EC277" i="1"/>
  <c r="EC319" i="1"/>
  <c r="EC185" i="1"/>
  <c r="EC288" i="1"/>
  <c r="EC212" i="1"/>
  <c r="EC285" i="1"/>
  <c r="EC269" i="1"/>
  <c r="EC223" i="1"/>
  <c r="EC227" i="1"/>
  <c r="EC316" i="1"/>
  <c r="EC268" i="1"/>
  <c r="EC364" i="1"/>
  <c r="EC351" i="1"/>
  <c r="EC284" i="1"/>
  <c r="EC209" i="1"/>
  <c r="EC313" i="1"/>
  <c r="EC370" i="1"/>
  <c r="EC219" i="1"/>
  <c r="EC358" i="1"/>
  <c r="EC366" i="1"/>
  <c r="EC376" i="1"/>
  <c r="EC235" i="1"/>
  <c r="EC272" i="1"/>
  <c r="EC311" i="1"/>
  <c r="EC208" i="1"/>
  <c r="EC334" i="1"/>
  <c r="EC327" i="1"/>
  <c r="EC257" i="1"/>
  <c r="EC352" i="1"/>
  <c r="EC211" i="1"/>
  <c r="EC321" i="1"/>
  <c r="EC280" i="1"/>
  <c r="EC278" i="1"/>
  <c r="EC281" i="1"/>
  <c r="EC215" i="1"/>
  <c r="EC216" i="1"/>
  <c r="EC365" i="1"/>
  <c r="EC368" i="1"/>
  <c r="EC236" i="1"/>
  <c r="EC237" i="1"/>
  <c r="EC242" i="1"/>
  <c r="EC356" i="1"/>
  <c r="EC354" i="1"/>
  <c r="EC198" i="1"/>
  <c r="EC241" i="1"/>
  <c r="EC373" i="1"/>
  <c r="EC258" i="1"/>
  <c r="EC226" i="1"/>
  <c r="EC320" i="1"/>
  <c r="EC256" i="1"/>
  <c r="EC224" i="1"/>
  <c r="EC214" i="1"/>
  <c r="EC359" i="1"/>
  <c r="EC301" i="1"/>
  <c r="EC346" i="1"/>
  <c r="EC377" i="1"/>
  <c r="EC203" i="1"/>
  <c r="EC276" i="1"/>
  <c r="EC306" i="1"/>
  <c r="EC344" i="1"/>
  <c r="EC274" i="1"/>
  <c r="EC261" i="1"/>
  <c r="EC341" i="1"/>
  <c r="EC337" i="1"/>
  <c r="EC217" i="1"/>
  <c r="EC273" i="1"/>
  <c r="EC308" i="1"/>
  <c r="EC282" i="1"/>
  <c r="EC239" i="1"/>
  <c r="EC325" i="1"/>
  <c r="EC336" i="1"/>
  <c r="EC244" i="1"/>
  <c r="EC253" i="1"/>
  <c r="EC293" i="1"/>
  <c r="EC310" i="1"/>
  <c r="EC229" i="1"/>
  <c r="EC246" i="1"/>
  <c r="EC245" i="1"/>
  <c r="EC307" i="1"/>
  <c r="EC323" i="1"/>
  <c r="EC263" i="1"/>
  <c r="EC371" i="1"/>
  <c r="EC374" i="1"/>
  <c r="EC294" i="1"/>
  <c r="EC207" i="1"/>
  <c r="EC196" i="1"/>
  <c r="EC302" i="1"/>
  <c r="EC367" i="1"/>
  <c r="EC304" i="1"/>
  <c r="EC361" i="1"/>
  <c r="EC338" i="1"/>
  <c r="EC225" i="1"/>
  <c r="EC279" i="1"/>
  <c r="EC210" i="1"/>
  <c r="EC191" i="1"/>
  <c r="EC340" i="1"/>
  <c r="EC324" i="1"/>
  <c r="EC369" i="1"/>
  <c r="EC375" i="1"/>
  <c r="EC255" i="1"/>
  <c r="EC200" i="1"/>
  <c r="EC326" i="1"/>
  <c r="EC322" i="1"/>
  <c r="EC303" i="1"/>
  <c r="EC230" i="1"/>
  <c r="EC259" i="1"/>
  <c r="EC250" i="1"/>
  <c r="EC218" i="1"/>
  <c r="EC197" i="1"/>
  <c r="EC287" i="1"/>
  <c r="EC305" i="1"/>
  <c r="EC292" i="1"/>
  <c r="EC353" i="1"/>
  <c r="EC199" i="1"/>
  <c r="EC182" i="1"/>
  <c r="EC355" i="1"/>
  <c r="EC260" i="1"/>
  <c r="EC201" i="1"/>
  <c r="EC328" i="1"/>
  <c r="EC249" i="1"/>
  <c r="EC262" i="1"/>
  <c r="EC350" i="1"/>
  <c r="EC349" i="1"/>
  <c r="EC289" i="1"/>
  <c r="EC315" i="1"/>
  <c r="EC357" i="1"/>
  <c r="EC345" i="1"/>
  <c r="EC314" i="1"/>
  <c r="EC329" i="1"/>
  <c r="EC220" i="1"/>
  <c r="EC347" i="1"/>
  <c r="EC240" i="1"/>
  <c r="EC19" i="1"/>
  <c r="EC252" i="1"/>
  <c r="EC275" i="1"/>
  <c r="EC184" i="1"/>
  <c r="EC317" i="1"/>
  <c r="EC248" i="1"/>
  <c r="EC243" i="1"/>
  <c r="EC206" i="1"/>
  <c r="EC348" i="1"/>
  <c r="EC190" i="1"/>
  <c r="EC238" i="1"/>
  <c r="EC228" i="1"/>
  <c r="EC363" i="1"/>
  <c r="EC20" i="1"/>
  <c r="EC343" i="1"/>
  <c r="EC251" i="1"/>
  <c r="EC342" i="1"/>
  <c r="EC339" i="1"/>
  <c r="EC202" i="1"/>
  <c r="CT253" i="1"/>
  <c r="CT360" i="1"/>
  <c r="CT294" i="1"/>
  <c r="CT288" i="1"/>
  <c r="CT205" i="1"/>
  <c r="CT287" i="1"/>
  <c r="CT230" i="1"/>
  <c r="CT261" i="1"/>
  <c r="CT272" i="1"/>
  <c r="CT295" i="1"/>
  <c r="CT184" i="1"/>
  <c r="CT329" i="1"/>
  <c r="CT327" i="1"/>
  <c r="CT361" i="1"/>
  <c r="CT244" i="1"/>
  <c r="CT352" i="1"/>
  <c r="CT220" i="1"/>
  <c r="CT351" i="1"/>
  <c r="CT258" i="1"/>
  <c r="CT342" i="1"/>
  <c r="CT292" i="1"/>
  <c r="CT335" i="1"/>
  <c r="CT363" i="1"/>
  <c r="CT319" i="1"/>
  <c r="CT310" i="1"/>
  <c r="CT20" i="1"/>
  <c r="CT355" i="1"/>
  <c r="CT201" i="1"/>
  <c r="CT374" i="1"/>
  <c r="CT364" i="1"/>
  <c r="CT324" i="1"/>
  <c r="CT214" i="1"/>
  <c r="CT239" i="1"/>
  <c r="CT203" i="1"/>
  <c r="CT237" i="1"/>
  <c r="CT291" i="1"/>
  <c r="CT315" i="1"/>
  <c r="CT282" i="1"/>
  <c r="CT217" i="1"/>
  <c r="CT249" i="1"/>
  <c r="CT314" i="1"/>
  <c r="CT219" i="1"/>
  <c r="CT302" i="1"/>
  <c r="CT209" i="1"/>
  <c r="CT369" i="1"/>
  <c r="CT350" i="1"/>
  <c r="CT316" i="1"/>
  <c r="CT227" i="1"/>
  <c r="CT277" i="1"/>
  <c r="CT225" i="1"/>
  <c r="CT285" i="1"/>
  <c r="CT200" i="1"/>
  <c r="CT247" i="1"/>
  <c r="CT293" i="1"/>
  <c r="CT275" i="1"/>
  <c r="CT224" i="1"/>
  <c r="CT339" i="1"/>
  <c r="CT199" i="1"/>
  <c r="CT250" i="1"/>
  <c r="CT190" i="1"/>
  <c r="CT306" i="1"/>
  <c r="CT280" i="1"/>
  <c r="CT268" i="1"/>
  <c r="CT326" i="1"/>
  <c r="CT368" i="1"/>
  <c r="CT245" i="1"/>
  <c r="CT347" i="1"/>
  <c r="CT202" i="1"/>
  <c r="CT296" i="1"/>
  <c r="CT311" i="1"/>
  <c r="CT196" i="1"/>
  <c r="CT183" i="1"/>
  <c r="CT191" i="1"/>
  <c r="CT305" i="1"/>
  <c r="CT226" i="1"/>
  <c r="CT372" i="1"/>
  <c r="CT236" i="1"/>
  <c r="CT362" i="1"/>
  <c r="CT349" i="1"/>
  <c r="CT263" i="1"/>
  <c r="CT356" i="1"/>
  <c r="CT223" i="1"/>
  <c r="CT358" i="1"/>
  <c r="CT208" i="1"/>
  <c r="CT228" i="1"/>
  <c r="CT279" i="1"/>
  <c r="CT240" i="1"/>
  <c r="CT269" i="1"/>
  <c r="CT318" i="1"/>
  <c r="CT216" i="1"/>
  <c r="CT353" i="1"/>
  <c r="CT367" i="1"/>
  <c r="CT211" i="1"/>
  <c r="CT371" i="1"/>
  <c r="CT357" i="1"/>
  <c r="CT365" i="1"/>
  <c r="CT215" i="1"/>
  <c r="CT281" i="1"/>
  <c r="CT229" i="1"/>
  <c r="CT182" i="1"/>
  <c r="CT354" i="1"/>
  <c r="CT278" i="1"/>
  <c r="CT336" i="1"/>
  <c r="CT304" i="1"/>
  <c r="CT303" i="1"/>
  <c r="CT323" i="1"/>
  <c r="CT197" i="1"/>
  <c r="CT241" i="1"/>
  <c r="CT322" i="1"/>
  <c r="CT289" i="1"/>
  <c r="CT198" i="1"/>
  <c r="CT345" i="1"/>
  <c r="CT308" i="1"/>
  <c r="CT334" i="1"/>
  <c r="CT206" i="1"/>
  <c r="CT207" i="1"/>
  <c r="CT320" i="1"/>
  <c r="CT366" i="1"/>
  <c r="CT343" i="1"/>
  <c r="CT375" i="1"/>
  <c r="CT257" i="1"/>
  <c r="CT301" i="1"/>
  <c r="CT248" i="1"/>
  <c r="CT317" i="1"/>
  <c r="CT255" i="1"/>
  <c r="CT344" i="1"/>
  <c r="CT243" i="1"/>
  <c r="CT218" i="1"/>
  <c r="CT313" i="1"/>
  <c r="CT254" i="1"/>
  <c r="CT274" i="1"/>
  <c r="CT376" i="1"/>
  <c r="CT252" i="1"/>
  <c r="CT271" i="1"/>
  <c r="CT259" i="1"/>
  <c r="CT273" i="1"/>
  <c r="CT290" i="1"/>
  <c r="CT346" i="1"/>
  <c r="CT370" i="1"/>
  <c r="CT251" i="1"/>
  <c r="CT309" i="1"/>
  <c r="CT286" i="1"/>
  <c r="CT340" i="1"/>
  <c r="CT377" i="1"/>
  <c r="CT210" i="1"/>
  <c r="CT276" i="1"/>
  <c r="CT246" i="1"/>
  <c r="CT238" i="1"/>
  <c r="CT312" i="1"/>
  <c r="CT328" i="1"/>
  <c r="CT325" i="1"/>
  <c r="CT373" i="1"/>
  <c r="CT256" i="1"/>
  <c r="CT284" i="1"/>
  <c r="CT242" i="1"/>
  <c r="CT262" i="1"/>
  <c r="CT270" i="1"/>
  <c r="CT338" i="1"/>
  <c r="CT283" i="1"/>
  <c r="CT19" i="1"/>
  <c r="CT212" i="1"/>
  <c r="CT321" i="1"/>
  <c r="CT260" i="1"/>
  <c r="CT341" i="1"/>
  <c r="CT221" i="1"/>
  <c r="CT337" i="1"/>
  <c r="CT185" i="1"/>
  <c r="CT235" i="1"/>
  <c r="CT348" i="1"/>
  <c r="CT359" i="1"/>
  <c r="CT307" i="1"/>
  <c r="CU288" i="1"/>
  <c r="CU328" i="1"/>
  <c r="CU261" i="1"/>
  <c r="CU203" i="1"/>
  <c r="CU306" i="1"/>
  <c r="CU286" i="1"/>
  <c r="CU339" i="1"/>
  <c r="CU184" i="1"/>
  <c r="CU224" i="1"/>
  <c r="CU221" i="1"/>
  <c r="CU352" i="1"/>
  <c r="CU254" i="1"/>
  <c r="CU376" i="1"/>
  <c r="CU353" i="1"/>
  <c r="CU275" i="1"/>
  <c r="CU336" i="1"/>
  <c r="CU243" i="1"/>
  <c r="CU226" i="1"/>
  <c r="CU342" i="1"/>
  <c r="CU182" i="1"/>
  <c r="CU241" i="1"/>
  <c r="CU348" i="1"/>
  <c r="CU230" i="1"/>
  <c r="CU364" i="1"/>
  <c r="CU209" i="1"/>
  <c r="CU278" i="1"/>
  <c r="CU252" i="1"/>
  <c r="CU190" i="1"/>
  <c r="CU281" i="1"/>
  <c r="CU293" i="1"/>
  <c r="CU211" i="1"/>
  <c r="CU358" i="1"/>
  <c r="CU279" i="1"/>
  <c r="CU199" i="1"/>
  <c r="CU314" i="1"/>
  <c r="CU305" i="1"/>
  <c r="CU210" i="1"/>
  <c r="CU228" i="1"/>
  <c r="CU283" i="1"/>
  <c r="CU257" i="1"/>
  <c r="CU295" i="1"/>
  <c r="CU334" i="1"/>
  <c r="CU323" i="1"/>
  <c r="CU258" i="1"/>
  <c r="CU361" i="1"/>
  <c r="CU316" i="1"/>
  <c r="CU20" i="1"/>
  <c r="CU276" i="1"/>
  <c r="CU220" i="1"/>
  <c r="CU373" i="1"/>
  <c r="CU256" i="1"/>
  <c r="CU346" i="1"/>
  <c r="CU201" i="1"/>
  <c r="CU269" i="1"/>
  <c r="CU253" i="1"/>
  <c r="CU272" i="1"/>
  <c r="CU325" i="1"/>
  <c r="CU208" i="1"/>
  <c r="CU289" i="1"/>
  <c r="CU273" i="1"/>
  <c r="CU270" i="1"/>
  <c r="CU217" i="1"/>
  <c r="CU317" i="1"/>
  <c r="CU229" i="1"/>
  <c r="CU322" i="1"/>
  <c r="CU200" i="1"/>
  <c r="CU244" i="1"/>
  <c r="CU355" i="1"/>
  <c r="CU296" i="1"/>
  <c r="CU249" i="1"/>
  <c r="CU335" i="1"/>
  <c r="CU268" i="1"/>
  <c r="CU363" i="1"/>
  <c r="CU183" i="1"/>
  <c r="CU242" i="1"/>
  <c r="CU351" i="1"/>
  <c r="CU343" i="1"/>
  <c r="CU218" i="1"/>
  <c r="CU246" i="1"/>
  <c r="CU263" i="1"/>
  <c r="CU191" i="1"/>
  <c r="CU302" i="1"/>
  <c r="CU215" i="1"/>
  <c r="CU307" i="1"/>
  <c r="CU219" i="1"/>
  <c r="CU260" i="1"/>
  <c r="CU294" i="1"/>
  <c r="CU369" i="1"/>
  <c r="CU338" i="1"/>
  <c r="CU327" i="1"/>
  <c r="CU274" i="1"/>
  <c r="CU324" i="1"/>
  <c r="CU202" i="1"/>
  <c r="CU313" i="1"/>
  <c r="CU344" i="1"/>
  <c r="CU371" i="1"/>
  <c r="CU360" i="1"/>
  <c r="CU277" i="1"/>
  <c r="CU347" i="1"/>
  <c r="CU362" i="1"/>
  <c r="CU340" i="1"/>
  <c r="CU255" i="1"/>
  <c r="CU350" i="1"/>
  <c r="CU262" i="1"/>
  <c r="CU357" i="1"/>
  <c r="CU259" i="1"/>
  <c r="CU292" i="1"/>
  <c r="CU287" i="1"/>
  <c r="CU359" i="1"/>
  <c r="CU185" i="1"/>
  <c r="CU365" i="1"/>
  <c r="CU349" i="1"/>
  <c r="CU318" i="1"/>
  <c r="CU280" i="1"/>
  <c r="CU366" i="1"/>
  <c r="CU341" i="1"/>
  <c r="CU19" i="1"/>
  <c r="CU251" i="1"/>
  <c r="CU214" i="1"/>
  <c r="CU250" i="1"/>
  <c r="CU225" i="1"/>
  <c r="CU301" i="1"/>
  <c r="CU290" i="1"/>
  <c r="CU345" i="1"/>
  <c r="CU304" i="1"/>
  <c r="CU374" i="1"/>
  <c r="CU337" i="1"/>
  <c r="CU248" i="1"/>
  <c r="CU207" i="1"/>
  <c r="CU216" i="1"/>
  <c r="CU271" i="1"/>
  <c r="CU321" i="1"/>
  <c r="CU284" i="1"/>
  <c r="CU236" i="1"/>
  <c r="CU212" i="1"/>
  <c r="CU319" i="1"/>
  <c r="CU240" i="1"/>
  <c r="CU237" i="1"/>
  <c r="CU239" i="1"/>
  <c r="CU205" i="1"/>
  <c r="CU227" i="1"/>
  <c r="CU238" i="1"/>
  <c r="CU310" i="1"/>
  <c r="CU326" i="1"/>
  <c r="CU311" i="1"/>
  <c r="CU312" i="1"/>
  <c r="CU356" i="1"/>
  <c r="CU235" i="1"/>
  <c r="CU368" i="1"/>
  <c r="CU223" i="1"/>
  <c r="CU372" i="1"/>
  <c r="CU291" i="1"/>
  <c r="CU247" i="1"/>
  <c r="CU320" i="1"/>
  <c r="CU197" i="1"/>
  <c r="CU245" i="1"/>
  <c r="CU354" i="1"/>
  <c r="CU309" i="1"/>
  <c r="CU329" i="1"/>
  <c r="CU196" i="1"/>
  <c r="CU282" i="1"/>
  <c r="CU377" i="1"/>
  <c r="CU315" i="1"/>
  <c r="CU375" i="1"/>
  <c r="CU370" i="1"/>
  <c r="CU308" i="1"/>
  <c r="CU285" i="1"/>
  <c r="CU206" i="1"/>
  <c r="CU198" i="1"/>
  <c r="CU303" i="1"/>
  <c r="CU367" i="1"/>
  <c r="CU27" i="1"/>
  <c r="CU36" i="1" s="1"/>
  <c r="CU31" i="1"/>
  <c r="CU40" i="1" s="1"/>
  <c r="CU26" i="1"/>
  <c r="CU35" i="1" s="1"/>
  <c r="CU30" i="1"/>
  <c r="CU39" i="1" s="1"/>
  <c r="CU33" i="1"/>
  <c r="CU29" i="1"/>
  <c r="CU38" i="1" s="1"/>
  <c r="CU32" i="1"/>
  <c r="CU41" i="1" s="1"/>
  <c r="CU28" i="1"/>
  <c r="CU37" i="1" s="1"/>
  <c r="CU25" i="1"/>
  <c r="CU34" i="1" s="1"/>
  <c r="AE336" i="1"/>
  <c r="AE237" i="1"/>
  <c r="AE281" i="1"/>
  <c r="AE374" i="1"/>
  <c r="AE261" i="1"/>
  <c r="AE373" i="1"/>
  <c r="AE273" i="1"/>
  <c r="AE371" i="1"/>
  <c r="AE236" i="1"/>
  <c r="AE184" i="1"/>
  <c r="AE323" i="1"/>
  <c r="AE279" i="1"/>
  <c r="AE183" i="1"/>
  <c r="AE334" i="1"/>
  <c r="AE346" i="1"/>
  <c r="AE248" i="1"/>
  <c r="AE342" i="1"/>
  <c r="AE271" i="1"/>
  <c r="AE354" i="1"/>
  <c r="AE241" i="1"/>
  <c r="AE366" i="1"/>
  <c r="AE250" i="1"/>
  <c r="AE272" i="1"/>
  <c r="AE260" i="1"/>
  <c r="AE328" i="1"/>
  <c r="AE252" i="1"/>
  <c r="AE255" i="1"/>
  <c r="AE240" i="1"/>
  <c r="AE315" i="1"/>
  <c r="AE291" i="1"/>
  <c r="AE341" i="1"/>
  <c r="AE244" i="1"/>
  <c r="AE344" i="1"/>
  <c r="AE357" i="1"/>
  <c r="AE253" i="1"/>
  <c r="AE324" i="1"/>
  <c r="AE249" i="1"/>
  <c r="AE360" i="1"/>
  <c r="AE256" i="1"/>
  <c r="AE303" i="1"/>
  <c r="AE312" i="1"/>
  <c r="AE335" i="1"/>
  <c r="AE358" i="1"/>
  <c r="AE305" i="1"/>
  <c r="AE340" i="1"/>
  <c r="AE235" i="1"/>
  <c r="AE364" i="1"/>
  <c r="AE238" i="1"/>
  <c r="AE339" i="1"/>
  <c r="AE314" i="1"/>
  <c r="AE295" i="1"/>
  <c r="AE277" i="1"/>
  <c r="AE377" i="1"/>
  <c r="AE318" i="1"/>
  <c r="AE306" i="1"/>
  <c r="AE361" i="1"/>
  <c r="AE259" i="1"/>
  <c r="AE302" i="1"/>
  <c r="AE337" i="1"/>
  <c r="AE365" i="1"/>
  <c r="AE246" i="1"/>
  <c r="AE356" i="1"/>
  <c r="AE317" i="1"/>
  <c r="AE319" i="1"/>
  <c r="AE311" i="1"/>
  <c r="AE247" i="1"/>
  <c r="AE316" i="1"/>
  <c r="AE242" i="1"/>
  <c r="AE325" i="1"/>
  <c r="AE191" i="1"/>
  <c r="AE338" i="1"/>
  <c r="AE254" i="1"/>
  <c r="AE355" i="1"/>
  <c r="AE301" i="1"/>
  <c r="AE190" i="1"/>
  <c r="AE363" i="1"/>
  <c r="AE262" i="1"/>
  <c r="AE243" i="1"/>
  <c r="AE287" i="1"/>
  <c r="AE284" i="1"/>
  <c r="AE280" i="1"/>
  <c r="AE293" i="1"/>
  <c r="AE290" i="1"/>
  <c r="AE362" i="1"/>
  <c r="AE326" i="1"/>
  <c r="AE263" i="1"/>
  <c r="AE313" i="1"/>
  <c r="AE276" i="1"/>
  <c r="AE353" i="1"/>
  <c r="AE20" i="1"/>
  <c r="AE270" i="1"/>
  <c r="AE368" i="1"/>
  <c r="AE320" i="1"/>
  <c r="AE369" i="1"/>
  <c r="AE321" i="1"/>
  <c r="AE375" i="1"/>
  <c r="AE289" i="1"/>
  <c r="AE327" i="1"/>
  <c r="AE269" i="1"/>
  <c r="AE257" i="1"/>
  <c r="AE367" i="1"/>
  <c r="AE343" i="1"/>
  <c r="AE347" i="1"/>
  <c r="AE19" i="1"/>
  <c r="AE345" i="1"/>
  <c r="AE278" i="1"/>
  <c r="AE258" i="1"/>
  <c r="AE251" i="1"/>
  <c r="AE310" i="1"/>
  <c r="AE274" i="1"/>
  <c r="AE288" i="1"/>
  <c r="AE283" i="1"/>
  <c r="AE268" i="1"/>
  <c r="AE308" i="1"/>
  <c r="AE275" i="1"/>
  <c r="AE348" i="1"/>
  <c r="AE282" i="1"/>
  <c r="AE285" i="1"/>
  <c r="AE307" i="1"/>
  <c r="AE286" i="1"/>
  <c r="AE309" i="1"/>
  <c r="AE294" i="1"/>
  <c r="AE322" i="1"/>
  <c r="AE329" i="1"/>
  <c r="AE370" i="1"/>
  <c r="AE351" i="1"/>
  <c r="AE304" i="1"/>
  <c r="AE352" i="1"/>
  <c r="AE349" i="1"/>
  <c r="AE182" i="1"/>
  <c r="AE376" i="1"/>
  <c r="AE350" i="1"/>
  <c r="AE245" i="1"/>
  <c r="AE359" i="1"/>
  <c r="AE185" i="1"/>
  <c r="AE292" i="1"/>
  <c r="AE372" i="1"/>
  <c r="AE239" i="1"/>
  <c r="AE296"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49" i="1"/>
  <c r="DL260" i="1"/>
  <c r="DL292" i="1"/>
  <c r="DL328" i="1"/>
  <c r="DL329" i="1"/>
  <c r="DL286" i="1"/>
  <c r="DL359" i="1"/>
  <c r="DL217" i="1"/>
  <c r="DL243" i="1"/>
  <c r="DL226" i="1"/>
  <c r="DL365" i="1"/>
  <c r="DL202" i="1"/>
  <c r="DL221" i="1"/>
  <c r="DL245" i="1"/>
  <c r="DL259" i="1"/>
  <c r="DL253" i="1"/>
  <c r="DL327" i="1"/>
  <c r="DL198" i="1"/>
  <c r="DL319" i="1"/>
  <c r="DL312" i="1"/>
  <c r="DL220" i="1"/>
  <c r="DL182" i="1"/>
  <c r="DL307" i="1"/>
  <c r="DL360" i="1"/>
  <c r="DL197" i="1"/>
  <c r="DL309" i="1"/>
  <c r="DL227" i="1"/>
  <c r="DL239" i="1"/>
  <c r="DL244" i="1"/>
  <c r="DL373" i="1"/>
  <c r="DL338" i="1"/>
  <c r="DL343" i="1"/>
  <c r="DL183" i="1"/>
  <c r="DL324" i="1"/>
  <c r="DL361" i="1"/>
  <c r="DL344" i="1"/>
  <c r="DL353" i="1"/>
  <c r="DL196" i="1"/>
  <c r="DL205" i="1"/>
  <c r="DL323" i="1"/>
  <c r="DL238" i="1"/>
  <c r="DL256" i="1"/>
  <c r="DL19" i="1"/>
  <c r="DL308" i="1"/>
  <c r="DL293" i="1"/>
  <c r="DL277" i="1"/>
  <c r="DL272" i="1"/>
  <c r="DL210" i="1"/>
  <c r="DL346" i="1"/>
  <c r="DL358" i="1"/>
  <c r="DL362" i="1"/>
  <c r="DL261" i="1"/>
  <c r="DL317" i="1"/>
  <c r="DL374" i="1"/>
  <c r="DL241" i="1"/>
  <c r="DL316" i="1"/>
  <c r="DL289" i="1"/>
  <c r="DL236" i="1"/>
  <c r="DL288" i="1"/>
  <c r="DL313" i="1"/>
  <c r="DL257" i="1"/>
  <c r="DL350" i="1"/>
  <c r="DL370" i="1"/>
  <c r="DL363" i="1"/>
  <c r="DL305" i="1"/>
  <c r="DL314" i="1"/>
  <c r="DL356" i="1"/>
  <c r="DL20" i="1"/>
  <c r="DL255" i="1"/>
  <c r="DL310" i="1"/>
  <c r="DL322" i="1"/>
  <c r="DL306" i="1"/>
  <c r="DL321" i="1"/>
  <c r="DL200" i="1"/>
  <c r="DL207" i="1"/>
  <c r="DL342" i="1"/>
  <c r="DL339" i="1"/>
  <c r="DL209" i="1"/>
  <c r="DL199" i="1"/>
  <c r="DL216" i="1"/>
  <c r="DL348" i="1"/>
  <c r="DL240" i="1"/>
  <c r="DL235" i="1"/>
  <c r="DL320" i="1"/>
  <c r="DL185" i="1"/>
  <c r="DL228" i="1"/>
  <c r="DL190" i="1"/>
  <c r="DL335" i="1"/>
  <c r="DL351" i="1"/>
  <c r="DL224" i="1"/>
  <c r="DL212" i="1"/>
  <c r="DL214" i="1"/>
  <c r="DL282" i="1"/>
  <c r="DL287" i="1"/>
  <c r="DL296" i="1"/>
  <c r="DL276" i="1"/>
  <c r="DL270" i="1"/>
  <c r="DL271" i="1"/>
  <c r="DL304" i="1"/>
  <c r="DL184" i="1"/>
  <c r="DL315" i="1"/>
  <c r="DL375" i="1"/>
  <c r="DL352" i="1"/>
  <c r="DL211" i="1"/>
  <c r="DL218" i="1"/>
  <c r="DL208" i="1"/>
  <c r="DL252" i="1"/>
  <c r="DL366" i="1"/>
  <c r="DL275" i="1"/>
  <c r="DL294" i="1"/>
  <c r="DL219" i="1"/>
  <c r="DL279" i="1"/>
  <c r="DL318" i="1"/>
  <c r="DL223" i="1"/>
  <c r="DL237" i="1"/>
  <c r="DL247" i="1"/>
  <c r="DL191" i="1"/>
  <c r="DL229" i="1"/>
  <c r="DL377" i="1"/>
  <c r="DL246" i="1"/>
  <c r="DL251" i="1"/>
  <c r="DL372" i="1"/>
  <c r="DL302" i="1"/>
  <c r="DL280" i="1"/>
  <c r="DL303" i="1"/>
  <c r="DL367" i="1"/>
  <c r="DL285" i="1"/>
  <c r="DL337" i="1"/>
  <c r="DL345" i="1"/>
  <c r="DL325" i="1"/>
  <c r="DL215" i="1"/>
  <c r="DL230" i="1"/>
  <c r="DL326" i="1"/>
  <c r="DL248" i="1"/>
  <c r="DL263" i="1"/>
  <c r="DL341" i="1"/>
  <c r="DL336" i="1"/>
  <c r="DL258" i="1"/>
  <c r="DL291" i="1"/>
  <c r="DL376" i="1"/>
  <c r="DL311" i="1"/>
  <c r="DL354" i="1"/>
  <c r="DL371" i="1"/>
  <c r="DL206" i="1"/>
  <c r="DL225" i="1"/>
  <c r="DL242" i="1"/>
  <c r="DL254" i="1"/>
  <c r="DL250" i="1"/>
  <c r="DL347" i="1"/>
  <c r="DL357" i="1"/>
  <c r="DL249" i="1"/>
  <c r="DL284" i="1"/>
  <c r="DL203" i="1"/>
  <c r="DL295" i="1"/>
  <c r="DL268" i="1"/>
  <c r="DL274" i="1"/>
  <c r="DL368" i="1"/>
  <c r="DL281" i="1"/>
  <c r="DL283" i="1"/>
  <c r="DL369" i="1"/>
  <c r="DL301" i="1"/>
  <c r="DL364" i="1"/>
  <c r="DL273" i="1"/>
  <c r="DL269" i="1"/>
  <c r="DL278" i="1"/>
  <c r="DL340" i="1"/>
  <c r="DL262" i="1"/>
  <c r="DL290" i="1"/>
  <c r="DL355" i="1"/>
  <c r="DL201" i="1"/>
  <c r="DL334" i="1"/>
  <c r="EX29" i="1"/>
  <c r="EX38" i="1" s="1"/>
  <c r="EX32" i="1"/>
  <c r="EX41" i="1" s="1"/>
  <c r="EX27" i="1"/>
  <c r="EX36" i="1" s="1"/>
  <c r="EX28" i="1"/>
  <c r="EX37" i="1" s="1"/>
  <c r="EX31" i="1"/>
  <c r="EX40" i="1" s="1"/>
  <c r="EX33" i="1"/>
  <c r="EX30" i="1"/>
  <c r="EX39" i="1" s="1"/>
  <c r="EX25" i="1"/>
  <c r="EX34" i="1" s="1"/>
  <c r="EX26" i="1"/>
  <c r="EX35" i="1" s="1"/>
  <c r="DS226" i="1"/>
  <c r="DS329" i="1"/>
  <c r="DS221" i="1"/>
  <c r="DS354" i="1"/>
  <c r="DS272" i="1"/>
  <c r="DS342" i="1"/>
  <c r="DS271" i="1"/>
  <c r="DS199" i="1"/>
  <c r="DS347" i="1"/>
  <c r="DS269" i="1"/>
  <c r="DS296" i="1"/>
  <c r="DS259" i="1"/>
  <c r="DS365" i="1"/>
  <c r="DS319" i="1"/>
  <c r="DS253" i="1"/>
  <c r="DS196" i="1"/>
  <c r="DS337" i="1"/>
  <c r="DS216" i="1"/>
  <c r="DS343" i="1"/>
  <c r="DS320" i="1"/>
  <c r="DS197" i="1"/>
  <c r="DS190" i="1"/>
  <c r="DS279" i="1"/>
  <c r="DS218" i="1"/>
  <c r="DS304" i="1"/>
  <c r="DS359" i="1"/>
  <c r="DS20" i="1"/>
  <c r="DS256" i="1"/>
  <c r="DS361" i="1"/>
  <c r="DS242" i="1"/>
  <c r="DS273" i="1"/>
  <c r="DS198" i="1"/>
  <c r="DS370" i="1"/>
  <c r="DS293" i="1"/>
  <c r="DS257" i="1"/>
  <c r="DS358" i="1"/>
  <c r="DS287" i="1"/>
  <c r="DS245" i="1"/>
  <c r="DS283" i="1"/>
  <c r="DS314" i="1"/>
  <c r="DS185" i="1"/>
  <c r="DS344" i="1"/>
  <c r="DS292" i="1"/>
  <c r="DS356" i="1"/>
  <c r="DS229" i="1"/>
  <c r="DS377" i="1"/>
  <c r="DS250" i="1"/>
  <c r="DS207" i="1"/>
  <c r="DS355" i="1"/>
  <c r="DS285" i="1"/>
  <c r="DS307" i="1"/>
  <c r="DS241" i="1"/>
  <c r="DS350" i="1"/>
  <c r="DS352" i="1"/>
  <c r="DS258" i="1"/>
  <c r="DS237" i="1"/>
  <c r="DS308" i="1"/>
  <c r="DS270" i="1"/>
  <c r="DS252" i="1"/>
  <c r="DS244" i="1"/>
  <c r="DS360" i="1"/>
  <c r="DS363" i="1"/>
  <c r="DS275" i="1"/>
  <c r="DS247" i="1"/>
  <c r="DS248" i="1"/>
  <c r="DS349" i="1"/>
  <c r="DS325" i="1"/>
  <c r="DS340" i="1"/>
  <c r="DS208" i="1"/>
  <c r="DS294" i="1"/>
  <c r="DS348" i="1"/>
  <c r="DS368" i="1"/>
  <c r="DS291" i="1"/>
  <c r="DS295" i="1"/>
  <c r="DS315" i="1"/>
  <c r="DS212" i="1"/>
  <c r="DS376" i="1"/>
  <c r="DS203" i="1"/>
  <c r="DS201" i="1"/>
  <c r="DS334" i="1"/>
  <c r="DS262" i="1"/>
  <c r="DS345" i="1"/>
  <c r="DS282" i="1"/>
  <c r="DS19" i="1"/>
  <c r="DS243" i="1"/>
  <c r="DS364" i="1"/>
  <c r="DS251" i="1"/>
  <c r="DS306" i="1"/>
  <c r="DS240" i="1"/>
  <c r="DS346" i="1"/>
  <c r="DS220" i="1"/>
  <c r="DS338" i="1"/>
  <c r="DS235" i="1"/>
  <c r="DS371" i="1"/>
  <c r="DS249" i="1"/>
  <c r="DS301" i="1"/>
  <c r="DS225" i="1"/>
  <c r="DS309" i="1"/>
  <c r="DS274" i="1"/>
  <c r="DS215" i="1"/>
  <c r="DS323" i="1"/>
  <c r="DS311" i="1"/>
  <c r="DS302" i="1"/>
  <c r="DS322" i="1"/>
  <c r="DS227" i="1"/>
  <c r="DS214" i="1"/>
  <c r="DS191" i="1"/>
  <c r="DS316" i="1"/>
  <c r="DS318" i="1"/>
  <c r="DS313" i="1"/>
  <c r="DS211" i="1"/>
  <c r="DS182" i="1"/>
  <c r="DS263" i="1"/>
  <c r="DS339" i="1"/>
  <c r="DS327" i="1"/>
  <c r="DS324" i="1"/>
  <c r="DS206" i="1"/>
  <c r="DS357" i="1"/>
  <c r="DS341" i="1"/>
  <c r="DS224" i="1"/>
  <c r="DS254" i="1"/>
  <c r="DS303" i="1"/>
  <c r="DS217" i="1"/>
  <c r="DS236" i="1"/>
  <c r="DS246" i="1"/>
  <c r="DS281" i="1"/>
  <c r="DS335" i="1"/>
  <c r="DS268" i="1"/>
  <c r="DS353" i="1"/>
  <c r="DS223" i="1"/>
  <c r="DS183" i="1"/>
  <c r="DS351" i="1"/>
  <c r="DS286" i="1"/>
  <c r="DS305" i="1"/>
  <c r="DS336" i="1"/>
  <c r="DS317" i="1"/>
  <c r="DS261" i="1"/>
  <c r="DS369" i="1"/>
  <c r="DS280" i="1"/>
  <c r="DS284" i="1"/>
  <c r="DS312" i="1"/>
  <c r="DS373" i="1"/>
  <c r="DS205" i="1"/>
  <c r="DS366" i="1"/>
  <c r="DS202" i="1"/>
  <c r="DS210" i="1"/>
  <c r="DS209" i="1"/>
  <c r="DS228" i="1"/>
  <c r="DS326" i="1"/>
  <c r="DS230" i="1"/>
  <c r="DS276" i="1"/>
  <c r="DS362" i="1"/>
  <c r="DS310" i="1"/>
  <c r="DS255" i="1"/>
  <c r="DS238" i="1"/>
  <c r="DS277" i="1"/>
  <c r="DS290" i="1"/>
  <c r="DS321" i="1"/>
  <c r="DS278" i="1"/>
  <c r="DS200" i="1"/>
  <c r="DS375" i="1"/>
  <c r="DS328" i="1"/>
  <c r="DS184" i="1"/>
  <c r="DS367" i="1"/>
  <c r="DS260" i="1"/>
  <c r="DS288" i="1"/>
  <c r="DS239" i="1"/>
  <c r="DS289" i="1"/>
  <c r="DS219" i="1"/>
  <c r="DS374" i="1"/>
  <c r="DS372" i="1"/>
  <c r="FX284" i="1"/>
  <c r="FX250" i="1"/>
  <c r="FX257" i="1"/>
  <c r="FX20" i="1"/>
  <c r="FX239" i="1"/>
  <c r="FX345" i="1"/>
  <c r="FX252" i="1"/>
  <c r="FX312" i="1"/>
  <c r="FX273" i="1"/>
  <c r="FX325" i="1"/>
  <c r="FX227" i="1"/>
  <c r="FX339" i="1"/>
  <c r="FX348" i="1"/>
  <c r="FX246" i="1"/>
  <c r="FX305" i="1"/>
  <c r="FX328" i="1"/>
  <c r="FX258" i="1"/>
  <c r="FX247" i="1"/>
  <c r="FX244" i="1"/>
  <c r="FX261" i="1"/>
  <c r="FX303" i="1"/>
  <c r="FX287" i="1"/>
  <c r="FX210" i="1"/>
  <c r="FX245" i="1"/>
  <c r="FX242" i="1"/>
  <c r="FX375" i="1"/>
  <c r="FX355" i="1"/>
  <c r="FX368" i="1"/>
  <c r="FX362" i="1"/>
  <c r="FX337" i="1"/>
  <c r="FX241" i="1"/>
  <c r="FX336" i="1"/>
  <c r="FX248" i="1"/>
  <c r="FX310" i="1"/>
  <c r="FX208" i="1"/>
  <c r="FX377" i="1"/>
  <c r="FX214" i="1"/>
  <c r="FX361" i="1"/>
  <c r="FX373" i="1"/>
  <c r="FX201" i="1"/>
  <c r="FX190" i="1"/>
  <c r="FX216" i="1"/>
  <c r="FX219" i="1"/>
  <c r="FX212" i="1"/>
  <c r="FX356" i="1"/>
  <c r="FX370" i="1"/>
  <c r="FX279" i="1"/>
  <c r="FX288" i="1"/>
  <c r="FX319" i="1"/>
  <c r="FX271" i="1"/>
  <c r="FX334" i="1"/>
  <c r="FX338" i="1"/>
  <c r="FX301" i="1"/>
  <c r="FX218" i="1"/>
  <c r="FX220" i="1"/>
  <c r="FX316" i="1"/>
  <c r="FX268" i="1"/>
  <c r="FX309" i="1"/>
  <c r="FX294" i="1"/>
  <c r="FX314" i="1"/>
  <c r="FX326" i="1"/>
  <c r="FX290" i="1"/>
  <c r="FX376" i="1"/>
  <c r="FX278" i="1"/>
  <c r="FX200" i="1"/>
  <c r="FX191" i="1"/>
  <c r="FX197" i="1"/>
  <c r="FX199" i="1"/>
  <c r="FX240" i="1"/>
  <c r="FX196" i="1"/>
  <c r="FX311" i="1"/>
  <c r="FX324" i="1"/>
  <c r="FX280" i="1"/>
  <c r="FX306" i="1"/>
  <c r="FX354" i="1"/>
  <c r="FX230" i="1"/>
  <c r="FX236" i="1"/>
  <c r="FX296" i="1"/>
  <c r="FX209" i="1"/>
  <c r="FX215" i="1"/>
  <c r="FX238" i="1"/>
  <c r="FX281" i="1"/>
  <c r="FX19" i="1"/>
  <c r="FX283" i="1"/>
  <c r="FX198" i="1"/>
  <c r="FX315" i="1"/>
  <c r="FX276" i="1"/>
  <c r="FX318" i="1"/>
  <c r="FX367" i="1"/>
  <c r="FX374" i="1"/>
  <c r="FX327" i="1"/>
  <c r="FX217" i="1"/>
  <c r="FX229" i="1"/>
  <c r="FX317" i="1"/>
  <c r="FX270" i="1"/>
  <c r="FX260" i="1"/>
  <c r="FX363" i="1"/>
  <c r="FX357" i="1"/>
  <c r="FX255" i="1"/>
  <c r="FX282" i="1"/>
  <c r="FX358" i="1"/>
  <c r="FX360" i="1"/>
  <c r="FX359" i="1"/>
  <c r="FX353" i="1"/>
  <c r="FX256" i="1"/>
  <c r="FX342" i="1"/>
  <c r="FX185" i="1"/>
  <c r="FX286" i="1"/>
  <c r="FX235" i="1"/>
  <c r="FX263" i="1"/>
  <c r="FX224" i="1"/>
  <c r="FX295" i="1"/>
  <c r="FX320" i="1"/>
  <c r="FX206" i="1"/>
  <c r="FX182" i="1"/>
  <c r="FX351" i="1"/>
  <c r="FX340" i="1"/>
  <c r="FX335" i="1"/>
  <c r="FX329" i="1"/>
  <c r="FX302" i="1"/>
  <c r="FX323" i="1"/>
  <c r="FX372" i="1"/>
  <c r="FX249" i="1"/>
  <c r="FX251" i="1"/>
  <c r="FX344" i="1"/>
  <c r="FX293" i="1"/>
  <c r="FX307" i="1"/>
  <c r="FX291" i="1"/>
  <c r="FX346" i="1"/>
  <c r="FX277" i="1"/>
  <c r="FX365" i="1"/>
  <c r="FX371" i="1"/>
  <c r="FX237" i="1"/>
  <c r="FX285" i="1"/>
  <c r="FX259" i="1"/>
  <c r="FX207" i="1"/>
  <c r="FX304" i="1"/>
  <c r="FX292" i="1"/>
  <c r="FX349" i="1"/>
  <c r="FX313" i="1"/>
  <c r="FX225" i="1"/>
  <c r="FX253" i="1"/>
  <c r="FX211" i="1"/>
  <c r="FX202" i="1"/>
  <c r="FX322" i="1"/>
  <c r="FX369" i="1"/>
  <c r="FX272" i="1"/>
  <c r="FX183" i="1"/>
  <c r="FX269" i="1"/>
  <c r="FX350" i="1"/>
  <c r="FX243" i="1"/>
  <c r="FX364" i="1"/>
  <c r="FX226" i="1"/>
  <c r="FX221" i="1"/>
  <c r="FX289" i="1"/>
  <c r="FX366" i="1"/>
  <c r="FX223" i="1"/>
  <c r="FX184" i="1"/>
  <c r="FX352" i="1"/>
  <c r="FX341" i="1"/>
  <c r="FX203" i="1"/>
  <c r="FX308" i="1"/>
  <c r="FX321" i="1"/>
  <c r="FX262" i="1"/>
  <c r="FX228" i="1"/>
  <c r="FX347" i="1"/>
  <c r="FX254" i="1"/>
  <c r="FX205" i="1"/>
  <c r="FX343" i="1"/>
  <c r="FX275" i="1"/>
  <c r="FX274" i="1"/>
  <c r="BI28" i="1"/>
  <c r="BI37" i="1" s="1"/>
  <c r="BI31" i="1"/>
  <c r="BI40" i="1" s="1"/>
  <c r="BI26" i="1"/>
  <c r="BI35" i="1" s="1"/>
  <c r="BI27" i="1"/>
  <c r="BI36" i="1" s="1"/>
  <c r="BI30" i="1"/>
  <c r="BI39" i="1" s="1"/>
  <c r="BI33" i="1"/>
  <c r="BI29" i="1"/>
  <c r="BI38" i="1" s="1"/>
  <c r="BI32" i="1"/>
  <c r="BI41" i="1" s="1"/>
  <c r="BI25" i="1"/>
  <c r="BI34" i="1" s="1"/>
  <c r="JQ313" i="1"/>
  <c r="JQ257" i="1"/>
  <c r="JQ236" i="1"/>
  <c r="JQ235" i="1"/>
  <c r="JQ353" i="1"/>
  <c r="JQ263" i="1"/>
  <c r="JQ198" i="1"/>
  <c r="JQ252" i="1"/>
  <c r="JQ327" i="1"/>
  <c r="JQ349" i="1"/>
  <c r="JQ273" i="1"/>
  <c r="JQ310" i="1"/>
  <c r="JQ286" i="1"/>
  <c r="JQ348" i="1"/>
  <c r="JQ376" i="1"/>
  <c r="JQ308" i="1"/>
  <c r="JQ329" i="1"/>
  <c r="JQ337" i="1"/>
  <c r="JQ281" i="1"/>
  <c r="JQ292" i="1"/>
  <c r="JQ216" i="1"/>
  <c r="JQ245" i="1"/>
  <c r="JQ262" i="1"/>
  <c r="JQ290" i="1"/>
  <c r="JQ315" i="1"/>
  <c r="JQ254" i="1"/>
  <c r="JQ375" i="1"/>
  <c r="JQ212" i="1"/>
  <c r="JQ371" i="1"/>
  <c r="JQ197" i="1"/>
  <c r="JQ301" i="1"/>
  <c r="JQ20" i="1"/>
  <c r="JQ241" i="1"/>
  <c r="JQ269" i="1"/>
  <c r="JQ316" i="1"/>
  <c r="JQ369" i="1"/>
  <c r="JQ239" i="1"/>
  <c r="JQ248" i="1"/>
  <c r="JQ244" i="1"/>
  <c r="JQ211" i="1"/>
  <c r="JQ218" i="1"/>
  <c r="JQ351" i="1"/>
  <c r="JQ347" i="1"/>
  <c r="JQ210" i="1"/>
  <c r="JQ209" i="1"/>
  <c r="JQ220" i="1"/>
  <c r="JQ355" i="1"/>
  <c r="JQ363" i="1"/>
  <c r="JQ364" i="1"/>
  <c r="JQ294" i="1"/>
  <c r="JQ357" i="1"/>
  <c r="JQ342" i="1"/>
  <c r="JQ366" i="1"/>
  <c r="JQ183" i="1"/>
  <c r="JQ201" i="1"/>
  <c r="JQ206" i="1"/>
  <c r="JQ296" i="1"/>
  <c r="JQ367" i="1"/>
  <c r="JQ373" i="1"/>
  <c r="JQ368" i="1"/>
  <c r="JQ306" i="1"/>
  <c r="JQ324" i="1"/>
  <c r="JQ303" i="1"/>
  <c r="JQ268" i="1"/>
  <c r="JQ326" i="1"/>
  <c r="JQ279" i="1"/>
  <c r="JQ305" i="1"/>
  <c r="JQ307" i="1"/>
  <c r="JQ275" i="1"/>
  <c r="JQ288" i="1"/>
  <c r="JQ242" i="1"/>
  <c r="JQ243" i="1"/>
  <c r="JQ321" i="1"/>
  <c r="JQ311" i="1"/>
  <c r="JQ309" i="1"/>
  <c r="JQ317" i="1"/>
  <c r="JQ314" i="1"/>
  <c r="JQ191" i="1"/>
  <c r="JQ295" i="1"/>
  <c r="JQ285" i="1"/>
  <c r="JQ260" i="1"/>
  <c r="JQ251" i="1"/>
  <c r="JQ250" i="1"/>
  <c r="JQ214" i="1"/>
  <c r="JQ230" i="1"/>
  <c r="JQ365" i="1"/>
  <c r="JQ259" i="1"/>
  <c r="JQ276" i="1"/>
  <c r="JQ19" i="1"/>
  <c r="JQ270" i="1"/>
  <c r="JQ328" i="1"/>
  <c r="JQ346" i="1"/>
  <c r="JQ344" i="1"/>
  <c r="JQ199" i="1"/>
  <c r="JQ219" i="1"/>
  <c r="JQ334" i="1"/>
  <c r="JQ249" i="1"/>
  <c r="JQ253" i="1"/>
  <c r="JQ312" i="1"/>
  <c r="JQ215" i="1"/>
  <c r="JQ226" i="1"/>
  <c r="JQ356" i="1"/>
  <c r="JQ374" i="1"/>
  <c r="JQ258" i="1"/>
  <c r="JQ343" i="1"/>
  <c r="JQ352" i="1"/>
  <c r="JQ289" i="1"/>
  <c r="JQ359" i="1"/>
  <c r="JQ202" i="1"/>
  <c r="JQ335" i="1"/>
  <c r="JQ293" i="1"/>
  <c r="JQ282" i="1"/>
  <c r="JQ184" i="1"/>
  <c r="JQ325" i="1"/>
  <c r="JQ354" i="1"/>
  <c r="JQ238" i="1"/>
  <c r="JQ338" i="1"/>
  <c r="JQ341" i="1"/>
  <c r="JQ223" i="1"/>
  <c r="JQ361" i="1"/>
  <c r="JQ339" i="1"/>
  <c r="JQ271" i="1"/>
  <c r="JQ277" i="1"/>
  <c r="JQ185" i="1"/>
  <c r="JQ320" i="1"/>
  <c r="JQ284" i="1"/>
  <c r="JQ261" i="1"/>
  <c r="JQ322" i="1"/>
  <c r="JQ278" i="1"/>
  <c r="JQ283" i="1"/>
  <c r="JQ280" i="1"/>
  <c r="JQ228" i="1"/>
  <c r="JQ287" i="1"/>
  <c r="JQ319" i="1"/>
  <c r="JQ340" i="1"/>
  <c r="JQ190" i="1"/>
  <c r="JQ240" i="1"/>
  <c r="JQ291" i="1"/>
  <c r="JQ227" i="1"/>
  <c r="JQ205" i="1"/>
  <c r="JQ350" i="1"/>
  <c r="JQ203" i="1"/>
  <c r="JQ237" i="1"/>
  <c r="JQ358" i="1"/>
  <c r="JQ302" i="1"/>
  <c r="JQ217" i="1"/>
  <c r="JQ272" i="1"/>
  <c r="JQ221" i="1"/>
  <c r="JQ247" i="1"/>
  <c r="JQ224" i="1"/>
  <c r="JQ274" i="1"/>
  <c r="JQ362" i="1"/>
  <c r="JQ196" i="1"/>
  <c r="JQ345" i="1"/>
  <c r="JQ370" i="1"/>
  <c r="JQ229" i="1"/>
  <c r="JQ318" i="1"/>
  <c r="JQ304" i="1"/>
  <c r="JQ225" i="1"/>
  <c r="JQ256" i="1"/>
  <c r="JQ336" i="1"/>
  <c r="JQ255" i="1"/>
  <c r="JQ208" i="1"/>
  <c r="JQ372" i="1"/>
  <c r="JQ360" i="1"/>
  <c r="JQ182" i="1"/>
  <c r="JQ200" i="1"/>
  <c r="JQ246" i="1"/>
  <c r="JQ377" i="1"/>
  <c r="JQ207" i="1"/>
  <c r="JQ323" i="1"/>
  <c r="GM329" i="1"/>
  <c r="GM212" i="1"/>
  <c r="GM320" i="1"/>
  <c r="GM324" i="1"/>
  <c r="GM236" i="1"/>
  <c r="GM373" i="1"/>
  <c r="GM343" i="1"/>
  <c r="GM271" i="1"/>
  <c r="GM296" i="1"/>
  <c r="GM202" i="1"/>
  <c r="GM237" i="1"/>
  <c r="GM225" i="1"/>
  <c r="GM288" i="1"/>
  <c r="GM278" i="1"/>
  <c r="GM294" i="1"/>
  <c r="GM248" i="1"/>
  <c r="GM312" i="1"/>
  <c r="GM190" i="1"/>
  <c r="GM336" i="1"/>
  <c r="GM283" i="1"/>
  <c r="GM254" i="1"/>
  <c r="GM344" i="1"/>
  <c r="GM282" i="1"/>
  <c r="GM327" i="1"/>
  <c r="GM240" i="1"/>
  <c r="GM244" i="1"/>
  <c r="GM209" i="1"/>
  <c r="GM306" i="1"/>
  <c r="GM207" i="1"/>
  <c r="GM366" i="1"/>
  <c r="GM377" i="1"/>
  <c r="GM275" i="1"/>
  <c r="GM349" i="1"/>
  <c r="GM376" i="1"/>
  <c r="GM365" i="1"/>
  <c r="GM199" i="1"/>
  <c r="GM196" i="1"/>
  <c r="GM303" i="1"/>
  <c r="GM257" i="1"/>
  <c r="GM334" i="1"/>
  <c r="GM314" i="1"/>
  <c r="GM261" i="1"/>
  <c r="GM351" i="1"/>
  <c r="GM313" i="1"/>
  <c r="GM319" i="1"/>
  <c r="GM228" i="1"/>
  <c r="GM184" i="1"/>
  <c r="GM346" i="1"/>
  <c r="GM355" i="1"/>
  <c r="GM205" i="1"/>
  <c r="GM277" i="1"/>
  <c r="GM318" i="1"/>
  <c r="GM272" i="1"/>
  <c r="GM304" i="1"/>
  <c r="GM328" i="1"/>
  <c r="GM352" i="1"/>
  <c r="GM305" i="1"/>
  <c r="GM308" i="1"/>
  <c r="GM375" i="1"/>
  <c r="GM301" i="1"/>
  <c r="GM368" i="1"/>
  <c r="GM221" i="1"/>
  <c r="GM290" i="1"/>
  <c r="GM250" i="1"/>
  <c r="GM239" i="1"/>
  <c r="GM200" i="1"/>
  <c r="GM311" i="1"/>
  <c r="GM206" i="1"/>
  <c r="GM323" i="1"/>
  <c r="GM269" i="1"/>
  <c r="GM255" i="1"/>
  <c r="GM218" i="1"/>
  <c r="GM247" i="1"/>
  <c r="GM241" i="1"/>
  <c r="GM208" i="1"/>
  <c r="GM191" i="1"/>
  <c r="GM284" i="1"/>
  <c r="GM363" i="1"/>
  <c r="GM307" i="1"/>
  <c r="GM260" i="1"/>
  <c r="GM203" i="1"/>
  <c r="GM262" i="1"/>
  <c r="GM364" i="1"/>
  <c r="GM321" i="1"/>
  <c r="GM273" i="1"/>
  <c r="GM252" i="1"/>
  <c r="GM215" i="1"/>
  <c r="GM220" i="1"/>
  <c r="GM367" i="1"/>
  <c r="GM270" i="1"/>
  <c r="GM249" i="1"/>
  <c r="GM276" i="1"/>
  <c r="GM348" i="1"/>
  <c r="GM356" i="1"/>
  <c r="GM214" i="1"/>
  <c r="GM292" i="1"/>
  <c r="GM285" i="1"/>
  <c r="GM268" i="1"/>
  <c r="GM198" i="1"/>
  <c r="GM317" i="1"/>
  <c r="GM211" i="1"/>
  <c r="GM227" i="1"/>
  <c r="GM361" i="1"/>
  <c r="GM246" i="1"/>
  <c r="GM289" i="1"/>
  <c r="GM242" i="1"/>
  <c r="GM359" i="1"/>
  <c r="GM235" i="1"/>
  <c r="GM342" i="1"/>
  <c r="GM182" i="1"/>
  <c r="GM259" i="1"/>
  <c r="GM345" i="1"/>
  <c r="GM197" i="1"/>
  <c r="GM322" i="1"/>
  <c r="GM309" i="1"/>
  <c r="GM350" i="1"/>
  <c r="GM325" i="1"/>
  <c r="GM335" i="1"/>
  <c r="GM340" i="1"/>
  <c r="GM251" i="1"/>
  <c r="GM223" i="1"/>
  <c r="GM286" i="1"/>
  <c r="GM339" i="1"/>
  <c r="GM274" i="1"/>
  <c r="GM353" i="1"/>
  <c r="GM341" i="1"/>
  <c r="GM238" i="1"/>
  <c r="GM338" i="1"/>
  <c r="GM217" i="1"/>
  <c r="GM315" i="1"/>
  <c r="GM337" i="1"/>
  <c r="GM245" i="1"/>
  <c r="GM293" i="1"/>
  <c r="GM230" i="1"/>
  <c r="GM362" i="1"/>
  <c r="GM371" i="1"/>
  <c r="GM310" i="1"/>
  <c r="GM201" i="1"/>
  <c r="GM369" i="1"/>
  <c r="GM263" i="1"/>
  <c r="GM357" i="1"/>
  <c r="GM256" i="1"/>
  <c r="GM210" i="1"/>
  <c r="GM291" i="1"/>
  <c r="GM219" i="1"/>
  <c r="GM302" i="1"/>
  <c r="GM253" i="1"/>
  <c r="GM224" i="1"/>
  <c r="GM280" i="1"/>
  <c r="GM316" i="1"/>
  <c r="GM372" i="1"/>
  <c r="GM20" i="1"/>
  <c r="GM374" i="1"/>
  <c r="GM358" i="1"/>
  <c r="GM360" i="1"/>
  <c r="GM287" i="1"/>
  <c r="GM229" i="1"/>
  <c r="GM216" i="1"/>
  <c r="GM281" i="1"/>
  <c r="GM279" i="1"/>
  <c r="GM370" i="1"/>
  <c r="GM226" i="1"/>
  <c r="GM185" i="1"/>
  <c r="GM354" i="1"/>
  <c r="GM347" i="1"/>
  <c r="GM19" i="1"/>
  <c r="GM326" i="1"/>
  <c r="GM258" i="1"/>
  <c r="GM295" i="1"/>
  <c r="GM183" i="1"/>
  <c r="GM243" i="1"/>
  <c r="FW366" i="1"/>
  <c r="FW301" i="1"/>
  <c r="FW274" i="1"/>
  <c r="FW307" i="1"/>
  <c r="FW270" i="1"/>
  <c r="FW352" i="1"/>
  <c r="FW374" i="1"/>
  <c r="FW251" i="1"/>
  <c r="FW278" i="1"/>
  <c r="FW344" i="1"/>
  <c r="FW258" i="1"/>
  <c r="FW244" i="1"/>
  <c r="FW362" i="1"/>
  <c r="FW205" i="1"/>
  <c r="FW310" i="1"/>
  <c r="FW349" i="1"/>
  <c r="FW347" i="1"/>
  <c r="FW284" i="1"/>
  <c r="FW318" i="1"/>
  <c r="FW248" i="1"/>
  <c r="FW314" i="1"/>
  <c r="FW351" i="1"/>
  <c r="FW245" i="1"/>
  <c r="FW282" i="1"/>
  <c r="FW210" i="1"/>
  <c r="FW226" i="1"/>
  <c r="FW305" i="1"/>
  <c r="FW289" i="1"/>
  <c r="FW363" i="1"/>
  <c r="FW285" i="1"/>
  <c r="FW345" i="1"/>
  <c r="FW370" i="1"/>
  <c r="FW369" i="1"/>
  <c r="FW313" i="1"/>
  <c r="FW317" i="1"/>
  <c r="FW262" i="1"/>
  <c r="FW293" i="1"/>
  <c r="FW198" i="1"/>
  <c r="FW247" i="1"/>
  <c r="FW237" i="1"/>
  <c r="FW350" i="1"/>
  <c r="FW228" i="1"/>
  <c r="FW302" i="1"/>
  <c r="FW238" i="1"/>
  <c r="FW216" i="1"/>
  <c r="FW328" i="1"/>
  <c r="FW336" i="1"/>
  <c r="FW215" i="1"/>
  <c r="FW250" i="1"/>
  <c r="FW321" i="1"/>
  <c r="FW356" i="1"/>
  <c r="FW212" i="1"/>
  <c r="FW271" i="1"/>
  <c r="FW309" i="1"/>
  <c r="FW287" i="1"/>
  <c r="FW256" i="1"/>
  <c r="FW206" i="1"/>
  <c r="FW219" i="1"/>
  <c r="FW346" i="1"/>
  <c r="FW334" i="1"/>
  <c r="FW203" i="1"/>
  <c r="FW290" i="1"/>
  <c r="FW227" i="1"/>
  <c r="FW339" i="1"/>
  <c r="FW253" i="1"/>
  <c r="FW257" i="1"/>
  <c r="FW263" i="1"/>
  <c r="FW288" i="1"/>
  <c r="FW358" i="1"/>
  <c r="FW355" i="1"/>
  <c r="FW320" i="1"/>
  <c r="FW308" i="1"/>
  <c r="FW183" i="1"/>
  <c r="FW201" i="1"/>
  <c r="FW221" i="1"/>
  <c r="FW242" i="1"/>
  <c r="FW357" i="1"/>
  <c r="FW365" i="1"/>
  <c r="FW329" i="1"/>
  <c r="FW376" i="1"/>
  <c r="FW273" i="1"/>
  <c r="FW303" i="1"/>
  <c r="FW325" i="1"/>
  <c r="FW279" i="1"/>
  <c r="FW230" i="1"/>
  <c r="FW368" i="1"/>
  <c r="FW361" i="1"/>
  <c r="FW338" i="1"/>
  <c r="FW377" i="1"/>
  <c r="FW259" i="1"/>
  <c r="FW316" i="1"/>
  <c r="FW229" i="1"/>
  <c r="FW241" i="1"/>
  <c r="FW243" i="1"/>
  <c r="FW281" i="1"/>
  <c r="FW184" i="1"/>
  <c r="FW185" i="1"/>
  <c r="FW312" i="1"/>
  <c r="FW246" i="1"/>
  <c r="FW235" i="1"/>
  <c r="FW311" i="1"/>
  <c r="FW20" i="1"/>
  <c r="FW224" i="1"/>
  <c r="FW255" i="1"/>
  <c r="FW268" i="1"/>
  <c r="FW214" i="1"/>
  <c r="FW200" i="1"/>
  <c r="FW340" i="1"/>
  <c r="FW295" i="1"/>
  <c r="FW322" i="1"/>
  <c r="FW335" i="1"/>
  <c r="FW190" i="1"/>
  <c r="FW220" i="1"/>
  <c r="FW375" i="1"/>
  <c r="FW360" i="1"/>
  <c r="FW196" i="1"/>
  <c r="FW261" i="1"/>
  <c r="FW323" i="1"/>
  <c r="FW218" i="1"/>
  <c r="FW223" i="1"/>
  <c r="FW359" i="1"/>
  <c r="FW341" i="1"/>
  <c r="FW191" i="1"/>
  <c r="FW208" i="1"/>
  <c r="FW343" i="1"/>
  <c r="FW199" i="1"/>
  <c r="FW277" i="1"/>
  <c r="FW207" i="1"/>
  <c r="FW294" i="1"/>
  <c r="FW353" i="1"/>
  <c r="FW217" i="1"/>
  <c r="FW239" i="1"/>
  <c r="FW304" i="1"/>
  <c r="FW272" i="1"/>
  <c r="FW286" i="1"/>
  <c r="FW319" i="1"/>
  <c r="FW315" i="1"/>
  <c r="FW306" i="1"/>
  <c r="FW371" i="1"/>
  <c r="FW197" i="1"/>
  <c r="FW348" i="1"/>
  <c r="FW364" i="1"/>
  <c r="FW283" i="1"/>
  <c r="FW275" i="1"/>
  <c r="FW326" i="1"/>
  <c r="FW276" i="1"/>
  <c r="FW269" i="1"/>
  <c r="FW342" i="1"/>
  <c r="FW182" i="1"/>
  <c r="FW19" i="1"/>
  <c r="FW372" i="1"/>
  <c r="FW254" i="1"/>
  <c r="FW354" i="1"/>
  <c r="FW324" i="1"/>
  <c r="FW367" i="1"/>
  <c r="FW327" i="1"/>
  <c r="FW249" i="1"/>
  <c r="FW211" i="1"/>
  <c r="FW240" i="1"/>
  <c r="FW296" i="1"/>
  <c r="FW225" i="1"/>
  <c r="FW252" i="1"/>
  <c r="FW280" i="1"/>
  <c r="FW236" i="1"/>
  <c r="FW202" i="1"/>
  <c r="FW337" i="1"/>
  <c r="FW292" i="1"/>
  <c r="FW209" i="1"/>
  <c r="FW291" i="1"/>
  <c r="FW373" i="1"/>
  <c r="FW260" i="1"/>
  <c r="DM27" i="1"/>
  <c r="DM36" i="1" s="1"/>
  <c r="DM28" i="1"/>
  <c r="DM37" i="1" s="1"/>
  <c r="DM29" i="1"/>
  <c r="DM38" i="1" s="1"/>
  <c r="DM30" i="1"/>
  <c r="DM39" i="1" s="1"/>
  <c r="DM26" i="1"/>
  <c r="DM35" i="1" s="1"/>
  <c r="DM31" i="1"/>
  <c r="DM40" i="1" s="1"/>
  <c r="DM33" i="1"/>
  <c r="DM32" i="1"/>
  <c r="DM41" i="1" s="1"/>
  <c r="DM25" i="1"/>
  <c r="DM34" i="1" s="1"/>
  <c r="DE348" i="1"/>
  <c r="DE196" i="1"/>
  <c r="DE345" i="1"/>
  <c r="DE338" i="1"/>
  <c r="DE377" i="1"/>
  <c r="DE296" i="1"/>
  <c r="DE258" i="1"/>
  <c r="DE372" i="1"/>
  <c r="DE343" i="1"/>
  <c r="DE341" i="1"/>
  <c r="DE290" i="1"/>
  <c r="DE226" i="1"/>
  <c r="DE312" i="1"/>
  <c r="DE225" i="1"/>
  <c r="DE365" i="1"/>
  <c r="DE244" i="1"/>
  <c r="DE362" i="1"/>
  <c r="DE316" i="1"/>
  <c r="DE227" i="1"/>
  <c r="DE203" i="1"/>
  <c r="DE240" i="1"/>
  <c r="DE314" i="1"/>
  <c r="DE363" i="1"/>
  <c r="DE277" i="1"/>
  <c r="DE310" i="1"/>
  <c r="DE235" i="1"/>
  <c r="DE367" i="1"/>
  <c r="DE219" i="1"/>
  <c r="DE373" i="1"/>
  <c r="DE247" i="1"/>
  <c r="DE352" i="1"/>
  <c r="DE256" i="1"/>
  <c r="DE309" i="1"/>
  <c r="DE182" i="1"/>
  <c r="DE228" i="1"/>
  <c r="DE236" i="1"/>
  <c r="DE250" i="1"/>
  <c r="DE339" i="1"/>
  <c r="DE212" i="1"/>
  <c r="DE281" i="1"/>
  <c r="DE254" i="1"/>
  <c r="DE287" i="1"/>
  <c r="DE198" i="1"/>
  <c r="DE19" i="1"/>
  <c r="DE307" i="1"/>
  <c r="DE337" i="1"/>
  <c r="DE318" i="1"/>
  <c r="DE260" i="1"/>
  <c r="DE185" i="1"/>
  <c r="DE328" i="1"/>
  <c r="DE216" i="1"/>
  <c r="DE324" i="1"/>
  <c r="DE276" i="1"/>
  <c r="DE208" i="1"/>
  <c r="DE242" i="1"/>
  <c r="DE360" i="1"/>
  <c r="DE295" i="1"/>
  <c r="DE326" i="1"/>
  <c r="DE253" i="1"/>
  <c r="DE301" i="1"/>
  <c r="DE184" i="1"/>
  <c r="DE237" i="1"/>
  <c r="DE340" i="1"/>
  <c r="DE364" i="1"/>
  <c r="DE252" i="1"/>
  <c r="DE205" i="1"/>
  <c r="DE202" i="1"/>
  <c r="DE327" i="1"/>
  <c r="DE251" i="1"/>
  <c r="DE249" i="1"/>
  <c r="DE356" i="1"/>
  <c r="DE200" i="1"/>
  <c r="DE305" i="1"/>
  <c r="DE292" i="1"/>
  <c r="DE211" i="1"/>
  <c r="DE303" i="1"/>
  <c r="DE311" i="1"/>
  <c r="DE259" i="1"/>
  <c r="DE350" i="1"/>
  <c r="DE368" i="1"/>
  <c r="DE215" i="1"/>
  <c r="DE223" i="1"/>
  <c r="DE354" i="1"/>
  <c r="DE220" i="1"/>
  <c r="DE243" i="1"/>
  <c r="DE334" i="1"/>
  <c r="DE342" i="1"/>
  <c r="DE321" i="1"/>
  <c r="DE376" i="1"/>
  <c r="DE294" i="1"/>
  <c r="DE197" i="1"/>
  <c r="DE335" i="1"/>
  <c r="DE346" i="1"/>
  <c r="DE336" i="1"/>
  <c r="DE313" i="1"/>
  <c r="DE285" i="1"/>
  <c r="DE218" i="1"/>
  <c r="DE272" i="1"/>
  <c r="DE217" i="1"/>
  <c r="DE268" i="1"/>
  <c r="DE257" i="1"/>
  <c r="DE319" i="1"/>
  <c r="DE275" i="1"/>
  <c r="DE221" i="1"/>
  <c r="DE374" i="1"/>
  <c r="DE361" i="1"/>
  <c r="DE355" i="1"/>
  <c r="DE304" i="1"/>
  <c r="DE344" i="1"/>
  <c r="DE347" i="1"/>
  <c r="DE269" i="1"/>
  <c r="DE183" i="1"/>
  <c r="DE291" i="1"/>
  <c r="DE288" i="1"/>
  <c r="DE325" i="1"/>
  <c r="DE375" i="1"/>
  <c r="DE238" i="1"/>
  <c r="DE357" i="1"/>
  <c r="DE214" i="1"/>
  <c r="DE190" i="1"/>
  <c r="DE279" i="1"/>
  <c r="DE191" i="1"/>
  <c r="DE315" i="1"/>
  <c r="DE261" i="1"/>
  <c r="DE322" i="1"/>
  <c r="DE306" i="1"/>
  <c r="DE284" i="1"/>
  <c r="DE209" i="1"/>
  <c r="DE286" i="1"/>
  <c r="DE246" i="1"/>
  <c r="DE323" i="1"/>
  <c r="DE20" i="1"/>
  <c r="DE329" i="1"/>
  <c r="DE270" i="1"/>
  <c r="DE280" i="1"/>
  <c r="DE271" i="1"/>
  <c r="DE353" i="1"/>
  <c r="DE263" i="1"/>
  <c r="DE349" i="1"/>
  <c r="DE248" i="1"/>
  <c r="DE283" i="1"/>
  <c r="DE289" i="1"/>
  <c r="DE230" i="1"/>
  <c r="DE302" i="1"/>
  <c r="DE207" i="1"/>
  <c r="DE359" i="1"/>
  <c r="DE255" i="1"/>
  <c r="DE241" i="1"/>
  <c r="DE239" i="1"/>
  <c r="DE371" i="1"/>
  <c r="DE369" i="1"/>
  <c r="DE274" i="1"/>
  <c r="DE206" i="1"/>
  <c r="DE229" i="1"/>
  <c r="DE224" i="1"/>
  <c r="DE308" i="1"/>
  <c r="DE201" i="1"/>
  <c r="DE358" i="1"/>
  <c r="DE351" i="1"/>
  <c r="DE282" i="1"/>
  <c r="DE293" i="1"/>
  <c r="DE210" i="1"/>
  <c r="DE262" i="1"/>
  <c r="DE370" i="1"/>
  <c r="DE320" i="1"/>
  <c r="DE199" i="1"/>
  <c r="DE366" i="1"/>
  <c r="DE273" i="1"/>
  <c r="DE245" i="1"/>
  <c r="DE317" i="1"/>
  <c r="DE278" i="1"/>
  <c r="CM279" i="1"/>
  <c r="CM320" i="1"/>
  <c r="CM309" i="1"/>
  <c r="CM355" i="1"/>
  <c r="CM286" i="1"/>
  <c r="CM335" i="1"/>
  <c r="CM362" i="1"/>
  <c r="CM312" i="1"/>
  <c r="CM223" i="1"/>
  <c r="CM20" i="1"/>
  <c r="CM202" i="1"/>
  <c r="CM260" i="1"/>
  <c r="CM313" i="1"/>
  <c r="CM291" i="1"/>
  <c r="CM316" i="1"/>
  <c r="CM376" i="1"/>
  <c r="CM217" i="1"/>
  <c r="CM225" i="1"/>
  <c r="CM196" i="1"/>
  <c r="CM190" i="1"/>
  <c r="CM258" i="1"/>
  <c r="CM315" i="1"/>
  <c r="CM306" i="1"/>
  <c r="CM221" i="1"/>
  <c r="CM253" i="1"/>
  <c r="CM318" i="1"/>
  <c r="CM228" i="1"/>
  <c r="CM307" i="1"/>
  <c r="CM303" i="1"/>
  <c r="CM360" i="1"/>
  <c r="CM358" i="1"/>
  <c r="CM347" i="1"/>
  <c r="CM199" i="1"/>
  <c r="CM185" i="1"/>
  <c r="CM224" i="1"/>
  <c r="CM254" i="1"/>
  <c r="CM301" i="1"/>
  <c r="CM361" i="1"/>
  <c r="CM373" i="1"/>
  <c r="CM304" i="1"/>
  <c r="CM280" i="1"/>
  <c r="CM310" i="1"/>
  <c r="CM247" i="1"/>
  <c r="CM241" i="1"/>
  <c r="CM236" i="1"/>
  <c r="CM359" i="1"/>
  <c r="CM353" i="1"/>
  <c r="CM375" i="1"/>
  <c r="CM237" i="1"/>
  <c r="CM235" i="1"/>
  <c r="CM200" i="1"/>
  <c r="CM285" i="1"/>
  <c r="CM302" i="1"/>
  <c r="CM294" i="1"/>
  <c r="CM268" i="1"/>
  <c r="CM191" i="1"/>
  <c r="CM340" i="1"/>
  <c r="CM346" i="1"/>
  <c r="CM368" i="1"/>
  <c r="CM250" i="1"/>
  <c r="CM283" i="1"/>
  <c r="CM272" i="1"/>
  <c r="CM243" i="1"/>
  <c r="CM256" i="1"/>
  <c r="CM251" i="1"/>
  <c r="CM239" i="1"/>
  <c r="CM244" i="1"/>
  <c r="CM323" i="1"/>
  <c r="CM327" i="1"/>
  <c r="CM334" i="1"/>
  <c r="CM364" i="1"/>
  <c r="CM350" i="1"/>
  <c r="CM371" i="1"/>
  <c r="CM205" i="1"/>
  <c r="CM338" i="1"/>
  <c r="CM252" i="1"/>
  <c r="CM257" i="1"/>
  <c r="CM293" i="1"/>
  <c r="CM292" i="1"/>
  <c r="CM288" i="1"/>
  <c r="CM220" i="1"/>
  <c r="CM197" i="1"/>
  <c r="CM211" i="1"/>
  <c r="CM344" i="1"/>
  <c r="CM339" i="1"/>
  <c r="CM210" i="1"/>
  <c r="CM198" i="1"/>
  <c r="CM216" i="1"/>
  <c r="CM369" i="1"/>
  <c r="CM246" i="1"/>
  <c r="CM245" i="1"/>
  <c r="CM321" i="1"/>
  <c r="CM281" i="1"/>
  <c r="CM296" i="1"/>
  <c r="CM295" i="1"/>
  <c r="CM326" i="1"/>
  <c r="CM262" i="1"/>
  <c r="CM370" i="1"/>
  <c r="CM336" i="1"/>
  <c r="CM240" i="1"/>
  <c r="CM208" i="1"/>
  <c r="CM219" i="1"/>
  <c r="CM305" i="1"/>
  <c r="CM317" i="1"/>
  <c r="CM182" i="1"/>
  <c r="CM282" i="1"/>
  <c r="CM329" i="1"/>
  <c r="CM314" i="1"/>
  <c r="CM201" i="1"/>
  <c r="CM348" i="1"/>
  <c r="CM341" i="1"/>
  <c r="CM366" i="1"/>
  <c r="CM365" i="1"/>
  <c r="CM206" i="1"/>
  <c r="CM218" i="1"/>
  <c r="CM209" i="1"/>
  <c r="CM255" i="1"/>
  <c r="CM242" i="1"/>
  <c r="CM357" i="1"/>
  <c r="CM319" i="1"/>
  <c r="CM271" i="1"/>
  <c r="CM324" i="1"/>
  <c r="CM363" i="1"/>
  <c r="CM230" i="1"/>
  <c r="CM238" i="1"/>
  <c r="CM263" i="1"/>
  <c r="CM207" i="1"/>
  <c r="CM215" i="1"/>
  <c r="CM227" i="1"/>
  <c r="CM203" i="1"/>
  <c r="CM377" i="1"/>
  <c r="CM349" i="1"/>
  <c r="CM270" i="1"/>
  <c r="CM287" i="1"/>
  <c r="CM289" i="1"/>
  <c r="CM184" i="1"/>
  <c r="CM274" i="1"/>
  <c r="CM337" i="1"/>
  <c r="CM342" i="1"/>
  <c r="CM275" i="1"/>
  <c r="CM214" i="1"/>
  <c r="CM229" i="1"/>
  <c r="CM328" i="1"/>
  <c r="CM311" i="1"/>
  <c r="CM351" i="1"/>
  <c r="CM352" i="1"/>
  <c r="CM259" i="1"/>
  <c r="CM269" i="1"/>
  <c r="CM183" i="1"/>
  <c r="CM372" i="1"/>
  <c r="CM308" i="1"/>
  <c r="CM273" i="1"/>
  <c r="CM322" i="1"/>
  <c r="CM325" i="1"/>
  <c r="CM290" i="1"/>
  <c r="CM276" i="1"/>
  <c r="CM212" i="1"/>
  <c r="CM354" i="1"/>
  <c r="CM277" i="1"/>
  <c r="CM226" i="1"/>
  <c r="CM367" i="1"/>
  <c r="CM249" i="1"/>
  <c r="CM343" i="1"/>
  <c r="CM248" i="1"/>
  <c r="CM284" i="1"/>
  <c r="CM345" i="1"/>
  <c r="CM19" i="1"/>
  <c r="CM278" i="1"/>
  <c r="CM261" i="1"/>
  <c r="CM356" i="1"/>
  <c r="CM374" i="1"/>
  <c r="BT315" i="1"/>
  <c r="BT201" i="1"/>
  <c r="BT363" i="1"/>
  <c r="BT375" i="1"/>
  <c r="BT329" i="1"/>
  <c r="BT196" i="1"/>
  <c r="BT282" i="1"/>
  <c r="BT226" i="1"/>
  <c r="BT278" i="1"/>
  <c r="BT376" i="1"/>
  <c r="BT346" i="1"/>
  <c r="BT185" i="1"/>
  <c r="BT20" i="1"/>
  <c r="BT318" i="1"/>
  <c r="BT296" i="1"/>
  <c r="BT351" i="1"/>
  <c r="BT343" i="1"/>
  <c r="BT246" i="1"/>
  <c r="BT284" i="1"/>
  <c r="BT337" i="1"/>
  <c r="BT350" i="1"/>
  <c r="BT304" i="1"/>
  <c r="BT314" i="1"/>
  <c r="BT223" i="1"/>
  <c r="BT250" i="1"/>
  <c r="BT238" i="1"/>
  <c r="BT256" i="1"/>
  <c r="BT292" i="1"/>
  <c r="BT291" i="1"/>
  <c r="BT270" i="1"/>
  <c r="BT359" i="1"/>
  <c r="BT317" i="1"/>
  <c r="BT334" i="1"/>
  <c r="BT245" i="1"/>
  <c r="BT273" i="1"/>
  <c r="BT289" i="1"/>
  <c r="BT303" i="1"/>
  <c r="BT272" i="1"/>
  <c r="BT252" i="1"/>
  <c r="BT241" i="1"/>
  <c r="BT352" i="1"/>
  <c r="BT240" i="1"/>
  <c r="BT309" i="1"/>
  <c r="BT344" i="1"/>
  <c r="BT200" i="1"/>
  <c r="BT308" i="1"/>
  <c r="BT281" i="1"/>
  <c r="BT321" i="1"/>
  <c r="BT253" i="1"/>
  <c r="BT263" i="1"/>
  <c r="BT239" i="1"/>
  <c r="BT301" i="1"/>
  <c r="BT365" i="1"/>
  <c r="BT325" i="1"/>
  <c r="BT293" i="1"/>
  <c r="BT310" i="1"/>
  <c r="BT183" i="1"/>
  <c r="BT259" i="1"/>
  <c r="BT271" i="1"/>
  <c r="BT268" i="1"/>
  <c r="BT208" i="1"/>
  <c r="BT237" i="1"/>
  <c r="BT210" i="1"/>
  <c r="BT227" i="1"/>
  <c r="BT364" i="1"/>
  <c r="BT371" i="1"/>
  <c r="BT212" i="1"/>
  <c r="BT353" i="1"/>
  <c r="BT322" i="1"/>
  <c r="BT369" i="1"/>
  <c r="BT345" i="1"/>
  <c r="BT370" i="1"/>
  <c r="BT258" i="1"/>
  <c r="BT207" i="1"/>
  <c r="BT316" i="1"/>
  <c r="BT342" i="1"/>
  <c r="BT356" i="1"/>
  <c r="BT190" i="1"/>
  <c r="BT305" i="1"/>
  <c r="BT312" i="1"/>
  <c r="BT262" i="1"/>
  <c r="BT257" i="1"/>
  <c r="BT285" i="1"/>
  <c r="BT197" i="1"/>
  <c r="BT279" i="1"/>
  <c r="BT349" i="1"/>
  <c r="BT372" i="1"/>
  <c r="BT336" i="1"/>
  <c r="BT328" i="1"/>
  <c r="BT357" i="1"/>
  <c r="BT203" i="1"/>
  <c r="BT338" i="1"/>
  <c r="BT348" i="1"/>
  <c r="BT254" i="1"/>
  <c r="BT244" i="1"/>
  <c r="BT360" i="1"/>
  <c r="BT216" i="1"/>
  <c r="BT211" i="1"/>
  <c r="BT260" i="1"/>
  <c r="BT323" i="1"/>
  <c r="BT290" i="1"/>
  <c r="BT228" i="1"/>
  <c r="BT205" i="1"/>
  <c r="BT230" i="1"/>
  <c r="BT274" i="1"/>
  <c r="BT319" i="1"/>
  <c r="BT341" i="1"/>
  <c r="BT295" i="1"/>
  <c r="BT340" i="1"/>
  <c r="BT249" i="1"/>
  <c r="BT251" i="1"/>
  <c r="BT324" i="1"/>
  <c r="BT214" i="1"/>
  <c r="BT326" i="1"/>
  <c r="BT219" i="1"/>
  <c r="BT276" i="1"/>
  <c r="BT280" i="1"/>
  <c r="BT236" i="1"/>
  <c r="BT269" i="1"/>
  <c r="BT335" i="1"/>
  <c r="BT313" i="1"/>
  <c r="BT215" i="1"/>
  <c r="BT191" i="1"/>
  <c r="BT202" i="1"/>
  <c r="BT220" i="1"/>
  <c r="BT306" i="1"/>
  <c r="BT367" i="1"/>
  <c r="BT361" i="1"/>
  <c r="BT242" i="1"/>
  <c r="BT206" i="1"/>
  <c r="BT377" i="1"/>
  <c r="BT347" i="1"/>
  <c r="BT247" i="1"/>
  <c r="BT339" i="1"/>
  <c r="BT307" i="1"/>
  <c r="BT294" i="1"/>
  <c r="BT229" i="1"/>
  <c r="BT288" i="1"/>
  <c r="BT261" i="1"/>
  <c r="BT255" i="1"/>
  <c r="BT320" i="1"/>
  <c r="BT286" i="1"/>
  <c r="BT368" i="1"/>
  <c r="BT182" i="1"/>
  <c r="BT248" i="1"/>
  <c r="BT355" i="1"/>
  <c r="BT354" i="1"/>
  <c r="BT243" i="1"/>
  <c r="BT373" i="1"/>
  <c r="BT302" i="1"/>
  <c r="BT184" i="1"/>
  <c r="BT283" i="1"/>
  <c r="BT209" i="1"/>
  <c r="BT287" i="1"/>
  <c r="BT358" i="1"/>
  <c r="BT235" i="1"/>
  <c r="BT19" i="1"/>
  <c r="BT366" i="1"/>
  <c r="BT198" i="1"/>
  <c r="BT327" i="1"/>
  <c r="BT374" i="1"/>
  <c r="BT311" i="1"/>
  <c r="BT277" i="1"/>
  <c r="BT362" i="1"/>
  <c r="BT218" i="1"/>
  <c r="BT199" i="1"/>
  <c r="BT224" i="1"/>
  <c r="BT275" i="1"/>
  <c r="BT217" i="1"/>
  <c r="BT225" i="1"/>
  <c r="BT221" i="1"/>
  <c r="FM281" i="1"/>
  <c r="FM292" i="1"/>
  <c r="FM342" i="1"/>
  <c r="FM317" i="1"/>
  <c r="FM303" i="1"/>
  <c r="FM375" i="1"/>
  <c r="FM321" i="1"/>
  <c r="FM350" i="1"/>
  <c r="FM351" i="1"/>
  <c r="FM308" i="1"/>
  <c r="FM377" i="1"/>
  <c r="FM248" i="1"/>
  <c r="FM296" i="1"/>
  <c r="FM306" i="1"/>
  <c r="FM365" i="1"/>
  <c r="FM290" i="1"/>
  <c r="FM245" i="1"/>
  <c r="FM357" i="1"/>
  <c r="FM325" i="1"/>
  <c r="FM359" i="1"/>
  <c r="FM311" i="1"/>
  <c r="FM258" i="1"/>
  <c r="FM243" i="1"/>
  <c r="FM322" i="1"/>
  <c r="FM327" i="1"/>
  <c r="FM284" i="1"/>
  <c r="FM268" i="1"/>
  <c r="FM183" i="1"/>
  <c r="FM315" i="1"/>
  <c r="FM261" i="1"/>
  <c r="FM319" i="1"/>
  <c r="FM371" i="1"/>
  <c r="FM277" i="1"/>
  <c r="FM368" i="1"/>
  <c r="FM373" i="1"/>
  <c r="FM363" i="1"/>
  <c r="FM302" i="1"/>
  <c r="FM374" i="1"/>
  <c r="FM203" i="1"/>
  <c r="FM337" i="1"/>
  <c r="FM370" i="1"/>
  <c r="FM198" i="1"/>
  <c r="FM314" i="1"/>
  <c r="FM259" i="1"/>
  <c r="FM185" i="1"/>
  <c r="FM253" i="1"/>
  <c r="FM242" i="1"/>
  <c r="FM348" i="1"/>
  <c r="FM323" i="1"/>
  <c r="FM249" i="1"/>
  <c r="FM275" i="1"/>
  <c r="FM256" i="1"/>
  <c r="FM271" i="1"/>
  <c r="FM320" i="1"/>
  <c r="FM241" i="1"/>
  <c r="FM255" i="1"/>
  <c r="FM353" i="1"/>
  <c r="FM376" i="1"/>
  <c r="FM364" i="1"/>
  <c r="FM339" i="1"/>
  <c r="FM291" i="1"/>
  <c r="FM287" i="1"/>
  <c r="FM349" i="1"/>
  <c r="FM324" i="1"/>
  <c r="FM340" i="1"/>
  <c r="FM285" i="1"/>
  <c r="FM238" i="1"/>
  <c r="FM263" i="1"/>
  <c r="FM262" i="1"/>
  <c r="FM235" i="1"/>
  <c r="FM257" i="1"/>
  <c r="FM356" i="1"/>
  <c r="FM19" i="1"/>
  <c r="FM360" i="1"/>
  <c r="FM270" i="1"/>
  <c r="FM305" i="1"/>
  <c r="FM366" i="1"/>
  <c r="FM276" i="1"/>
  <c r="FM240" i="1"/>
  <c r="FM286" i="1"/>
  <c r="FM294" i="1"/>
  <c r="FM293" i="1"/>
  <c r="FM295" i="1"/>
  <c r="FM301" i="1"/>
  <c r="FM196" i="1"/>
  <c r="FM344" i="1"/>
  <c r="FM237" i="1"/>
  <c r="FM309" i="1"/>
  <c r="FM244" i="1"/>
  <c r="FM338" i="1"/>
  <c r="FM279" i="1"/>
  <c r="FM334" i="1"/>
  <c r="FM335" i="1"/>
  <c r="FM251" i="1"/>
  <c r="FM347" i="1"/>
  <c r="FM341" i="1"/>
  <c r="FM355" i="1"/>
  <c r="FM362" i="1"/>
  <c r="FM336" i="1"/>
  <c r="FM310" i="1"/>
  <c r="FM202" i="1"/>
  <c r="FM307" i="1"/>
  <c r="FM250" i="1"/>
  <c r="FM283" i="1"/>
  <c r="FM372" i="1"/>
  <c r="FM304" i="1"/>
  <c r="FM247" i="1"/>
  <c r="FM252" i="1"/>
  <c r="FM246" i="1"/>
  <c r="FM274" i="1"/>
  <c r="FM254" i="1"/>
  <c r="FM282" i="1"/>
  <c r="FM367" i="1"/>
  <c r="FM182" i="1"/>
  <c r="FM354" i="1"/>
  <c r="FM318" i="1"/>
  <c r="FM313" i="1"/>
  <c r="FM329" i="1"/>
  <c r="FM358" i="1"/>
  <c r="FM346" i="1"/>
  <c r="FM273" i="1"/>
  <c r="FM260" i="1"/>
  <c r="FM201" i="1"/>
  <c r="FM272" i="1"/>
  <c r="FM289" i="1"/>
  <c r="FM236" i="1"/>
  <c r="FM199" i="1"/>
  <c r="FM280" i="1"/>
  <c r="FM343" i="1"/>
  <c r="FM361" i="1"/>
  <c r="FM312" i="1"/>
  <c r="FM197" i="1"/>
  <c r="FM191" i="1"/>
  <c r="FM190" i="1"/>
  <c r="FM328" i="1"/>
  <c r="FM200" i="1"/>
  <c r="FM288" i="1"/>
  <c r="FM269" i="1"/>
  <c r="FM20" i="1"/>
  <c r="FM326" i="1"/>
  <c r="FM369" i="1"/>
  <c r="FM352" i="1"/>
  <c r="FM239" i="1"/>
  <c r="FM184" i="1"/>
  <c r="FM278" i="1"/>
  <c r="FM316" i="1"/>
  <c r="FM345" i="1"/>
  <c r="JP281" i="1"/>
  <c r="JP316" i="1"/>
  <c r="JP184" i="1"/>
  <c r="JP348" i="1"/>
  <c r="JP322" i="1"/>
  <c r="JP338" i="1"/>
  <c r="JP374" i="1"/>
  <c r="JP185" i="1"/>
  <c r="JP221" i="1"/>
  <c r="JP324" i="1"/>
  <c r="JP359" i="1"/>
  <c r="JP371" i="1"/>
  <c r="JP201" i="1"/>
  <c r="JP367" i="1"/>
  <c r="JP373" i="1"/>
  <c r="JP354" i="1"/>
  <c r="JP292" i="1"/>
  <c r="JP287" i="1"/>
  <c r="JP336" i="1"/>
  <c r="JP337" i="1"/>
  <c r="JP294" i="1"/>
  <c r="JP270" i="1"/>
  <c r="JP260" i="1"/>
  <c r="JP289" i="1"/>
  <c r="JP291" i="1"/>
  <c r="JP328" i="1"/>
  <c r="JP295" i="1"/>
  <c r="JP211" i="1"/>
  <c r="JP363" i="1"/>
  <c r="JP334" i="1"/>
  <c r="JP357" i="1"/>
  <c r="JP296" i="1"/>
  <c r="JP257" i="1"/>
  <c r="JP304" i="1"/>
  <c r="JP208" i="1"/>
  <c r="JP237" i="1"/>
  <c r="JP261" i="1"/>
  <c r="JP182" i="1"/>
  <c r="JP307" i="1"/>
  <c r="JP317" i="1"/>
  <c r="JP352" i="1"/>
  <c r="JP311" i="1"/>
  <c r="JP288" i="1"/>
  <c r="JP223" i="1"/>
  <c r="JP353" i="1"/>
  <c r="JP202" i="1"/>
  <c r="JP339" i="1"/>
  <c r="JP225" i="1"/>
  <c r="JP282" i="1"/>
  <c r="JP314" i="1"/>
  <c r="JP306" i="1"/>
  <c r="JP350" i="1"/>
  <c r="JP242" i="1"/>
  <c r="JP241" i="1"/>
  <c r="JP312" i="1"/>
  <c r="JP199" i="1"/>
  <c r="JP235" i="1"/>
  <c r="JP343" i="1"/>
  <c r="JP372" i="1"/>
  <c r="JP349" i="1"/>
  <c r="JP197" i="1"/>
  <c r="JP219" i="1"/>
  <c r="JP366" i="1"/>
  <c r="JP340" i="1"/>
  <c r="JP236" i="1"/>
  <c r="JP272" i="1"/>
  <c r="JP309" i="1"/>
  <c r="JP280" i="1"/>
  <c r="JP262" i="1"/>
  <c r="JP361" i="1"/>
  <c r="JP355" i="1"/>
  <c r="JP207" i="1"/>
  <c r="JP200" i="1"/>
  <c r="JP228" i="1"/>
  <c r="JP369" i="1"/>
  <c r="JP347" i="1"/>
  <c r="JP323" i="1"/>
  <c r="JP302" i="1"/>
  <c r="JP274" i="1"/>
  <c r="JP286" i="1"/>
  <c r="JP275" i="1"/>
  <c r="JP203" i="1"/>
  <c r="JP283" i="1"/>
  <c r="JP279" i="1"/>
  <c r="JP216" i="1"/>
  <c r="JP368" i="1"/>
  <c r="JP196" i="1"/>
  <c r="JP342" i="1"/>
  <c r="JP346" i="1"/>
  <c r="JP335" i="1"/>
  <c r="JP209" i="1"/>
  <c r="JP210" i="1"/>
  <c r="JP258" i="1"/>
  <c r="JP246" i="1"/>
  <c r="JP20" i="1"/>
  <c r="JP273" i="1"/>
  <c r="JP206" i="1"/>
  <c r="JP268" i="1"/>
  <c r="JP344" i="1"/>
  <c r="JP356" i="1"/>
  <c r="JP360" i="1"/>
  <c r="JP318" i="1"/>
  <c r="JP345" i="1"/>
  <c r="JP326" i="1"/>
  <c r="JP362" i="1"/>
  <c r="JP229" i="1"/>
  <c r="JP198" i="1"/>
  <c r="JP303" i="1"/>
  <c r="JP327" i="1"/>
  <c r="JP310" i="1"/>
  <c r="JP364" i="1"/>
  <c r="JP243" i="1"/>
  <c r="JP259" i="1"/>
  <c r="JP240" i="1"/>
  <c r="JP19" i="1"/>
  <c r="JP269" i="1"/>
  <c r="JP214" i="1"/>
  <c r="JP271" i="1"/>
  <c r="JP321" i="1"/>
  <c r="JP293" i="1"/>
  <c r="JP305" i="1"/>
  <c r="JP218" i="1"/>
  <c r="JP227" i="1"/>
  <c r="JP212" i="1"/>
  <c r="JP249" i="1"/>
  <c r="JP239" i="1"/>
  <c r="JP370" i="1"/>
  <c r="JP285" i="1"/>
  <c r="JP215" i="1"/>
  <c r="JP248" i="1"/>
  <c r="JP255" i="1"/>
  <c r="JP276" i="1"/>
  <c r="JP329" i="1"/>
  <c r="JP278" i="1"/>
  <c r="JP325" i="1"/>
  <c r="JP308" i="1"/>
  <c r="JP244" i="1"/>
  <c r="JP377" i="1"/>
  <c r="JP313" i="1"/>
  <c r="JP358" i="1"/>
  <c r="JP220" i="1"/>
  <c r="JP301" i="1"/>
  <c r="JP315" i="1"/>
  <c r="JP263" i="1"/>
  <c r="JP284" i="1"/>
  <c r="JP226" i="1"/>
  <c r="JP238" i="1"/>
  <c r="JP365" i="1"/>
  <c r="JP320" i="1"/>
  <c r="JP253" i="1"/>
  <c r="JP205" i="1"/>
  <c r="JP224" i="1"/>
  <c r="JP256" i="1"/>
  <c r="JP341" i="1"/>
  <c r="JP351" i="1"/>
  <c r="JP191" i="1"/>
  <c r="JP230" i="1"/>
  <c r="JP190" i="1"/>
  <c r="JP245" i="1"/>
  <c r="JP319" i="1"/>
  <c r="JP183" i="1"/>
  <c r="JP254" i="1"/>
  <c r="JP250" i="1"/>
  <c r="JP252" i="1"/>
  <c r="JP376" i="1"/>
  <c r="JP217" i="1"/>
  <c r="JP247" i="1"/>
  <c r="JP290" i="1"/>
  <c r="JP375" i="1"/>
  <c r="JP251" i="1"/>
  <c r="JP277" i="1"/>
  <c r="CI357" i="1"/>
  <c r="CI347" i="1"/>
  <c r="CI341" i="1"/>
  <c r="CI356" i="1"/>
  <c r="CI304" i="1"/>
  <c r="CI209" i="1"/>
  <c r="CI252" i="1"/>
  <c r="CI276" i="1"/>
  <c r="CI309" i="1"/>
  <c r="CI337" i="1"/>
  <c r="CI216" i="1"/>
  <c r="CI328" i="1"/>
  <c r="CI326" i="1"/>
  <c r="CI351" i="1"/>
  <c r="CI369" i="1"/>
  <c r="CI348" i="1"/>
  <c r="CI340" i="1"/>
  <c r="CI190" i="1"/>
  <c r="CI350" i="1"/>
  <c r="CI225" i="1"/>
  <c r="CI261" i="1"/>
  <c r="CI19" i="1"/>
  <c r="CI284" i="1"/>
  <c r="CI287" i="1"/>
  <c r="CI318" i="1"/>
  <c r="CI323" i="1"/>
  <c r="CI229" i="1"/>
  <c r="CI342" i="1"/>
  <c r="CI361" i="1"/>
  <c r="CI245" i="1"/>
  <c r="CI257" i="1"/>
  <c r="CI279" i="1"/>
  <c r="CI294" i="1"/>
  <c r="CI240" i="1"/>
  <c r="CI254" i="1"/>
  <c r="CI248" i="1"/>
  <c r="CI291" i="1"/>
  <c r="CI303" i="1"/>
  <c r="CI296" i="1"/>
  <c r="CI280" i="1"/>
  <c r="CI329" i="1"/>
  <c r="CI344" i="1"/>
  <c r="CI349" i="1"/>
  <c r="CI207" i="1"/>
  <c r="CI364" i="1"/>
  <c r="CI275" i="1"/>
  <c r="CI182" i="1"/>
  <c r="CI219" i="1"/>
  <c r="CI256" i="1"/>
  <c r="CI336" i="1"/>
  <c r="CI263" i="1"/>
  <c r="CI283" i="1"/>
  <c r="CI288" i="1"/>
  <c r="CI196" i="1"/>
  <c r="CI210" i="1"/>
  <c r="CI352" i="1"/>
  <c r="CI370" i="1"/>
  <c r="CI198" i="1"/>
  <c r="CI377" i="1"/>
  <c r="CI205" i="1"/>
  <c r="CI217" i="1"/>
  <c r="CI246" i="1"/>
  <c r="CI238" i="1"/>
  <c r="CI236" i="1"/>
  <c r="CI271" i="1"/>
  <c r="CI285" i="1"/>
  <c r="CI353" i="1"/>
  <c r="CI258" i="1"/>
  <c r="CI322" i="1"/>
  <c r="CI334" i="1"/>
  <c r="CI358" i="1"/>
  <c r="CI260" i="1"/>
  <c r="CI191" i="1"/>
  <c r="CI220" i="1"/>
  <c r="CI375" i="1"/>
  <c r="CI308" i="1"/>
  <c r="CI269" i="1"/>
  <c r="CI319" i="1"/>
  <c r="CI327" i="1"/>
  <c r="CI268" i="1"/>
  <c r="CI272" i="1"/>
  <c r="CI289" i="1"/>
  <c r="CI343" i="1"/>
  <c r="CI345" i="1"/>
  <c r="CI335" i="1"/>
  <c r="CI201" i="1"/>
  <c r="CI212" i="1"/>
  <c r="CI200" i="1"/>
  <c r="CI295" i="1"/>
  <c r="CI20" i="1"/>
  <c r="CI306" i="1"/>
  <c r="CI325" i="1"/>
  <c r="CI270" i="1"/>
  <c r="CI292" i="1"/>
  <c r="CI184" i="1"/>
  <c r="CI224" i="1"/>
  <c r="CI251" i="1"/>
  <c r="CI247" i="1"/>
  <c r="CI199" i="1"/>
  <c r="CI218" i="1"/>
  <c r="CI235" i="1"/>
  <c r="CI262" i="1"/>
  <c r="CI241" i="1"/>
  <c r="CI215" i="1"/>
  <c r="CI274" i="1"/>
  <c r="CI315" i="1"/>
  <c r="CI183" i="1"/>
  <c r="CI312" i="1"/>
  <c r="CI301" i="1"/>
  <c r="CI290" i="1"/>
  <c r="CI259" i="1"/>
  <c r="CI228" i="1"/>
  <c r="CI211" i="1"/>
  <c r="CI227" i="1"/>
  <c r="CI346" i="1"/>
  <c r="CI250" i="1"/>
  <c r="CI366" i="1"/>
  <c r="CI373" i="1"/>
  <c r="CI321" i="1"/>
  <c r="CI363" i="1"/>
  <c r="CI338" i="1"/>
  <c r="CI360" i="1"/>
  <c r="CI359" i="1"/>
  <c r="CI208" i="1"/>
  <c r="CI221" i="1"/>
  <c r="CI255" i="1"/>
  <c r="CI249" i="1"/>
  <c r="CI230" i="1"/>
  <c r="CI371" i="1"/>
  <c r="CI362" i="1"/>
  <c r="CI243" i="1"/>
  <c r="CI286" i="1"/>
  <c r="CI376" i="1"/>
  <c r="CI355" i="1"/>
  <c r="CI203" i="1"/>
  <c r="CI313" i="1"/>
  <c r="CI310" i="1"/>
  <c r="CI305" i="1"/>
  <c r="CI372" i="1"/>
  <c r="CI244" i="1"/>
  <c r="CI278" i="1"/>
  <c r="CI320" i="1"/>
  <c r="CI324" i="1"/>
  <c r="CI307" i="1"/>
  <c r="CI293" i="1"/>
  <c r="CI367" i="1"/>
  <c r="CI277" i="1"/>
  <c r="CI339" i="1"/>
  <c r="CI365" i="1"/>
  <c r="CI185" i="1"/>
  <c r="CI368" i="1"/>
  <c r="CI242" i="1"/>
  <c r="CI202" i="1"/>
  <c r="CI206" i="1"/>
  <c r="CI239" i="1"/>
  <c r="CI354" i="1"/>
  <c r="CI223" i="1"/>
  <c r="CI314" i="1"/>
  <c r="CI273" i="1"/>
  <c r="CI237" i="1"/>
  <c r="CI253" i="1"/>
  <c r="CI374" i="1"/>
  <c r="CI302" i="1"/>
  <c r="CI282" i="1"/>
  <c r="CI197" i="1"/>
  <c r="CI316" i="1"/>
  <c r="CI317" i="1"/>
  <c r="CI214" i="1"/>
  <c r="CI281" i="1"/>
  <c r="CI311" i="1"/>
  <c r="CI226"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57" i="1"/>
  <c r="DN308" i="1"/>
  <c r="DN364" i="1"/>
  <c r="DN258" i="1"/>
  <c r="DN319" i="1"/>
  <c r="DN315" i="1"/>
  <c r="DN306" i="1"/>
  <c r="DN237" i="1"/>
  <c r="DN219" i="1"/>
  <c r="DN346" i="1"/>
  <c r="DN356" i="1"/>
  <c r="DN201" i="1"/>
  <c r="DN217" i="1"/>
  <c r="DN256" i="1"/>
  <c r="DN248" i="1"/>
  <c r="DN323" i="1"/>
  <c r="DN317" i="1"/>
  <c r="DN314" i="1"/>
  <c r="DN289" i="1"/>
  <c r="DN311" i="1"/>
  <c r="DN350" i="1"/>
  <c r="DN288" i="1"/>
  <c r="DN339" i="1"/>
  <c r="DN199" i="1"/>
  <c r="DN349" i="1"/>
  <c r="DN229" i="1"/>
  <c r="DN255" i="1"/>
  <c r="DN196" i="1"/>
  <c r="DN366" i="1"/>
  <c r="DN341" i="1"/>
  <c r="DN253" i="1"/>
  <c r="DN293" i="1"/>
  <c r="DN272" i="1"/>
  <c r="DN334" i="1"/>
  <c r="DN347" i="1"/>
  <c r="DN226" i="1"/>
  <c r="DN362" i="1"/>
  <c r="DN211" i="1"/>
  <c r="DN238" i="1"/>
  <c r="DN236" i="1"/>
  <c r="DN19" i="1"/>
  <c r="DN335" i="1"/>
  <c r="DN325" i="1"/>
  <c r="DN291" i="1"/>
  <c r="DN287" i="1"/>
  <c r="DN329" i="1"/>
  <c r="DN354" i="1"/>
  <c r="DN370" i="1"/>
  <c r="DN307" i="1"/>
  <c r="DN290" i="1"/>
  <c r="DN185" i="1"/>
  <c r="DN270" i="1"/>
  <c r="DN235" i="1"/>
  <c r="DN240" i="1"/>
  <c r="DN301" i="1"/>
  <c r="DN277" i="1"/>
  <c r="DN338" i="1"/>
  <c r="DN326" i="1"/>
  <c r="DN327" i="1"/>
  <c r="DN283" i="1"/>
  <c r="DN361" i="1"/>
  <c r="DN337" i="1"/>
  <c r="DN198" i="1"/>
  <c r="DN310" i="1"/>
  <c r="DN304" i="1"/>
  <c r="DN243" i="1"/>
  <c r="DN20" i="1"/>
  <c r="DN245" i="1"/>
  <c r="DN221" i="1"/>
  <c r="DN280" i="1"/>
  <c r="DN273" i="1"/>
  <c r="DN312" i="1"/>
  <c r="DN197" i="1"/>
  <c r="DN190" i="1"/>
  <c r="DN355" i="1"/>
  <c r="DN340" i="1"/>
  <c r="DN247" i="1"/>
  <c r="DN205" i="1"/>
  <c r="DN218" i="1"/>
  <c r="DN281" i="1"/>
  <c r="DN246" i="1"/>
  <c r="DN250" i="1"/>
  <c r="DN239" i="1"/>
  <c r="DN303" i="1"/>
  <c r="DN328" i="1"/>
  <c r="DN295" i="1"/>
  <c r="DN296" i="1"/>
  <c r="DN251" i="1"/>
  <c r="DN373" i="1"/>
  <c r="DN369" i="1"/>
  <c r="DN321" i="1"/>
  <c r="DN207" i="1"/>
  <c r="DN215" i="1"/>
  <c r="DN372" i="1"/>
  <c r="DN320" i="1"/>
  <c r="DN271" i="1"/>
  <c r="DN305" i="1"/>
  <c r="DN275" i="1"/>
  <c r="DN368" i="1"/>
  <c r="DN279" i="1"/>
  <c r="DN183" i="1"/>
  <c r="DN336" i="1"/>
  <c r="DN376" i="1"/>
  <c r="DN375" i="1"/>
  <c r="DN200" i="1"/>
  <c r="DN216" i="1"/>
  <c r="DN224" i="1"/>
  <c r="DN262" i="1"/>
  <c r="DN353" i="1"/>
  <c r="DN284" i="1"/>
  <c r="DN286" i="1"/>
  <c r="DN294" i="1"/>
  <c r="DN268" i="1"/>
  <c r="DN184" i="1"/>
  <c r="DN225" i="1"/>
  <c r="DN242" i="1"/>
  <c r="DN261" i="1"/>
  <c r="DN212" i="1"/>
  <c r="DN230" i="1"/>
  <c r="DN282" i="1"/>
  <c r="DN244" i="1"/>
  <c r="DN259" i="1"/>
  <c r="DN206" i="1"/>
  <c r="DN318" i="1"/>
  <c r="DN292" i="1"/>
  <c r="DN316" i="1"/>
  <c r="DN357" i="1"/>
  <c r="DN345" i="1"/>
  <c r="DN227" i="1"/>
  <c r="DN191" i="1"/>
  <c r="DN367" i="1"/>
  <c r="DN220" i="1"/>
  <c r="DN214" i="1"/>
  <c r="DN342" i="1"/>
  <c r="DN260" i="1"/>
  <c r="DN252" i="1"/>
  <c r="DN348" i="1"/>
  <c r="DN371" i="1"/>
  <c r="DN322" i="1"/>
  <c r="DN278" i="1"/>
  <c r="DN343" i="1"/>
  <c r="DN210" i="1"/>
  <c r="DN352" i="1"/>
  <c r="DN203" i="1"/>
  <c r="DN209" i="1"/>
  <c r="DN223" i="1"/>
  <c r="DN254" i="1"/>
  <c r="DN241" i="1"/>
  <c r="DN263" i="1"/>
  <c r="DN269" i="1"/>
  <c r="DN324" i="1"/>
  <c r="DN309" i="1"/>
  <c r="DN182" i="1"/>
  <c r="DN274" i="1"/>
  <c r="DN374" i="1"/>
  <c r="DN313" i="1"/>
  <c r="DN363" i="1"/>
  <c r="DN365" i="1"/>
  <c r="DN228" i="1"/>
  <c r="DN359" i="1"/>
  <c r="DN344" i="1"/>
  <c r="DN249" i="1"/>
  <c r="DN358" i="1"/>
  <c r="DN351" i="1"/>
  <c r="DN302" i="1"/>
  <c r="DN202" i="1"/>
  <c r="DN276" i="1"/>
  <c r="DN208" i="1"/>
  <c r="DN360" i="1"/>
  <c r="DN377" i="1"/>
  <c r="DN285" i="1"/>
  <c r="DU236" i="1"/>
  <c r="DU263" i="1"/>
  <c r="DU315" i="1"/>
  <c r="DU314" i="1"/>
  <c r="DU273" i="1"/>
  <c r="DU361" i="1"/>
  <c r="DU350" i="1"/>
  <c r="DU284" i="1"/>
  <c r="DU207" i="1"/>
  <c r="DU206" i="1"/>
  <c r="DU257" i="1"/>
  <c r="DU279" i="1"/>
  <c r="DU274" i="1"/>
  <c r="DU319" i="1"/>
  <c r="DU301" i="1"/>
  <c r="DU341" i="1"/>
  <c r="DU219" i="1"/>
  <c r="DU344" i="1"/>
  <c r="DU235" i="1"/>
  <c r="DU334" i="1"/>
  <c r="DU377" i="1"/>
  <c r="DU355" i="1"/>
  <c r="DU216" i="1"/>
  <c r="DU227" i="1"/>
  <c r="DU201" i="1"/>
  <c r="DU254" i="1"/>
  <c r="DU311" i="1"/>
  <c r="DU343" i="1"/>
  <c r="DU340" i="1"/>
  <c r="DU303" i="1"/>
  <c r="DU327" i="1"/>
  <c r="DU339" i="1"/>
  <c r="DU202" i="1"/>
  <c r="DU338" i="1"/>
  <c r="DU359" i="1"/>
  <c r="DU214" i="1"/>
  <c r="DU212" i="1"/>
  <c r="DU229" i="1"/>
  <c r="DU365" i="1"/>
  <c r="DU366" i="1"/>
  <c r="DU268" i="1"/>
  <c r="DU313" i="1"/>
  <c r="DU243" i="1"/>
  <c r="DU348" i="1"/>
  <c r="DU375" i="1"/>
  <c r="DU345" i="1"/>
  <c r="DU347" i="1"/>
  <c r="DU270" i="1"/>
  <c r="DU310" i="1"/>
  <c r="DU286" i="1"/>
  <c r="DU220" i="1"/>
  <c r="DU241" i="1"/>
  <c r="DU307" i="1"/>
  <c r="DU296" i="1"/>
  <c r="DU320" i="1"/>
  <c r="DU302" i="1"/>
  <c r="DU317" i="1"/>
  <c r="DU326" i="1"/>
  <c r="DU218" i="1"/>
  <c r="DU336" i="1"/>
  <c r="DU225" i="1"/>
  <c r="DU258" i="1"/>
  <c r="DU325" i="1"/>
  <c r="DU238" i="1"/>
  <c r="DU305" i="1"/>
  <c r="DU288" i="1"/>
  <c r="DU309" i="1"/>
  <c r="DU208" i="1"/>
  <c r="DU226" i="1"/>
  <c r="DU358" i="1"/>
  <c r="DU190" i="1"/>
  <c r="DU199" i="1"/>
  <c r="DU221" i="1"/>
  <c r="DU230" i="1"/>
  <c r="DU255" i="1"/>
  <c r="DU260" i="1"/>
  <c r="DU354" i="1"/>
  <c r="DU282" i="1"/>
  <c r="DU275" i="1"/>
  <c r="DU342" i="1"/>
  <c r="DU364" i="1"/>
  <c r="DU371" i="1"/>
  <c r="DU197" i="1"/>
  <c r="DU352" i="1"/>
  <c r="DU224" i="1"/>
  <c r="DU20" i="1"/>
  <c r="DU335" i="1"/>
  <c r="DU183" i="1"/>
  <c r="DU369" i="1"/>
  <c r="DU256" i="1"/>
  <c r="DU329" i="1"/>
  <c r="DU281" i="1"/>
  <c r="DU184" i="1"/>
  <c r="DU349" i="1"/>
  <c r="DU228" i="1"/>
  <c r="DU356" i="1"/>
  <c r="DU191" i="1"/>
  <c r="DU239" i="1"/>
  <c r="DU295" i="1"/>
  <c r="DU262" i="1"/>
  <c r="DU247" i="1"/>
  <c r="DU357" i="1"/>
  <c r="DU363" i="1"/>
  <c r="DU292" i="1"/>
  <c r="DU244" i="1"/>
  <c r="DU328" i="1"/>
  <c r="DU306" i="1"/>
  <c r="DU289" i="1"/>
  <c r="DU271" i="1"/>
  <c r="DU293" i="1"/>
  <c r="DU217" i="1"/>
  <c r="DU308" i="1"/>
  <c r="DU277" i="1"/>
  <c r="DU203" i="1"/>
  <c r="DU242" i="1"/>
  <c r="DU353" i="1"/>
  <c r="DU304" i="1"/>
  <c r="DU360" i="1"/>
  <c r="DU211" i="1"/>
  <c r="DU250" i="1"/>
  <c r="DU215" i="1"/>
  <c r="DU248" i="1"/>
  <c r="DU324" i="1"/>
  <c r="DU269" i="1"/>
  <c r="DU259" i="1"/>
  <c r="DU209" i="1"/>
  <c r="DU294" i="1"/>
  <c r="DU240" i="1"/>
  <c r="DU246" i="1"/>
  <c r="DU278" i="1"/>
  <c r="DU367" i="1"/>
  <c r="DU368" i="1"/>
  <c r="DU346" i="1"/>
  <c r="DU251" i="1"/>
  <c r="DU337" i="1"/>
  <c r="DU223" i="1"/>
  <c r="DU351" i="1"/>
  <c r="DU261" i="1"/>
  <c r="DU373" i="1"/>
  <c r="DU185" i="1"/>
  <c r="DU321" i="1"/>
  <c r="DU245" i="1"/>
  <c r="DU312" i="1"/>
  <c r="DU323" i="1"/>
  <c r="DU318" i="1"/>
  <c r="DU252" i="1"/>
  <c r="DU205" i="1"/>
  <c r="DU198" i="1"/>
  <c r="DU280" i="1"/>
  <c r="DU237" i="1"/>
  <c r="DU19" i="1"/>
  <c r="DU285" i="1"/>
  <c r="DU316" i="1"/>
  <c r="DU272" i="1"/>
  <c r="DU283" i="1"/>
  <c r="DU370" i="1"/>
  <c r="DU253" i="1"/>
  <c r="DU287" i="1"/>
  <c r="DU376" i="1"/>
  <c r="DU200" i="1"/>
  <c r="DU372" i="1"/>
  <c r="DU276" i="1"/>
  <c r="DU290" i="1"/>
  <c r="DU196" i="1"/>
  <c r="DU182" i="1"/>
  <c r="DU362" i="1"/>
  <c r="DU291" i="1"/>
  <c r="DU322" i="1"/>
  <c r="DU374" i="1"/>
  <c r="DU249" i="1"/>
  <c r="DU210" i="1"/>
  <c r="BJ29" i="1"/>
  <c r="BJ38" i="1" s="1"/>
  <c r="BJ27" i="1"/>
  <c r="BJ36" i="1" s="1"/>
  <c r="BJ33" i="1"/>
  <c r="BJ28" i="1"/>
  <c r="BJ37" i="1" s="1"/>
  <c r="BJ32" i="1"/>
  <c r="BJ41" i="1" s="1"/>
  <c r="BJ31" i="1"/>
  <c r="BJ40" i="1" s="1"/>
  <c r="BJ30" i="1"/>
  <c r="BJ39" i="1" s="1"/>
  <c r="BJ25" i="1"/>
  <c r="BJ34" i="1" s="1"/>
  <c r="BJ26" i="1"/>
  <c r="BJ35" i="1" s="1"/>
  <c r="DH227" i="1"/>
  <c r="DH214" i="1"/>
  <c r="DH296" i="1"/>
  <c r="DH304" i="1"/>
  <c r="DH301" i="1"/>
  <c r="DH284" i="1"/>
  <c r="DH263" i="1"/>
  <c r="DH260" i="1"/>
  <c r="DH351" i="1"/>
  <c r="DH270" i="1"/>
  <c r="DH247" i="1"/>
  <c r="DH221" i="1"/>
  <c r="DH209" i="1"/>
  <c r="DH350" i="1"/>
  <c r="DH373" i="1"/>
  <c r="DH202" i="1"/>
  <c r="DH337" i="1"/>
  <c r="DH215" i="1"/>
  <c r="DH244" i="1"/>
  <c r="DH327" i="1"/>
  <c r="DH285" i="1"/>
  <c r="DH252" i="1"/>
  <c r="DH295" i="1"/>
  <c r="DH303" i="1"/>
  <c r="DH280" i="1"/>
  <c r="DH207" i="1"/>
  <c r="DH319" i="1"/>
  <c r="DH211" i="1"/>
  <c r="DH203" i="1"/>
  <c r="DH376" i="1"/>
  <c r="DH336" i="1"/>
  <c r="DH235" i="1"/>
  <c r="DH228" i="1"/>
  <c r="DH274" i="1"/>
  <c r="DH358" i="1"/>
  <c r="DH291" i="1"/>
  <c r="DH292" i="1"/>
  <c r="DH290" i="1"/>
  <c r="DH226" i="1"/>
  <c r="DH355" i="1"/>
  <c r="DH279" i="1"/>
  <c r="DH191" i="1"/>
  <c r="DH365" i="1"/>
  <c r="DH308" i="1"/>
  <c r="DH368" i="1"/>
  <c r="DH338" i="1"/>
  <c r="DH320" i="1"/>
  <c r="DH371" i="1"/>
  <c r="DH256" i="1"/>
  <c r="DH216" i="1"/>
  <c r="DH205" i="1"/>
  <c r="DH257" i="1"/>
  <c r="DH248" i="1"/>
  <c r="DH309" i="1"/>
  <c r="DH375" i="1"/>
  <c r="DH361" i="1"/>
  <c r="DH271" i="1"/>
  <c r="DH322" i="1"/>
  <c r="DH230" i="1"/>
  <c r="DH334" i="1"/>
  <c r="DH356" i="1"/>
  <c r="DH200" i="1"/>
  <c r="DH198" i="1"/>
  <c r="DH246" i="1"/>
  <c r="DH225" i="1"/>
  <c r="DH340" i="1"/>
  <c r="DH346" i="1"/>
  <c r="DH262" i="1"/>
  <c r="DH199" i="1"/>
  <c r="DH254" i="1"/>
  <c r="DH293" i="1"/>
  <c r="DH311" i="1"/>
  <c r="DH329" i="1"/>
  <c r="DH281" i="1"/>
  <c r="DH278" i="1"/>
  <c r="DH366" i="1"/>
  <c r="DH258" i="1"/>
  <c r="DH268" i="1"/>
  <c r="DH321" i="1"/>
  <c r="DH183" i="1"/>
  <c r="DH335" i="1"/>
  <c r="DH236" i="1"/>
  <c r="DH239" i="1"/>
  <c r="DH316" i="1"/>
  <c r="DH286" i="1"/>
  <c r="DH352" i="1"/>
  <c r="DH353" i="1"/>
  <c r="DH374" i="1"/>
  <c r="DH196" i="1"/>
  <c r="DH367" i="1"/>
  <c r="DH276" i="1"/>
  <c r="DH250" i="1"/>
  <c r="DH255" i="1"/>
  <c r="DH237" i="1"/>
  <c r="DH229" i="1"/>
  <c r="DH324" i="1"/>
  <c r="DH363" i="1"/>
  <c r="DH185" i="1"/>
  <c r="DH362" i="1"/>
  <c r="DH261" i="1"/>
  <c r="DH275" i="1"/>
  <c r="DH253" i="1"/>
  <c r="DH307" i="1"/>
  <c r="DH20" i="1"/>
  <c r="DH347" i="1"/>
  <c r="DH212" i="1"/>
  <c r="DH184" i="1"/>
  <c r="DH343" i="1"/>
  <c r="DH182" i="1"/>
  <c r="DH223" i="1"/>
  <c r="DH313" i="1"/>
  <c r="DH242" i="1"/>
  <c r="DH249" i="1"/>
  <c r="DH325" i="1"/>
  <c r="DH224" i="1"/>
  <c r="DH259" i="1"/>
  <c r="DH294" i="1"/>
  <c r="DH370" i="1"/>
  <c r="DH305" i="1"/>
  <c r="DH289" i="1"/>
  <c r="DH282" i="1"/>
  <c r="DH277" i="1"/>
  <c r="DH359" i="1"/>
  <c r="DH326" i="1"/>
  <c r="DH315" i="1"/>
  <c r="DH345" i="1"/>
  <c r="DH349" i="1"/>
  <c r="DH238" i="1"/>
  <c r="DH377" i="1"/>
  <c r="DH342" i="1"/>
  <c r="DH354" i="1"/>
  <c r="DH344" i="1"/>
  <c r="DH372" i="1"/>
  <c r="DH310" i="1"/>
  <c r="DH312" i="1"/>
  <c r="DH314" i="1"/>
  <c r="DH197" i="1"/>
  <c r="DH219" i="1"/>
  <c r="DH317" i="1"/>
  <c r="DH206" i="1"/>
  <c r="DH341" i="1"/>
  <c r="DH240" i="1"/>
  <c r="DH201" i="1"/>
  <c r="DH283" i="1"/>
  <c r="DH272" i="1"/>
  <c r="DH302" i="1"/>
  <c r="DH287" i="1"/>
  <c r="DH243" i="1"/>
  <c r="DH217" i="1"/>
  <c r="DH328" i="1"/>
  <c r="DH306" i="1"/>
  <c r="DH273" i="1"/>
  <c r="DH369" i="1"/>
  <c r="DH210" i="1"/>
  <c r="DH251" i="1"/>
  <c r="DH220" i="1"/>
  <c r="DH190" i="1"/>
  <c r="DH245" i="1"/>
  <c r="DH208" i="1"/>
  <c r="DH318" i="1"/>
  <c r="DH269" i="1"/>
  <c r="DH218" i="1"/>
  <c r="DH19" i="1"/>
  <c r="DH323" i="1"/>
  <c r="DH241" i="1"/>
  <c r="DH357" i="1"/>
  <c r="DH348" i="1"/>
  <c r="DH288" i="1"/>
  <c r="DH339" i="1"/>
  <c r="DH360" i="1"/>
  <c r="DH364" i="1"/>
  <c r="GB220" i="1"/>
  <c r="GB304" i="1"/>
  <c r="GB238" i="1"/>
  <c r="GB364" i="1"/>
  <c r="GB309" i="1"/>
  <c r="GB205" i="1"/>
  <c r="GB214" i="1"/>
  <c r="GB312" i="1"/>
  <c r="GB237" i="1"/>
  <c r="GB250" i="1"/>
  <c r="GB326" i="1"/>
  <c r="GB289" i="1"/>
  <c r="GB198" i="1"/>
  <c r="GB325" i="1"/>
  <c r="GB201" i="1"/>
  <c r="GB223" i="1"/>
  <c r="GB235" i="1"/>
  <c r="GB370" i="1"/>
  <c r="GB212" i="1"/>
  <c r="GB218" i="1"/>
  <c r="GB284" i="1"/>
  <c r="GB254" i="1"/>
  <c r="GB199" i="1"/>
  <c r="GB342" i="1"/>
  <c r="GB276" i="1"/>
  <c r="GB317" i="1"/>
  <c r="GB281" i="1"/>
  <c r="GB183" i="1"/>
  <c r="GB259" i="1"/>
  <c r="GB360" i="1"/>
  <c r="GB369" i="1"/>
  <c r="GB239" i="1"/>
  <c r="GB221" i="1"/>
  <c r="GB225" i="1"/>
  <c r="GB251" i="1"/>
  <c r="GB248" i="1"/>
  <c r="GB362" i="1"/>
  <c r="GB366" i="1"/>
  <c r="GB344" i="1"/>
  <c r="GB351" i="1"/>
  <c r="GB323" i="1"/>
  <c r="GB184" i="1"/>
  <c r="GB230" i="1"/>
  <c r="GB313" i="1"/>
  <c r="GB190" i="1"/>
  <c r="GB206" i="1"/>
  <c r="GB226" i="1"/>
  <c r="GB327" i="1"/>
  <c r="GB244" i="1"/>
  <c r="GB262" i="1"/>
  <c r="GB258" i="1"/>
  <c r="GB269" i="1"/>
  <c r="GB328" i="1"/>
  <c r="GB316" i="1"/>
  <c r="GB339" i="1"/>
  <c r="GB215" i="1"/>
  <c r="GB363" i="1"/>
  <c r="GB353" i="1"/>
  <c r="GB365" i="1"/>
  <c r="GB307" i="1"/>
  <c r="GB319" i="1"/>
  <c r="GB375" i="1"/>
  <c r="GB249" i="1"/>
  <c r="GB292" i="1"/>
  <c r="GB19" i="1"/>
  <c r="GB373" i="1"/>
  <c r="GB286" i="1"/>
  <c r="GB278" i="1"/>
  <c r="GB354" i="1"/>
  <c r="GB283" i="1"/>
  <c r="GB372" i="1"/>
  <c r="GB196" i="1"/>
  <c r="GB260" i="1"/>
  <c r="GB224" i="1"/>
  <c r="GB255" i="1"/>
  <c r="GB350" i="1"/>
  <c r="GB252" i="1"/>
  <c r="GB219" i="1"/>
  <c r="GB274" i="1"/>
  <c r="GB314" i="1"/>
  <c r="GB203" i="1"/>
  <c r="GB217" i="1"/>
  <c r="GB229" i="1"/>
  <c r="GB340" i="1"/>
  <c r="GB377" i="1"/>
  <c r="GB355" i="1"/>
  <c r="GB303" i="1"/>
  <c r="GB367" i="1"/>
  <c r="GB348" i="1"/>
  <c r="GB271" i="1"/>
  <c r="GB261" i="1"/>
  <c r="GB290" i="1"/>
  <c r="GB306" i="1"/>
  <c r="GB280" i="1"/>
  <c r="GB305" i="1"/>
  <c r="GB208" i="1"/>
  <c r="GB343" i="1"/>
  <c r="GB241" i="1"/>
  <c r="GB341" i="1"/>
  <c r="GB191" i="1"/>
  <c r="GB216" i="1"/>
  <c r="GB228" i="1"/>
  <c r="GB356" i="1"/>
  <c r="GB346" i="1"/>
  <c r="GB357" i="1"/>
  <c r="GB247" i="1"/>
  <c r="GB291" i="1"/>
  <c r="GB345" i="1"/>
  <c r="GB318" i="1"/>
  <c r="GB302" i="1"/>
  <c r="GB287" i="1"/>
  <c r="GB368" i="1"/>
  <c r="GB374" i="1"/>
  <c r="GB285" i="1"/>
  <c r="GB20" i="1"/>
  <c r="GB376" i="1"/>
  <c r="GB311" i="1"/>
  <c r="GB242" i="1"/>
  <c r="GB275" i="1"/>
  <c r="GB273" i="1"/>
  <c r="GB209" i="1"/>
  <c r="GB349" i="1"/>
  <c r="GB358" i="1"/>
  <c r="GB322" i="1"/>
  <c r="GB253" i="1"/>
  <c r="GB279" i="1"/>
  <c r="GB371" i="1"/>
  <c r="GB246" i="1"/>
  <c r="GB352" i="1"/>
  <c r="GB240" i="1"/>
  <c r="GB321" i="1"/>
  <c r="GB245" i="1"/>
  <c r="GB207" i="1"/>
  <c r="GB334" i="1"/>
  <c r="GB301" i="1"/>
  <c r="GB270" i="1"/>
  <c r="GB294" i="1"/>
  <c r="GB338" i="1"/>
  <c r="GB256" i="1"/>
  <c r="GB288" i="1"/>
  <c r="GB347" i="1"/>
  <c r="GB197" i="1"/>
  <c r="GB282" i="1"/>
  <c r="GB277" i="1"/>
  <c r="GB320" i="1"/>
  <c r="GB200" i="1"/>
  <c r="GB236" i="1"/>
  <c r="GB310" i="1"/>
  <c r="GB359" i="1"/>
  <c r="GB315" i="1"/>
  <c r="GB263" i="1"/>
  <c r="GB308" i="1"/>
  <c r="GB336" i="1"/>
  <c r="GB257" i="1"/>
  <c r="GB329" i="1"/>
  <c r="GB295" i="1"/>
  <c r="GB210" i="1"/>
  <c r="GB211" i="1"/>
  <c r="GB202" i="1"/>
  <c r="GB361" i="1"/>
  <c r="GB335" i="1"/>
  <c r="GB268" i="1"/>
  <c r="GB243" i="1"/>
  <c r="GB227" i="1"/>
  <c r="GB293" i="1"/>
  <c r="GB272" i="1"/>
  <c r="GB324" i="1"/>
  <c r="GB185" i="1"/>
  <c r="GB337" i="1"/>
  <c r="GB296" i="1"/>
  <c r="GB182" i="1"/>
  <c r="DP307" i="1"/>
  <c r="DP235" i="1"/>
  <c r="DP301" i="1"/>
  <c r="DP328" i="1"/>
  <c r="DP287" i="1"/>
  <c r="DP206" i="1"/>
  <c r="DP282" i="1"/>
  <c r="DP239" i="1"/>
  <c r="DP226" i="1"/>
  <c r="DP260" i="1"/>
  <c r="DP230" i="1"/>
  <c r="DP212" i="1"/>
  <c r="DP218" i="1"/>
  <c r="DP377" i="1"/>
  <c r="DP256" i="1"/>
  <c r="DP262" i="1"/>
  <c r="DP365" i="1"/>
  <c r="DP294" i="1"/>
  <c r="DP342" i="1"/>
  <c r="DP284" i="1"/>
  <c r="DP334" i="1"/>
  <c r="DP273" i="1"/>
  <c r="DP327" i="1"/>
  <c r="DP261" i="1"/>
  <c r="DP227" i="1"/>
  <c r="DP216" i="1"/>
  <c r="DP20" i="1"/>
  <c r="DP258" i="1"/>
  <c r="DP251" i="1"/>
  <c r="DP254" i="1"/>
  <c r="DP363" i="1"/>
  <c r="DP350" i="1"/>
  <c r="DP217" i="1"/>
  <c r="DP278" i="1"/>
  <c r="DP348" i="1"/>
  <c r="DP244" i="1"/>
  <c r="DP335" i="1"/>
  <c r="DP375" i="1"/>
  <c r="DP209" i="1"/>
  <c r="DP229" i="1"/>
  <c r="DP343" i="1"/>
  <c r="DP240" i="1"/>
  <c r="DP249" i="1"/>
  <c r="DP279" i="1"/>
  <c r="DP203" i="1"/>
  <c r="DP277" i="1"/>
  <c r="DP336" i="1"/>
  <c r="DP250" i="1"/>
  <c r="DP360" i="1"/>
  <c r="DP196" i="1"/>
  <c r="DP289" i="1"/>
  <c r="DP283" i="1"/>
  <c r="DP219" i="1"/>
  <c r="DP263" i="1"/>
  <c r="DP285" i="1"/>
  <c r="DP320" i="1"/>
  <c r="DP270" i="1"/>
  <c r="DP344" i="1"/>
  <c r="DP296" i="1"/>
  <c r="DP354" i="1"/>
  <c r="DP358" i="1"/>
  <c r="DP341" i="1"/>
  <c r="DP202" i="1"/>
  <c r="DP314" i="1"/>
  <c r="DP210" i="1"/>
  <c r="DP361" i="1"/>
  <c r="DP346" i="1"/>
  <c r="DP253" i="1"/>
  <c r="DP291" i="1"/>
  <c r="DP302" i="1"/>
  <c r="DP326" i="1"/>
  <c r="DP255" i="1"/>
  <c r="DP221" i="1"/>
  <c r="DP214" i="1"/>
  <c r="DP353" i="1"/>
  <c r="DP368" i="1"/>
  <c r="DP220" i="1"/>
  <c r="DP237" i="1"/>
  <c r="DP371" i="1"/>
  <c r="DP259" i="1"/>
  <c r="DP315" i="1"/>
  <c r="DP355" i="1"/>
  <c r="DP292" i="1"/>
  <c r="DP268" i="1"/>
  <c r="DP211" i="1"/>
  <c r="DP272" i="1"/>
  <c r="DP356" i="1"/>
  <c r="DP347" i="1"/>
  <c r="DP199" i="1"/>
  <c r="DP312" i="1"/>
  <c r="DP224" i="1"/>
  <c r="DP236" i="1"/>
  <c r="DP257" i="1"/>
  <c r="DP357" i="1"/>
  <c r="DP345" i="1"/>
  <c r="DP182" i="1"/>
  <c r="DP274" i="1"/>
  <c r="DP208" i="1"/>
  <c r="DP367" i="1"/>
  <c r="DP366" i="1"/>
  <c r="DP339" i="1"/>
  <c r="DP359" i="1"/>
  <c r="DP191" i="1"/>
  <c r="DP184" i="1"/>
  <c r="DP242" i="1"/>
  <c r="DP19" i="1"/>
  <c r="DP321" i="1"/>
  <c r="DP325" i="1"/>
  <c r="DP317" i="1"/>
  <c r="DP311" i="1"/>
  <c r="DP304" i="1"/>
  <c r="DP340" i="1"/>
  <c r="DP369" i="1"/>
  <c r="DP245" i="1"/>
  <c r="DP316" i="1"/>
  <c r="DP290" i="1"/>
  <c r="DP362" i="1"/>
  <c r="DP246" i="1"/>
  <c r="DP198" i="1"/>
  <c r="DP286" i="1"/>
  <c r="DP271" i="1"/>
  <c r="DP373" i="1"/>
  <c r="DP313" i="1"/>
  <c r="DP310" i="1"/>
  <c r="DP364" i="1"/>
  <c r="DP309" i="1"/>
  <c r="DP376" i="1"/>
  <c r="DP293" i="1"/>
  <c r="DP207" i="1"/>
  <c r="DP223" i="1"/>
  <c r="DP281" i="1"/>
  <c r="DP305" i="1"/>
  <c r="DP247" i="1"/>
  <c r="DP295" i="1"/>
  <c r="DP372" i="1"/>
  <c r="DP215" i="1"/>
  <c r="DP324" i="1"/>
  <c r="DP351" i="1"/>
  <c r="DP225" i="1"/>
  <c r="DP269" i="1"/>
  <c r="DP183" i="1"/>
  <c r="DP190" i="1"/>
  <c r="DP308" i="1"/>
  <c r="DP243" i="1"/>
  <c r="DP306" i="1"/>
  <c r="DP337" i="1"/>
  <c r="DP352" i="1"/>
  <c r="DP276" i="1"/>
  <c r="DP370" i="1"/>
  <c r="DP338" i="1"/>
  <c r="DP252" i="1"/>
  <c r="DP288" i="1"/>
  <c r="DP318" i="1"/>
  <c r="DP228" i="1"/>
  <c r="DP322" i="1"/>
  <c r="DP329" i="1"/>
  <c r="DP200" i="1"/>
  <c r="DP201" i="1"/>
  <c r="DP238" i="1"/>
  <c r="DP319" i="1"/>
  <c r="DP323" i="1"/>
  <c r="DP248" i="1"/>
  <c r="DP275" i="1"/>
  <c r="DP374" i="1"/>
  <c r="DP349" i="1"/>
  <c r="DP185" i="1"/>
  <c r="DP280" i="1"/>
  <c r="DP303" i="1"/>
  <c r="DP205" i="1"/>
  <c r="DP197" i="1"/>
  <c r="DP241" i="1"/>
  <c r="CY26" i="1"/>
  <c r="CY35" i="1" s="1"/>
  <c r="CY28" i="1"/>
  <c r="CY37" i="1" s="1"/>
  <c r="CY32" i="1"/>
  <c r="CY41" i="1" s="1"/>
  <c r="CY29" i="1"/>
  <c r="CY38" i="1" s="1"/>
  <c r="CY27" i="1"/>
  <c r="CY36" i="1" s="1"/>
  <c r="CY33" i="1"/>
  <c r="CY31" i="1"/>
  <c r="CY40" i="1" s="1"/>
  <c r="CY25" i="1"/>
  <c r="CY34" i="1" s="1"/>
  <c r="CY30" i="1"/>
  <c r="CY39" i="1" s="1"/>
  <c r="AA181" i="1" a="1"/>
  <c r="AA181" i="1" s="1"/>
  <c r="AA24" i="1" a="1"/>
  <c r="AA24" i="1" s="1"/>
  <c r="CH33" i="1"/>
  <c r="FV357" i="1"/>
  <c r="FV375" i="1"/>
  <c r="FV372" i="1"/>
  <c r="FV283" i="1"/>
  <c r="FV229" i="1"/>
  <c r="FV230" i="1"/>
  <c r="FV325" i="1"/>
  <c r="FV306" i="1"/>
  <c r="FV224" i="1"/>
  <c r="FV191" i="1"/>
  <c r="FV314" i="1"/>
  <c r="FV220" i="1"/>
  <c r="FV307" i="1"/>
  <c r="FV367" i="1"/>
  <c r="FV269" i="1"/>
  <c r="FV371" i="1"/>
  <c r="FV226" i="1"/>
  <c r="FV308" i="1"/>
  <c r="FV290" i="1"/>
  <c r="FV216" i="1"/>
  <c r="FV346" i="1"/>
  <c r="FV214" i="1"/>
  <c r="FV277" i="1"/>
  <c r="FV244" i="1"/>
  <c r="FV253" i="1"/>
  <c r="FV320" i="1"/>
  <c r="FV348" i="1"/>
  <c r="FV370" i="1"/>
  <c r="FV235" i="1"/>
  <c r="FV360" i="1"/>
  <c r="FV326" i="1"/>
  <c r="FV205" i="1"/>
  <c r="FV376" i="1"/>
  <c r="FV219" i="1"/>
  <c r="FV202" i="1"/>
  <c r="FV292" i="1"/>
  <c r="FV198" i="1"/>
  <c r="FV315" i="1"/>
  <c r="FV317" i="1"/>
  <c r="FV247" i="1"/>
  <c r="FV368" i="1"/>
  <c r="FV321" i="1"/>
  <c r="FV19" i="1"/>
  <c r="FV323" i="1"/>
  <c r="FV369" i="1"/>
  <c r="FV279" i="1"/>
  <c r="FV284" i="1"/>
  <c r="FV303" i="1"/>
  <c r="FV237" i="1"/>
  <c r="FV201" i="1"/>
  <c r="FV271" i="1"/>
  <c r="FV245" i="1"/>
  <c r="FV296" i="1"/>
  <c r="FV211" i="1"/>
  <c r="FV287" i="1"/>
  <c r="FV340" i="1"/>
  <c r="FV313" i="1"/>
  <c r="FV259" i="1"/>
  <c r="FV215" i="1"/>
  <c r="FV358" i="1"/>
  <c r="FV257" i="1"/>
  <c r="FV236" i="1"/>
  <c r="FV274" i="1"/>
  <c r="FV282" i="1"/>
  <c r="FV270" i="1"/>
  <c r="FV311" i="1"/>
  <c r="FV335" i="1"/>
  <c r="FV294" i="1"/>
  <c r="FV20" i="1"/>
  <c r="FV319" i="1"/>
  <c r="FV322" i="1"/>
  <c r="FV293" i="1"/>
  <c r="FV344" i="1"/>
  <c r="FV203" i="1"/>
  <c r="FV352" i="1"/>
  <c r="FV239" i="1"/>
  <c r="FV255" i="1"/>
  <c r="FV272" i="1"/>
  <c r="FV309" i="1"/>
  <c r="FV363" i="1"/>
  <c r="FV263" i="1"/>
  <c r="FV338" i="1"/>
  <c r="FV316" i="1"/>
  <c r="FV347" i="1"/>
  <c r="FV342" i="1"/>
  <c r="FV182" i="1"/>
  <c r="FV304" i="1"/>
  <c r="FV185" i="1"/>
  <c r="FV361" i="1"/>
  <c r="FV337" i="1"/>
  <c r="FV301" i="1"/>
  <c r="FV350" i="1"/>
  <c r="FV305" i="1"/>
  <c r="FV374" i="1"/>
  <c r="FV328" i="1"/>
  <c r="FV334" i="1"/>
  <c r="FV261" i="1"/>
  <c r="FV302" i="1"/>
  <c r="FV288" i="1"/>
  <c r="FV318" i="1"/>
  <c r="FV238" i="1"/>
  <c r="FV268" i="1"/>
  <c r="FV289" i="1"/>
  <c r="FV351" i="1"/>
  <c r="FV207" i="1"/>
  <c r="FV256" i="1"/>
  <c r="FV197" i="1"/>
  <c r="FV364" i="1"/>
  <c r="FV221" i="1"/>
  <c r="FV249" i="1"/>
  <c r="FV258" i="1"/>
  <c r="FV324" i="1"/>
  <c r="FV183" i="1"/>
  <c r="FV356" i="1"/>
  <c r="FV254" i="1"/>
  <c r="FV329" i="1"/>
  <c r="FV210" i="1"/>
  <c r="FV339" i="1"/>
  <c r="FV184" i="1"/>
  <c r="FV199" i="1"/>
  <c r="FV281" i="1"/>
  <c r="FV285" i="1"/>
  <c r="FV366" i="1"/>
  <c r="FV217" i="1"/>
  <c r="FV241" i="1"/>
  <c r="FV208" i="1"/>
  <c r="FV280" i="1"/>
  <c r="FV349" i="1"/>
  <c r="FV251" i="1"/>
  <c r="FV250" i="1"/>
  <c r="FV336" i="1"/>
  <c r="FV359" i="1"/>
  <c r="FV278" i="1"/>
  <c r="FV242" i="1"/>
  <c r="FV228" i="1"/>
  <c r="FV200" i="1"/>
  <c r="FV312" i="1"/>
  <c r="FV252" i="1"/>
  <c r="FV291" i="1"/>
  <c r="FV276" i="1"/>
  <c r="FV196" i="1"/>
  <c r="FV273" i="1"/>
  <c r="FV275" i="1"/>
  <c r="FV355" i="1"/>
  <c r="FV343" i="1"/>
  <c r="FV209" i="1"/>
  <c r="FV365" i="1"/>
  <c r="FV341" i="1"/>
  <c r="FV218" i="1"/>
  <c r="FV212" i="1"/>
  <c r="FV286" i="1"/>
  <c r="FV227" i="1"/>
  <c r="FV353" i="1"/>
  <c r="FV240" i="1"/>
  <c r="FV310" i="1"/>
  <c r="FV373" i="1"/>
  <c r="FV262" i="1"/>
  <c r="FV327" i="1"/>
  <c r="FV295" i="1"/>
  <c r="FV362" i="1"/>
  <c r="FV260" i="1"/>
  <c r="FV190" i="1"/>
  <c r="FV225" i="1"/>
  <c r="FV248" i="1"/>
  <c r="FV246" i="1"/>
  <c r="FV223" i="1"/>
  <c r="FV377" i="1"/>
  <c r="FV345" i="1"/>
  <c r="FV354" i="1"/>
  <c r="FV243" i="1"/>
  <c r="FV206"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53" i="1"/>
  <c r="BV340" i="1"/>
  <c r="BV320" i="1"/>
  <c r="BV352" i="1"/>
  <c r="BV301" i="1"/>
  <c r="BV271" i="1"/>
  <c r="BV212" i="1"/>
  <c r="BV291" i="1"/>
  <c r="BV207" i="1"/>
  <c r="BV269" i="1"/>
  <c r="BV337" i="1"/>
  <c r="BV323" i="1"/>
  <c r="BV256" i="1"/>
  <c r="BV248" i="1"/>
  <c r="BV304" i="1"/>
  <c r="BV289" i="1"/>
  <c r="BV259" i="1"/>
  <c r="BV362" i="1"/>
  <c r="BV230" i="1"/>
  <c r="BV224" i="1"/>
  <c r="BV309" i="1"/>
  <c r="BV358" i="1"/>
  <c r="BV239" i="1"/>
  <c r="BV361" i="1"/>
  <c r="BV240" i="1"/>
  <c r="BV366" i="1"/>
  <c r="BV226" i="1"/>
  <c r="BV258" i="1"/>
  <c r="BV341" i="1"/>
  <c r="BV310" i="1"/>
  <c r="BV313" i="1"/>
  <c r="BV290" i="1"/>
  <c r="BV306" i="1"/>
  <c r="BV349" i="1"/>
  <c r="BV377" i="1"/>
  <c r="BV225" i="1"/>
  <c r="BV296" i="1"/>
  <c r="BV328" i="1"/>
  <c r="BV375" i="1"/>
  <c r="BV191" i="1"/>
  <c r="BV308" i="1"/>
  <c r="BV262" i="1"/>
  <c r="BV282" i="1"/>
  <c r="BV19" i="1"/>
  <c r="BV183" i="1"/>
  <c r="BV205" i="1"/>
  <c r="BV284" i="1"/>
  <c r="BV202" i="1"/>
  <c r="BV244" i="1"/>
  <c r="BV196" i="1"/>
  <c r="BV277" i="1"/>
  <c r="BV263" i="1"/>
  <c r="BV20" i="1"/>
  <c r="BV287" i="1"/>
  <c r="BV190" i="1"/>
  <c r="BV198" i="1"/>
  <c r="BV246" i="1"/>
  <c r="BV316" i="1"/>
  <c r="BV236" i="1"/>
  <c r="BV210" i="1"/>
  <c r="BV228" i="1"/>
  <c r="BV219" i="1"/>
  <c r="BV325" i="1"/>
  <c r="BV288" i="1"/>
  <c r="BV208" i="1"/>
  <c r="BV227" i="1"/>
  <c r="BV311" i="1"/>
  <c r="BV370" i="1"/>
  <c r="BV350" i="1"/>
  <c r="BV342" i="1"/>
  <c r="BV199" i="1"/>
  <c r="BV270" i="1"/>
  <c r="BV346" i="1"/>
  <c r="BV367" i="1"/>
  <c r="BV364" i="1"/>
  <c r="BV314" i="1"/>
  <c r="BV294" i="1"/>
  <c r="BV373" i="1"/>
  <c r="BV255" i="1"/>
  <c r="BV273" i="1"/>
  <c r="BV286" i="1"/>
  <c r="BV247" i="1"/>
  <c r="BV360" i="1"/>
  <c r="BV201" i="1"/>
  <c r="BV351" i="1"/>
  <c r="BV353" i="1"/>
  <c r="BV318" i="1"/>
  <c r="BV343" i="1"/>
  <c r="BV279" i="1"/>
  <c r="BV274" i="1"/>
  <c r="BV285" i="1"/>
  <c r="BV295" i="1"/>
  <c r="BV235" i="1"/>
  <c r="BV312" i="1"/>
  <c r="BV249" i="1"/>
  <c r="BV229" i="1"/>
  <c r="BV238" i="1"/>
  <c r="BV237" i="1"/>
  <c r="BV329" i="1"/>
  <c r="BV293" i="1"/>
  <c r="BV283" i="1"/>
  <c r="BV357" i="1"/>
  <c r="BV335" i="1"/>
  <c r="BV372" i="1"/>
  <c r="BV241" i="1"/>
  <c r="BV363" i="1"/>
  <c r="BV268" i="1"/>
  <c r="BV355" i="1"/>
  <c r="BV197" i="1"/>
  <c r="BV209" i="1"/>
  <c r="BV347" i="1"/>
  <c r="BV302" i="1"/>
  <c r="BV336" i="1"/>
  <c r="BV345" i="1"/>
  <c r="BV354" i="1"/>
  <c r="BV371" i="1"/>
  <c r="BV280" i="1"/>
  <c r="BV261" i="1"/>
  <c r="BV376" i="1"/>
  <c r="BV338" i="1"/>
  <c r="BV250" i="1"/>
  <c r="BV272" i="1"/>
  <c r="BV327" i="1"/>
  <c r="BV216" i="1"/>
  <c r="BV242" i="1"/>
  <c r="BV369" i="1"/>
  <c r="BV281" i="1"/>
  <c r="BV322" i="1"/>
  <c r="BV218" i="1"/>
  <c r="BV334" i="1"/>
  <c r="BV368" i="1"/>
  <c r="BV215" i="1"/>
  <c r="BV317" i="1"/>
  <c r="BV315" i="1"/>
  <c r="BV319" i="1"/>
  <c r="BV260" i="1"/>
  <c r="BV305" i="1"/>
  <c r="BV324" i="1"/>
  <c r="BV185" i="1"/>
  <c r="BV254" i="1"/>
  <c r="BV356" i="1"/>
  <c r="BV214" i="1"/>
  <c r="BV275" i="1"/>
  <c r="BV321" i="1"/>
  <c r="BV243" i="1"/>
  <c r="BV276" i="1"/>
  <c r="BV344" i="1"/>
  <c r="BV303" i="1"/>
  <c r="BV221" i="1"/>
  <c r="BV251" i="1"/>
  <c r="BV223" i="1"/>
  <c r="BV206" i="1"/>
  <c r="BV184" i="1"/>
  <c r="BV348" i="1"/>
  <c r="BV292" i="1"/>
  <c r="BV365" i="1"/>
  <c r="BV307" i="1"/>
  <c r="BV245" i="1"/>
  <c r="BV220" i="1"/>
  <c r="BV339" i="1"/>
  <c r="BV200" i="1"/>
  <c r="BV182" i="1"/>
  <c r="BV217" i="1"/>
  <c r="BV211" i="1"/>
  <c r="BV257" i="1"/>
  <c r="BV326" i="1"/>
  <c r="BV359" i="1"/>
  <c r="BV278" i="1"/>
  <c r="BV374" i="1"/>
  <c r="BV203" i="1"/>
  <c r="BV252"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95" i="1"/>
  <c r="EP338" i="1"/>
  <c r="EP225" i="1"/>
  <c r="EP301" i="1"/>
  <c r="EP321" i="1"/>
  <c r="EP328" i="1"/>
  <c r="EP356" i="1"/>
  <c r="EP238" i="1"/>
  <c r="EP251" i="1"/>
  <c r="EP226" i="1"/>
  <c r="EP294" i="1"/>
  <c r="EP349" i="1"/>
  <c r="EP20" i="1"/>
  <c r="EP358" i="1"/>
  <c r="EP183" i="1"/>
  <c r="EP211" i="1"/>
  <c r="EP327" i="1"/>
  <c r="EP283" i="1"/>
  <c r="EP365" i="1"/>
  <c r="EP307" i="1"/>
  <c r="EP261" i="1"/>
  <c r="EP280" i="1"/>
  <c r="EP208" i="1"/>
  <c r="EP278" i="1"/>
  <c r="EP239" i="1"/>
  <c r="EP317" i="1"/>
  <c r="EP347" i="1"/>
  <c r="EP308" i="1"/>
  <c r="EP336" i="1"/>
  <c r="EP228" i="1"/>
  <c r="EP293" i="1"/>
  <c r="EP253" i="1"/>
  <c r="EP249" i="1"/>
  <c r="EP291" i="1"/>
  <c r="EP345" i="1"/>
  <c r="EP376" i="1"/>
  <c r="EP343" i="1"/>
  <c r="EP334" i="1"/>
  <c r="EP245" i="1"/>
  <c r="EP286" i="1"/>
  <c r="EP196" i="1"/>
  <c r="EP202" i="1"/>
  <c r="EP369" i="1"/>
  <c r="EP210" i="1"/>
  <c r="EP248" i="1"/>
  <c r="EP184" i="1"/>
  <c r="EP368" i="1"/>
  <c r="EP268" i="1"/>
  <c r="EP374" i="1"/>
  <c r="EP191" i="1"/>
  <c r="EP269" i="1"/>
  <c r="EP254" i="1"/>
  <c r="EP305" i="1"/>
  <c r="EP303" i="1"/>
  <c r="EP270" i="1"/>
  <c r="EP329" i="1"/>
  <c r="EP277" i="1"/>
  <c r="EP357" i="1"/>
  <c r="EP323" i="1"/>
  <c r="EP198" i="1"/>
  <c r="EP312" i="1"/>
  <c r="EP274" i="1"/>
  <c r="EP309" i="1"/>
  <c r="EP306" i="1"/>
  <c r="EP324" i="1"/>
  <c r="EP255" i="1"/>
  <c r="EP325" i="1"/>
  <c r="EP201" i="1"/>
  <c r="EP320" i="1"/>
  <c r="EP350" i="1"/>
  <c r="EP359" i="1"/>
  <c r="EP318" i="1"/>
  <c r="EP352" i="1"/>
  <c r="EP252" i="1"/>
  <c r="EP207" i="1"/>
  <c r="EP209" i="1"/>
  <c r="EP375" i="1"/>
  <c r="EP351" i="1"/>
  <c r="EP272" i="1"/>
  <c r="EP340" i="1"/>
  <c r="EP362" i="1"/>
  <c r="EP314" i="1"/>
  <c r="EP246" i="1"/>
  <c r="EP326" i="1"/>
  <c r="EP214" i="1"/>
  <c r="EP346" i="1"/>
  <c r="EP316" i="1"/>
  <c r="EP219" i="1"/>
  <c r="EP273" i="1"/>
  <c r="EP319" i="1"/>
  <c r="EP342" i="1"/>
  <c r="EP216" i="1"/>
  <c r="EP236" i="1"/>
  <c r="EP371" i="1"/>
  <c r="EP276" i="1"/>
  <c r="EP373" i="1"/>
  <c r="EP289" i="1"/>
  <c r="EP215" i="1"/>
  <c r="EP354" i="1"/>
  <c r="EP337" i="1"/>
  <c r="EP285" i="1"/>
  <c r="EP279" i="1"/>
  <c r="EP275" i="1"/>
  <c r="EP182" i="1"/>
  <c r="EP363" i="1"/>
  <c r="EP237" i="1"/>
  <c r="EP258" i="1"/>
  <c r="EP366" i="1"/>
  <c r="EP240" i="1"/>
  <c r="EP241" i="1"/>
  <c r="EP263" i="1"/>
  <c r="EP348" i="1"/>
  <c r="EP372" i="1"/>
  <c r="EP257" i="1"/>
  <c r="EP199" i="1"/>
  <c r="EP190" i="1"/>
  <c r="EP203" i="1"/>
  <c r="EP339" i="1"/>
  <c r="EP335" i="1"/>
  <c r="EP262" i="1"/>
  <c r="EP367" i="1"/>
  <c r="EP247" i="1"/>
  <c r="EP311" i="1"/>
  <c r="EP355" i="1"/>
  <c r="EP185" i="1"/>
  <c r="EP370" i="1"/>
  <c r="EP243" i="1"/>
  <c r="EP290" i="1"/>
  <c r="EP221" i="1"/>
  <c r="EP287" i="1"/>
  <c r="EP364" i="1"/>
  <c r="EP256" i="1"/>
  <c r="EP259" i="1"/>
  <c r="EP223" i="1"/>
  <c r="EP284" i="1"/>
  <c r="EP229" i="1"/>
  <c r="EP296" i="1"/>
  <c r="EP353" i="1"/>
  <c r="EP235" i="1"/>
  <c r="EP344" i="1"/>
  <c r="EP230" i="1"/>
  <c r="EP19" i="1"/>
  <c r="EP242" i="1"/>
  <c r="EP250" i="1"/>
  <c r="EP315" i="1"/>
  <c r="EP302" i="1"/>
  <c r="EP217" i="1"/>
  <c r="EP377" i="1"/>
  <c r="EP218" i="1"/>
  <c r="EP220" i="1"/>
  <c r="EP361" i="1"/>
  <c r="EP310" i="1"/>
  <c r="EP281" i="1"/>
  <c r="EP292" i="1"/>
  <c r="EP282" i="1"/>
  <c r="EP341" i="1"/>
  <c r="EP360" i="1"/>
  <c r="EP313" i="1"/>
  <c r="EP224" i="1"/>
  <c r="EP227" i="1"/>
  <c r="EP322" i="1"/>
  <c r="EP205" i="1"/>
  <c r="EP244" i="1"/>
  <c r="EP197" i="1"/>
  <c r="EP206" i="1"/>
  <c r="EP288" i="1"/>
  <c r="EP271" i="1"/>
  <c r="EP200" i="1"/>
  <c r="EP212" i="1"/>
  <c r="EP304" i="1"/>
  <c r="EP260" i="1"/>
  <c r="KA350" i="1"/>
  <c r="KA219" i="1"/>
  <c r="KA307" i="1"/>
  <c r="KA236" i="1"/>
  <c r="KA235" i="1"/>
  <c r="KA278" i="1"/>
  <c r="KA295" i="1"/>
  <c r="KA309" i="1"/>
  <c r="KA289" i="1"/>
  <c r="KA326" i="1"/>
  <c r="KA354" i="1"/>
  <c r="KA228" i="1"/>
  <c r="KA254" i="1"/>
  <c r="KA20" i="1"/>
  <c r="KA210" i="1"/>
  <c r="KA221" i="1"/>
  <c r="KA362" i="1"/>
  <c r="KA238" i="1"/>
  <c r="KA356" i="1"/>
  <c r="KA319" i="1"/>
  <c r="KA316" i="1"/>
  <c r="KA359" i="1"/>
  <c r="KA361" i="1"/>
  <c r="KA285" i="1"/>
  <c r="KA346" i="1"/>
  <c r="KA203" i="1"/>
  <c r="KA239" i="1"/>
  <c r="KA216" i="1"/>
  <c r="KA224" i="1"/>
  <c r="KA276" i="1"/>
  <c r="KA270" i="1"/>
  <c r="KA372" i="1"/>
  <c r="KA337" i="1"/>
  <c r="KA251" i="1"/>
  <c r="KA324" i="1"/>
  <c r="KA370" i="1"/>
  <c r="KA318" i="1"/>
  <c r="KA338" i="1"/>
  <c r="KA368" i="1"/>
  <c r="KA208" i="1"/>
  <c r="KA217" i="1"/>
  <c r="KA248" i="1"/>
  <c r="KA329" i="1"/>
  <c r="KA336" i="1"/>
  <c r="KA311" i="1"/>
  <c r="KA280" i="1"/>
  <c r="KA279" i="1"/>
  <c r="KA339" i="1"/>
  <c r="KA364" i="1"/>
  <c r="KA366" i="1"/>
  <c r="KA342" i="1"/>
  <c r="KA341" i="1"/>
  <c r="KA274" i="1"/>
  <c r="KA288" i="1"/>
  <c r="KA317" i="1"/>
  <c r="KA321" i="1"/>
  <c r="KA275" i="1"/>
  <c r="KA303" i="1"/>
  <c r="KA320" i="1"/>
  <c r="KA314" i="1"/>
  <c r="KA294" i="1"/>
  <c r="KA183" i="1"/>
  <c r="KA328" i="1"/>
  <c r="KA273" i="1"/>
  <c r="KA296" i="1"/>
  <c r="KA241" i="1"/>
  <c r="KA227" i="1"/>
  <c r="KA259" i="1"/>
  <c r="KA347" i="1"/>
  <c r="KA244" i="1"/>
  <c r="KA308" i="1"/>
  <c r="KA322" i="1"/>
  <c r="KA290" i="1"/>
  <c r="KA373" i="1"/>
  <c r="KA218" i="1"/>
  <c r="KA226" i="1"/>
  <c r="KA223" i="1"/>
  <c r="KA196" i="1"/>
  <c r="KA201" i="1"/>
  <c r="KA220" i="1"/>
  <c r="KA230" i="1"/>
  <c r="KA243" i="1"/>
  <c r="KA256" i="1"/>
  <c r="KA198" i="1"/>
  <c r="KA306" i="1"/>
  <c r="KA313" i="1"/>
  <c r="KA260" i="1"/>
  <c r="KA360" i="1"/>
  <c r="KA349" i="1"/>
  <c r="KA335" i="1"/>
  <c r="KA374" i="1"/>
  <c r="KA284" i="1"/>
  <c r="KA229" i="1"/>
  <c r="KA245" i="1"/>
  <c r="KA261" i="1"/>
  <c r="KA184" i="1"/>
  <c r="KA375" i="1"/>
  <c r="KA343" i="1"/>
  <c r="KA291" i="1"/>
  <c r="KA282" i="1"/>
  <c r="KA363" i="1"/>
  <c r="KA357" i="1"/>
  <c r="KA355" i="1"/>
  <c r="KA371" i="1"/>
  <c r="KA191" i="1"/>
  <c r="KA271" i="1"/>
  <c r="KA367" i="1"/>
  <c r="KA199" i="1"/>
  <c r="KA358" i="1"/>
  <c r="KA293" i="1"/>
  <c r="KA312" i="1"/>
  <c r="KA301" i="1"/>
  <c r="KA310" i="1"/>
  <c r="KA200" i="1"/>
  <c r="KA376" i="1"/>
  <c r="KA352" i="1"/>
  <c r="KA190" i="1"/>
  <c r="KA263" i="1"/>
  <c r="KA272" i="1"/>
  <c r="KA214" i="1"/>
  <c r="KA252" i="1"/>
  <c r="KA257" i="1"/>
  <c r="KA258" i="1"/>
  <c r="KA281" i="1"/>
  <c r="KA237" i="1"/>
  <c r="KA292" i="1"/>
  <c r="KA287" i="1"/>
  <c r="KA255" i="1"/>
  <c r="KA246" i="1"/>
  <c r="KA207" i="1"/>
  <c r="KA377" i="1"/>
  <c r="KA365" i="1"/>
  <c r="KA348" i="1"/>
  <c r="KA247" i="1"/>
  <c r="KA286" i="1"/>
  <c r="KA327" i="1"/>
  <c r="KA269" i="1"/>
  <c r="KA323" i="1"/>
  <c r="KA202" i="1"/>
  <c r="KA209" i="1"/>
  <c r="KA351" i="1"/>
  <c r="KA345" i="1"/>
  <c r="KA212" i="1"/>
  <c r="KA197" i="1"/>
  <c r="KA205" i="1"/>
  <c r="KA340" i="1"/>
  <c r="KA253" i="1"/>
  <c r="KA240" i="1"/>
  <c r="KA19" i="1"/>
  <c r="KA250" i="1"/>
  <c r="KA211" i="1"/>
  <c r="KA302" i="1"/>
  <c r="KA206" i="1"/>
  <c r="KA215" i="1"/>
  <c r="KA182" i="1"/>
  <c r="KA283" i="1"/>
  <c r="KA249" i="1"/>
  <c r="KA305" i="1"/>
  <c r="KA304" i="1"/>
  <c r="KA315" i="1"/>
  <c r="KA334" i="1"/>
  <c r="KA242" i="1"/>
  <c r="KA185" i="1"/>
  <c r="KA353" i="1"/>
  <c r="KA369" i="1"/>
  <c r="KA325" i="1"/>
  <c r="KA262" i="1"/>
  <c r="KA344" i="1"/>
  <c r="KA277" i="1"/>
  <c r="KA225" i="1"/>
  <c r="KA268" i="1"/>
  <c r="CO28" i="1"/>
  <c r="CO37" i="1" s="1"/>
  <c r="CO31" i="1"/>
  <c r="CO40" i="1" s="1"/>
  <c r="CO25" i="1"/>
  <c r="CO34" i="1" s="1"/>
  <c r="CO32" i="1"/>
  <c r="CO41" i="1" s="1"/>
  <c r="CO26" i="1"/>
  <c r="CO35" i="1" s="1"/>
  <c r="CO29" i="1"/>
  <c r="CO38" i="1" s="1"/>
  <c r="CO30" i="1"/>
  <c r="CO39" i="1" s="1"/>
  <c r="CO33" i="1"/>
  <c r="CO27" i="1"/>
  <c r="CO36" i="1" s="1"/>
  <c r="GN280" i="1"/>
  <c r="GN270" i="1"/>
  <c r="GN338" i="1"/>
  <c r="GN203" i="1"/>
  <c r="GN293" i="1"/>
  <c r="GN214" i="1"/>
  <c r="GN287" i="1"/>
  <c r="GN328" i="1"/>
  <c r="GN354" i="1"/>
  <c r="GN215" i="1"/>
  <c r="GN312" i="1"/>
  <c r="GN304" i="1"/>
  <c r="GN184" i="1"/>
  <c r="GN355" i="1"/>
  <c r="GN373" i="1"/>
  <c r="GN341" i="1"/>
  <c r="GN197" i="1"/>
  <c r="GN350" i="1"/>
  <c r="GN224" i="1"/>
  <c r="GN245" i="1"/>
  <c r="GN19" i="1"/>
  <c r="GN326" i="1"/>
  <c r="GN284" i="1"/>
  <c r="GN296" i="1"/>
  <c r="GN324" i="1"/>
  <c r="GN228" i="1"/>
  <c r="GN185" i="1"/>
  <c r="GN342" i="1"/>
  <c r="GN259" i="1"/>
  <c r="GN236" i="1"/>
  <c r="GN315" i="1"/>
  <c r="GN282" i="1"/>
  <c r="GN256" i="1"/>
  <c r="GN260" i="1"/>
  <c r="GN258" i="1"/>
  <c r="GN318" i="1"/>
  <c r="GN321" i="1"/>
  <c r="GN275" i="1"/>
  <c r="GN303" i="1"/>
  <c r="GN286" i="1"/>
  <c r="GN363" i="1"/>
  <c r="GN375" i="1"/>
  <c r="GN205" i="1"/>
  <c r="GN244" i="1"/>
  <c r="GN248" i="1"/>
  <c r="GN359" i="1"/>
  <c r="GN218" i="1"/>
  <c r="GN254" i="1"/>
  <c r="GN352" i="1"/>
  <c r="GN252" i="1"/>
  <c r="GN182" i="1"/>
  <c r="GN361" i="1"/>
  <c r="GN377" i="1"/>
  <c r="GN212" i="1"/>
  <c r="GN367" i="1"/>
  <c r="GN343" i="1"/>
  <c r="GN210" i="1"/>
  <c r="GN353" i="1"/>
  <c r="GN206" i="1"/>
  <c r="GN216" i="1"/>
  <c r="GN20" i="1"/>
  <c r="GN279" i="1"/>
  <c r="GN314" i="1"/>
  <c r="GN320" i="1"/>
  <c r="GN237" i="1"/>
  <c r="GN217" i="1"/>
  <c r="GN198" i="1"/>
  <c r="GN360" i="1"/>
  <c r="GN358" i="1"/>
  <c r="GN263" i="1"/>
  <c r="GN200" i="1"/>
  <c r="GN219" i="1"/>
  <c r="GN257" i="1"/>
  <c r="GN301" i="1"/>
  <c r="GN323" i="1"/>
  <c r="GN269" i="1"/>
  <c r="GN268" i="1"/>
  <c r="GN276" i="1"/>
  <c r="GN289" i="1"/>
  <c r="GN283" i="1"/>
  <c r="GN183" i="1"/>
  <c r="GN369" i="1"/>
  <c r="GN347" i="1"/>
  <c r="GN202" i="1"/>
  <c r="GN209" i="1"/>
  <c r="GN201" i="1"/>
  <c r="GN365" i="1"/>
  <c r="GN239" i="1"/>
  <c r="GN345" i="1"/>
  <c r="GN322" i="1"/>
  <c r="GN325" i="1"/>
  <c r="GN370" i="1"/>
  <c r="GN308" i="1"/>
  <c r="GN339" i="1"/>
  <c r="GN223" i="1"/>
  <c r="GN241" i="1"/>
  <c r="GN240" i="1"/>
  <c r="GN191" i="1"/>
  <c r="GN221" i="1"/>
  <c r="GN255" i="1"/>
  <c r="GN242" i="1"/>
  <c r="GN261" i="1"/>
  <c r="GN294" i="1"/>
  <c r="GN305" i="1"/>
  <c r="GN288" i="1"/>
  <c r="GN281" i="1"/>
  <c r="GN292" i="1"/>
  <c r="GN310" i="1"/>
  <c r="GN336" i="1"/>
  <c r="GN207" i="1"/>
  <c r="GN313" i="1"/>
  <c r="GN211" i="1"/>
  <c r="GN225" i="1"/>
  <c r="GN238" i="1"/>
  <c r="GN251" i="1"/>
  <c r="GN250" i="1"/>
  <c r="GN376" i="1"/>
  <c r="GN357" i="1"/>
  <c r="GN295" i="1"/>
  <c r="GN366" i="1"/>
  <c r="GN335" i="1"/>
  <c r="GN344" i="1"/>
  <c r="GN371" i="1"/>
  <c r="GN208" i="1"/>
  <c r="GN220" i="1"/>
  <c r="GN235" i="1"/>
  <c r="GN262" i="1"/>
  <c r="GN229" i="1"/>
  <c r="GN356" i="1"/>
  <c r="GN337" i="1"/>
  <c r="GN316" i="1"/>
  <c r="GN309" i="1"/>
  <c r="GN372" i="1"/>
  <c r="GN334" i="1"/>
  <c r="GN362" i="1"/>
  <c r="GN302" i="1"/>
  <c r="GN272" i="1"/>
  <c r="GN307" i="1"/>
  <c r="GN351" i="1"/>
  <c r="GN327" i="1"/>
  <c r="GN285" i="1"/>
  <c r="GN311" i="1"/>
  <c r="GN273" i="1"/>
  <c r="GN319" i="1"/>
  <c r="GN348" i="1"/>
  <c r="GN329" i="1"/>
  <c r="GN349" i="1"/>
  <c r="GN196" i="1"/>
  <c r="GN364" i="1"/>
  <c r="GN253" i="1"/>
  <c r="GN368" i="1"/>
  <c r="GN271" i="1"/>
  <c r="GN306" i="1"/>
  <c r="GN199" i="1"/>
  <c r="GN317" i="1"/>
  <c r="GN340" i="1"/>
  <c r="GN230" i="1"/>
  <c r="GN290" i="1"/>
  <c r="GN291" i="1"/>
  <c r="GN226" i="1"/>
  <c r="GN374" i="1"/>
  <c r="GN246" i="1"/>
  <c r="GN277" i="1"/>
  <c r="GN190" i="1"/>
  <c r="GN247" i="1"/>
  <c r="GN346" i="1"/>
  <c r="GN227" i="1"/>
  <c r="GN274" i="1"/>
  <c r="GN249" i="1"/>
  <c r="GN278" i="1"/>
  <c r="GN243" i="1"/>
  <c r="JU197" i="1"/>
  <c r="JU362" i="1"/>
  <c r="JU291" i="1"/>
  <c r="JU341" i="1"/>
  <c r="JU191" i="1"/>
  <c r="JU270" i="1"/>
  <c r="JU338" i="1"/>
  <c r="JU271" i="1"/>
  <c r="JU243" i="1"/>
  <c r="JU228" i="1"/>
  <c r="JU262" i="1"/>
  <c r="JU237" i="1"/>
  <c r="JU307" i="1"/>
  <c r="JU241" i="1"/>
  <c r="JU247" i="1"/>
  <c r="JU365" i="1"/>
  <c r="JU286" i="1"/>
  <c r="JU279" i="1"/>
  <c r="JU288" i="1"/>
  <c r="JU235" i="1"/>
  <c r="JU239" i="1"/>
  <c r="JU369" i="1"/>
  <c r="JU254" i="1"/>
  <c r="JU255" i="1"/>
  <c r="JU293" i="1"/>
  <c r="JU290" i="1"/>
  <c r="JU289" i="1"/>
  <c r="JU359" i="1"/>
  <c r="JU277" i="1"/>
  <c r="JU309" i="1"/>
  <c r="JU370" i="1"/>
  <c r="JU268" i="1"/>
  <c r="JU328" i="1"/>
  <c r="JU303" i="1"/>
  <c r="JU340" i="1"/>
  <c r="JU366" i="1"/>
  <c r="JU342" i="1"/>
  <c r="JU272" i="1"/>
  <c r="JU363" i="1"/>
  <c r="JU335" i="1"/>
  <c r="JU190" i="1"/>
  <c r="JU357" i="1"/>
  <c r="JU355" i="1"/>
  <c r="JU373" i="1"/>
  <c r="JU227" i="1"/>
  <c r="JU256" i="1"/>
  <c r="JU318" i="1"/>
  <c r="JU217" i="1"/>
  <c r="JU224" i="1"/>
  <c r="JU210" i="1"/>
  <c r="JU206" i="1"/>
  <c r="JU219" i="1"/>
  <c r="JU339" i="1"/>
  <c r="JU274" i="1"/>
  <c r="JU251" i="1"/>
  <c r="JU250" i="1"/>
  <c r="JU323" i="1"/>
  <c r="JU329" i="1"/>
  <c r="JU316" i="1"/>
  <c r="JU337" i="1"/>
  <c r="JU349" i="1"/>
  <c r="JU348" i="1"/>
  <c r="JU314" i="1"/>
  <c r="JU361" i="1"/>
  <c r="JU184" i="1"/>
  <c r="JU320" i="1"/>
  <c r="JU354" i="1"/>
  <c r="JU345" i="1"/>
  <c r="JU257" i="1"/>
  <c r="JU203" i="1"/>
  <c r="JU208" i="1"/>
  <c r="JU315" i="1"/>
  <c r="JU185" i="1"/>
  <c r="JU229" i="1"/>
  <c r="JU225" i="1"/>
  <c r="JU211" i="1"/>
  <c r="JU215" i="1"/>
  <c r="JU216" i="1"/>
  <c r="JU304" i="1"/>
  <c r="JU276" i="1"/>
  <c r="JU321" i="1"/>
  <c r="JU376" i="1"/>
  <c r="JU253" i="1"/>
  <c r="JU308" i="1"/>
  <c r="JU322" i="1"/>
  <c r="JU263" i="1"/>
  <c r="JU284" i="1"/>
  <c r="JU285" i="1"/>
  <c r="JU248" i="1"/>
  <c r="JU260" i="1"/>
  <c r="JU375" i="1"/>
  <c r="JU336" i="1"/>
  <c r="JU214" i="1"/>
  <c r="JU372" i="1"/>
  <c r="JU182" i="1"/>
  <c r="JU352" i="1"/>
  <c r="JU212" i="1"/>
  <c r="JU207" i="1"/>
  <c r="JU261" i="1"/>
  <c r="JU374" i="1"/>
  <c r="JU199" i="1"/>
  <c r="JU245" i="1"/>
  <c r="JU198" i="1"/>
  <c r="JU356" i="1"/>
  <c r="JU242" i="1"/>
  <c r="JU306" i="1"/>
  <c r="JU249" i="1"/>
  <c r="JU292" i="1"/>
  <c r="JU273" i="1"/>
  <c r="JU252" i="1"/>
  <c r="JU319" i="1"/>
  <c r="JU305" i="1"/>
  <c r="JU324" i="1"/>
  <c r="JU311" i="1"/>
  <c r="JU258" i="1"/>
  <c r="JU209" i="1"/>
  <c r="JU275" i="1"/>
  <c r="JU218" i="1"/>
  <c r="JU364" i="1"/>
  <c r="JU367" i="1"/>
  <c r="JU350" i="1"/>
  <c r="JU368" i="1"/>
  <c r="JU196" i="1"/>
  <c r="JU294" i="1"/>
  <c r="JU312" i="1"/>
  <c r="JU202" i="1"/>
  <c r="JU295" i="1"/>
  <c r="JU301" i="1"/>
  <c r="JU223" i="1"/>
  <c r="JU259" i="1"/>
  <c r="JU269" i="1"/>
  <c r="JU238" i="1"/>
  <c r="JU240" i="1"/>
  <c r="JU201" i="1"/>
  <c r="JU334" i="1"/>
  <c r="JU371" i="1"/>
  <c r="JU282" i="1"/>
  <c r="JU20" i="1"/>
  <c r="JU246" i="1"/>
  <c r="JU19" i="1"/>
  <c r="JU346" i="1"/>
  <c r="JU296" i="1"/>
  <c r="JU280" i="1"/>
  <c r="JU302" i="1"/>
  <c r="JU200" i="1"/>
  <c r="JU343" i="1"/>
  <c r="JU358" i="1"/>
  <c r="JU325" i="1"/>
  <c r="JU287" i="1"/>
  <c r="JU347" i="1"/>
  <c r="JU226" i="1"/>
  <c r="JU220" i="1"/>
  <c r="JU377" i="1"/>
  <c r="JU313" i="1"/>
  <c r="JU326" i="1"/>
  <c r="JU236" i="1"/>
  <c r="JU283" i="1"/>
  <c r="JU278" i="1"/>
  <c r="JU281" i="1"/>
  <c r="JU344" i="1"/>
  <c r="JU360" i="1"/>
  <c r="JU221" i="1"/>
  <c r="JU353" i="1"/>
  <c r="JU310" i="1"/>
  <c r="JU327" i="1"/>
  <c r="JU317" i="1"/>
  <c r="JU244" i="1"/>
  <c r="JU183" i="1"/>
  <c r="JU230" i="1"/>
  <c r="JU205" i="1"/>
  <c r="JU351" i="1"/>
  <c r="BL250" i="1"/>
  <c r="BL274" i="1"/>
  <c r="BL362" i="1"/>
  <c r="BL337" i="1"/>
  <c r="BL238" i="1"/>
  <c r="BL350" i="1"/>
  <c r="BL374" i="1"/>
  <c r="BL315" i="1"/>
  <c r="BL254" i="1"/>
  <c r="BL308" i="1"/>
  <c r="BL312" i="1"/>
  <c r="BL258" i="1"/>
  <c r="BL327" i="1"/>
  <c r="BL207" i="1"/>
  <c r="BL278" i="1"/>
  <c r="BL366" i="1"/>
  <c r="BL260" i="1"/>
  <c r="BL288" i="1"/>
  <c r="BL263" i="1"/>
  <c r="BL281" i="1"/>
  <c r="BL249" i="1"/>
  <c r="BL243" i="1"/>
  <c r="BL357" i="1"/>
  <c r="BL259" i="1"/>
  <c r="BL365" i="1"/>
  <c r="BL228" i="1"/>
  <c r="BL314" i="1"/>
  <c r="BL209" i="1"/>
  <c r="BL221" i="1"/>
  <c r="BL304" i="1"/>
  <c r="BL339" i="1"/>
  <c r="BL203" i="1"/>
  <c r="BL201" i="1"/>
  <c r="BL318" i="1"/>
  <c r="BL20" i="1"/>
  <c r="BL376" i="1"/>
  <c r="BL305" i="1"/>
  <c r="BL316" i="1"/>
  <c r="BL329" i="1"/>
  <c r="BL275" i="1"/>
  <c r="BL202" i="1"/>
  <c r="BL184" i="1"/>
  <c r="BL373" i="1"/>
  <c r="BL348" i="1"/>
  <c r="BL224" i="1"/>
  <c r="BL199" i="1"/>
  <c r="BL302" i="1"/>
  <c r="BL235" i="1"/>
  <c r="BL252" i="1"/>
  <c r="BL261" i="1"/>
  <c r="BL19" i="1"/>
  <c r="BL200" i="1"/>
  <c r="BL347" i="1"/>
  <c r="BL291" i="1"/>
  <c r="BL223" i="1"/>
  <c r="BL313" i="1"/>
  <c r="BL364" i="1"/>
  <c r="BL282" i="1"/>
  <c r="BL346" i="1"/>
  <c r="BL205" i="1"/>
  <c r="BL358" i="1"/>
  <c r="BL307" i="1"/>
  <c r="BL319" i="1"/>
  <c r="BL345" i="1"/>
  <c r="BL310" i="1"/>
  <c r="BL368" i="1"/>
  <c r="BL239" i="1"/>
  <c r="BL306" i="1"/>
  <c r="BL257" i="1"/>
  <c r="BL251" i="1"/>
  <c r="BL370" i="1"/>
  <c r="BL325" i="1"/>
  <c r="BL217" i="1"/>
  <c r="BL191" i="1"/>
  <c r="BL341" i="1"/>
  <c r="BL237" i="1"/>
  <c r="BL343" i="1"/>
  <c r="BL349" i="1"/>
  <c r="BL295" i="1"/>
  <c r="BL363" i="1"/>
  <c r="BL198" i="1"/>
  <c r="BL290" i="1"/>
  <c r="BL377" i="1"/>
  <c r="BL229" i="1"/>
  <c r="BL236" i="1"/>
  <c r="BL359" i="1"/>
  <c r="BL208" i="1"/>
  <c r="BL284" i="1"/>
  <c r="BL280" i="1"/>
  <c r="BL245" i="1"/>
  <c r="BL262" i="1"/>
  <c r="BL182" i="1"/>
  <c r="BL289" i="1"/>
  <c r="BL322" i="1"/>
  <c r="BL293" i="1"/>
  <c r="BL279" i="1"/>
  <c r="BL336" i="1"/>
  <c r="BL286" i="1"/>
  <c r="BL277" i="1"/>
  <c r="BL206" i="1"/>
  <c r="BL356" i="1"/>
  <c r="BL361" i="1"/>
  <c r="BL241" i="1"/>
  <c r="BL210" i="1"/>
  <c r="BL352" i="1"/>
  <c r="BL375" i="1"/>
  <c r="BL226" i="1"/>
  <c r="BL320" i="1"/>
  <c r="BL240" i="1"/>
  <c r="BL323" i="1"/>
  <c r="BL335" i="1"/>
  <c r="BL301" i="1"/>
  <c r="BL216" i="1"/>
  <c r="BL218" i="1"/>
  <c r="BL269" i="1"/>
  <c r="BL326" i="1"/>
  <c r="BL351" i="1"/>
  <c r="BL292" i="1"/>
  <c r="BL334" i="1"/>
  <c r="BL242" i="1"/>
  <c r="BL360" i="1"/>
  <c r="BL215" i="1"/>
  <c r="BL367" i="1"/>
  <c r="BL344" i="1"/>
  <c r="BL246" i="1"/>
  <c r="BL285" i="1"/>
  <c r="BL197" i="1"/>
  <c r="BL255" i="1"/>
  <c r="BL253" i="1"/>
  <c r="BL276" i="1"/>
  <c r="BL340" i="1"/>
  <c r="BL321" i="1"/>
  <c r="BL272" i="1"/>
  <c r="BL311" i="1"/>
  <c r="BL183" i="1"/>
  <c r="BL354" i="1"/>
  <c r="BL287" i="1"/>
  <c r="BL225" i="1"/>
  <c r="BL247" i="1"/>
  <c r="BL185" i="1"/>
  <c r="BL294" i="1"/>
  <c r="BL270" i="1"/>
  <c r="BL212" i="1"/>
  <c r="BL342" i="1"/>
  <c r="BL220" i="1"/>
  <c r="BL190" i="1"/>
  <c r="BL230" i="1"/>
  <c r="BL328" i="1"/>
  <c r="BL227" i="1"/>
  <c r="BL355" i="1"/>
  <c r="BL244" i="1"/>
  <c r="BL219" i="1"/>
  <c r="BL324" i="1"/>
  <c r="BL196" i="1"/>
  <c r="BL317" i="1"/>
  <c r="BL303" i="1"/>
  <c r="BL283" i="1"/>
  <c r="BL273" i="1"/>
  <c r="BL353" i="1"/>
  <c r="BL248" i="1"/>
  <c r="BL214" i="1"/>
  <c r="BL271" i="1"/>
  <c r="BL256" i="1"/>
  <c r="BL369" i="1"/>
  <c r="BL309" i="1"/>
  <c r="BL371" i="1"/>
  <c r="BL268" i="1"/>
  <c r="BL296" i="1"/>
  <c r="BL211" i="1"/>
  <c r="BL338" i="1"/>
  <c r="BL372" i="1"/>
  <c r="GP361" i="1"/>
  <c r="GP280" i="1"/>
  <c r="GP315" i="1"/>
  <c r="GP360" i="1"/>
  <c r="GP281" i="1"/>
  <c r="GP202" i="1"/>
  <c r="GP218" i="1"/>
  <c r="GP317" i="1"/>
  <c r="GP242" i="1"/>
  <c r="GP268" i="1"/>
  <c r="GP309" i="1"/>
  <c r="GP288" i="1"/>
  <c r="GP206" i="1"/>
  <c r="GP304" i="1"/>
  <c r="GP228" i="1"/>
  <c r="GP230" i="1"/>
  <c r="GP256" i="1"/>
  <c r="GP223" i="1"/>
  <c r="GP212" i="1"/>
  <c r="GP215" i="1"/>
  <c r="GP203" i="1"/>
  <c r="GP358" i="1"/>
  <c r="GP328" i="1"/>
  <c r="GP367" i="1"/>
  <c r="GP293" i="1"/>
  <c r="GP286" i="1"/>
  <c r="GP283" i="1"/>
  <c r="GP184" i="1"/>
  <c r="GP320" i="1"/>
  <c r="GP363" i="1"/>
  <c r="GP343" i="1"/>
  <c r="GP284" i="1"/>
  <c r="GP219" i="1"/>
  <c r="GP229" i="1"/>
  <c r="GP351" i="1"/>
  <c r="GP262" i="1"/>
  <c r="GP245" i="1"/>
  <c r="GP352" i="1"/>
  <c r="GP372" i="1"/>
  <c r="GP216" i="1"/>
  <c r="GP301" i="1"/>
  <c r="GP295" i="1"/>
  <c r="GP243" i="1"/>
  <c r="GP289" i="1"/>
  <c r="GP275" i="1"/>
  <c r="GP211" i="1"/>
  <c r="GP226" i="1"/>
  <c r="GP346" i="1"/>
  <c r="GP258" i="1"/>
  <c r="GP185" i="1"/>
  <c r="GP326" i="1"/>
  <c r="GP271" i="1"/>
  <c r="GP307" i="1"/>
  <c r="GP350" i="1"/>
  <c r="GP341" i="1"/>
  <c r="GP199" i="1"/>
  <c r="GP254" i="1"/>
  <c r="GP277" i="1"/>
  <c r="GP279" i="1"/>
  <c r="GP220" i="1"/>
  <c r="GP248" i="1"/>
  <c r="GP259" i="1"/>
  <c r="GP19" i="1"/>
  <c r="GP318" i="1"/>
  <c r="GP239" i="1"/>
  <c r="GP302" i="1"/>
  <c r="GP369" i="1"/>
  <c r="GP345" i="1"/>
  <c r="GP348" i="1"/>
  <c r="GP365" i="1"/>
  <c r="GP316" i="1"/>
  <c r="GP225" i="1"/>
  <c r="GP246" i="1"/>
  <c r="GP253" i="1"/>
  <c r="GP251" i="1"/>
  <c r="GP238" i="1"/>
  <c r="GP308" i="1"/>
  <c r="GP285" i="1"/>
  <c r="GP244" i="1"/>
  <c r="GP217" i="1"/>
  <c r="GP227" i="1"/>
  <c r="GP214" i="1"/>
  <c r="GP374" i="1"/>
  <c r="GP355" i="1"/>
  <c r="GP269" i="1"/>
  <c r="GP221" i="1"/>
  <c r="GP364" i="1"/>
  <c r="GP252" i="1"/>
  <c r="GP325" i="1"/>
  <c r="GP337" i="1"/>
  <c r="GP311" i="1"/>
  <c r="GP314" i="1"/>
  <c r="GP209" i="1"/>
  <c r="GP335" i="1"/>
  <c r="GP240" i="1"/>
  <c r="GP370" i="1"/>
  <c r="GP197" i="1"/>
  <c r="GP273" i="1"/>
  <c r="GP224" i="1"/>
  <c r="GP237" i="1"/>
  <c r="GP257" i="1"/>
  <c r="GP366" i="1"/>
  <c r="GP375" i="1"/>
  <c r="GP305" i="1"/>
  <c r="GP270" i="1"/>
  <c r="GP353" i="1"/>
  <c r="GP205" i="1"/>
  <c r="GP368" i="1"/>
  <c r="GP359" i="1"/>
  <c r="GP196" i="1"/>
  <c r="GP336" i="1"/>
  <c r="GP20" i="1"/>
  <c r="GP241" i="1"/>
  <c r="GP261" i="1"/>
  <c r="GP303" i="1"/>
  <c r="GP294" i="1"/>
  <c r="GP296" i="1"/>
  <c r="GP329" i="1"/>
  <c r="GP313" i="1"/>
  <c r="GP347" i="1"/>
  <c r="GP349" i="1"/>
  <c r="GP263" i="1"/>
  <c r="GP260" i="1"/>
  <c r="GP319" i="1"/>
  <c r="GP362" i="1"/>
  <c r="GP235" i="1"/>
  <c r="GP201" i="1"/>
  <c r="GP338" i="1"/>
  <c r="GP182" i="1"/>
  <c r="GP278" i="1"/>
  <c r="GP344" i="1"/>
  <c r="GP373" i="1"/>
  <c r="GP274" i="1"/>
  <c r="GP191" i="1"/>
  <c r="GP236" i="1"/>
  <c r="GP207" i="1"/>
  <c r="GP324" i="1"/>
  <c r="GP198" i="1"/>
  <c r="GP190" i="1"/>
  <c r="GP339" i="1"/>
  <c r="GP276" i="1"/>
  <c r="GP306" i="1"/>
  <c r="GP250" i="1"/>
  <c r="GP327" i="1"/>
  <c r="GP356" i="1"/>
  <c r="GP376" i="1"/>
  <c r="GP357" i="1"/>
  <c r="GP312" i="1"/>
  <c r="GP290" i="1"/>
  <c r="GP340" i="1"/>
  <c r="GP291" i="1"/>
  <c r="GP282" i="1"/>
  <c r="GP323" i="1"/>
  <c r="GP210" i="1"/>
  <c r="GP200" i="1"/>
  <c r="GP292" i="1"/>
  <c r="GP287" i="1"/>
  <c r="GP249" i="1"/>
  <c r="GP322" i="1"/>
  <c r="GP377" i="1"/>
  <c r="GP334" i="1"/>
  <c r="GP321" i="1"/>
  <c r="GP247" i="1"/>
  <c r="GP272" i="1"/>
  <c r="GP183" i="1"/>
  <c r="GP342" i="1"/>
  <c r="GP310" i="1"/>
  <c r="GP371" i="1"/>
  <c r="GP354" i="1"/>
  <c r="GP255" i="1"/>
  <c r="GP208" i="1"/>
  <c r="KT246" i="1"/>
  <c r="KT190" i="1"/>
  <c r="KT364" i="1"/>
  <c r="KT304" i="1"/>
  <c r="KT289" i="1"/>
  <c r="KT240" i="1"/>
  <c r="KT372" i="1"/>
  <c r="KT373" i="1"/>
  <c r="KT371" i="1"/>
  <c r="KT362" i="1"/>
  <c r="KT367" i="1"/>
  <c r="KT223" i="1"/>
  <c r="KT315" i="1"/>
  <c r="KT366" i="1"/>
  <c r="KT337" i="1"/>
  <c r="KT377" i="1"/>
  <c r="KT277" i="1"/>
  <c r="KT302" i="1"/>
  <c r="KT342" i="1"/>
  <c r="KT369" i="1"/>
  <c r="KT211" i="1"/>
  <c r="KT294" i="1"/>
  <c r="KT348" i="1"/>
  <c r="KT335" i="1"/>
  <c r="KT238" i="1"/>
  <c r="KT350" i="1"/>
  <c r="KT276" i="1"/>
  <c r="KT329" i="1"/>
  <c r="KT322" i="1"/>
  <c r="KT295" i="1"/>
  <c r="KT250" i="1"/>
  <c r="KT375" i="1"/>
  <c r="KT357" i="1"/>
  <c r="KT227" i="1"/>
  <c r="KT260" i="1"/>
  <c r="KT278" i="1"/>
  <c r="KT224" i="1"/>
  <c r="KT261" i="1"/>
  <c r="KT285" i="1"/>
  <c r="KT272" i="1"/>
  <c r="KT284" i="1"/>
  <c r="KT184" i="1"/>
  <c r="KT290" i="1"/>
  <c r="KT291" i="1"/>
  <c r="KT376" i="1"/>
  <c r="KT334" i="1"/>
  <c r="KT353" i="1"/>
  <c r="KT191" i="1"/>
  <c r="KT196" i="1"/>
  <c r="KT20" i="1"/>
  <c r="KT257" i="1"/>
  <c r="KT352" i="1"/>
  <c r="KT306" i="1"/>
  <c r="KT313" i="1"/>
  <c r="KT296" i="1"/>
  <c r="KT202" i="1"/>
  <c r="KT214" i="1"/>
  <c r="KT355" i="1"/>
  <c r="KT336" i="1"/>
  <c r="KT235" i="1"/>
  <c r="KT374" i="1"/>
  <c r="KT218" i="1"/>
  <c r="KT200" i="1"/>
  <c r="KT338" i="1"/>
  <c r="KT312" i="1"/>
  <c r="KT326" i="1"/>
  <c r="KT308" i="1"/>
  <c r="KT303" i="1"/>
  <c r="KT270" i="1"/>
  <c r="KT182" i="1"/>
  <c r="KT280" i="1"/>
  <c r="KT345" i="1"/>
  <c r="KT340" i="1"/>
  <c r="KT237" i="1"/>
  <c r="KT206" i="1"/>
  <c r="KT220" i="1"/>
  <c r="KT343" i="1"/>
  <c r="KT293" i="1"/>
  <c r="KT275" i="1"/>
  <c r="KT317" i="1"/>
  <c r="KT268" i="1"/>
  <c r="KT370" i="1"/>
  <c r="KT320" i="1"/>
  <c r="KT281" i="1"/>
  <c r="KT271" i="1"/>
  <c r="KT259" i="1"/>
  <c r="KT324" i="1"/>
  <c r="KT198" i="1"/>
  <c r="KT216" i="1"/>
  <c r="KT219" i="1"/>
  <c r="KT254" i="1"/>
  <c r="KT241" i="1"/>
  <c r="KT207" i="1"/>
  <c r="KT305" i="1"/>
  <c r="KT283" i="1"/>
  <c r="KT301" i="1"/>
  <c r="KT288" i="1"/>
  <c r="KT363" i="1"/>
  <c r="KT230" i="1"/>
  <c r="KT244" i="1"/>
  <c r="KT258" i="1"/>
  <c r="KT210" i="1"/>
  <c r="KT215" i="1"/>
  <c r="KT262" i="1"/>
  <c r="KT247" i="1"/>
  <c r="KT248" i="1"/>
  <c r="KT19" i="1"/>
  <c r="KT251" i="1"/>
  <c r="KT325" i="1"/>
  <c r="KT185" i="1"/>
  <c r="KT360" i="1"/>
  <c r="KT351" i="1"/>
  <c r="KT356" i="1"/>
  <c r="KT282" i="1"/>
  <c r="KT217" i="1"/>
  <c r="KT229" i="1"/>
  <c r="KT359" i="1"/>
  <c r="KT253" i="1"/>
  <c r="KT292" i="1"/>
  <c r="KT349" i="1"/>
  <c r="KT354" i="1"/>
  <c r="KT307" i="1"/>
  <c r="KT279" i="1"/>
  <c r="KT361" i="1"/>
  <c r="KT358" i="1"/>
  <c r="KT344" i="1"/>
  <c r="KT365" i="1"/>
  <c r="KT201" i="1"/>
  <c r="KT208" i="1"/>
  <c r="KT273" i="1"/>
  <c r="KT245" i="1"/>
  <c r="KT239" i="1"/>
  <c r="KT256" i="1"/>
  <c r="KT249" i="1"/>
  <c r="KT269" i="1"/>
  <c r="KT323" i="1"/>
  <c r="KT311" i="1"/>
  <c r="KT183" i="1"/>
  <c r="KT346" i="1"/>
  <c r="KT339" i="1"/>
  <c r="KT347" i="1"/>
  <c r="KT286" i="1"/>
  <c r="KT287" i="1"/>
  <c r="KT314" i="1"/>
  <c r="KT205" i="1"/>
  <c r="KT252" i="1"/>
  <c r="KT316" i="1"/>
  <c r="KT318" i="1"/>
  <c r="KT328" i="1"/>
  <c r="KT309" i="1"/>
  <c r="KT243" i="1"/>
  <c r="KT319" i="1"/>
  <c r="KT199" i="1"/>
  <c r="KT341" i="1"/>
  <c r="KT327" i="1"/>
  <c r="KT221" i="1"/>
  <c r="KT197" i="1"/>
  <c r="KT274" i="1"/>
  <c r="KT228" i="1"/>
  <c r="KT321" i="1"/>
  <c r="KT236" i="1"/>
  <c r="KT242" i="1"/>
  <c r="KT225" i="1"/>
  <c r="KT209" i="1"/>
  <c r="KT255" i="1"/>
  <c r="KT226" i="1"/>
  <c r="KT212" i="1"/>
  <c r="KT310" i="1"/>
  <c r="KT203" i="1"/>
  <c r="KT263" i="1"/>
  <c r="KT368" i="1"/>
  <c r="EN33" i="1"/>
  <c r="EN27" i="1"/>
  <c r="EN36" i="1" s="1"/>
  <c r="EN29" i="1"/>
  <c r="EN38" i="1" s="1"/>
  <c r="EN31" i="1"/>
  <c r="EN40" i="1" s="1"/>
  <c r="EN26" i="1"/>
  <c r="EN35" i="1" s="1"/>
  <c r="EN25" i="1"/>
  <c r="EN34" i="1" s="1"/>
  <c r="EN30" i="1"/>
  <c r="EN39" i="1" s="1"/>
  <c r="EN28" i="1"/>
  <c r="EN37" i="1" s="1"/>
  <c r="EN32" i="1"/>
  <c r="EN41" i="1" s="1"/>
  <c r="CL278" i="1"/>
  <c r="CL329" i="1"/>
  <c r="CL311" i="1"/>
  <c r="CL282" i="1"/>
  <c r="CL225" i="1"/>
  <c r="CL182" i="1"/>
  <c r="CL355" i="1"/>
  <c r="CL261" i="1"/>
  <c r="CL199" i="1"/>
  <c r="CL203" i="1"/>
  <c r="CL191" i="1"/>
  <c r="CL254" i="1"/>
  <c r="CL335" i="1"/>
  <c r="CL368" i="1"/>
  <c r="CL238" i="1"/>
  <c r="CL369" i="1"/>
  <c r="CL323" i="1"/>
  <c r="CL205" i="1"/>
  <c r="CL312" i="1"/>
  <c r="CL360" i="1"/>
  <c r="CL255" i="1"/>
  <c r="CL212" i="1"/>
  <c r="CL338" i="1"/>
  <c r="CL220" i="1"/>
  <c r="CL221" i="1"/>
  <c r="CL219" i="1"/>
  <c r="CL304" i="1"/>
  <c r="CL240" i="1"/>
  <c r="CL302" i="1"/>
  <c r="CL342" i="1"/>
  <c r="CL327" i="1"/>
  <c r="CL242" i="1"/>
  <c r="CL336" i="1"/>
  <c r="CL314" i="1"/>
  <c r="CL206" i="1"/>
  <c r="CL224" i="1"/>
  <c r="CL208" i="1"/>
  <c r="CL259" i="1"/>
  <c r="CL340" i="1"/>
  <c r="CL354" i="1"/>
  <c r="CL19" i="1"/>
  <c r="CL211" i="1"/>
  <c r="CL305" i="1"/>
  <c r="CL214" i="1"/>
  <c r="CL296" i="1"/>
  <c r="CL272" i="1"/>
  <c r="CL366" i="1"/>
  <c r="CL258" i="1"/>
  <c r="CL274" i="1"/>
  <c r="CL230" i="1"/>
  <c r="CL313" i="1"/>
  <c r="CL228" i="1"/>
  <c r="CL280" i="1"/>
  <c r="CL365" i="1"/>
  <c r="CL316" i="1"/>
  <c r="CL236" i="1"/>
  <c r="CL328" i="1"/>
  <c r="CL248" i="1"/>
  <c r="CL200" i="1"/>
  <c r="CL322" i="1"/>
  <c r="CL215" i="1"/>
  <c r="CL289" i="1"/>
  <c r="CL229" i="1"/>
  <c r="CL271" i="1"/>
  <c r="CL374" i="1"/>
  <c r="CL317" i="1"/>
  <c r="CL246" i="1"/>
  <c r="CL343" i="1"/>
  <c r="CL183" i="1"/>
  <c r="CL201" i="1"/>
  <c r="CL325" i="1"/>
  <c r="CL250" i="1"/>
  <c r="CL318" i="1"/>
  <c r="CL321" i="1"/>
  <c r="CL334" i="1"/>
  <c r="CL306" i="1"/>
  <c r="CL268" i="1"/>
  <c r="CL352" i="1"/>
  <c r="CL262" i="1"/>
  <c r="CL283" i="1"/>
  <c r="CL227" i="1"/>
  <c r="CL247" i="1"/>
  <c r="CL239" i="1"/>
  <c r="CL373" i="1"/>
  <c r="CL347" i="1"/>
  <c r="CL288" i="1"/>
  <c r="CL207" i="1"/>
  <c r="CL223" i="1"/>
  <c r="CL361" i="1"/>
  <c r="CL309" i="1"/>
  <c r="CL310" i="1"/>
  <c r="CL359" i="1"/>
  <c r="CL256" i="1"/>
  <c r="CL339" i="1"/>
  <c r="CL260" i="1"/>
  <c r="CL210" i="1"/>
  <c r="CL275" i="1"/>
  <c r="CL287" i="1"/>
  <c r="CL185" i="1"/>
  <c r="CL202" i="1"/>
  <c r="CL290" i="1"/>
  <c r="CL315" i="1"/>
  <c r="CL362" i="1"/>
  <c r="CL367" i="1"/>
  <c r="CL348" i="1"/>
  <c r="CL370" i="1"/>
  <c r="CL218" i="1"/>
  <c r="CL319" i="1"/>
  <c r="CL243" i="1"/>
  <c r="CL363" i="1"/>
  <c r="CL285" i="1"/>
  <c r="CL216" i="1"/>
  <c r="CL326" i="1"/>
  <c r="CL263" i="1"/>
  <c r="CL358" i="1"/>
  <c r="CL356" i="1"/>
  <c r="CL308" i="1"/>
  <c r="CL377" i="1"/>
  <c r="CL252" i="1"/>
  <c r="CL344" i="1"/>
  <c r="CL277" i="1"/>
  <c r="CL217" i="1"/>
  <c r="CL324" i="1"/>
  <c r="CL235" i="1"/>
  <c r="CL184" i="1"/>
  <c r="CL20" i="1"/>
  <c r="CL375" i="1"/>
  <c r="CL209" i="1"/>
  <c r="CL276" i="1"/>
  <c r="CL301" i="1"/>
  <c r="CL351" i="1"/>
  <c r="CL292" i="1"/>
  <c r="CL286" i="1"/>
  <c r="CL244" i="1"/>
  <c r="CL295" i="1"/>
  <c r="CL251" i="1"/>
  <c r="CL371" i="1"/>
  <c r="CL337" i="1"/>
  <c r="CL226" i="1"/>
  <c r="CL294" i="1"/>
  <c r="CL307" i="1"/>
  <c r="CL345" i="1"/>
  <c r="CL245" i="1"/>
  <c r="CL291" i="1"/>
  <c r="CL190" i="1"/>
  <c r="CL273" i="1"/>
  <c r="CL350" i="1"/>
  <c r="CL293" i="1"/>
  <c r="CL269" i="1"/>
  <c r="CL198" i="1"/>
  <c r="CL197" i="1"/>
  <c r="CL353" i="1"/>
  <c r="CL279" i="1"/>
  <c r="CL253" i="1"/>
  <c r="CL357" i="1"/>
  <c r="CL241" i="1"/>
  <c r="CL376" i="1"/>
  <c r="CL372" i="1"/>
  <c r="CL284" i="1"/>
  <c r="CL196" i="1"/>
  <c r="CL270" i="1"/>
  <c r="CL281" i="1"/>
  <c r="CL249" i="1"/>
  <c r="CL237" i="1"/>
  <c r="CL349" i="1"/>
  <c r="CL303" i="1"/>
  <c r="CL364" i="1"/>
  <c r="CL257" i="1"/>
  <c r="CL341" i="1"/>
  <c r="CL320" i="1"/>
  <c r="CL346" i="1"/>
  <c r="EL224" i="1"/>
  <c r="EL191" i="1"/>
  <c r="EL270" i="1"/>
  <c r="EL244" i="1"/>
  <c r="EL316" i="1"/>
  <c r="EL366" i="1"/>
  <c r="EL20" i="1"/>
  <c r="EL203" i="1"/>
  <c r="EL334" i="1"/>
  <c r="EL352" i="1"/>
  <c r="EL349" i="1"/>
  <c r="EL211" i="1"/>
  <c r="EL354" i="1"/>
  <c r="EL263" i="1"/>
  <c r="EL342" i="1"/>
  <c r="EL367" i="1"/>
  <c r="EL315" i="1"/>
  <c r="EL216" i="1"/>
  <c r="EL370" i="1"/>
  <c r="EL291" i="1"/>
  <c r="EL369" i="1"/>
  <c r="EL19" i="1"/>
  <c r="EL248" i="1"/>
  <c r="EL321" i="1"/>
  <c r="EL223" i="1"/>
  <c r="EL344" i="1"/>
  <c r="EL301" i="1"/>
  <c r="EL310" i="1"/>
  <c r="EL306" i="1"/>
  <c r="EL200" i="1"/>
  <c r="EL221" i="1"/>
  <c r="EL305" i="1"/>
  <c r="EL365" i="1"/>
  <c r="EL229" i="1"/>
  <c r="EL249" i="1"/>
  <c r="EL338" i="1"/>
  <c r="EL245" i="1"/>
  <c r="EL218" i="1"/>
  <c r="EL360" i="1"/>
  <c r="EL259" i="1"/>
  <c r="EL290" i="1"/>
  <c r="EL339" i="1"/>
  <c r="EL302" i="1"/>
  <c r="EL239" i="1"/>
  <c r="EL374" i="1"/>
  <c r="EL308" i="1"/>
  <c r="EL238" i="1"/>
  <c r="EL293" i="1"/>
  <c r="EL225" i="1"/>
  <c r="EL361" i="1"/>
  <c r="EL364" i="1"/>
  <c r="EL243" i="1"/>
  <c r="EL336" i="1"/>
  <c r="EL278" i="1"/>
  <c r="EL208" i="1"/>
  <c r="EL257" i="1"/>
  <c r="EL343" i="1"/>
  <c r="EL258" i="1"/>
  <c r="EL377" i="1"/>
  <c r="EL351" i="1"/>
  <c r="EL320" i="1"/>
  <c r="EL230" i="1"/>
  <c r="EL346" i="1"/>
  <c r="EL357" i="1"/>
  <c r="EL185" i="1"/>
  <c r="EL197" i="1"/>
  <c r="EL309" i="1"/>
  <c r="EL376" i="1"/>
  <c r="EL329" i="1"/>
  <c r="EL307" i="1"/>
  <c r="EL220" i="1"/>
  <c r="EL209" i="1"/>
  <c r="EL317" i="1"/>
  <c r="EL350" i="1"/>
  <c r="EL295" i="1"/>
  <c r="EL274" i="1"/>
  <c r="EL206" i="1"/>
  <c r="EL275" i="1"/>
  <c r="EL226" i="1"/>
  <c r="EL273" i="1"/>
  <c r="EL337" i="1"/>
  <c r="EL254" i="1"/>
  <c r="EL372" i="1"/>
  <c r="EL276" i="1"/>
  <c r="EL240" i="1"/>
  <c r="EL362" i="1"/>
  <c r="EL328" i="1"/>
  <c r="EL353" i="1"/>
  <c r="EL227" i="1"/>
  <c r="EL285" i="1"/>
  <c r="EL281" i="1"/>
  <c r="EL282" i="1"/>
  <c r="EL201" i="1"/>
  <c r="EL207" i="1"/>
  <c r="EL313" i="1"/>
  <c r="EL205" i="1"/>
  <c r="EL250" i="1"/>
  <c r="EL325" i="1"/>
  <c r="EL286" i="1"/>
  <c r="EL182" i="1"/>
  <c r="EL314" i="1"/>
  <c r="EL260" i="1"/>
  <c r="EL255" i="1"/>
  <c r="EL271" i="1"/>
  <c r="EL283" i="1"/>
  <c r="EL235" i="1"/>
  <c r="EL272" i="1"/>
  <c r="EL246" i="1"/>
  <c r="EL280" i="1"/>
  <c r="EL340" i="1"/>
  <c r="EL219" i="1"/>
  <c r="EL268" i="1"/>
  <c r="EL190" i="1"/>
  <c r="EL303" i="1"/>
  <c r="EL183" i="1"/>
  <c r="EL252" i="1"/>
  <c r="EL289" i="1"/>
  <c r="EL356" i="1"/>
  <c r="EL241" i="1"/>
  <c r="EL358" i="1"/>
  <c r="EL214" i="1"/>
  <c r="EL292" i="1"/>
  <c r="EL311" i="1"/>
  <c r="EL327" i="1"/>
  <c r="EL261" i="1"/>
  <c r="EL236" i="1"/>
  <c r="EL375" i="1"/>
  <c r="EL318" i="1"/>
  <c r="EL279" i="1"/>
  <c r="EL371" i="1"/>
  <c r="EL355" i="1"/>
  <c r="EL348" i="1"/>
  <c r="EL212" i="1"/>
  <c r="EL345" i="1"/>
  <c r="EL242" i="1"/>
  <c r="EL363" i="1"/>
  <c r="EL237" i="1"/>
  <c r="EL323" i="1"/>
  <c r="EL269" i="1"/>
  <c r="EL210" i="1"/>
  <c r="EL312" i="1"/>
  <c r="EL296" i="1"/>
  <c r="EL251" i="1"/>
  <c r="EL368" i="1"/>
  <c r="EL262" i="1"/>
  <c r="EL277" i="1"/>
  <c r="EL304" i="1"/>
  <c r="EL184" i="1"/>
  <c r="EL284" i="1"/>
  <c r="EL324" i="1"/>
  <c r="EL199" i="1"/>
  <c r="EL341" i="1"/>
  <c r="EL359" i="1"/>
  <c r="EL326" i="1"/>
  <c r="EL373" i="1"/>
  <c r="EL347" i="1"/>
  <c r="EL228" i="1"/>
  <c r="EL202" i="1"/>
  <c r="EL198" i="1"/>
  <c r="EL319" i="1"/>
  <c r="EL322" i="1"/>
  <c r="EL294" i="1"/>
  <c r="EL196" i="1"/>
  <c r="EL217" i="1"/>
  <c r="EL288" i="1"/>
  <c r="EL247" i="1"/>
  <c r="EL335" i="1"/>
  <c r="EL253" i="1"/>
  <c r="EL256" i="1"/>
  <c r="EL215" i="1"/>
  <c r="EL287" i="1"/>
  <c r="CJ309" i="1"/>
  <c r="CJ205" i="1"/>
  <c r="CJ249" i="1"/>
  <c r="CJ275" i="1"/>
  <c r="CJ206" i="1"/>
  <c r="CJ301" i="1"/>
  <c r="CJ216" i="1"/>
  <c r="CJ368" i="1"/>
  <c r="CJ223" i="1"/>
  <c r="CJ292" i="1"/>
  <c r="CJ316" i="1"/>
  <c r="CJ356" i="1"/>
  <c r="CJ235" i="1"/>
  <c r="CJ353" i="1"/>
  <c r="CJ238" i="1"/>
  <c r="CJ375" i="1"/>
  <c r="CJ245" i="1"/>
  <c r="CJ351" i="1"/>
  <c r="CJ283" i="1"/>
  <c r="CJ339" i="1"/>
  <c r="CJ261" i="1"/>
  <c r="CJ281" i="1"/>
  <c r="CJ288" i="1"/>
  <c r="CJ313" i="1"/>
  <c r="CJ329" i="1"/>
  <c r="CJ220" i="1"/>
  <c r="CJ293" i="1"/>
  <c r="CJ308" i="1"/>
  <c r="CJ255" i="1"/>
  <c r="CJ315" i="1"/>
  <c r="CJ225" i="1"/>
  <c r="CJ191" i="1"/>
  <c r="CJ224" i="1"/>
  <c r="CJ302" i="1"/>
  <c r="CJ285" i="1"/>
  <c r="CJ321" i="1"/>
  <c r="CJ347" i="1"/>
  <c r="CJ199" i="1"/>
  <c r="CJ260" i="1"/>
  <c r="CJ328" i="1"/>
  <c r="CJ241" i="1"/>
  <c r="CJ337" i="1"/>
  <c r="CJ19" i="1"/>
  <c r="CJ246" i="1"/>
  <c r="CJ262" i="1"/>
  <c r="CJ335" i="1"/>
  <c r="CJ273" i="1"/>
  <c r="CJ251" i="1"/>
  <c r="CJ290" i="1"/>
  <c r="CJ198" i="1"/>
  <c r="CJ239" i="1"/>
  <c r="CJ269" i="1"/>
  <c r="CJ324" i="1"/>
  <c r="CJ278" i="1"/>
  <c r="CJ289" i="1"/>
  <c r="CJ207" i="1"/>
  <c r="CJ272" i="1"/>
  <c r="CJ282" i="1"/>
  <c r="CJ366" i="1"/>
  <c r="CJ352" i="1"/>
  <c r="CJ183" i="1"/>
  <c r="CJ317" i="1"/>
  <c r="CJ342" i="1"/>
  <c r="CJ242" i="1"/>
  <c r="CJ326" i="1"/>
  <c r="CJ210" i="1"/>
  <c r="CJ344" i="1"/>
  <c r="CJ310" i="1"/>
  <c r="CJ253" i="1"/>
  <c r="CJ372" i="1"/>
  <c r="CJ284" i="1"/>
  <c r="CJ338" i="1"/>
  <c r="CJ320" i="1"/>
  <c r="CJ361" i="1"/>
  <c r="CJ314" i="1"/>
  <c r="CJ362" i="1"/>
  <c r="CJ287" i="1"/>
  <c r="CJ211" i="1"/>
  <c r="CJ230" i="1"/>
  <c r="CJ182" i="1"/>
  <c r="CJ271" i="1"/>
  <c r="CJ365" i="1"/>
  <c r="CJ286" i="1"/>
  <c r="CJ227" i="1"/>
  <c r="CJ341" i="1"/>
  <c r="CJ377" i="1"/>
  <c r="CJ305" i="1"/>
  <c r="CJ219" i="1"/>
  <c r="CJ244" i="1"/>
  <c r="CJ209" i="1"/>
  <c r="CJ358" i="1"/>
  <c r="CJ371" i="1"/>
  <c r="CJ185" i="1"/>
  <c r="CJ323" i="1"/>
  <c r="CJ318" i="1"/>
  <c r="CJ247" i="1"/>
  <c r="CJ348" i="1"/>
  <c r="CJ184" i="1"/>
  <c r="CJ345" i="1"/>
  <c r="CJ257" i="1"/>
  <c r="CJ252" i="1"/>
  <c r="CJ325" i="1"/>
  <c r="CJ228" i="1"/>
  <c r="CJ274" i="1"/>
  <c r="CJ229" i="1"/>
  <c r="CJ237" i="1"/>
  <c r="CJ197" i="1"/>
  <c r="CJ294" i="1"/>
  <c r="CJ236" i="1"/>
  <c r="CJ307" i="1"/>
  <c r="CJ354" i="1"/>
  <c r="CJ200" i="1"/>
  <c r="CJ217" i="1"/>
  <c r="CJ201" i="1"/>
  <c r="CJ243" i="1"/>
  <c r="CJ212" i="1"/>
  <c r="CJ263" i="1"/>
  <c r="CJ291" i="1"/>
  <c r="CJ250" i="1"/>
  <c r="CJ334" i="1"/>
  <c r="CJ327" i="1"/>
  <c r="CJ312" i="1"/>
  <c r="CJ248" i="1"/>
  <c r="CJ359" i="1"/>
  <c r="CJ20" i="1"/>
  <c r="CJ203" i="1"/>
  <c r="CJ295" i="1"/>
  <c r="CJ258" i="1"/>
  <c r="CJ256" i="1"/>
  <c r="CJ202" i="1"/>
  <c r="CJ190" i="1"/>
  <c r="CJ304" i="1"/>
  <c r="CJ363" i="1"/>
  <c r="CJ254" i="1"/>
  <c r="CJ306" i="1"/>
  <c r="CJ311" i="1"/>
  <c r="CJ240" i="1"/>
  <c r="CJ214" i="1"/>
  <c r="CJ296" i="1"/>
  <c r="CJ369" i="1"/>
  <c r="CJ376" i="1"/>
  <c r="CJ355" i="1"/>
  <c r="CJ208" i="1"/>
  <c r="CJ336" i="1"/>
  <c r="CJ350" i="1"/>
  <c r="CJ221" i="1"/>
  <c r="CJ343" i="1"/>
  <c r="CJ259" i="1"/>
  <c r="CJ367" i="1"/>
  <c r="CJ277" i="1"/>
  <c r="CJ340" i="1"/>
  <c r="CJ279" i="1"/>
  <c r="CJ270" i="1"/>
  <c r="CJ346" i="1"/>
  <c r="CJ303" i="1"/>
  <c r="CJ349" i="1"/>
  <c r="CJ280" i="1"/>
  <c r="CJ374" i="1"/>
  <c r="CJ322" i="1"/>
  <c r="CJ268" i="1"/>
  <c r="CJ364" i="1"/>
  <c r="CJ226" i="1"/>
  <c r="CJ357" i="1"/>
  <c r="CJ373" i="1"/>
  <c r="CJ319" i="1"/>
  <c r="CJ215" i="1"/>
  <c r="CJ196" i="1"/>
  <c r="CJ276" i="1"/>
  <c r="CJ360" i="1"/>
  <c r="CJ370" i="1"/>
  <c r="CJ218" i="1"/>
  <c r="EF358" i="1"/>
  <c r="EF307" i="1"/>
  <c r="EF244" i="1"/>
  <c r="EF335" i="1"/>
  <c r="EF255" i="1"/>
  <c r="EF198" i="1"/>
  <c r="EF291" i="1"/>
  <c r="EF228" i="1"/>
  <c r="EF275" i="1"/>
  <c r="EF367" i="1"/>
  <c r="EF321" i="1"/>
  <c r="EF196" i="1"/>
  <c r="EF304" i="1"/>
  <c r="EF287" i="1"/>
  <c r="EF273" i="1"/>
  <c r="EF206" i="1"/>
  <c r="EF342" i="1"/>
  <c r="EF229" i="1"/>
  <c r="EF269" i="1"/>
  <c r="EF318" i="1"/>
  <c r="EF353" i="1"/>
  <c r="EF296" i="1"/>
  <c r="EF295" i="1"/>
  <c r="EF226" i="1"/>
  <c r="EF286" i="1"/>
  <c r="EF350" i="1"/>
  <c r="EF284" i="1"/>
  <c r="EF236" i="1"/>
  <c r="EF270" i="1"/>
  <c r="EF245" i="1"/>
  <c r="EF347" i="1"/>
  <c r="EF221" i="1"/>
  <c r="EF247" i="1"/>
  <c r="EF294" i="1"/>
  <c r="EF320" i="1"/>
  <c r="EF281" i="1"/>
  <c r="EF223" i="1"/>
  <c r="EF290" i="1"/>
  <c r="EF197" i="1"/>
  <c r="EF274" i="1"/>
  <c r="EF241" i="1"/>
  <c r="EF268" i="1"/>
  <c r="EF258" i="1"/>
  <c r="EF319" i="1"/>
  <c r="EF202" i="1"/>
  <c r="EF340" i="1"/>
  <c r="EF256" i="1"/>
  <c r="EF356" i="1"/>
  <c r="EF216" i="1"/>
  <c r="EF240" i="1"/>
  <c r="EF370" i="1"/>
  <c r="EF185" i="1"/>
  <c r="EF352" i="1"/>
  <c r="EF252" i="1"/>
  <c r="EF292" i="1"/>
  <c r="EF329" i="1"/>
  <c r="EF208" i="1"/>
  <c r="EF278" i="1"/>
  <c r="EF343" i="1"/>
  <c r="EF191" i="1"/>
  <c r="EF322" i="1"/>
  <c r="EF224" i="1"/>
  <c r="EF289" i="1"/>
  <c r="EF371" i="1"/>
  <c r="EF184" i="1"/>
  <c r="EF283" i="1"/>
  <c r="EF376" i="1"/>
  <c r="EF323" i="1"/>
  <c r="EF305" i="1"/>
  <c r="EF250" i="1"/>
  <c r="EF361" i="1"/>
  <c r="EF201" i="1"/>
  <c r="EF310" i="1"/>
  <c r="EF309" i="1"/>
  <c r="EF254" i="1"/>
  <c r="EF355" i="1"/>
  <c r="EF235" i="1"/>
  <c r="EF314" i="1"/>
  <c r="EF374" i="1"/>
  <c r="EF349" i="1"/>
  <c r="EF253" i="1"/>
  <c r="EF368" i="1"/>
  <c r="EF246" i="1"/>
  <c r="EF303" i="1"/>
  <c r="EF366" i="1"/>
  <c r="EF262" i="1"/>
  <c r="EF357" i="1"/>
  <c r="EF306" i="1"/>
  <c r="EF237" i="1"/>
  <c r="EF308" i="1"/>
  <c r="EF325" i="1"/>
  <c r="EF225" i="1"/>
  <c r="EF348" i="1"/>
  <c r="EF317" i="1"/>
  <c r="EF373" i="1"/>
  <c r="EF272" i="1"/>
  <c r="EF354" i="1"/>
  <c r="EF251" i="1"/>
  <c r="EF210" i="1"/>
  <c r="EF183" i="1"/>
  <c r="EF302" i="1"/>
  <c r="EF243" i="1"/>
  <c r="EF372" i="1"/>
  <c r="EF220" i="1"/>
  <c r="EF276" i="1"/>
  <c r="EF227" i="1"/>
  <c r="EF19" i="1"/>
  <c r="EF324" i="1"/>
  <c r="EF363" i="1"/>
  <c r="EF279" i="1"/>
  <c r="EF364" i="1"/>
  <c r="EF199" i="1"/>
  <c r="EF215" i="1"/>
  <c r="EF337" i="1"/>
  <c r="EF219" i="1"/>
  <c r="EF316" i="1"/>
  <c r="EF218" i="1"/>
  <c r="EF301" i="1"/>
  <c r="EF351" i="1"/>
  <c r="EF259" i="1"/>
  <c r="EF362" i="1"/>
  <c r="EF288" i="1"/>
  <c r="EF205" i="1"/>
  <c r="EF360" i="1"/>
  <c r="EF277" i="1"/>
  <c r="EF257" i="1"/>
  <c r="EF336" i="1"/>
  <c r="EF263" i="1"/>
  <c r="EF200" i="1"/>
  <c r="EF239" i="1"/>
  <c r="EF217" i="1"/>
  <c r="EF338" i="1"/>
  <c r="EF214" i="1"/>
  <c r="EF311" i="1"/>
  <c r="EF203" i="1"/>
  <c r="EF346" i="1"/>
  <c r="EF260" i="1"/>
  <c r="EF238" i="1"/>
  <c r="EF242" i="1"/>
  <c r="EF345" i="1"/>
  <c r="EF209" i="1"/>
  <c r="EF326" i="1"/>
  <c r="EF182" i="1"/>
  <c r="EF313" i="1"/>
  <c r="EF271" i="1"/>
  <c r="EF285" i="1"/>
  <c r="EF365" i="1"/>
  <c r="EF328" i="1"/>
  <c r="EF230" i="1"/>
  <c r="EF375" i="1"/>
  <c r="EF344" i="1"/>
  <c r="EF207" i="1"/>
  <c r="EF20" i="1"/>
  <c r="EF261" i="1"/>
  <c r="EF248" i="1"/>
  <c r="EF315" i="1"/>
  <c r="EF249" i="1"/>
  <c r="EF282" i="1"/>
  <c r="EF334" i="1"/>
  <c r="EF341" i="1"/>
  <c r="EF312" i="1"/>
  <c r="EF327" i="1"/>
  <c r="EF359" i="1"/>
  <c r="EF293" i="1"/>
  <c r="EF190" i="1"/>
  <c r="EF280" i="1"/>
  <c r="EF211" i="1"/>
  <c r="EF212" i="1"/>
  <c r="EF377" i="1"/>
  <c r="EF369" i="1"/>
  <c r="EF339" i="1"/>
  <c r="DA367" i="1"/>
  <c r="DA303" i="1"/>
  <c r="DA228" i="1"/>
  <c r="DA238" i="1"/>
  <c r="DA288" i="1"/>
  <c r="DA344" i="1"/>
  <c r="DA366" i="1"/>
  <c r="DA287" i="1"/>
  <c r="DA295" i="1"/>
  <c r="DA292" i="1"/>
  <c r="DA369" i="1"/>
  <c r="DA207" i="1"/>
  <c r="DA309" i="1"/>
  <c r="DA375" i="1"/>
  <c r="DA274" i="1"/>
  <c r="DA281" i="1"/>
  <c r="DA324" i="1"/>
  <c r="DA326" i="1"/>
  <c r="DA230" i="1"/>
  <c r="DA294" i="1"/>
  <c r="DA205" i="1"/>
  <c r="DA301" i="1"/>
  <c r="DA352" i="1"/>
  <c r="DA306" i="1"/>
  <c r="DA355" i="1"/>
  <c r="DA245" i="1"/>
  <c r="DA339" i="1"/>
  <c r="DA318" i="1"/>
  <c r="DA196" i="1"/>
  <c r="DA349" i="1"/>
  <c r="DA243" i="1"/>
  <c r="DA256" i="1"/>
  <c r="DA217" i="1"/>
  <c r="DA360" i="1"/>
  <c r="DA252" i="1"/>
  <c r="DA249" i="1"/>
  <c r="DA321" i="1"/>
  <c r="DA218" i="1"/>
  <c r="DA372" i="1"/>
  <c r="DA348" i="1"/>
  <c r="DA319" i="1"/>
  <c r="DA269" i="1"/>
  <c r="DA240" i="1"/>
  <c r="DA225" i="1"/>
  <c r="DA235" i="1"/>
  <c r="DA322" i="1"/>
  <c r="DA227" i="1"/>
  <c r="DA293" i="1"/>
  <c r="DA191" i="1"/>
  <c r="DA280" i="1"/>
  <c r="DA310" i="1"/>
  <c r="DA259" i="1"/>
  <c r="DA328" i="1"/>
  <c r="DA223" i="1"/>
  <c r="DA271" i="1"/>
  <c r="DA340" i="1"/>
  <c r="DA185" i="1"/>
  <c r="DA329" i="1"/>
  <c r="DA336" i="1"/>
  <c r="DA201" i="1"/>
  <c r="DA268" i="1"/>
  <c r="DA359" i="1"/>
  <c r="DA251" i="1"/>
  <c r="DA226" i="1"/>
  <c r="DA248" i="1"/>
  <c r="DA302" i="1"/>
  <c r="DA285" i="1"/>
  <c r="DA241" i="1"/>
  <c r="DA368" i="1"/>
  <c r="DA278" i="1"/>
  <c r="DA327" i="1"/>
  <c r="DA220" i="1"/>
  <c r="DA314" i="1"/>
  <c r="DA253" i="1"/>
  <c r="DA212" i="1"/>
  <c r="DA236" i="1"/>
  <c r="DA350" i="1"/>
  <c r="DA260" i="1"/>
  <c r="DA341" i="1"/>
  <c r="DA255" i="1"/>
  <c r="DA183" i="1"/>
  <c r="DA308" i="1"/>
  <c r="DA357" i="1"/>
  <c r="DA365" i="1"/>
  <c r="DA19" i="1"/>
  <c r="DA286" i="1"/>
  <c r="DA351" i="1"/>
  <c r="DA358" i="1"/>
  <c r="DA221" i="1"/>
  <c r="DA272" i="1"/>
  <c r="DA364" i="1"/>
  <c r="DA184" i="1"/>
  <c r="DA200" i="1"/>
  <c r="DA320" i="1"/>
  <c r="DA374" i="1"/>
  <c r="DA219" i="1"/>
  <c r="DA342" i="1"/>
  <c r="DA334" i="1"/>
  <c r="DA345" i="1"/>
  <c r="DA277" i="1"/>
  <c r="DA275" i="1"/>
  <c r="DA354" i="1"/>
  <c r="DA262" i="1"/>
  <c r="DA237" i="1"/>
  <c r="DA279" i="1"/>
  <c r="DA377" i="1"/>
  <c r="DA353" i="1"/>
  <c r="DA198" i="1"/>
  <c r="DA373" i="1"/>
  <c r="DA304" i="1"/>
  <c r="DA215" i="1"/>
  <c r="DA209" i="1"/>
  <c r="DA361" i="1"/>
  <c r="DA208" i="1"/>
  <c r="DA261" i="1"/>
  <c r="DA211" i="1"/>
  <c r="DA250" i="1"/>
  <c r="DA210" i="1"/>
  <c r="DA263" i="1"/>
  <c r="DA20" i="1"/>
  <c r="DA206" i="1"/>
  <c r="DA335" i="1"/>
  <c r="DA337" i="1"/>
  <c r="DA347" i="1"/>
  <c r="DA273" i="1"/>
  <c r="DA214" i="1"/>
  <c r="DA244" i="1"/>
  <c r="DA197" i="1"/>
  <c r="DA323" i="1"/>
  <c r="DA307" i="1"/>
  <c r="DA370" i="1"/>
  <c r="DA276" i="1"/>
  <c r="DA270" i="1"/>
  <c r="DA257" i="1"/>
  <c r="DA289" i="1"/>
  <c r="DA224" i="1"/>
  <c r="DA362" i="1"/>
  <c r="DA258" i="1"/>
  <c r="DA346" i="1"/>
  <c r="DA343" i="1"/>
  <c r="DA316" i="1"/>
  <c r="DA283" i="1"/>
  <c r="DA312" i="1"/>
  <c r="DA282" i="1"/>
  <c r="DA284" i="1"/>
  <c r="DA290" i="1"/>
  <c r="DA203" i="1"/>
  <c r="DA216" i="1"/>
  <c r="DA363" i="1"/>
  <c r="DA315" i="1"/>
  <c r="DA247" i="1"/>
  <c r="DA229" i="1"/>
  <c r="DA313" i="1"/>
  <c r="DA242" i="1"/>
  <c r="DA190" i="1"/>
  <c r="DA338" i="1"/>
  <c r="DA325" i="1"/>
  <c r="DA305" i="1"/>
  <c r="DA356" i="1"/>
  <c r="DA239" i="1"/>
  <c r="DA199" i="1"/>
  <c r="DA311" i="1"/>
  <c r="DA376" i="1"/>
  <c r="DA291" i="1"/>
  <c r="DA371" i="1"/>
  <c r="DA202" i="1"/>
  <c r="DA317" i="1"/>
  <c r="DA296" i="1"/>
  <c r="DA254" i="1"/>
  <c r="DA246" i="1"/>
  <c r="DA182" i="1"/>
  <c r="EG255" i="1"/>
  <c r="EG313" i="1"/>
  <c r="EG319" i="1"/>
  <c r="EG275" i="1"/>
  <c r="EG372" i="1"/>
  <c r="EG282" i="1"/>
  <c r="EG217" i="1"/>
  <c r="EG339" i="1"/>
  <c r="EG259" i="1"/>
  <c r="EG206" i="1"/>
  <c r="EG326" i="1"/>
  <c r="EG225" i="1"/>
  <c r="EG279" i="1"/>
  <c r="EG211" i="1"/>
  <c r="EG277" i="1"/>
  <c r="EG278" i="1"/>
  <c r="EG250" i="1"/>
  <c r="EG338" i="1"/>
  <c r="EG343" i="1"/>
  <c r="EG256" i="1"/>
  <c r="EG218" i="1"/>
  <c r="EG353" i="1"/>
  <c r="EG359" i="1"/>
  <c r="EG340" i="1"/>
  <c r="EG219" i="1"/>
  <c r="EG272" i="1"/>
  <c r="EG220" i="1"/>
  <c r="EG184" i="1"/>
  <c r="EG241" i="1"/>
  <c r="EG283" i="1"/>
  <c r="EG342" i="1"/>
  <c r="EG207" i="1"/>
  <c r="EG200" i="1"/>
  <c r="EG247" i="1"/>
  <c r="EG309" i="1"/>
  <c r="EG350" i="1"/>
  <c r="EG312" i="1"/>
  <c r="EG216" i="1"/>
  <c r="EG273" i="1"/>
  <c r="EG210" i="1"/>
  <c r="EG240" i="1"/>
  <c r="EG185" i="1"/>
  <c r="EG251" i="1"/>
  <c r="EG244" i="1"/>
  <c r="EG373" i="1"/>
  <c r="EG370" i="1"/>
  <c r="EG230" i="1"/>
  <c r="EG196" i="1"/>
  <c r="EG304" i="1"/>
  <c r="EG269" i="1"/>
  <c r="EG363" i="1"/>
  <c r="EG238" i="1"/>
  <c r="EG322" i="1"/>
  <c r="EG215" i="1"/>
  <c r="EG203" i="1"/>
  <c r="EG208" i="1"/>
  <c r="EG307" i="1"/>
  <c r="EG237" i="1"/>
  <c r="EG202" i="1"/>
  <c r="EG377" i="1"/>
  <c r="EG357" i="1"/>
  <c r="EG246" i="1"/>
  <c r="EG286" i="1"/>
  <c r="EG271" i="1"/>
  <c r="EG229" i="1"/>
  <c r="EG296" i="1"/>
  <c r="EG261" i="1"/>
  <c r="EG263" i="1"/>
  <c r="EG351" i="1"/>
  <c r="EG329" i="1"/>
  <c r="EG335" i="1"/>
  <c r="EG288" i="1"/>
  <c r="EG367" i="1"/>
  <c r="EG197" i="1"/>
  <c r="EG239" i="1"/>
  <c r="EG280" i="1"/>
  <c r="EG328" i="1"/>
  <c r="EG347" i="1"/>
  <c r="EG287" i="1"/>
  <c r="EG316" i="1"/>
  <c r="EG227" i="1"/>
  <c r="EG290" i="1"/>
  <c r="EG254" i="1"/>
  <c r="EG253" i="1"/>
  <c r="EG190" i="1"/>
  <c r="EG235" i="1"/>
  <c r="EG209" i="1"/>
  <c r="EG248" i="1"/>
  <c r="EG374" i="1"/>
  <c r="EG345" i="1"/>
  <c r="EG349" i="1"/>
  <c r="EG314" i="1"/>
  <c r="EG270" i="1"/>
  <c r="EG334" i="1"/>
  <c r="EG183" i="1"/>
  <c r="EG224" i="1"/>
  <c r="EG303" i="1"/>
  <c r="EG205" i="1"/>
  <c r="EG291" i="1"/>
  <c r="EG308" i="1"/>
  <c r="EG341" i="1"/>
  <c r="EG262" i="1"/>
  <c r="EG274" i="1"/>
  <c r="EG252" i="1"/>
  <c r="EG348" i="1"/>
  <c r="EG223" i="1"/>
  <c r="EG325" i="1"/>
  <c r="EG358" i="1"/>
  <c r="EG320" i="1"/>
  <c r="EG369" i="1"/>
  <c r="EG182" i="1"/>
  <c r="EG368" i="1"/>
  <c r="EG226" i="1"/>
  <c r="EG375" i="1"/>
  <c r="EG366" i="1"/>
  <c r="EG20" i="1"/>
  <c r="EG214" i="1"/>
  <c r="EG276" i="1"/>
  <c r="EG199" i="1"/>
  <c r="EG242" i="1"/>
  <c r="EG364" i="1"/>
  <c r="EG318" i="1"/>
  <c r="EG311" i="1"/>
  <c r="EG212" i="1"/>
  <c r="EG285" i="1"/>
  <c r="EG236" i="1"/>
  <c r="EG323" i="1"/>
  <c r="EG346" i="1"/>
  <c r="EG324" i="1"/>
  <c r="EG336" i="1"/>
  <c r="EG260" i="1"/>
  <c r="EG294" i="1"/>
  <c r="EG321" i="1"/>
  <c r="EG301" i="1"/>
  <c r="EG198" i="1"/>
  <c r="EG306" i="1"/>
  <c r="EG201" i="1"/>
  <c r="EG257" i="1"/>
  <c r="EG365" i="1"/>
  <c r="EG361" i="1"/>
  <c r="EG281" i="1"/>
  <c r="EG268" i="1"/>
  <c r="EG258" i="1"/>
  <c r="EG295" i="1"/>
  <c r="EG344" i="1"/>
  <c r="EG360" i="1"/>
  <c r="EG228" i="1"/>
  <c r="EG376" i="1"/>
  <c r="EG310" i="1"/>
  <c r="EG249" i="1"/>
  <c r="EG356" i="1"/>
  <c r="EG292" i="1"/>
  <c r="EG19" i="1"/>
  <c r="EG352" i="1"/>
  <c r="EG317" i="1"/>
  <c r="EG289" i="1"/>
  <c r="EG284" i="1"/>
  <c r="EG293" i="1"/>
  <c r="EG327" i="1"/>
  <c r="EG315" i="1"/>
  <c r="EG221" i="1"/>
  <c r="EG302" i="1"/>
  <c r="EG371" i="1"/>
  <c r="EG245" i="1"/>
  <c r="EG362" i="1"/>
  <c r="EG337" i="1"/>
  <c r="EG191" i="1"/>
  <c r="EG243" i="1"/>
  <c r="EG305" i="1"/>
  <c r="EG355" i="1"/>
  <c r="EG354" i="1"/>
  <c r="EU208" i="1"/>
  <c r="EU350" i="1"/>
  <c r="EU226" i="1"/>
  <c r="EU326" i="1"/>
  <c r="EU272" i="1"/>
  <c r="EU339" i="1"/>
  <c r="EU294" i="1"/>
  <c r="EU291" i="1"/>
  <c r="EU219" i="1"/>
  <c r="EU248" i="1"/>
  <c r="EU335" i="1"/>
  <c r="EU218" i="1"/>
  <c r="EU302" i="1"/>
  <c r="EU223" i="1"/>
  <c r="EU246" i="1"/>
  <c r="EU365" i="1"/>
  <c r="EU247" i="1"/>
  <c r="EU351" i="1"/>
  <c r="EU282" i="1"/>
  <c r="EU314" i="1"/>
  <c r="EU212" i="1"/>
  <c r="EU19" i="1"/>
  <c r="EU196" i="1"/>
  <c r="EU274" i="1"/>
  <c r="EU258" i="1"/>
  <c r="EU277" i="1"/>
  <c r="EU292" i="1"/>
  <c r="EU304" i="1"/>
  <c r="EU221" i="1"/>
  <c r="EU245" i="1"/>
  <c r="EU216" i="1"/>
  <c r="EU270" i="1"/>
  <c r="EU228" i="1"/>
  <c r="EU303" i="1"/>
  <c r="EU229" i="1"/>
  <c r="EU276" i="1"/>
  <c r="EU210" i="1"/>
  <c r="EU224" i="1"/>
  <c r="EU284" i="1"/>
  <c r="EU184" i="1"/>
  <c r="EU244" i="1"/>
  <c r="EU363" i="1"/>
  <c r="EU199" i="1"/>
  <c r="EU367" i="1"/>
  <c r="EU338" i="1"/>
  <c r="EU372" i="1"/>
  <c r="EU243" i="1"/>
  <c r="EU306" i="1"/>
  <c r="EU328" i="1"/>
  <c r="EU237" i="1"/>
  <c r="EU354" i="1"/>
  <c r="EU356" i="1"/>
  <c r="EU183" i="1"/>
  <c r="EU271" i="1"/>
  <c r="EU348" i="1"/>
  <c r="EU275" i="1"/>
  <c r="EU319" i="1"/>
  <c r="EU301" i="1"/>
  <c r="EU355" i="1"/>
  <c r="EU305" i="1"/>
  <c r="EU374" i="1"/>
  <c r="EU214" i="1"/>
  <c r="EU341" i="1"/>
  <c r="EU324" i="1"/>
  <c r="EU206" i="1"/>
  <c r="EU182" i="1"/>
  <c r="EU293" i="1"/>
  <c r="EU371" i="1"/>
  <c r="EU20" i="1"/>
  <c r="EU318" i="1"/>
  <c r="EU263" i="1"/>
  <c r="EU256" i="1"/>
  <c r="EU357" i="1"/>
  <c r="EU352" i="1"/>
  <c r="EU329" i="1"/>
  <c r="EU288" i="1"/>
  <c r="EU200" i="1"/>
  <c r="EU255" i="1"/>
  <c r="EU261" i="1"/>
  <c r="EU316" i="1"/>
  <c r="EU307" i="1"/>
  <c r="EU286" i="1"/>
  <c r="EU375" i="1"/>
  <c r="EU345" i="1"/>
  <c r="EU325" i="1"/>
  <c r="EU283" i="1"/>
  <c r="EU285" i="1"/>
  <c r="EU190" i="1"/>
  <c r="EU240" i="1"/>
  <c r="EU311" i="1"/>
  <c r="EU359" i="1"/>
  <c r="EU287" i="1"/>
  <c r="EU198" i="1"/>
  <c r="EU308" i="1"/>
  <c r="EU203" i="1"/>
  <c r="EU239" i="1"/>
  <c r="EU296" i="1"/>
  <c r="EU259" i="1"/>
  <c r="EU344" i="1"/>
  <c r="EU353" i="1"/>
  <c r="EU279" i="1"/>
  <c r="EU346" i="1"/>
  <c r="EU280" i="1"/>
  <c r="EU191" i="1"/>
  <c r="EU315" i="1"/>
  <c r="EU369" i="1"/>
  <c r="EU209" i="1"/>
  <c r="EU312" i="1"/>
  <c r="EU368" i="1"/>
  <c r="EU269" i="1"/>
  <c r="EU340" i="1"/>
  <c r="EU268" i="1"/>
  <c r="EU273" i="1"/>
  <c r="EU322" i="1"/>
  <c r="EU211" i="1"/>
  <c r="EU241" i="1"/>
  <c r="EU334" i="1"/>
  <c r="EU377" i="1"/>
  <c r="EU313" i="1"/>
  <c r="EU185" i="1"/>
  <c r="EU250" i="1"/>
  <c r="EU202" i="1"/>
  <c r="EU251" i="1"/>
  <c r="EU207" i="1"/>
  <c r="EU327" i="1"/>
  <c r="EU197" i="1"/>
  <c r="EU317" i="1"/>
  <c r="EU262" i="1"/>
  <c r="EU323" i="1"/>
  <c r="EU281" i="1"/>
  <c r="EU366" i="1"/>
  <c r="EU201" i="1"/>
  <c r="EU347" i="1"/>
  <c r="EU249" i="1"/>
  <c r="EU376" i="1"/>
  <c r="EU253" i="1"/>
  <c r="EU309" i="1"/>
  <c r="EU252" i="1"/>
  <c r="EU342" i="1"/>
  <c r="EU295" i="1"/>
  <c r="EU225" i="1"/>
  <c r="EU364" i="1"/>
  <c r="EU235" i="1"/>
  <c r="EU336" i="1"/>
  <c r="EU230" i="1"/>
  <c r="EU289" i="1"/>
  <c r="EU215" i="1"/>
  <c r="EU310" i="1"/>
  <c r="EU238" i="1"/>
  <c r="EU278" i="1"/>
  <c r="EU254" i="1"/>
  <c r="EU358" i="1"/>
  <c r="EU220" i="1"/>
  <c r="EU217" i="1"/>
  <c r="EU373" i="1"/>
  <c r="EU257" i="1"/>
  <c r="EU236" i="1"/>
  <c r="EU349" i="1"/>
  <c r="EU290" i="1"/>
  <c r="EU362" i="1"/>
  <c r="EU360" i="1"/>
  <c r="EU321" i="1"/>
  <c r="EU205" i="1"/>
  <c r="EU227" i="1"/>
  <c r="EU343" i="1"/>
  <c r="EU242" i="1"/>
  <c r="EU361" i="1"/>
  <c r="EU260" i="1"/>
  <c r="EU337" i="1"/>
  <c r="EU320" i="1"/>
  <c r="EU370" i="1"/>
  <c r="FD32" i="1"/>
  <c r="FD41" i="1" s="1"/>
  <c r="FD29" i="1"/>
  <c r="FD38" i="1" s="1"/>
  <c r="FD26" i="1"/>
  <c r="FD35" i="1" s="1"/>
  <c r="FD25" i="1"/>
  <c r="FD34" i="1" s="1"/>
  <c r="FD33" i="1"/>
  <c r="FD27" i="1"/>
  <c r="FD36" i="1" s="1"/>
  <c r="FD28" i="1"/>
  <c r="FD37" i="1" s="1"/>
  <c r="FD30" i="1"/>
  <c r="FD39" i="1" s="1"/>
  <c r="FD31" i="1"/>
  <c r="FD40" i="1" s="1"/>
  <c r="EZ372" i="1"/>
  <c r="EZ249" i="1"/>
  <c r="EZ322" i="1"/>
  <c r="EZ281" i="1"/>
  <c r="EZ229" i="1"/>
  <c r="EZ202" i="1"/>
  <c r="EZ230" i="1"/>
  <c r="EZ320" i="1"/>
  <c r="EZ205" i="1"/>
  <c r="EZ374" i="1"/>
  <c r="EZ185" i="1"/>
  <c r="EZ256" i="1"/>
  <c r="EZ315" i="1"/>
  <c r="EZ270" i="1"/>
  <c r="EZ209" i="1"/>
  <c r="EZ277" i="1"/>
  <c r="EZ201" i="1"/>
  <c r="EZ314" i="1"/>
  <c r="EZ319" i="1"/>
  <c r="EZ269" i="1"/>
  <c r="EZ360" i="1"/>
  <c r="EZ208" i="1"/>
  <c r="EZ361" i="1"/>
  <c r="EZ373" i="1"/>
  <c r="EZ212" i="1"/>
  <c r="EZ302" i="1"/>
  <c r="EZ348" i="1"/>
  <c r="EZ304" i="1"/>
  <c r="EZ183" i="1"/>
  <c r="EZ377" i="1"/>
  <c r="EZ203" i="1"/>
  <c r="EZ257" i="1"/>
  <c r="EZ317" i="1"/>
  <c r="EZ318" i="1"/>
  <c r="EZ274" i="1"/>
  <c r="EZ296" i="1"/>
  <c r="EZ376" i="1"/>
  <c r="EZ200" i="1"/>
  <c r="EZ190" i="1"/>
  <c r="EZ362" i="1"/>
  <c r="EZ214" i="1"/>
  <c r="EZ20" i="1"/>
  <c r="EZ279" i="1"/>
  <c r="EZ218" i="1"/>
  <c r="EZ327" i="1"/>
  <c r="EZ252" i="1"/>
  <c r="EZ335" i="1"/>
  <c r="EZ241" i="1"/>
  <c r="EZ310" i="1"/>
  <c r="EZ215" i="1"/>
  <c r="EZ216" i="1"/>
  <c r="EZ289" i="1"/>
  <c r="EZ337" i="1"/>
  <c r="EZ339" i="1"/>
  <c r="EZ254" i="1"/>
  <c r="EZ260" i="1"/>
  <c r="EZ238" i="1"/>
  <c r="EZ184" i="1"/>
  <c r="EZ287" i="1"/>
  <c r="EZ243" i="1"/>
  <c r="EZ272" i="1"/>
  <c r="EZ324" i="1"/>
  <c r="EZ223" i="1"/>
  <c r="EZ271" i="1"/>
  <c r="EZ292" i="1"/>
  <c r="EZ312" i="1"/>
  <c r="EZ369" i="1"/>
  <c r="EZ273" i="1"/>
  <c r="EZ220" i="1"/>
  <c r="EZ237" i="1"/>
  <c r="EZ282" i="1"/>
  <c r="EZ259" i="1"/>
  <c r="EZ359" i="1"/>
  <c r="EZ309" i="1"/>
  <c r="EZ197" i="1"/>
  <c r="EZ311" i="1"/>
  <c r="EZ225" i="1"/>
  <c r="EZ250" i="1"/>
  <c r="EZ268" i="1"/>
  <c r="EZ353" i="1"/>
  <c r="EZ357" i="1"/>
  <c r="EZ275" i="1"/>
  <c r="EZ248" i="1"/>
  <c r="EZ290" i="1"/>
  <c r="EZ340" i="1"/>
  <c r="EZ308" i="1"/>
  <c r="EZ344" i="1"/>
  <c r="EZ288" i="1"/>
  <c r="EZ285" i="1"/>
  <c r="EZ206" i="1"/>
  <c r="EZ221" i="1"/>
  <c r="EZ295" i="1"/>
  <c r="EZ278" i="1"/>
  <c r="EZ328" i="1"/>
  <c r="EZ294" i="1"/>
  <c r="EZ198" i="1"/>
  <c r="EZ329" i="1"/>
  <c r="EZ283" i="1"/>
  <c r="EZ219" i="1"/>
  <c r="EZ211" i="1"/>
  <c r="EZ316" i="1"/>
  <c r="EZ244" i="1"/>
  <c r="EZ242" i="1"/>
  <c r="EZ352" i="1"/>
  <c r="EZ19" i="1"/>
  <c r="EZ356" i="1"/>
  <c r="EZ321" i="1"/>
  <c r="EZ262" i="1"/>
  <c r="EZ280" i="1"/>
  <c r="EZ375" i="1"/>
  <c r="EZ342" i="1"/>
  <c r="EZ196" i="1"/>
  <c r="EZ247" i="1"/>
  <c r="EZ245" i="1"/>
  <c r="EZ343" i="1"/>
  <c r="EZ303" i="1"/>
  <c r="EZ182" i="1"/>
  <c r="EZ291" i="1"/>
  <c r="EZ336" i="1"/>
  <c r="EZ240" i="1"/>
  <c r="EZ228" i="1"/>
  <c r="EZ301" i="1"/>
  <c r="EZ207" i="1"/>
  <c r="EZ210" i="1"/>
  <c r="EZ367" i="1"/>
  <c r="EZ255" i="1"/>
  <c r="EZ224" i="1"/>
  <c r="EZ355" i="1"/>
  <c r="EZ363" i="1"/>
  <c r="EZ334" i="1"/>
  <c r="EZ341" i="1"/>
  <c r="EZ366" i="1"/>
  <c r="EZ191" i="1"/>
  <c r="EZ370" i="1"/>
  <c r="EZ323" i="1"/>
  <c r="EZ239" i="1"/>
  <c r="EZ365" i="1"/>
  <c r="EZ246" i="1"/>
  <c r="EZ326" i="1"/>
  <c r="EZ358" i="1"/>
  <c r="EZ371" i="1"/>
  <c r="EZ276" i="1"/>
  <c r="EZ199" i="1"/>
  <c r="EZ346" i="1"/>
  <c r="EZ293" i="1"/>
  <c r="EZ351" i="1"/>
  <c r="EZ307" i="1"/>
  <c r="EZ253" i="1"/>
  <c r="EZ305" i="1"/>
  <c r="EZ284" i="1"/>
  <c r="EZ364" i="1"/>
  <c r="EZ338" i="1"/>
  <c r="EZ354" i="1"/>
  <c r="EZ226" i="1"/>
  <c r="EZ258" i="1"/>
  <c r="EZ227" i="1"/>
  <c r="EZ306" i="1"/>
  <c r="EZ217" i="1"/>
  <c r="EZ325" i="1"/>
  <c r="EZ235" i="1"/>
  <c r="EZ261" i="1"/>
  <c r="EZ349" i="1"/>
  <c r="EZ251" i="1"/>
  <c r="EZ236" i="1"/>
  <c r="EZ263" i="1"/>
  <c r="EZ313" i="1"/>
  <c r="EZ347" i="1"/>
  <c r="EZ286" i="1"/>
  <c r="EZ368" i="1"/>
  <c r="EZ350" i="1"/>
  <c r="EZ345" i="1"/>
  <c r="BC29" i="1"/>
  <c r="BC38" i="1" s="1"/>
  <c r="BC32" i="1"/>
  <c r="BC41" i="1" s="1"/>
  <c r="BC30" i="1"/>
  <c r="BC39" i="1" s="1"/>
  <c r="BC28" i="1"/>
  <c r="BC37" i="1" s="1"/>
  <c r="BC26" i="1"/>
  <c r="BC35" i="1" s="1"/>
  <c r="BC31" i="1"/>
  <c r="BC40" i="1" s="1"/>
  <c r="BC27" i="1"/>
  <c r="BC36" i="1" s="1"/>
  <c r="BC33" i="1"/>
  <c r="BC25" i="1"/>
  <c r="BC34" i="1" s="1"/>
  <c r="KV308" i="1"/>
  <c r="KV312" i="1"/>
  <c r="KV353" i="1"/>
  <c r="KV311" i="1"/>
  <c r="KV261" i="1"/>
  <c r="KV236" i="1"/>
  <c r="KV343" i="1"/>
  <c r="KV325" i="1"/>
  <c r="KV271" i="1"/>
  <c r="KV191" i="1"/>
  <c r="KV367" i="1"/>
  <c r="KV303" i="1"/>
  <c r="KV365" i="1"/>
  <c r="KV229" i="1"/>
  <c r="KV341" i="1"/>
  <c r="KV318" i="1"/>
  <c r="KV280" i="1"/>
  <c r="KV277" i="1"/>
  <c r="KV348" i="1"/>
  <c r="KV373" i="1"/>
  <c r="KV184" i="1"/>
  <c r="KV268" i="1"/>
  <c r="KV240" i="1"/>
  <c r="KV251" i="1"/>
  <c r="KV317" i="1"/>
  <c r="KV336" i="1"/>
  <c r="KV238" i="1"/>
  <c r="KV313" i="1"/>
  <c r="KV246" i="1"/>
  <c r="KV214" i="1"/>
  <c r="KV309" i="1"/>
  <c r="KV374" i="1"/>
  <c r="KV205" i="1"/>
  <c r="KV263" i="1"/>
  <c r="KV338" i="1"/>
  <c r="KV250" i="1"/>
  <c r="KV221" i="1"/>
  <c r="KV272" i="1"/>
  <c r="KV364" i="1"/>
  <c r="KV219" i="1"/>
  <c r="KV220" i="1"/>
  <c r="KV370" i="1"/>
  <c r="KV359" i="1"/>
  <c r="KV358" i="1"/>
  <c r="KV376" i="1"/>
  <c r="KV321" i="1"/>
  <c r="KV243" i="1"/>
  <c r="KV244" i="1"/>
  <c r="KV228" i="1"/>
  <c r="KV283" i="1"/>
  <c r="KV242" i="1"/>
  <c r="KV216" i="1"/>
  <c r="KV225" i="1"/>
  <c r="KV342" i="1"/>
  <c r="KV362" i="1"/>
  <c r="KV282" i="1"/>
  <c r="KV315" i="1"/>
  <c r="KV326" i="1"/>
  <c r="KV248" i="1"/>
  <c r="KV275" i="1"/>
  <c r="KV345" i="1"/>
  <c r="KV349" i="1"/>
  <c r="KV366" i="1"/>
  <c r="KV287" i="1"/>
  <c r="KV324" i="1"/>
  <c r="KV235" i="1"/>
  <c r="KV371" i="1"/>
  <c r="KV351" i="1"/>
  <c r="KV239" i="1"/>
  <c r="KV269" i="1"/>
  <c r="KV202" i="1"/>
  <c r="KV361" i="1"/>
  <c r="KV206" i="1"/>
  <c r="KV190" i="1"/>
  <c r="KV327" i="1"/>
  <c r="KV293" i="1"/>
  <c r="KV223" i="1"/>
  <c r="KV314" i="1"/>
  <c r="KV201" i="1"/>
  <c r="KV350" i="1"/>
  <c r="KV337" i="1"/>
  <c r="KV270" i="1"/>
  <c r="KV295" i="1"/>
  <c r="KV304" i="1"/>
  <c r="KV19" i="1"/>
  <c r="KV322" i="1"/>
  <c r="KV224" i="1"/>
  <c r="KV307" i="1"/>
  <c r="KV352" i="1"/>
  <c r="KV306" i="1"/>
  <c r="KV255" i="1"/>
  <c r="KV256" i="1"/>
  <c r="KV253" i="1"/>
  <c r="KV257" i="1"/>
  <c r="KV316" i="1"/>
  <c r="KV278" i="1"/>
  <c r="KV357" i="1"/>
  <c r="KV344" i="1"/>
  <c r="KV226" i="1"/>
  <c r="KV291" i="1"/>
  <c r="KV241" i="1"/>
  <c r="KV302" i="1"/>
  <c r="KV276" i="1"/>
  <c r="KV290" i="1"/>
  <c r="KV254" i="1"/>
  <c r="KV354" i="1"/>
  <c r="KV249" i="1"/>
  <c r="KV329" i="1"/>
  <c r="KV301" i="1"/>
  <c r="KV310" i="1"/>
  <c r="KV356" i="1"/>
  <c r="KV207" i="1"/>
  <c r="KV230" i="1"/>
  <c r="KV209" i="1"/>
  <c r="KV217" i="1"/>
  <c r="KV372" i="1"/>
  <c r="KV360" i="1"/>
  <c r="KV305" i="1"/>
  <c r="KV281" i="1"/>
  <c r="KV284" i="1"/>
  <c r="KV334" i="1"/>
  <c r="KV279" i="1"/>
  <c r="KV260" i="1"/>
  <c r="KV210" i="1"/>
  <c r="KV182" i="1"/>
  <c r="KV285" i="1"/>
  <c r="KV259" i="1"/>
  <c r="KV339" i="1"/>
  <c r="KV335" i="1"/>
  <c r="KV212" i="1"/>
  <c r="KV369" i="1"/>
  <c r="KV377" i="1"/>
  <c r="KV227" i="1"/>
  <c r="KV199" i="1"/>
  <c r="KV294" i="1"/>
  <c r="KV363" i="1"/>
  <c r="KV185" i="1"/>
  <c r="KV197" i="1"/>
  <c r="KV340" i="1"/>
  <c r="KV211" i="1"/>
  <c r="KV368" i="1"/>
  <c r="KV218" i="1"/>
  <c r="KV296" i="1"/>
  <c r="KV286" i="1"/>
  <c r="KV288" i="1"/>
  <c r="KV355" i="1"/>
  <c r="KV252" i="1"/>
  <c r="KV262" i="1"/>
  <c r="KV323" i="1"/>
  <c r="KV319" i="1"/>
  <c r="KV274" i="1"/>
  <c r="KV198" i="1"/>
  <c r="KV245" i="1"/>
  <c r="KV247" i="1"/>
  <c r="KV292" i="1"/>
  <c r="KV215" i="1"/>
  <c r="KV183" i="1"/>
  <c r="KV20" i="1"/>
  <c r="KV375" i="1"/>
  <c r="KV346" i="1"/>
  <c r="KV328" i="1"/>
  <c r="KV237" i="1"/>
  <c r="KV289" i="1"/>
  <c r="KV347" i="1"/>
  <c r="KV273" i="1"/>
  <c r="KV200" i="1"/>
  <c r="KV203" i="1"/>
  <c r="KV208" i="1"/>
  <c r="KV258" i="1"/>
  <c r="KV196" i="1"/>
  <c r="KV320" i="1"/>
  <c r="GI334" i="1"/>
  <c r="GI301" i="1"/>
  <c r="GI263" i="1"/>
  <c r="GI249" i="1"/>
  <c r="GI245" i="1"/>
  <c r="GI273" i="1"/>
  <c r="GI296" i="1"/>
  <c r="GI212" i="1"/>
  <c r="GI220" i="1"/>
  <c r="GI239" i="1"/>
  <c r="GI374" i="1"/>
  <c r="GI206" i="1"/>
  <c r="GI364" i="1"/>
  <c r="GI290" i="1"/>
  <c r="GI201" i="1"/>
  <c r="GI197" i="1"/>
  <c r="GI242" i="1"/>
  <c r="GI223" i="1"/>
  <c r="GI208" i="1"/>
  <c r="GI351" i="1"/>
  <c r="GI338" i="1"/>
  <c r="GI306" i="1"/>
  <c r="GI315" i="1"/>
  <c r="GI326" i="1"/>
  <c r="GI262" i="1"/>
  <c r="GI269" i="1"/>
  <c r="GI329" i="1"/>
  <c r="GI257" i="1"/>
  <c r="GI369" i="1"/>
  <c r="GI376" i="1"/>
  <c r="GI224" i="1"/>
  <c r="GI248" i="1"/>
  <c r="GI322" i="1"/>
  <c r="GI196" i="1"/>
  <c r="GI282" i="1"/>
  <c r="GI309" i="1"/>
  <c r="GI244" i="1"/>
  <c r="GI319" i="1"/>
  <c r="GI320" i="1"/>
  <c r="GI250" i="1"/>
  <c r="GI352" i="1"/>
  <c r="GI357" i="1"/>
  <c r="GI256" i="1"/>
  <c r="GI207" i="1"/>
  <c r="GI229" i="1"/>
  <c r="GI254" i="1"/>
  <c r="GI310" i="1"/>
  <c r="GI203" i="1"/>
  <c r="GI277" i="1"/>
  <c r="GI318" i="1"/>
  <c r="GI356" i="1"/>
  <c r="GI258" i="1"/>
  <c r="GI305" i="1"/>
  <c r="GI278" i="1"/>
  <c r="GI202" i="1"/>
  <c r="GI280" i="1"/>
  <c r="GI217" i="1"/>
  <c r="GI226" i="1"/>
  <c r="GI247" i="1"/>
  <c r="GI353" i="1"/>
  <c r="GI209" i="1"/>
  <c r="GI230" i="1"/>
  <c r="GI210" i="1"/>
  <c r="GI350" i="1"/>
  <c r="GI227" i="1"/>
  <c r="GI20" i="1"/>
  <c r="GI260" i="1"/>
  <c r="GI261" i="1"/>
  <c r="GI214" i="1"/>
  <c r="GI370" i="1"/>
  <c r="GI335" i="1"/>
  <c r="GI362" i="1"/>
  <c r="GI303" i="1"/>
  <c r="GI199" i="1"/>
  <c r="GI219" i="1"/>
  <c r="GI337" i="1"/>
  <c r="GI243" i="1"/>
  <c r="GI287" i="1"/>
  <c r="GI344" i="1"/>
  <c r="GI268" i="1"/>
  <c r="GI314" i="1"/>
  <c r="GI292" i="1"/>
  <c r="GI183" i="1"/>
  <c r="GI308" i="1"/>
  <c r="GI251" i="1"/>
  <c r="GI342" i="1"/>
  <c r="GI327" i="1"/>
  <c r="GI343" i="1"/>
  <c r="GI341" i="1"/>
  <c r="GI336" i="1"/>
  <c r="GI211" i="1"/>
  <c r="GI228" i="1"/>
  <c r="GI271" i="1"/>
  <c r="GI237" i="1"/>
  <c r="GI253" i="1"/>
  <c r="GI279" i="1"/>
  <c r="GI281" i="1"/>
  <c r="GI295" i="1"/>
  <c r="GI190" i="1"/>
  <c r="GI311" i="1"/>
  <c r="GI284" i="1"/>
  <c r="GI291" i="1"/>
  <c r="GI373" i="1"/>
  <c r="GI324" i="1"/>
  <c r="GI366" i="1"/>
  <c r="GI289" i="1"/>
  <c r="GI347" i="1"/>
  <c r="GI359" i="1"/>
  <c r="GI307" i="1"/>
  <c r="GI377" i="1"/>
  <c r="GI368" i="1"/>
  <c r="GI371" i="1"/>
  <c r="GI345" i="1"/>
  <c r="GI221" i="1"/>
  <c r="GI236" i="1"/>
  <c r="GI354" i="1"/>
  <c r="GI259" i="1"/>
  <c r="GI317" i="1"/>
  <c r="GI323" i="1"/>
  <c r="GI325" i="1"/>
  <c r="GI339" i="1"/>
  <c r="GI205" i="1"/>
  <c r="GI255" i="1"/>
  <c r="GI304" i="1"/>
  <c r="GI367" i="1"/>
  <c r="GI361" i="1"/>
  <c r="GI375" i="1"/>
  <c r="GI355" i="1"/>
  <c r="GI346" i="1"/>
  <c r="GI365" i="1"/>
  <c r="GI191" i="1"/>
  <c r="GI321" i="1"/>
  <c r="GI235" i="1"/>
  <c r="GI240" i="1"/>
  <c r="GI19" i="1"/>
  <c r="GI184" i="1"/>
  <c r="GI218" i="1"/>
  <c r="GI252" i="1"/>
  <c r="GI358" i="1"/>
  <c r="GI276" i="1"/>
  <c r="GI312" i="1"/>
  <c r="GI316" i="1"/>
  <c r="GI302" i="1"/>
  <c r="GI185" i="1"/>
  <c r="GI328" i="1"/>
  <c r="GI363" i="1"/>
  <c r="GI313" i="1"/>
  <c r="GI340" i="1"/>
  <c r="GI293" i="1"/>
  <c r="GI225" i="1"/>
  <c r="GI215" i="1"/>
  <c r="GI372" i="1"/>
  <c r="GI275" i="1"/>
  <c r="GI348" i="1"/>
  <c r="GI349" i="1"/>
  <c r="GI286" i="1"/>
  <c r="GI241" i="1"/>
  <c r="GI200" i="1"/>
  <c r="GI238" i="1"/>
  <c r="GI246" i="1"/>
  <c r="GI294" i="1"/>
  <c r="GI283" i="1"/>
  <c r="GI285" i="1"/>
  <c r="GI216" i="1"/>
  <c r="GI270" i="1"/>
  <c r="GI272" i="1"/>
  <c r="GI182" i="1"/>
  <c r="GI198" i="1"/>
  <c r="GI360" i="1"/>
  <c r="GI274" i="1"/>
  <c r="GI288" i="1"/>
  <c r="EW208" i="1"/>
  <c r="EW338" i="1"/>
  <c r="EW227" i="1"/>
  <c r="EW250" i="1"/>
  <c r="EW317" i="1"/>
  <c r="EW271" i="1"/>
  <c r="EW288" i="1"/>
  <c r="EW349" i="1"/>
  <c r="EW215" i="1"/>
  <c r="EW225" i="1"/>
  <c r="EW191" i="1"/>
  <c r="EW203" i="1"/>
  <c r="EW220" i="1"/>
  <c r="EW240" i="1"/>
  <c r="EW258" i="1"/>
  <c r="EW284" i="1"/>
  <c r="EW200" i="1"/>
  <c r="EW290" i="1"/>
  <c r="EW327" i="1"/>
  <c r="EW374" i="1"/>
  <c r="EW342" i="1"/>
  <c r="EW371" i="1"/>
  <c r="EW347" i="1"/>
  <c r="EW201" i="1"/>
  <c r="EW184" i="1"/>
  <c r="EW230" i="1"/>
  <c r="EW242" i="1"/>
  <c r="EW364" i="1"/>
  <c r="EW358" i="1"/>
  <c r="EW346" i="1"/>
  <c r="EW306" i="1"/>
  <c r="EW287" i="1"/>
  <c r="EW361" i="1"/>
  <c r="EW348" i="1"/>
  <c r="EW350" i="1"/>
  <c r="EW356" i="1"/>
  <c r="EW210" i="1"/>
  <c r="EW289" i="1"/>
  <c r="EW235" i="1"/>
  <c r="EW252" i="1"/>
  <c r="EW19" i="1"/>
  <c r="EW318" i="1"/>
  <c r="EW255" i="1"/>
  <c r="EW303" i="1"/>
  <c r="EW277" i="1"/>
  <c r="EW197" i="1"/>
  <c r="EW367" i="1"/>
  <c r="EW369" i="1"/>
  <c r="EW353" i="1"/>
  <c r="EW326" i="1"/>
  <c r="EW276" i="1"/>
  <c r="EW375" i="1"/>
  <c r="EW254" i="1"/>
  <c r="EW238" i="1"/>
  <c r="EW261" i="1"/>
  <c r="EW304" i="1"/>
  <c r="EW268" i="1"/>
  <c r="EW309" i="1"/>
  <c r="EW245" i="1"/>
  <c r="EW357" i="1"/>
  <c r="EW366" i="1"/>
  <c r="EW221" i="1"/>
  <c r="EW360" i="1"/>
  <c r="EW182" i="1"/>
  <c r="EW305" i="1"/>
  <c r="EW237" i="1"/>
  <c r="EW247" i="1"/>
  <c r="EW286" i="1"/>
  <c r="EW328" i="1"/>
  <c r="EW311" i="1"/>
  <c r="EW205" i="1"/>
  <c r="EW190" i="1"/>
  <c r="EW337" i="1"/>
  <c r="EW339" i="1"/>
  <c r="EW212" i="1"/>
  <c r="EW202" i="1"/>
  <c r="EW216" i="1"/>
  <c r="EW377" i="1"/>
  <c r="EW256" i="1"/>
  <c r="EW243" i="1"/>
  <c r="EW325" i="1"/>
  <c r="EW283" i="1"/>
  <c r="EW293" i="1"/>
  <c r="EW354" i="1"/>
  <c r="EW249" i="1"/>
  <c r="EW281" i="1"/>
  <c r="EW376" i="1"/>
  <c r="EW351" i="1"/>
  <c r="EW223" i="1"/>
  <c r="EW207" i="1"/>
  <c r="EW214" i="1"/>
  <c r="EW269" i="1"/>
  <c r="EW280" i="1"/>
  <c r="EW296" i="1"/>
  <c r="EW285" i="1"/>
  <c r="EW308" i="1"/>
  <c r="EW329" i="1"/>
  <c r="EW275" i="1"/>
  <c r="EW340" i="1"/>
  <c r="EW270" i="1"/>
  <c r="EW372" i="1"/>
  <c r="EW352" i="1"/>
  <c r="EW198" i="1"/>
  <c r="EW218" i="1"/>
  <c r="EW206" i="1"/>
  <c r="EW279" i="1"/>
  <c r="EW244" i="1"/>
  <c r="EW241" i="1"/>
  <c r="EW307" i="1"/>
  <c r="EW322" i="1"/>
  <c r="EW368" i="1"/>
  <c r="EW278" i="1"/>
  <c r="EW183" i="1"/>
  <c r="EW229" i="1"/>
  <c r="EW257" i="1"/>
  <c r="EW246" i="1"/>
  <c r="EW209" i="1"/>
  <c r="EW224" i="1"/>
  <c r="EW359" i="1"/>
  <c r="EW239" i="1"/>
  <c r="EW260" i="1"/>
  <c r="EW315" i="1"/>
  <c r="EW324" i="1"/>
  <c r="EW282" i="1"/>
  <c r="EW321" i="1"/>
  <c r="EW185" i="1"/>
  <c r="EW314" i="1"/>
  <c r="EW273" i="1"/>
  <c r="EW263" i="1"/>
  <c r="EW226" i="1"/>
  <c r="EW219" i="1"/>
  <c r="EW217" i="1"/>
  <c r="EW272" i="1"/>
  <c r="EW248" i="1"/>
  <c r="EW262" i="1"/>
  <c r="EW355" i="1"/>
  <c r="EW336" i="1"/>
  <c r="EW259" i="1"/>
  <c r="EW292" i="1"/>
  <c r="EW370" i="1"/>
  <c r="EW274" i="1"/>
  <c r="EW335" i="1"/>
  <c r="EW365" i="1"/>
  <c r="EW211" i="1"/>
  <c r="EW228" i="1"/>
  <c r="EW20" i="1"/>
  <c r="EW253" i="1"/>
  <c r="EW319" i="1"/>
  <c r="EW345" i="1"/>
  <c r="EW291" i="1"/>
  <c r="EW316" i="1"/>
  <c r="EW373" i="1"/>
  <c r="EW236" i="1"/>
  <c r="EW294" i="1"/>
  <c r="EW295" i="1"/>
  <c r="EW363" i="1"/>
  <c r="EW251" i="1"/>
  <c r="EW341" i="1"/>
  <c r="EW343" i="1"/>
  <c r="EW320" i="1"/>
  <c r="EW196" i="1"/>
  <c r="EW344" i="1"/>
  <c r="EW334" i="1"/>
  <c r="EW301" i="1"/>
  <c r="EW199" i="1"/>
  <c r="EW313" i="1"/>
  <c r="EW362" i="1"/>
  <c r="EW310" i="1"/>
  <c r="EW302" i="1"/>
  <c r="EW312" i="1"/>
  <c r="EW323" i="1"/>
  <c r="BP319" i="1"/>
  <c r="BP280" i="1"/>
  <c r="BP283" i="1"/>
  <c r="BP285" i="1"/>
  <c r="BP296" i="1"/>
  <c r="BP294" i="1"/>
  <c r="BP351" i="1"/>
  <c r="BP373" i="1"/>
  <c r="BP350" i="1"/>
  <c r="BP203" i="1"/>
  <c r="BP295" i="1"/>
  <c r="BP224" i="1"/>
  <c r="BP20" i="1"/>
  <c r="BP307" i="1"/>
  <c r="BP339" i="1"/>
  <c r="BP352" i="1"/>
  <c r="BP205" i="1"/>
  <c r="BP329" i="1"/>
  <c r="BP316" i="1"/>
  <c r="BP183" i="1"/>
  <c r="BP364" i="1"/>
  <c r="BP355" i="1"/>
  <c r="BP324" i="1"/>
  <c r="BP259" i="1"/>
  <c r="BP243" i="1"/>
  <c r="BP320" i="1"/>
  <c r="BP305" i="1"/>
  <c r="BP304" i="1"/>
  <c r="BP313" i="1"/>
  <c r="BP227" i="1"/>
  <c r="BP354" i="1"/>
  <c r="BP343" i="1"/>
  <c r="BP263" i="1"/>
  <c r="BP288" i="1"/>
  <c r="BP308" i="1"/>
  <c r="BP257" i="1"/>
  <c r="BP254" i="1"/>
  <c r="BP258" i="1"/>
  <c r="BP250" i="1"/>
  <c r="BP274" i="1"/>
  <c r="BP214" i="1"/>
  <c r="BP251" i="1"/>
  <c r="BP246" i="1"/>
  <c r="BP340" i="1"/>
  <c r="BP366" i="1"/>
  <c r="BP371" i="1"/>
  <c r="BP362" i="1"/>
  <c r="BP336" i="1"/>
  <c r="BP242" i="1"/>
  <c r="BP237" i="1"/>
  <c r="BP349" i="1"/>
  <c r="BP301" i="1"/>
  <c r="BP291" i="1"/>
  <c r="BP302" i="1"/>
  <c r="BP190" i="1"/>
  <c r="BP215" i="1"/>
  <c r="BP337" i="1"/>
  <c r="BP345" i="1"/>
  <c r="BP202" i="1"/>
  <c r="BP191" i="1"/>
  <c r="BP217" i="1"/>
  <c r="BP218" i="1"/>
  <c r="BP212" i="1"/>
  <c r="BP377" i="1"/>
  <c r="BP359" i="1"/>
  <c r="BP315" i="1"/>
  <c r="BP317" i="1"/>
  <c r="BP268" i="1"/>
  <c r="BP290" i="1"/>
  <c r="BP247" i="1"/>
  <c r="BP338" i="1"/>
  <c r="BP369" i="1"/>
  <c r="BP253" i="1"/>
  <c r="BP209" i="1"/>
  <c r="BP219" i="1"/>
  <c r="BP348" i="1"/>
  <c r="BP293" i="1"/>
  <c r="BP321" i="1"/>
  <c r="BP278" i="1"/>
  <c r="BP281" i="1"/>
  <c r="BP269" i="1"/>
  <c r="BP273" i="1"/>
  <c r="BP182" i="1"/>
  <c r="BP185" i="1"/>
  <c r="BP240" i="1"/>
  <c r="BP199" i="1"/>
  <c r="BP201" i="1"/>
  <c r="BP206" i="1"/>
  <c r="BP200" i="1"/>
  <c r="BP236" i="1"/>
  <c r="BP356" i="1"/>
  <c r="BP323" i="1"/>
  <c r="BP309" i="1"/>
  <c r="BP328" i="1"/>
  <c r="BP325" i="1"/>
  <c r="BP184" i="1"/>
  <c r="BP230" i="1"/>
  <c r="BP245" i="1"/>
  <c r="BP248" i="1"/>
  <c r="BP208" i="1"/>
  <c r="BP216" i="1"/>
  <c r="BP235" i="1"/>
  <c r="BP255" i="1"/>
  <c r="BP249" i="1"/>
  <c r="BP19" i="1"/>
  <c r="BP272" i="1"/>
  <c r="BP197" i="1"/>
  <c r="BP311" i="1"/>
  <c r="BP327" i="1"/>
  <c r="BP326" i="1"/>
  <c r="BP375" i="1"/>
  <c r="BP196" i="1"/>
  <c r="BP275" i="1"/>
  <c r="BP220" i="1"/>
  <c r="BP225" i="1"/>
  <c r="BP207" i="1"/>
  <c r="BP261" i="1"/>
  <c r="BP262" i="1"/>
  <c r="BP344" i="1"/>
  <c r="BP358" i="1"/>
  <c r="BP239" i="1"/>
  <c r="BP303" i="1"/>
  <c r="BP342" i="1"/>
  <c r="BP334" i="1"/>
  <c r="BP335" i="1"/>
  <c r="BP368" i="1"/>
  <c r="BP284" i="1"/>
  <c r="BP360" i="1"/>
  <c r="BP370" i="1"/>
  <c r="BP276" i="1"/>
  <c r="BP238" i="1"/>
  <c r="BP241" i="1"/>
  <c r="BP229" i="1"/>
  <c r="BP310" i="1"/>
  <c r="BP271" i="1"/>
  <c r="BP357" i="1"/>
  <c r="BP346" i="1"/>
  <c r="BP363" i="1"/>
  <c r="BP361" i="1"/>
  <c r="BP372" i="1"/>
  <c r="BP287" i="1"/>
  <c r="BP314" i="1"/>
  <c r="BP289" i="1"/>
  <c r="BP367" i="1"/>
  <c r="BP279" i="1"/>
  <c r="BP260" i="1"/>
  <c r="BP211" i="1"/>
  <c r="BP282" i="1"/>
  <c r="BP270" i="1"/>
  <c r="BP347" i="1"/>
  <c r="BP252" i="1"/>
  <c r="BP312" i="1"/>
  <c r="BP292" i="1"/>
  <c r="BP318" i="1"/>
  <c r="BP374" i="1"/>
  <c r="BP306" i="1"/>
  <c r="BP322" i="1"/>
  <c r="BP198" i="1"/>
  <c r="BP341" i="1"/>
  <c r="BP277" i="1"/>
  <c r="BP221" i="1"/>
  <c r="BP365" i="1"/>
  <c r="BP286" i="1"/>
  <c r="BP228" i="1"/>
  <c r="BP376" i="1"/>
  <c r="BP353" i="1"/>
  <c r="BP256" i="1"/>
  <c r="BP226" i="1"/>
  <c r="BP210" i="1"/>
  <c r="BP244" i="1"/>
  <c r="BP223" i="1"/>
  <c r="BI364" i="1"/>
  <c r="BI360" i="1"/>
  <c r="BI229" i="1"/>
  <c r="BI206" i="1"/>
  <c r="BI316" i="1"/>
  <c r="BI374" i="1"/>
  <c r="BI318" i="1"/>
  <c r="BI246" i="1"/>
  <c r="BI230" i="1"/>
  <c r="BI370" i="1"/>
  <c r="BI338" i="1"/>
  <c r="BI212" i="1"/>
  <c r="BI324" i="1"/>
  <c r="BI371" i="1"/>
  <c r="BI336" i="1"/>
  <c r="BI277" i="1"/>
  <c r="BI286" i="1"/>
  <c r="BI310" i="1"/>
  <c r="BI259" i="1"/>
  <c r="BI362" i="1"/>
  <c r="BI282" i="1"/>
  <c r="BI227" i="1"/>
  <c r="BI322" i="1"/>
  <c r="BI247" i="1"/>
  <c r="BI201" i="1"/>
  <c r="BI323" i="1"/>
  <c r="BI269" i="1"/>
  <c r="BI311" i="1"/>
  <c r="BI356" i="1"/>
  <c r="BI240" i="1"/>
  <c r="BI272" i="1"/>
  <c r="BI256" i="1"/>
  <c r="BI295" i="1"/>
  <c r="BI320" i="1"/>
  <c r="BI243" i="1"/>
  <c r="BI357" i="1"/>
  <c r="BI309" i="1"/>
  <c r="BI303" i="1"/>
  <c r="BI207" i="1"/>
  <c r="BI236" i="1"/>
  <c r="BI296" i="1"/>
  <c r="BI359" i="1"/>
  <c r="BI354" i="1"/>
  <c r="BI313" i="1"/>
  <c r="BI208" i="1"/>
  <c r="BI285" i="1"/>
  <c r="BI239" i="1"/>
  <c r="BI307" i="1"/>
  <c r="BI184" i="1"/>
  <c r="BI257" i="1"/>
  <c r="BI337" i="1"/>
  <c r="BI368" i="1"/>
  <c r="BI339" i="1"/>
  <c r="BI349" i="1"/>
  <c r="BI312" i="1"/>
  <c r="BI351" i="1"/>
  <c r="BI268" i="1"/>
  <c r="BI215" i="1"/>
  <c r="BI182" i="1"/>
  <c r="BI301" i="1"/>
  <c r="BI367" i="1"/>
  <c r="BI292" i="1"/>
  <c r="BI325" i="1"/>
  <c r="BI276" i="1"/>
  <c r="BI211" i="1"/>
  <c r="BI245" i="1"/>
  <c r="BI308" i="1"/>
  <c r="BI335" i="1"/>
  <c r="BI334" i="1"/>
  <c r="BI342" i="1"/>
  <c r="BI252" i="1"/>
  <c r="BI284" i="1"/>
  <c r="BI244" i="1"/>
  <c r="BI363" i="1"/>
  <c r="BI314" i="1"/>
  <c r="BI185" i="1"/>
  <c r="BI217" i="1"/>
  <c r="BI197" i="1"/>
  <c r="BI270" i="1"/>
  <c r="BI225" i="1"/>
  <c r="BI273" i="1"/>
  <c r="BI347" i="1"/>
  <c r="BI279" i="1"/>
  <c r="BI344" i="1"/>
  <c r="BI341" i="1"/>
  <c r="BI226" i="1"/>
  <c r="BI343" i="1"/>
  <c r="BI321" i="1"/>
  <c r="BI203" i="1"/>
  <c r="BI353" i="1"/>
  <c r="BI220" i="1"/>
  <c r="BI319" i="1"/>
  <c r="BI340" i="1"/>
  <c r="BI289" i="1"/>
  <c r="BI216" i="1"/>
  <c r="BI306" i="1"/>
  <c r="BI291" i="1"/>
  <c r="BI369" i="1"/>
  <c r="BI274" i="1"/>
  <c r="BI214" i="1"/>
  <c r="BI350" i="1"/>
  <c r="BI315" i="1"/>
  <c r="BI355" i="1"/>
  <c r="BI372" i="1"/>
  <c r="BI287" i="1"/>
  <c r="BI358" i="1"/>
  <c r="BI183" i="1"/>
  <c r="BI377" i="1"/>
  <c r="BI288" i="1"/>
  <c r="BI198" i="1"/>
  <c r="BI228" i="1"/>
  <c r="BI258" i="1"/>
  <c r="BI210" i="1"/>
  <c r="BI280" i="1"/>
  <c r="BI20" i="1"/>
  <c r="BI290" i="1"/>
  <c r="BI262" i="1"/>
  <c r="BI328" i="1"/>
  <c r="BI352" i="1"/>
  <c r="BI190" i="1"/>
  <c r="BI260" i="1"/>
  <c r="BI255" i="1"/>
  <c r="BI238" i="1"/>
  <c r="BI373" i="1"/>
  <c r="BI191" i="1"/>
  <c r="BI249" i="1"/>
  <c r="BI346" i="1"/>
  <c r="BI304" i="1"/>
  <c r="BI348" i="1"/>
  <c r="BI283" i="1"/>
  <c r="BI376" i="1"/>
  <c r="BI281" i="1"/>
  <c r="BI221" i="1"/>
  <c r="BI293" i="1"/>
  <c r="BI209" i="1"/>
  <c r="BI250" i="1"/>
  <c r="BI242" i="1"/>
  <c r="BI253" i="1"/>
  <c r="BI261" i="1"/>
  <c r="BI199" i="1"/>
  <c r="BI361" i="1"/>
  <c r="BI317" i="1"/>
  <c r="BI305" i="1"/>
  <c r="BI196" i="1"/>
  <c r="BI326" i="1"/>
  <c r="BI19" i="1"/>
  <c r="BI327" i="1"/>
  <c r="BI205" i="1"/>
  <c r="BI218" i="1"/>
  <c r="BI294" i="1"/>
  <c r="BI241" i="1"/>
  <c r="BI237" i="1"/>
  <c r="BI263" i="1"/>
  <c r="BI235" i="1"/>
  <c r="BI219" i="1"/>
  <c r="BI271" i="1"/>
  <c r="BI365" i="1"/>
  <c r="BI329" i="1"/>
  <c r="BI345" i="1"/>
  <c r="BI248" i="1"/>
  <c r="BI251" i="1"/>
  <c r="BI223" i="1"/>
  <c r="BI278" i="1"/>
  <c r="BI200" i="1"/>
  <c r="BI302" i="1"/>
  <c r="BI366" i="1"/>
  <c r="BI375" i="1"/>
  <c r="BI202" i="1"/>
  <c r="BI224" i="1"/>
  <c r="BI275" i="1"/>
  <c r="BI254" i="1"/>
  <c r="DO255" i="1"/>
  <c r="DO203" i="1"/>
  <c r="DO353" i="1"/>
  <c r="DO197" i="1"/>
  <c r="DO207" i="1"/>
  <c r="DO250" i="1"/>
  <c r="DO20" i="1"/>
  <c r="DO242" i="1"/>
  <c r="DO304" i="1"/>
  <c r="DO270" i="1"/>
  <c r="DO239" i="1"/>
  <c r="DO191" i="1"/>
  <c r="DO212" i="1"/>
  <c r="DO372" i="1"/>
  <c r="DO376" i="1"/>
  <c r="DO262" i="1"/>
  <c r="DO190" i="1"/>
  <c r="DO214" i="1"/>
  <c r="DO281" i="1"/>
  <c r="DO241" i="1"/>
  <c r="DO19" i="1"/>
  <c r="DO313" i="1"/>
  <c r="DO254" i="1"/>
  <c r="DO316" i="1"/>
  <c r="DO268" i="1"/>
  <c r="DO321" i="1"/>
  <c r="DO343" i="1"/>
  <c r="DO337" i="1"/>
  <c r="DO219" i="1"/>
  <c r="DO221" i="1"/>
  <c r="DO211" i="1"/>
  <c r="DO248" i="1"/>
  <c r="DO311" i="1"/>
  <c r="DO278" i="1"/>
  <c r="DO283" i="1"/>
  <c r="DO276" i="1"/>
  <c r="DO198" i="1"/>
  <c r="DO323" i="1"/>
  <c r="DO182" i="1"/>
  <c r="DO269" i="1"/>
  <c r="DO358" i="1"/>
  <c r="DO374" i="1"/>
  <c r="DO228" i="1"/>
  <c r="DO352" i="1"/>
  <c r="DO285" i="1"/>
  <c r="DO294" i="1"/>
  <c r="DO237" i="1"/>
  <c r="DO246" i="1"/>
  <c r="DO261" i="1"/>
  <c r="DO318" i="1"/>
  <c r="DO328" i="1"/>
  <c r="DO347" i="1"/>
  <c r="DO310" i="1"/>
  <c r="DO369" i="1"/>
  <c r="DO227" i="1"/>
  <c r="DO256" i="1"/>
  <c r="DO344" i="1"/>
  <c r="DO208" i="1"/>
  <c r="DO217" i="1"/>
  <c r="DO346" i="1"/>
  <c r="DO238" i="1"/>
  <c r="DO259" i="1"/>
  <c r="DO286" i="1"/>
  <c r="DO306" i="1"/>
  <c r="DO305" i="1"/>
  <c r="DO361" i="1"/>
  <c r="DO355" i="1"/>
  <c r="DO293" i="1"/>
  <c r="DO348" i="1"/>
  <c r="DO371" i="1"/>
  <c r="DO215" i="1"/>
  <c r="DO223" i="1"/>
  <c r="DO205" i="1"/>
  <c r="DO251" i="1"/>
  <c r="DO218" i="1"/>
  <c r="DO336" i="1"/>
  <c r="DO342" i="1"/>
  <c r="DO272" i="1"/>
  <c r="DO282" i="1"/>
  <c r="DO373" i="1"/>
  <c r="DO324" i="1"/>
  <c r="DO335" i="1"/>
  <c r="DO196" i="1"/>
  <c r="DO216" i="1"/>
  <c r="DO206" i="1"/>
  <c r="DO249" i="1"/>
  <c r="DO275" i="1"/>
  <c r="DO243" i="1"/>
  <c r="DO240" i="1"/>
  <c r="DO225" i="1"/>
  <c r="DO273" i="1"/>
  <c r="DO258" i="1"/>
  <c r="DO307" i="1"/>
  <c r="DO291" i="1"/>
  <c r="DO287" i="1"/>
  <c r="DO274" i="1"/>
  <c r="DO210" i="1"/>
  <c r="DO226" i="1"/>
  <c r="DO365" i="1"/>
  <c r="DO362" i="1"/>
  <c r="DO202" i="1"/>
  <c r="DO220" i="1"/>
  <c r="DO229" i="1"/>
  <c r="DO292" i="1"/>
  <c r="DO288" i="1"/>
  <c r="DO263" i="1"/>
  <c r="DO295" i="1"/>
  <c r="DO201" i="1"/>
  <c r="DO303" i="1"/>
  <c r="DO236" i="1"/>
  <c r="DO370" i="1"/>
  <c r="DO345" i="1"/>
  <c r="DO350" i="1"/>
  <c r="DO356" i="1"/>
  <c r="DO338" i="1"/>
  <c r="DO224" i="1"/>
  <c r="DO230" i="1"/>
  <c r="DO349" i="1"/>
  <c r="DO363" i="1"/>
  <c r="DO366" i="1"/>
  <c r="DO296" i="1"/>
  <c r="DO185" i="1"/>
  <c r="DO183" i="1"/>
  <c r="DO375" i="1"/>
  <c r="DO247" i="1"/>
  <c r="DO368" i="1"/>
  <c r="DO199" i="1"/>
  <c r="DO319" i="1"/>
  <c r="DO244" i="1"/>
  <c r="DO257" i="1"/>
  <c r="DO360" i="1"/>
  <c r="DO279" i="1"/>
  <c r="DO200" i="1"/>
  <c r="DO341" i="1"/>
  <c r="DO315" i="1"/>
  <c r="DO357" i="1"/>
  <c r="DO367" i="1"/>
  <c r="DO280" i="1"/>
  <c r="DO245" i="1"/>
  <c r="DO359" i="1"/>
  <c r="DO184" i="1"/>
  <c r="DO301" i="1"/>
  <c r="DO260" i="1"/>
  <c r="DO329" i="1"/>
  <c r="DO302" i="1"/>
  <c r="DO271" i="1"/>
  <c r="DO377" i="1"/>
  <c r="DO235" i="1"/>
  <c r="DO354" i="1"/>
  <c r="DO320" i="1"/>
  <c r="DO334" i="1"/>
  <c r="DO314" i="1"/>
  <c r="DO326" i="1"/>
  <c r="DO322" i="1"/>
  <c r="DO317" i="1"/>
  <c r="DO284" i="1"/>
  <c r="DO252" i="1"/>
  <c r="DO289" i="1"/>
  <c r="DO325" i="1"/>
  <c r="DO308" i="1"/>
  <c r="DO277" i="1"/>
  <c r="DO339" i="1"/>
  <c r="DO312" i="1"/>
  <c r="DO340" i="1"/>
  <c r="DO351" i="1"/>
  <c r="DO327" i="1"/>
  <c r="DO364" i="1"/>
  <c r="DO309" i="1"/>
  <c r="DO253" i="1"/>
  <c r="DO290" i="1"/>
  <c r="DO209" i="1"/>
  <c r="FZ216" i="1"/>
  <c r="FZ275" i="1"/>
  <c r="FZ252" i="1"/>
  <c r="FZ316" i="1"/>
  <c r="FZ197" i="1"/>
  <c r="FZ269" i="1"/>
  <c r="FZ374" i="1"/>
  <c r="FZ239" i="1"/>
  <c r="FZ217" i="1"/>
  <c r="FZ272" i="1"/>
  <c r="FZ262" i="1"/>
  <c r="FZ191" i="1"/>
  <c r="FZ190" i="1"/>
  <c r="FZ286" i="1"/>
  <c r="FZ341" i="1"/>
  <c r="FZ359" i="1"/>
  <c r="FZ307" i="1"/>
  <c r="FZ296" i="1"/>
  <c r="FZ371" i="1"/>
  <c r="FZ362" i="1"/>
  <c r="FZ244" i="1"/>
  <c r="FZ303" i="1"/>
  <c r="FZ221" i="1"/>
  <c r="FZ363" i="1"/>
  <c r="FZ310" i="1"/>
  <c r="FZ223" i="1"/>
  <c r="FZ256" i="1"/>
  <c r="FZ306" i="1"/>
  <c r="FZ329" i="1"/>
  <c r="FZ365" i="1"/>
  <c r="FZ259" i="1"/>
  <c r="FZ246" i="1"/>
  <c r="FZ368" i="1"/>
  <c r="FZ312" i="1"/>
  <c r="FZ290" i="1"/>
  <c r="FZ340" i="1"/>
  <c r="FZ203" i="1"/>
  <c r="FZ249" i="1"/>
  <c r="FZ367" i="1"/>
  <c r="FZ334" i="1"/>
  <c r="FZ326" i="1"/>
  <c r="FZ253" i="1"/>
  <c r="FZ366" i="1"/>
  <c r="FZ351" i="1"/>
  <c r="FZ304" i="1"/>
  <c r="FZ324" i="1"/>
  <c r="FZ344" i="1"/>
  <c r="FZ227" i="1"/>
  <c r="FZ357" i="1"/>
  <c r="FZ370" i="1"/>
  <c r="FZ347" i="1"/>
  <c r="FZ356" i="1"/>
  <c r="FZ207" i="1"/>
  <c r="FZ277" i="1"/>
  <c r="FZ342" i="1"/>
  <c r="FZ353" i="1"/>
  <c r="FZ311" i="1"/>
  <c r="FZ287" i="1"/>
  <c r="FZ364" i="1"/>
  <c r="FZ199" i="1"/>
  <c r="FZ257" i="1"/>
  <c r="FZ373" i="1"/>
  <c r="FZ352" i="1"/>
  <c r="FZ369" i="1"/>
  <c r="FZ289" i="1"/>
  <c r="FZ372" i="1"/>
  <c r="FZ196" i="1"/>
  <c r="FZ278" i="1"/>
  <c r="FZ339" i="1"/>
  <c r="FZ229" i="1"/>
  <c r="FZ243" i="1"/>
  <c r="FZ225" i="1"/>
  <c r="FZ276" i="1"/>
  <c r="FZ258" i="1"/>
  <c r="FZ346" i="1"/>
  <c r="FZ375" i="1"/>
  <c r="FZ295" i="1"/>
  <c r="FZ261" i="1"/>
  <c r="FZ376" i="1"/>
  <c r="FZ255" i="1"/>
  <c r="FZ251" i="1"/>
  <c r="FZ337" i="1"/>
  <c r="FZ183" i="1"/>
  <c r="FZ279" i="1"/>
  <c r="FZ200" i="1"/>
  <c r="FZ315" i="1"/>
  <c r="FZ305" i="1"/>
  <c r="FZ358" i="1"/>
  <c r="FZ348" i="1"/>
  <c r="FZ320" i="1"/>
  <c r="FZ301" i="1"/>
  <c r="FZ338" i="1"/>
  <c r="FZ184" i="1"/>
  <c r="FZ350" i="1"/>
  <c r="FZ247" i="1"/>
  <c r="FZ283" i="1"/>
  <c r="FZ360" i="1"/>
  <c r="FZ309" i="1"/>
  <c r="FZ254" i="1"/>
  <c r="FZ274" i="1"/>
  <c r="FZ361" i="1"/>
  <c r="FZ322" i="1"/>
  <c r="FZ237" i="1"/>
  <c r="FZ270" i="1"/>
  <c r="FZ198" i="1"/>
  <c r="FZ273" i="1"/>
  <c r="FZ336" i="1"/>
  <c r="FZ215" i="1"/>
  <c r="FZ248" i="1"/>
  <c r="FZ327" i="1"/>
  <c r="FZ220" i="1"/>
  <c r="FZ211" i="1"/>
  <c r="FZ245" i="1"/>
  <c r="FZ349" i="1"/>
  <c r="FZ185" i="1"/>
  <c r="FZ230" i="1"/>
  <c r="FZ238" i="1"/>
  <c r="FZ317" i="1"/>
  <c r="FZ284" i="1"/>
  <c r="FZ20" i="1"/>
  <c r="FZ242" i="1"/>
  <c r="FZ210" i="1"/>
  <c r="FZ250" i="1"/>
  <c r="FZ228" i="1"/>
  <c r="FZ308" i="1"/>
  <c r="FZ219" i="1"/>
  <c r="FZ313" i="1"/>
  <c r="FZ263" i="1"/>
  <c r="FZ281" i="1"/>
  <c r="FZ224" i="1"/>
  <c r="FZ302" i="1"/>
  <c r="FZ293" i="1"/>
  <c r="FZ235" i="1"/>
  <c r="FZ288" i="1"/>
  <c r="FZ218" i="1"/>
  <c r="FZ240" i="1"/>
  <c r="FZ214" i="1"/>
  <c r="FZ321" i="1"/>
  <c r="FZ291" i="1"/>
  <c r="FZ325" i="1"/>
  <c r="FZ280" i="1"/>
  <c r="FZ323" i="1"/>
  <c r="FZ328" i="1"/>
  <c r="FZ260" i="1"/>
  <c r="FZ294" i="1"/>
  <c r="FZ182" i="1"/>
  <c r="FZ268" i="1"/>
  <c r="FZ345" i="1"/>
  <c r="FZ236" i="1"/>
  <c r="FZ335" i="1"/>
  <c r="FZ271" i="1"/>
  <c r="FZ377" i="1"/>
  <c r="FZ201" i="1"/>
  <c r="FZ319" i="1"/>
  <c r="FZ355" i="1"/>
  <c r="FZ241" i="1"/>
  <c r="FZ285" i="1"/>
  <c r="FZ282" i="1"/>
  <c r="FZ292" i="1"/>
  <c r="FZ354" i="1"/>
  <c r="FZ314" i="1"/>
  <c r="FZ205" i="1"/>
  <c r="FZ212" i="1"/>
  <c r="FZ206" i="1"/>
  <c r="FZ343" i="1"/>
  <c r="FZ19" i="1"/>
  <c r="FZ209" i="1"/>
  <c r="FZ202" i="1"/>
  <c r="FZ318" i="1"/>
  <c r="FZ226" i="1"/>
  <c r="FZ208"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47" i="1"/>
  <c r="GX303" i="1"/>
  <c r="GX373" i="1"/>
  <c r="GX239" i="1"/>
  <c r="GX338" i="1"/>
  <c r="GX323" i="1"/>
  <c r="GX316" i="1"/>
  <c r="GX259" i="1"/>
  <c r="GX250" i="1"/>
  <c r="GX212" i="1"/>
  <c r="GX355" i="1"/>
  <c r="GX254" i="1"/>
  <c r="GX293" i="1"/>
  <c r="GX352" i="1"/>
  <c r="GX312" i="1"/>
  <c r="GX327" i="1"/>
  <c r="GX184" i="1"/>
  <c r="GX220" i="1"/>
  <c r="GX257" i="1"/>
  <c r="GX280" i="1"/>
  <c r="GX372" i="1"/>
  <c r="GX19" i="1"/>
  <c r="GX362" i="1"/>
  <c r="GX268" i="1"/>
  <c r="GX290" i="1"/>
  <c r="GX205" i="1"/>
  <c r="GX202" i="1"/>
  <c r="GX307" i="1"/>
  <c r="GX309" i="1"/>
  <c r="GX321" i="1"/>
  <c r="GX183" i="1"/>
  <c r="GX374" i="1"/>
  <c r="GX360" i="1"/>
  <c r="GX308" i="1"/>
  <c r="GX214" i="1"/>
  <c r="GX354" i="1"/>
  <c r="GX256" i="1"/>
  <c r="GX217" i="1"/>
  <c r="GX363" i="1"/>
  <c r="GX255" i="1"/>
  <c r="GX325" i="1"/>
  <c r="GX326" i="1"/>
  <c r="GX347" i="1"/>
  <c r="GX215" i="1"/>
  <c r="GX236" i="1"/>
  <c r="GX322" i="1"/>
  <c r="GX227" i="1"/>
  <c r="GX291" i="1"/>
  <c r="GX277" i="1"/>
  <c r="GX200" i="1"/>
  <c r="GX199" i="1"/>
  <c r="GX251" i="1"/>
  <c r="GX210" i="1"/>
  <c r="GX281" i="1"/>
  <c r="GX274" i="1"/>
  <c r="GX191" i="1"/>
  <c r="GX369" i="1"/>
  <c r="GX248" i="1"/>
  <c r="GX197" i="1"/>
  <c r="GX258" i="1"/>
  <c r="GX270" i="1"/>
  <c r="GX224" i="1"/>
  <c r="GX315" i="1"/>
  <c r="GX262" i="1"/>
  <c r="GX201" i="1"/>
  <c r="GX319" i="1"/>
  <c r="GX284" i="1"/>
  <c r="GX206" i="1"/>
  <c r="GX20" i="1"/>
  <c r="GX243" i="1"/>
  <c r="GX218" i="1"/>
  <c r="GX302" i="1"/>
  <c r="GX367" i="1"/>
  <c r="GX196" i="1"/>
  <c r="GX353" i="1"/>
  <c r="GX272" i="1"/>
  <c r="GX344" i="1"/>
  <c r="GX366" i="1"/>
  <c r="GX306" i="1"/>
  <c r="GX230" i="1"/>
  <c r="GX339" i="1"/>
  <c r="GX237" i="1"/>
  <c r="GX209" i="1"/>
  <c r="GX185" i="1"/>
  <c r="GX336" i="1"/>
  <c r="GX350" i="1"/>
  <c r="GX235" i="1"/>
  <c r="GX358" i="1"/>
  <c r="GX371" i="1"/>
  <c r="GX287" i="1"/>
  <c r="GX289" i="1"/>
  <c r="GX190" i="1"/>
  <c r="GX368" i="1"/>
  <c r="GX342" i="1"/>
  <c r="GX216" i="1"/>
  <c r="GX311" i="1"/>
  <c r="GX226" i="1"/>
  <c r="GX208" i="1"/>
  <c r="GX328" i="1"/>
  <c r="GX364" i="1"/>
  <c r="GX365" i="1"/>
  <c r="GX271" i="1"/>
  <c r="GX301" i="1"/>
  <c r="GX341" i="1"/>
  <c r="GX275" i="1"/>
  <c r="GX351" i="1"/>
  <c r="GX273" i="1"/>
  <c r="GX318" i="1"/>
  <c r="GX343" i="1"/>
  <c r="GX203" i="1"/>
  <c r="GX340" i="1"/>
  <c r="GX242" i="1"/>
  <c r="GX348" i="1"/>
  <c r="GX223" i="1"/>
  <c r="GX279" i="1"/>
  <c r="GX241" i="1"/>
  <c r="GX346" i="1"/>
  <c r="GX229" i="1"/>
  <c r="GX305" i="1"/>
  <c r="GX375" i="1"/>
  <c r="GX359" i="1"/>
  <c r="GX304" i="1"/>
  <c r="GX282" i="1"/>
  <c r="GX356" i="1"/>
  <c r="GX313" i="1"/>
  <c r="GX221" i="1"/>
  <c r="GX370" i="1"/>
  <c r="GX225" i="1"/>
  <c r="GX317" i="1"/>
  <c r="GX335" i="1"/>
  <c r="GX310" i="1"/>
  <c r="GX314" i="1"/>
  <c r="GX377" i="1"/>
  <c r="GX288" i="1"/>
  <c r="GX376" i="1"/>
  <c r="GX249" i="1"/>
  <c r="GX292" i="1"/>
  <c r="GX334" i="1"/>
  <c r="GX211" i="1"/>
  <c r="GX349" i="1"/>
  <c r="GX260" i="1"/>
  <c r="GX228" i="1"/>
  <c r="GX198" i="1"/>
  <c r="GX286" i="1"/>
  <c r="GX345" i="1"/>
  <c r="GX269" i="1"/>
  <c r="GX276" i="1"/>
  <c r="GX240" i="1"/>
  <c r="GX361" i="1"/>
  <c r="GX252" i="1"/>
  <c r="GX238" i="1"/>
  <c r="GX244" i="1"/>
  <c r="GX296" i="1"/>
  <c r="GX263" i="1"/>
  <c r="GX219" i="1"/>
  <c r="GX295" i="1"/>
  <c r="GX337" i="1"/>
  <c r="GX261" i="1"/>
  <c r="GX283" i="1"/>
  <c r="GX207" i="1"/>
  <c r="GX182" i="1"/>
  <c r="GX253" i="1"/>
  <c r="GX320" i="1"/>
  <c r="GX285" i="1"/>
  <c r="GX294" i="1"/>
  <c r="GX324" i="1"/>
  <c r="GX329" i="1"/>
  <c r="GX278" i="1"/>
  <c r="GX245" i="1"/>
  <c r="GX357" i="1"/>
  <c r="GX246"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82" i="1"/>
  <c r="FY237" i="1"/>
  <c r="FY273" i="1"/>
  <c r="FY339" i="1"/>
  <c r="FY241" i="1"/>
  <c r="FY250" i="1"/>
  <c r="FY235" i="1"/>
  <c r="FY197" i="1"/>
  <c r="FY274" i="1"/>
  <c r="FY362" i="1"/>
  <c r="FY220" i="1"/>
  <c r="FY200" i="1"/>
  <c r="FY364" i="1"/>
  <c r="FY337" i="1"/>
  <c r="FY262" i="1"/>
  <c r="FY371" i="1"/>
  <c r="FY372" i="1"/>
  <c r="FY277" i="1"/>
  <c r="FY229" i="1"/>
  <c r="FY272" i="1"/>
  <c r="FY275" i="1"/>
  <c r="FY344" i="1"/>
  <c r="FY368" i="1"/>
  <c r="FY191" i="1"/>
  <c r="FY215" i="1"/>
  <c r="FY225" i="1"/>
  <c r="FY236" i="1"/>
  <c r="FY263" i="1"/>
  <c r="FY20" i="1"/>
  <c r="FY304" i="1"/>
  <c r="FY312" i="1"/>
  <c r="FY340" i="1"/>
  <c r="FY283" i="1"/>
  <c r="FY338" i="1"/>
  <c r="FY228" i="1"/>
  <c r="FY239" i="1"/>
  <c r="FY259" i="1"/>
  <c r="FY208" i="1"/>
  <c r="FY221" i="1"/>
  <c r="FY307" i="1"/>
  <c r="FY290" i="1"/>
  <c r="FY294" i="1"/>
  <c r="FY325" i="1"/>
  <c r="FY183" i="1"/>
  <c r="FY347" i="1"/>
  <c r="FY366" i="1"/>
  <c r="FY358" i="1"/>
  <c r="FY269" i="1"/>
  <c r="FY218" i="1"/>
  <c r="FY223" i="1"/>
  <c r="FY270" i="1"/>
  <c r="FY249" i="1"/>
  <c r="FY303" i="1"/>
  <c r="FY346" i="1"/>
  <c r="FY369" i="1"/>
  <c r="FY315" i="1"/>
  <c r="FY310" i="1"/>
  <c r="FY321" i="1"/>
  <c r="FY276" i="1"/>
  <c r="FY253" i="1"/>
  <c r="FY227" i="1"/>
  <c r="FY255" i="1"/>
  <c r="FY306" i="1"/>
  <c r="FY302" i="1"/>
  <c r="FY327" i="1"/>
  <c r="FY305" i="1"/>
  <c r="FY293" i="1"/>
  <c r="FY350" i="1"/>
  <c r="FY370" i="1"/>
  <c r="FY355" i="1"/>
  <c r="FY365" i="1"/>
  <c r="FY292" i="1"/>
  <c r="FY280" i="1"/>
  <c r="FY328" i="1"/>
  <c r="FY219" i="1"/>
  <c r="FY251" i="1"/>
  <c r="FY252" i="1"/>
  <c r="FY19" i="1"/>
  <c r="FY353" i="1"/>
  <c r="FY357" i="1"/>
  <c r="FY206" i="1"/>
  <c r="FY375" i="1"/>
  <c r="FY196" i="1"/>
  <c r="FY348" i="1"/>
  <c r="FY224" i="1"/>
  <c r="FY243" i="1"/>
  <c r="FY202" i="1"/>
  <c r="FY258" i="1"/>
  <c r="FY278" i="1"/>
  <c r="FY288" i="1"/>
  <c r="FY286" i="1"/>
  <c r="FY245" i="1"/>
  <c r="FY216" i="1"/>
  <c r="FY230" i="1"/>
  <c r="FY324" i="1"/>
  <c r="FY377" i="1"/>
  <c r="FY201" i="1"/>
  <c r="FY238" i="1"/>
  <c r="FY319" i="1"/>
  <c r="FY289" i="1"/>
  <c r="FY308" i="1"/>
  <c r="FY320" i="1"/>
  <c r="FY309" i="1"/>
  <c r="FY373" i="1"/>
  <c r="FY343" i="1"/>
  <c r="FY334" i="1"/>
  <c r="FY349" i="1"/>
  <c r="FY198" i="1"/>
  <c r="FY352" i="1"/>
  <c r="FY226" i="1"/>
  <c r="FY242" i="1"/>
  <c r="FY341" i="1"/>
  <c r="FY342" i="1"/>
  <c r="FY354" i="1"/>
  <c r="FY190" i="1"/>
  <c r="FY329" i="1"/>
  <c r="FY281" i="1"/>
  <c r="FY212" i="1"/>
  <c r="FY356" i="1"/>
  <c r="FY210" i="1"/>
  <c r="FY240" i="1"/>
  <c r="FY244" i="1"/>
  <c r="FY217" i="1"/>
  <c r="FY318" i="1"/>
  <c r="FY323" i="1"/>
  <c r="FY285" i="1"/>
  <c r="FY182" i="1"/>
  <c r="FY314" i="1"/>
  <c r="FY363" i="1"/>
  <c r="FY351" i="1"/>
  <c r="FY248" i="1"/>
  <c r="FY260" i="1"/>
  <c r="FY316" i="1"/>
  <c r="FY345" i="1"/>
  <c r="FY246" i="1"/>
  <c r="FY247" i="1"/>
  <c r="FY268" i="1"/>
  <c r="FY360" i="1"/>
  <c r="FY311" i="1"/>
  <c r="FY185" i="1"/>
  <c r="FY284" i="1"/>
  <c r="FY209" i="1"/>
  <c r="FY211" i="1"/>
  <c r="FY199" i="1"/>
  <c r="FY254" i="1"/>
  <c r="FY261" i="1"/>
  <c r="FY184" i="1"/>
  <c r="FY301" i="1"/>
  <c r="FY279" i="1"/>
  <c r="FY203" i="1"/>
  <c r="FY376" i="1"/>
  <c r="FY359" i="1"/>
  <c r="FY326" i="1"/>
  <c r="FY205" i="1"/>
  <c r="FY295" i="1"/>
  <c r="FY291" i="1"/>
  <c r="FY207" i="1"/>
  <c r="FY271" i="1"/>
  <c r="FY322" i="1"/>
  <c r="FY367" i="1"/>
  <c r="FY287" i="1"/>
  <c r="FY335" i="1"/>
  <c r="FY374" i="1"/>
  <c r="FY361" i="1"/>
  <c r="FY256" i="1"/>
  <c r="FY214" i="1"/>
  <c r="FY257" i="1"/>
  <c r="FY317" i="1"/>
  <c r="FY296" i="1"/>
  <c r="FY336" i="1"/>
  <c r="FY313" i="1"/>
  <c r="DW185" i="1"/>
  <c r="DW205" i="1"/>
  <c r="DW301" i="1"/>
  <c r="DW290" i="1"/>
  <c r="DW321" i="1"/>
  <c r="DW238" i="1"/>
  <c r="DW344" i="1"/>
  <c r="DW357" i="1"/>
  <c r="DW335" i="1"/>
  <c r="DW199" i="1"/>
  <c r="DW366" i="1"/>
  <c r="DW224" i="1"/>
  <c r="DW294" i="1"/>
  <c r="DW183" i="1"/>
  <c r="DW343" i="1"/>
  <c r="DW377" i="1"/>
  <c r="DW314" i="1"/>
  <c r="DW316" i="1"/>
  <c r="DW358" i="1"/>
  <c r="DW363" i="1"/>
  <c r="DW220" i="1"/>
  <c r="DW239" i="1"/>
  <c r="DW209" i="1"/>
  <c r="DW203" i="1"/>
  <c r="DW246" i="1"/>
  <c r="DW242" i="1"/>
  <c r="DW376" i="1"/>
  <c r="DW280" i="1"/>
  <c r="DW327" i="1"/>
  <c r="DW320" i="1"/>
  <c r="DW305" i="1"/>
  <c r="DW306" i="1"/>
  <c r="DW355" i="1"/>
  <c r="DW346" i="1"/>
  <c r="DW223" i="1"/>
  <c r="DW252" i="1"/>
  <c r="DW319" i="1"/>
  <c r="DW197" i="1"/>
  <c r="DW260" i="1"/>
  <c r="DW235" i="1"/>
  <c r="DW261" i="1"/>
  <c r="DW272" i="1"/>
  <c r="DW296" i="1"/>
  <c r="DW256" i="1"/>
  <c r="DW200" i="1"/>
  <c r="DW361" i="1"/>
  <c r="DW352" i="1"/>
  <c r="DW374" i="1"/>
  <c r="DW368" i="1"/>
  <c r="DW365" i="1"/>
  <c r="DW247" i="1"/>
  <c r="DW254" i="1"/>
  <c r="DW354" i="1"/>
  <c r="DW289" i="1"/>
  <c r="DW318" i="1"/>
  <c r="DW325" i="1"/>
  <c r="DW201" i="1"/>
  <c r="DW206" i="1"/>
  <c r="DW364" i="1"/>
  <c r="DW367" i="1"/>
  <c r="DW257" i="1"/>
  <c r="DW202" i="1"/>
  <c r="DW216" i="1"/>
  <c r="DW198" i="1"/>
  <c r="DW244" i="1"/>
  <c r="DW291" i="1"/>
  <c r="DW336" i="1"/>
  <c r="DW302" i="1"/>
  <c r="DW307" i="1"/>
  <c r="DW303" i="1"/>
  <c r="DW281" i="1"/>
  <c r="DW283" i="1"/>
  <c r="DW369" i="1"/>
  <c r="DW372" i="1"/>
  <c r="DW240" i="1"/>
  <c r="DW210" i="1"/>
  <c r="DW221" i="1"/>
  <c r="DW282" i="1"/>
  <c r="DW310" i="1"/>
  <c r="DW275" i="1"/>
  <c r="DW287" i="1"/>
  <c r="DW311" i="1"/>
  <c r="DW351" i="1"/>
  <c r="DW277" i="1"/>
  <c r="DW182" i="1"/>
  <c r="DW269" i="1"/>
  <c r="DW337" i="1"/>
  <c r="DW349" i="1"/>
  <c r="DW190" i="1"/>
  <c r="DW207" i="1"/>
  <c r="DW217" i="1"/>
  <c r="DW243" i="1"/>
  <c r="DW212" i="1"/>
  <c r="DW304" i="1"/>
  <c r="DW317" i="1"/>
  <c r="DW227" i="1"/>
  <c r="DW293" i="1"/>
  <c r="DW334" i="1"/>
  <c r="DW229" i="1"/>
  <c r="DW237" i="1"/>
  <c r="DW259" i="1"/>
  <c r="DW208" i="1"/>
  <c r="DW214" i="1"/>
  <c r="DW262" i="1"/>
  <c r="DW241" i="1"/>
  <c r="DW258" i="1"/>
  <c r="DW19" i="1"/>
  <c r="DW347" i="1"/>
  <c r="DW350" i="1"/>
  <c r="DW326" i="1"/>
  <c r="DW329" i="1"/>
  <c r="DW360" i="1"/>
  <c r="DW348" i="1"/>
  <c r="DW362" i="1"/>
  <c r="DW308" i="1"/>
  <c r="DW218" i="1"/>
  <c r="DW228" i="1"/>
  <c r="DW345" i="1"/>
  <c r="DW248" i="1"/>
  <c r="DW250" i="1"/>
  <c r="DW339" i="1"/>
  <c r="DW342" i="1"/>
  <c r="DW279" i="1"/>
  <c r="DW322" i="1"/>
  <c r="DW373" i="1"/>
  <c r="DW370" i="1"/>
  <c r="DW353" i="1"/>
  <c r="DW371" i="1"/>
  <c r="DW196" i="1"/>
  <c r="DW276" i="1"/>
  <c r="DW270" i="1"/>
  <c r="DW312" i="1"/>
  <c r="DW255" i="1"/>
  <c r="DW249" i="1"/>
  <c r="DW284" i="1"/>
  <c r="DW309" i="1"/>
  <c r="DW286" i="1"/>
  <c r="DW184" i="1"/>
  <c r="DW375" i="1"/>
  <c r="DW340" i="1"/>
  <c r="DW341" i="1"/>
  <c r="DW324" i="1"/>
  <c r="DW315" i="1"/>
  <c r="DW285" i="1"/>
  <c r="DW211" i="1"/>
  <c r="DW323" i="1"/>
  <c r="DW251" i="1"/>
  <c r="DW328" i="1"/>
  <c r="DW274" i="1"/>
  <c r="DW225" i="1"/>
  <c r="DW215" i="1"/>
  <c r="DW245" i="1"/>
  <c r="DW226" i="1"/>
  <c r="DW295" i="1"/>
  <c r="DW292" i="1"/>
  <c r="DW273" i="1"/>
  <c r="DW268" i="1"/>
  <c r="DW253" i="1"/>
  <c r="DW359" i="1"/>
  <c r="DW263" i="1"/>
  <c r="DW313" i="1"/>
  <c r="DW191" i="1"/>
  <c r="DW338" i="1"/>
  <c r="DW288" i="1"/>
  <c r="DW219" i="1"/>
  <c r="DW356" i="1"/>
  <c r="DW271" i="1"/>
  <c r="DW230" i="1"/>
  <c r="DW278" i="1"/>
  <c r="DW20" i="1"/>
  <c r="DW236" i="1"/>
  <c r="BO223" i="1"/>
  <c r="BO238" i="1"/>
  <c r="BO347" i="1"/>
  <c r="BO357" i="1"/>
  <c r="BO350" i="1"/>
  <c r="BO279" i="1"/>
  <c r="BO372" i="1"/>
  <c r="BO337" i="1"/>
  <c r="BO239" i="1"/>
  <c r="BO214" i="1"/>
  <c r="BO241" i="1"/>
  <c r="BO358" i="1"/>
  <c r="BO294" i="1"/>
  <c r="BO253" i="1"/>
  <c r="BO190" i="1"/>
  <c r="BO334" i="1"/>
  <c r="BO338" i="1"/>
  <c r="BO341" i="1"/>
  <c r="BO308" i="1"/>
  <c r="BO310" i="1"/>
  <c r="BO305" i="1"/>
  <c r="BO363" i="1"/>
  <c r="BO336" i="1"/>
  <c r="BO259" i="1"/>
  <c r="BO252" i="1"/>
  <c r="BO280" i="1"/>
  <c r="BO220" i="1"/>
  <c r="BO306" i="1"/>
  <c r="BO307" i="1"/>
  <c r="BO353" i="1"/>
  <c r="BO351" i="1"/>
  <c r="BO370" i="1"/>
  <c r="BO227" i="1"/>
  <c r="BO212" i="1"/>
  <c r="BO226" i="1"/>
  <c r="BO235" i="1"/>
  <c r="BO325" i="1"/>
  <c r="BO321" i="1"/>
  <c r="BO293" i="1"/>
  <c r="BO354" i="1"/>
  <c r="BO224" i="1"/>
  <c r="BO19" i="1"/>
  <c r="BO248" i="1"/>
  <c r="BO302" i="1"/>
  <c r="BO289" i="1"/>
  <c r="BO217" i="1"/>
  <c r="BO225" i="1"/>
  <c r="BO342" i="1"/>
  <c r="BO210" i="1"/>
  <c r="BO216" i="1"/>
  <c r="BO271" i="1"/>
  <c r="BO319" i="1"/>
  <c r="BO296" i="1"/>
  <c r="BO364" i="1"/>
  <c r="BO292" i="1"/>
  <c r="BO366" i="1"/>
  <c r="BO371" i="1"/>
  <c r="BO197" i="1"/>
  <c r="BO215" i="1"/>
  <c r="BO230" i="1"/>
  <c r="BO312" i="1"/>
  <c r="BO361" i="1"/>
  <c r="BO360" i="1"/>
  <c r="BO373" i="1"/>
  <c r="BO218" i="1"/>
  <c r="BO205" i="1"/>
  <c r="BO219" i="1"/>
  <c r="BO258" i="1"/>
  <c r="BO355" i="1"/>
  <c r="BO339" i="1"/>
  <c r="BO270" i="1"/>
  <c r="BO268" i="1"/>
  <c r="BO182" i="1"/>
  <c r="BO208" i="1"/>
  <c r="BO191" i="1"/>
  <c r="BO211" i="1"/>
  <c r="BO283" i="1"/>
  <c r="BO282" i="1"/>
  <c r="BO317" i="1"/>
  <c r="BO263" i="1"/>
  <c r="BO301" i="1"/>
  <c r="BO184" i="1"/>
  <c r="BO376" i="1"/>
  <c r="BO221" i="1"/>
  <c r="BO262" i="1"/>
  <c r="BO327" i="1"/>
  <c r="BO228" i="1"/>
  <c r="BO275" i="1"/>
  <c r="BO343" i="1"/>
  <c r="BO315" i="1"/>
  <c r="BO261" i="1"/>
  <c r="BO287" i="1"/>
  <c r="BO276" i="1"/>
  <c r="BO272" i="1"/>
  <c r="BO250" i="1"/>
  <c r="BO200" i="1"/>
  <c r="BO274" i="1"/>
  <c r="BO288" i="1"/>
  <c r="BO369" i="1"/>
  <c r="BO196" i="1"/>
  <c r="BO202" i="1"/>
  <c r="BO245" i="1"/>
  <c r="BO243" i="1"/>
  <c r="BO329" i="1"/>
  <c r="BO285" i="1"/>
  <c r="BO359" i="1"/>
  <c r="BO206" i="1"/>
  <c r="BO203" i="1"/>
  <c r="BO328" i="1"/>
  <c r="BO320" i="1"/>
  <c r="BO316" i="1"/>
  <c r="BO345" i="1"/>
  <c r="BO201" i="1"/>
  <c r="BO207" i="1"/>
  <c r="BO185" i="1"/>
  <c r="BO374" i="1"/>
  <c r="BO199" i="1"/>
  <c r="BO295" i="1"/>
  <c r="BO256" i="1"/>
  <c r="BO257" i="1"/>
  <c r="BO291" i="1"/>
  <c r="BO277" i="1"/>
  <c r="BO313" i="1"/>
  <c r="BO335" i="1"/>
  <c r="BO365" i="1"/>
  <c r="BO209" i="1"/>
  <c r="BO323" i="1"/>
  <c r="BO311" i="1"/>
  <c r="BO284" i="1"/>
  <c r="BO229" i="1"/>
  <c r="BO240" i="1"/>
  <c r="BO260" i="1"/>
  <c r="BO20" i="1"/>
  <c r="BO183" i="1"/>
  <c r="BO375" i="1"/>
  <c r="BO326" i="1"/>
  <c r="BO251" i="1"/>
  <c r="BO348" i="1"/>
  <c r="BO269" i="1"/>
  <c r="BO246" i="1"/>
  <c r="BO281" i="1"/>
  <c r="BO237" i="1"/>
  <c r="BO242" i="1"/>
  <c r="BO367" i="1"/>
  <c r="BO247" i="1"/>
  <c r="BO356" i="1"/>
  <c r="BO362" i="1"/>
  <c r="BO349" i="1"/>
  <c r="BO273" i="1"/>
  <c r="BO286" i="1"/>
  <c r="BO290" i="1"/>
  <c r="BO303" i="1"/>
  <c r="BO304" i="1"/>
  <c r="BO309" i="1"/>
  <c r="BO314" i="1"/>
  <c r="BO340" i="1"/>
  <c r="BO255" i="1"/>
  <c r="BO346" i="1"/>
  <c r="BO254" i="1"/>
  <c r="BO352" i="1"/>
  <c r="BO322" i="1"/>
  <c r="BO368" i="1"/>
  <c r="BO318" i="1"/>
  <c r="BO249" i="1"/>
  <c r="BO278" i="1"/>
  <c r="BO236" i="1"/>
  <c r="BO244" i="1"/>
  <c r="BO324" i="1"/>
  <c r="BO344" i="1"/>
  <c r="BO377" i="1"/>
  <c r="BO198" i="1"/>
  <c r="KW206" i="1"/>
  <c r="KW365" i="1"/>
  <c r="KW285" i="1"/>
  <c r="KW263" i="1"/>
  <c r="KW315" i="1"/>
  <c r="KW197" i="1"/>
  <c r="KW235" i="1"/>
  <c r="KW336" i="1"/>
  <c r="KW374" i="1"/>
  <c r="KW360" i="1"/>
  <c r="KW214" i="1"/>
  <c r="KW227" i="1"/>
  <c r="KW238" i="1"/>
  <c r="KW20" i="1"/>
  <c r="KW321" i="1"/>
  <c r="KW256" i="1"/>
  <c r="KW209" i="1"/>
  <c r="KW269" i="1"/>
  <c r="KW250" i="1"/>
  <c r="KW307" i="1"/>
  <c r="KW215" i="1"/>
  <c r="KW198" i="1"/>
  <c r="KW226" i="1"/>
  <c r="KW196" i="1"/>
  <c r="KW349" i="1"/>
  <c r="KW355" i="1"/>
  <c r="KW223" i="1"/>
  <c r="KW362" i="1"/>
  <c r="KW324" i="1"/>
  <c r="KW287" i="1"/>
  <c r="KW254" i="1"/>
  <c r="KW185" i="1"/>
  <c r="KW337" i="1"/>
  <c r="KW270" i="1"/>
  <c r="KW358" i="1"/>
  <c r="KW245" i="1"/>
  <c r="KW345" i="1"/>
  <c r="KW318" i="1"/>
  <c r="KW200" i="1"/>
  <c r="KW364" i="1"/>
  <c r="KW217" i="1"/>
  <c r="KW203" i="1"/>
  <c r="KW312" i="1"/>
  <c r="KW323" i="1"/>
  <c r="KW342" i="1"/>
  <c r="KW286" i="1"/>
  <c r="KW288" i="1"/>
  <c r="KW252" i="1"/>
  <c r="KW344" i="1"/>
  <c r="KW293" i="1"/>
  <c r="KW373" i="1"/>
  <c r="KW334" i="1"/>
  <c r="KW272" i="1"/>
  <c r="KW237" i="1"/>
  <c r="KW347" i="1"/>
  <c r="KW248" i="1"/>
  <c r="KW359" i="1"/>
  <c r="KW320" i="1"/>
  <c r="KW220" i="1"/>
  <c r="KW283" i="1"/>
  <c r="KW251" i="1"/>
  <c r="KW352" i="1"/>
  <c r="KW325" i="1"/>
  <c r="KW184" i="1"/>
  <c r="KW199" i="1"/>
  <c r="KW276" i="1"/>
  <c r="KW201" i="1"/>
  <c r="KW218" i="1"/>
  <c r="KW366" i="1"/>
  <c r="KW224" i="1"/>
  <c r="KW327" i="1"/>
  <c r="KW367" i="1"/>
  <c r="KW368" i="1"/>
  <c r="KW329" i="1"/>
  <c r="KW208" i="1"/>
  <c r="KW309" i="1"/>
  <c r="KW212" i="1"/>
  <c r="KW219" i="1"/>
  <c r="KW225" i="1"/>
  <c r="KW229" i="1"/>
  <c r="KW313" i="1"/>
  <c r="KW239" i="1"/>
  <c r="KW294" i="1"/>
  <c r="KW311" i="1"/>
  <c r="KW19" i="1"/>
  <c r="KW302" i="1"/>
  <c r="KW291" i="1"/>
  <c r="KW211" i="1"/>
  <c r="KW328" i="1"/>
  <c r="KW182" i="1"/>
  <c r="KW271" i="1"/>
  <c r="KW350" i="1"/>
  <c r="KW363" i="1"/>
  <c r="KW202" i="1"/>
  <c r="KW277" i="1"/>
  <c r="KW326" i="1"/>
  <c r="KW290" i="1"/>
  <c r="KW255" i="1"/>
  <c r="KW305" i="1"/>
  <c r="KW260" i="1"/>
  <c r="KW243" i="1"/>
  <c r="KW376" i="1"/>
  <c r="KW210" i="1"/>
  <c r="KW356" i="1"/>
  <c r="KW247" i="1"/>
  <c r="KW371" i="1"/>
  <c r="KW246" i="1"/>
  <c r="KW348" i="1"/>
  <c r="KW258" i="1"/>
  <c r="KW262" i="1"/>
  <c r="KW346" i="1"/>
  <c r="KW274" i="1"/>
  <c r="KW319" i="1"/>
  <c r="KW341" i="1"/>
  <c r="KW310" i="1"/>
  <c r="KW304" i="1"/>
  <c r="KW340" i="1"/>
  <c r="KW236" i="1"/>
  <c r="KW273" i="1"/>
  <c r="KW354" i="1"/>
  <c r="KW241" i="1"/>
  <c r="KW230" i="1"/>
  <c r="KW280" i="1"/>
  <c r="KW253" i="1"/>
  <c r="KW351" i="1"/>
  <c r="KW295" i="1"/>
  <c r="KW303" i="1"/>
  <c r="KW281" i="1"/>
  <c r="KW335" i="1"/>
  <c r="KW261" i="1"/>
  <c r="KW257" i="1"/>
  <c r="KW279" i="1"/>
  <c r="KW221" i="1"/>
  <c r="KW278" i="1"/>
  <c r="KW191" i="1"/>
  <c r="KW339" i="1"/>
  <c r="KW284" i="1"/>
  <c r="KW244" i="1"/>
  <c r="KW353" i="1"/>
  <c r="KW289" i="1"/>
  <c r="KW370" i="1"/>
  <c r="KW228" i="1"/>
  <c r="KW375" i="1"/>
  <c r="KW296" i="1"/>
  <c r="KW316" i="1"/>
  <c r="KW369" i="1"/>
  <c r="KW357" i="1"/>
  <c r="KW377" i="1"/>
  <c r="KW308" i="1"/>
  <c r="KW314" i="1"/>
  <c r="KW282" i="1"/>
  <c r="KW301" i="1"/>
  <c r="KW259" i="1"/>
  <c r="KW268" i="1"/>
  <c r="KW343" i="1"/>
  <c r="KW292" i="1"/>
  <c r="KW190" i="1"/>
  <c r="KW361" i="1"/>
  <c r="KW242" i="1"/>
  <c r="KW207" i="1"/>
  <c r="KW240" i="1"/>
  <c r="KW317" i="1"/>
  <c r="KW306" i="1"/>
  <c r="KW322" i="1"/>
  <c r="KW249" i="1"/>
  <c r="KW205" i="1"/>
  <c r="KW372" i="1"/>
  <c r="KW338" i="1"/>
  <c r="KW183" i="1"/>
  <c r="KW216" i="1"/>
  <c r="KW275"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50" i="1"/>
  <c r="JR273" i="1"/>
  <c r="JR251" i="1"/>
  <c r="JR260" i="1"/>
  <c r="JR285" i="1"/>
  <c r="JR289" i="1"/>
  <c r="JR326" i="1"/>
  <c r="JR321" i="1"/>
  <c r="JR184" i="1"/>
  <c r="JR366" i="1"/>
  <c r="JR272" i="1"/>
  <c r="JR322" i="1"/>
  <c r="JR301" i="1"/>
  <c r="JR293" i="1"/>
  <c r="JR258" i="1"/>
  <c r="JR344" i="1"/>
  <c r="JR235" i="1"/>
  <c r="JR247" i="1"/>
  <c r="JR306" i="1"/>
  <c r="JR249" i="1"/>
  <c r="JR339" i="1"/>
  <c r="JR275" i="1"/>
  <c r="JR307" i="1"/>
  <c r="JR253" i="1"/>
  <c r="JR368" i="1"/>
  <c r="JR371" i="1"/>
  <c r="JR228" i="1"/>
  <c r="JR243" i="1"/>
  <c r="JR225" i="1"/>
  <c r="JR217" i="1"/>
  <c r="JR304" i="1"/>
  <c r="JR276" i="1"/>
  <c r="JR315" i="1"/>
  <c r="JR244" i="1"/>
  <c r="JR201" i="1"/>
  <c r="JR207" i="1"/>
  <c r="JR203" i="1"/>
  <c r="JR370" i="1"/>
  <c r="JR360" i="1"/>
  <c r="JR351" i="1"/>
  <c r="JR212" i="1"/>
  <c r="JR210" i="1"/>
  <c r="JR312" i="1"/>
  <c r="JR292" i="1"/>
  <c r="JR277" i="1"/>
  <c r="JR361" i="1"/>
  <c r="JR274" i="1"/>
  <c r="JR324" i="1"/>
  <c r="JR219" i="1"/>
  <c r="JR342" i="1"/>
  <c r="JR373" i="1"/>
  <c r="JR197" i="1"/>
  <c r="JR362" i="1"/>
  <c r="JR281" i="1"/>
  <c r="JR334" i="1"/>
  <c r="JR343" i="1"/>
  <c r="JR262" i="1"/>
  <c r="JR318" i="1"/>
  <c r="JR320" i="1"/>
  <c r="JR248" i="1"/>
  <c r="JR305" i="1"/>
  <c r="JR211" i="1"/>
  <c r="JR269" i="1"/>
  <c r="JR308" i="1"/>
  <c r="JR319" i="1"/>
  <c r="JR224" i="1"/>
  <c r="JR261" i="1"/>
  <c r="JR245" i="1"/>
  <c r="JR242" i="1"/>
  <c r="JR20" i="1"/>
  <c r="JR325" i="1"/>
  <c r="JR259" i="1"/>
  <c r="JR263" i="1"/>
  <c r="JR271" i="1"/>
  <c r="JR303" i="1"/>
  <c r="JR279" i="1"/>
  <c r="JR290" i="1"/>
  <c r="JR284" i="1"/>
  <c r="JR238" i="1"/>
  <c r="JR296" i="1"/>
  <c r="JR255" i="1"/>
  <c r="JR215" i="1"/>
  <c r="JR221" i="1"/>
  <c r="JR314" i="1"/>
  <c r="JR310" i="1"/>
  <c r="JR280" i="1"/>
  <c r="JR19" i="1"/>
  <c r="JR346" i="1"/>
  <c r="JR196" i="1"/>
  <c r="JR236" i="1"/>
  <c r="JR340" i="1"/>
  <c r="JR337" i="1"/>
  <c r="JR206" i="1"/>
  <c r="JR208" i="1"/>
  <c r="JR268" i="1"/>
  <c r="JR257" i="1"/>
  <c r="JR254" i="1"/>
  <c r="JR230" i="1"/>
  <c r="JR214" i="1"/>
  <c r="JR190" i="1"/>
  <c r="JR347" i="1"/>
  <c r="JR353" i="1"/>
  <c r="JR345" i="1"/>
  <c r="JR355" i="1"/>
  <c r="JR182" i="1"/>
  <c r="JR199" i="1"/>
  <c r="JR338" i="1"/>
  <c r="JR372" i="1"/>
  <c r="JR369" i="1"/>
  <c r="JR198" i="1"/>
  <c r="JR375" i="1"/>
  <c r="JR286" i="1"/>
  <c r="JR328" i="1"/>
  <c r="JR309" i="1"/>
  <c r="JR282" i="1"/>
  <c r="JR356" i="1"/>
  <c r="JR376" i="1"/>
  <c r="JR358" i="1"/>
  <c r="JR352" i="1"/>
  <c r="JR363" i="1"/>
  <c r="JR311" i="1"/>
  <c r="JR250" i="1"/>
  <c r="JR317" i="1"/>
  <c r="JR246" i="1"/>
  <c r="JR295" i="1"/>
  <c r="JR278" i="1"/>
  <c r="JR240" i="1"/>
  <c r="JR316" i="1"/>
  <c r="JR288" i="1"/>
  <c r="JR323" i="1"/>
  <c r="JR377" i="1"/>
  <c r="JR205" i="1"/>
  <c r="JR354" i="1"/>
  <c r="JR291" i="1"/>
  <c r="JR220" i="1"/>
  <c r="JR329" i="1"/>
  <c r="JR341" i="1"/>
  <c r="JR223" i="1"/>
  <c r="JR229" i="1"/>
  <c r="JR357" i="1"/>
  <c r="JR335" i="1"/>
  <c r="JR365" i="1"/>
  <c r="JR183" i="1"/>
  <c r="JR348" i="1"/>
  <c r="JR218" i="1"/>
  <c r="JR237" i="1"/>
  <c r="JR270" i="1"/>
  <c r="JR336" i="1"/>
  <c r="JR239" i="1"/>
  <c r="JR367" i="1"/>
  <c r="JR202" i="1"/>
  <c r="JR200" i="1"/>
  <c r="JR283" i="1"/>
  <c r="JR349" i="1"/>
  <c r="JR364" i="1"/>
  <c r="JR185" i="1"/>
  <c r="JR252" i="1"/>
  <c r="JR241" i="1"/>
  <c r="JR374" i="1"/>
  <c r="JR216" i="1"/>
  <c r="JR327" i="1"/>
  <c r="JR191" i="1"/>
  <c r="JR226" i="1"/>
  <c r="JR209" i="1"/>
  <c r="JR313" i="1"/>
  <c r="JR287" i="1"/>
  <c r="JR256" i="1"/>
  <c r="JR302" i="1"/>
  <c r="JR294" i="1"/>
  <c r="JR227" i="1"/>
  <c r="JR359" i="1"/>
  <c r="CL33" i="1"/>
  <c r="CL26" i="1"/>
  <c r="CL35" i="1" s="1"/>
  <c r="CL27" i="1"/>
  <c r="CL36" i="1" s="1"/>
  <c r="CL31" i="1"/>
  <c r="CL40" i="1" s="1"/>
  <c r="CL32" i="1"/>
  <c r="CL41" i="1" s="1"/>
  <c r="CL25" i="1"/>
  <c r="CL34" i="1" s="1"/>
  <c r="CL29" i="1"/>
  <c r="CL38" i="1" s="1"/>
  <c r="CL28" i="1"/>
  <c r="CL37" i="1" s="1"/>
  <c r="CL30" i="1"/>
  <c r="CL39" i="1" s="1"/>
  <c r="AH198" i="1"/>
  <c r="AH358" i="1"/>
  <c r="AH355" i="1"/>
  <c r="AH354" i="1"/>
  <c r="AH337" i="1"/>
  <c r="AH306" i="1"/>
  <c r="AH360" i="1"/>
  <c r="AH250" i="1"/>
  <c r="AH277" i="1"/>
  <c r="AH348" i="1"/>
  <c r="AH228" i="1"/>
  <c r="AH357" i="1"/>
  <c r="AH252" i="1"/>
  <c r="AH241" i="1"/>
  <c r="AH207" i="1"/>
  <c r="AH327" i="1"/>
  <c r="AH278" i="1"/>
  <c r="AH317" i="1"/>
  <c r="AH320" i="1"/>
  <c r="AH255" i="1"/>
  <c r="AH268" i="1"/>
  <c r="AH191" i="1"/>
  <c r="AH336" i="1"/>
  <c r="AH302" i="1"/>
  <c r="AH347" i="1"/>
  <c r="AH351" i="1"/>
  <c r="AH184" i="1"/>
  <c r="AH289" i="1"/>
  <c r="AH240" i="1"/>
  <c r="AH283" i="1"/>
  <c r="AH217" i="1"/>
  <c r="AH271" i="1"/>
  <c r="AH339" i="1"/>
  <c r="AH243" i="1"/>
  <c r="AH20" i="1"/>
  <c r="AH239" i="1"/>
  <c r="AH367" i="1"/>
  <c r="AH311" i="1"/>
  <c r="AH304" i="1"/>
  <c r="AH256" i="1"/>
  <c r="AH257" i="1"/>
  <c r="AH372" i="1"/>
  <c r="AH340" i="1"/>
  <c r="AH324" i="1"/>
  <c r="AH226" i="1"/>
  <c r="AH236" i="1"/>
  <c r="AH287" i="1"/>
  <c r="AH308" i="1"/>
  <c r="AH370" i="1"/>
  <c r="AH319" i="1"/>
  <c r="AH342" i="1"/>
  <c r="AH318" i="1"/>
  <c r="AH328" i="1"/>
  <c r="AH262" i="1"/>
  <c r="AH305" i="1"/>
  <c r="AH303" i="1"/>
  <c r="AH291" i="1"/>
  <c r="AH301" i="1"/>
  <c r="AH325" i="1"/>
  <c r="AH352" i="1"/>
  <c r="AH344" i="1"/>
  <c r="AH315" i="1"/>
  <c r="AH223" i="1"/>
  <c r="AH197" i="1"/>
  <c r="AH334" i="1"/>
  <c r="AH326" i="1"/>
  <c r="AH225" i="1"/>
  <c r="AH373" i="1"/>
  <c r="AH221" i="1"/>
  <c r="AH235" i="1"/>
  <c r="AH211" i="1"/>
  <c r="AH363" i="1"/>
  <c r="AH206" i="1"/>
  <c r="AH274" i="1"/>
  <c r="AH366" i="1"/>
  <c r="AH285" i="1"/>
  <c r="AH246" i="1"/>
  <c r="AH263" i="1"/>
  <c r="AH345" i="1"/>
  <c r="AH294" i="1"/>
  <c r="AH190" i="1"/>
  <c r="AH349" i="1"/>
  <c r="AH205" i="1"/>
  <c r="AH208" i="1"/>
  <c r="AH196" i="1"/>
  <c r="AH199" i="1"/>
  <c r="AH346" i="1"/>
  <c r="AH209" i="1"/>
  <c r="AH375" i="1"/>
  <c r="AH350" i="1"/>
  <c r="AH361" i="1"/>
  <c r="AH218" i="1"/>
  <c r="AH376" i="1"/>
  <c r="AH341" i="1"/>
  <c r="AH212" i="1"/>
  <c r="AH364" i="1"/>
  <c r="AH313" i="1"/>
  <c r="AH247" i="1"/>
  <c r="AH259" i="1"/>
  <c r="AH210" i="1"/>
  <c r="AH272" i="1"/>
  <c r="AH273" i="1"/>
  <c r="AH356" i="1"/>
  <c r="AH316" i="1"/>
  <c r="AH202" i="1"/>
  <c r="AH309" i="1"/>
  <c r="AH335" i="1"/>
  <c r="AH219" i="1"/>
  <c r="AH343" i="1"/>
  <c r="AH275" i="1"/>
  <c r="AH281" i="1"/>
  <c r="AH237" i="1"/>
  <c r="AH270" i="1"/>
  <c r="AH307" i="1"/>
  <c r="AH322" i="1"/>
  <c r="AH254" i="1"/>
  <c r="AH216" i="1"/>
  <c r="AH292" i="1"/>
  <c r="AH185" i="1"/>
  <c r="AH374" i="1"/>
  <c r="AH365" i="1"/>
  <c r="AH245" i="1"/>
  <c r="AH244" i="1"/>
  <c r="AH220" i="1"/>
  <c r="AH288" i="1"/>
  <c r="AH248" i="1"/>
  <c r="AH290" i="1"/>
  <c r="AH253" i="1"/>
  <c r="AH353" i="1"/>
  <c r="AH329" i="1"/>
  <c r="AH242" i="1"/>
  <c r="AH284" i="1"/>
  <c r="AH203" i="1"/>
  <c r="AH238" i="1"/>
  <c r="AH293" i="1"/>
  <c r="AH314" i="1"/>
  <c r="AH279" i="1"/>
  <c r="AH261" i="1"/>
  <c r="AH280" i="1"/>
  <c r="AH323" i="1"/>
  <c r="AH269" i="1"/>
  <c r="AH215" i="1"/>
  <c r="AH182" i="1"/>
  <c r="AH251" i="1"/>
  <c r="AH227" i="1"/>
  <c r="AH359" i="1"/>
  <c r="AH310" i="1"/>
  <c r="AH296" i="1"/>
  <c r="AH338" i="1"/>
  <c r="AH260" i="1"/>
  <c r="AH200" i="1"/>
  <c r="AH377" i="1"/>
  <c r="AH312" i="1"/>
  <c r="AH214" i="1"/>
  <c r="AH286" i="1"/>
  <c r="AH369" i="1"/>
  <c r="AH183" i="1"/>
  <c r="AH229" i="1"/>
  <c r="AH249" i="1"/>
  <c r="AH258" i="1"/>
  <c r="AH368" i="1"/>
  <c r="AH362" i="1"/>
  <c r="AH282" i="1"/>
  <c r="AH371" i="1"/>
  <c r="AH295" i="1"/>
  <c r="AH201" i="1"/>
  <c r="AH321" i="1"/>
  <c r="AH230" i="1"/>
  <c r="AH19" i="1"/>
  <c r="AH224" i="1"/>
  <c r="AH276"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45" i="1"/>
  <c r="EI301" i="1"/>
  <c r="EI343" i="1"/>
  <c r="EI339" i="1"/>
  <c r="EI323" i="1"/>
  <c r="EI328" i="1"/>
  <c r="EI207" i="1"/>
  <c r="EI256" i="1"/>
  <c r="EI305" i="1"/>
  <c r="EI370" i="1"/>
  <c r="EI314" i="1"/>
  <c r="EI199" i="1"/>
  <c r="EI255" i="1"/>
  <c r="EI209" i="1"/>
  <c r="EI214" i="1"/>
  <c r="EI268" i="1"/>
  <c r="EI190" i="1"/>
  <c r="EI353" i="1"/>
  <c r="EI275" i="1"/>
  <c r="EI278" i="1"/>
  <c r="EI218" i="1"/>
  <c r="EI285" i="1"/>
  <c r="EI321" i="1"/>
  <c r="EI351" i="1"/>
  <c r="EI295" i="1"/>
  <c r="EI19" i="1"/>
  <c r="EI281" i="1"/>
  <c r="EI359" i="1"/>
  <c r="EI341" i="1"/>
  <c r="EI313" i="1"/>
  <c r="EI263" i="1"/>
  <c r="EI290" i="1"/>
  <c r="EI182" i="1"/>
  <c r="EI303" i="1"/>
  <c r="EI259" i="1"/>
  <c r="EI185" i="1"/>
  <c r="EI315" i="1"/>
  <c r="EI184" i="1"/>
  <c r="EI239" i="1"/>
  <c r="EI223" i="1"/>
  <c r="EI354" i="1"/>
  <c r="EI249" i="1"/>
  <c r="EI261" i="1"/>
  <c r="EI212" i="1"/>
  <c r="EI306" i="1"/>
  <c r="EI296" i="1"/>
  <c r="EI241" i="1"/>
  <c r="EI183" i="1"/>
  <c r="EI276" i="1"/>
  <c r="EI247" i="1"/>
  <c r="EI284" i="1"/>
  <c r="EI322" i="1"/>
  <c r="EI344" i="1"/>
  <c r="EI334" i="1"/>
  <c r="EI237" i="1"/>
  <c r="EI348" i="1"/>
  <c r="EI228" i="1"/>
  <c r="EI329" i="1"/>
  <c r="EI225" i="1"/>
  <c r="EI240" i="1"/>
  <c r="EI248" i="1"/>
  <c r="EI205" i="1"/>
  <c r="EI270" i="1"/>
  <c r="EI202" i="1"/>
  <c r="EI242" i="1"/>
  <c r="EI346" i="1"/>
  <c r="EI229" i="1"/>
  <c r="EI279" i="1"/>
  <c r="EI319" i="1"/>
  <c r="EI200" i="1"/>
  <c r="EI340" i="1"/>
  <c r="EI198" i="1"/>
  <c r="EI224" i="1"/>
  <c r="EI308" i="1"/>
  <c r="EI244" i="1"/>
  <c r="EI311" i="1"/>
  <c r="EI208" i="1"/>
  <c r="EI196" i="1"/>
  <c r="EI362" i="1"/>
  <c r="EI245" i="1"/>
  <c r="EI236" i="1"/>
  <c r="EI358" i="1"/>
  <c r="EI252" i="1"/>
  <c r="EI302" i="1"/>
  <c r="EI316" i="1"/>
  <c r="EI320" i="1"/>
  <c r="EI317" i="1"/>
  <c r="EI373" i="1"/>
  <c r="EI368" i="1"/>
  <c r="EI274" i="1"/>
  <c r="EI361" i="1"/>
  <c r="EI201" i="1"/>
  <c r="EI335" i="1"/>
  <c r="EI203" i="1"/>
  <c r="EI211" i="1"/>
  <c r="EI318" i="1"/>
  <c r="EI289" i="1"/>
  <c r="EI260" i="1"/>
  <c r="EI294" i="1"/>
  <c r="EI227" i="1"/>
  <c r="EI220" i="1"/>
  <c r="EI342" i="1"/>
  <c r="EI206" i="1"/>
  <c r="EI293" i="1"/>
  <c r="EI191" i="1"/>
  <c r="EI326" i="1"/>
  <c r="EI262" i="1"/>
  <c r="EI307" i="1"/>
  <c r="EI219" i="1"/>
  <c r="EI347" i="1"/>
  <c r="EI292" i="1"/>
  <c r="EI327" i="1"/>
  <c r="EI283" i="1"/>
  <c r="EI226" i="1"/>
  <c r="EI243" i="1"/>
  <c r="EI312" i="1"/>
  <c r="EI238" i="1"/>
  <c r="EI309" i="1"/>
  <c r="EI235" i="1"/>
  <c r="EI250" i="1"/>
  <c r="EI356" i="1"/>
  <c r="EI291" i="1"/>
  <c r="EI286" i="1"/>
  <c r="EI338" i="1"/>
  <c r="EI20" i="1"/>
  <c r="EI357" i="1"/>
  <c r="EI254" i="1"/>
  <c r="EI371" i="1"/>
  <c r="EI377" i="1"/>
  <c r="EI324" i="1"/>
  <c r="EI269" i="1"/>
  <c r="EI217" i="1"/>
  <c r="EI280" i="1"/>
  <c r="EI369" i="1"/>
  <c r="EI366" i="1"/>
  <c r="EI336" i="1"/>
  <c r="EI363" i="1"/>
  <c r="EI253" i="1"/>
  <c r="EI210" i="1"/>
  <c r="EI215" i="1"/>
  <c r="EI376" i="1"/>
  <c r="EI374" i="1"/>
  <c r="EI287" i="1"/>
  <c r="EI372" i="1"/>
  <c r="EI337" i="1"/>
  <c r="EI310" i="1"/>
  <c r="EI360" i="1"/>
  <c r="EI257" i="1"/>
  <c r="EI197" i="1"/>
  <c r="EI288" i="1"/>
  <c r="EI350" i="1"/>
  <c r="EI230" i="1"/>
  <c r="EI364" i="1"/>
  <c r="EI246" i="1"/>
  <c r="EI258" i="1"/>
  <c r="EI272" i="1"/>
  <c r="EI325" i="1"/>
  <c r="EI352" i="1"/>
  <c r="EI349" i="1"/>
  <c r="EI216" i="1"/>
  <c r="EI221" i="1"/>
  <c r="EI277" i="1"/>
  <c r="EI282" i="1"/>
  <c r="EI271" i="1"/>
  <c r="EI355" i="1"/>
  <c r="EI251" i="1"/>
  <c r="EI367" i="1"/>
  <c r="EI273" i="1"/>
  <c r="EI375" i="1"/>
  <c r="EI365" i="1"/>
  <c r="EI304" i="1"/>
  <c r="FD238" i="1"/>
  <c r="FD327" i="1"/>
  <c r="FD282" i="1"/>
  <c r="FD353" i="1"/>
  <c r="FD255" i="1"/>
  <c r="FD207" i="1"/>
  <c r="FD209" i="1"/>
  <c r="FD359" i="1"/>
  <c r="FD237" i="1"/>
  <c r="FD319" i="1"/>
  <c r="FD336" i="1"/>
  <c r="FD239" i="1"/>
  <c r="FD275" i="1"/>
  <c r="FD372" i="1"/>
  <c r="FD350" i="1"/>
  <c r="FD259" i="1"/>
  <c r="FD309" i="1"/>
  <c r="FD289" i="1"/>
  <c r="FD354" i="1"/>
  <c r="FD312" i="1"/>
  <c r="FD240" i="1"/>
  <c r="FD347" i="1"/>
  <c r="FD271" i="1"/>
  <c r="FD317" i="1"/>
  <c r="FD376" i="1"/>
  <c r="FD251" i="1"/>
  <c r="FD260" i="1"/>
  <c r="FD302" i="1"/>
  <c r="FD314" i="1"/>
  <c r="FD364" i="1"/>
  <c r="FD254" i="1"/>
  <c r="FD369" i="1"/>
  <c r="FD252" i="1"/>
  <c r="FD208" i="1"/>
  <c r="FD245" i="1"/>
  <c r="FD334" i="1"/>
  <c r="FD190" i="1"/>
  <c r="FD288" i="1"/>
  <c r="FD352" i="1"/>
  <c r="FD227" i="1"/>
  <c r="FD277" i="1"/>
  <c r="FD321" i="1"/>
  <c r="FD19" i="1"/>
  <c r="FD375" i="1"/>
  <c r="FD280" i="1"/>
  <c r="FD355" i="1"/>
  <c r="FD292" i="1"/>
  <c r="FD356" i="1"/>
  <c r="FD294" i="1"/>
  <c r="FD206" i="1"/>
  <c r="FD303" i="1"/>
  <c r="FD308" i="1"/>
  <c r="FD249" i="1"/>
  <c r="FD357" i="1"/>
  <c r="FD248" i="1"/>
  <c r="FD366" i="1"/>
  <c r="FD301" i="1"/>
  <c r="FD377" i="1"/>
  <c r="FD281" i="1"/>
  <c r="FD304" i="1"/>
  <c r="FD374" i="1"/>
  <c r="FD279" i="1"/>
  <c r="FD210" i="1"/>
  <c r="FD358" i="1"/>
  <c r="FD340" i="1"/>
  <c r="FD363" i="1"/>
  <c r="FD328" i="1"/>
  <c r="FD316" i="1"/>
  <c r="FD185" i="1"/>
  <c r="FD306" i="1"/>
  <c r="FD320" i="1"/>
  <c r="FD291" i="1"/>
  <c r="FD337" i="1"/>
  <c r="FD284" i="1"/>
  <c r="FD362" i="1"/>
  <c r="FD261" i="1"/>
  <c r="FD286" i="1"/>
  <c r="FD322" i="1"/>
  <c r="FD223" i="1"/>
  <c r="FD197" i="1"/>
  <c r="FD218" i="1"/>
  <c r="FD365" i="1"/>
  <c r="FD211" i="1"/>
  <c r="FD225" i="1"/>
  <c r="FD229" i="1"/>
  <c r="FD344" i="1"/>
  <c r="FD257" i="1"/>
  <c r="FD216" i="1"/>
  <c r="FD283" i="1"/>
  <c r="FD329" i="1"/>
  <c r="FD349" i="1"/>
  <c r="FD246" i="1"/>
  <c r="FD272" i="1"/>
  <c r="FD20" i="1"/>
  <c r="FD324" i="1"/>
  <c r="FD263" i="1"/>
  <c r="FD326" i="1"/>
  <c r="FD191" i="1"/>
  <c r="FD343" i="1"/>
  <c r="FD201" i="1"/>
  <c r="FD269" i="1"/>
  <c r="FD373" i="1"/>
  <c r="FD307" i="1"/>
  <c r="FD295" i="1"/>
  <c r="FD371" i="1"/>
  <c r="FD243" i="1"/>
  <c r="FD270" i="1"/>
  <c r="FD323" i="1"/>
  <c r="FD242" i="1"/>
  <c r="FD361" i="1"/>
  <c r="FD346" i="1"/>
  <c r="FD338" i="1"/>
  <c r="FD274" i="1"/>
  <c r="FD278" i="1"/>
  <c r="FD335" i="1"/>
  <c r="FD182" i="1"/>
  <c r="FD219" i="1"/>
  <c r="FD215" i="1"/>
  <c r="FD183" i="1"/>
  <c r="FD310" i="1"/>
  <c r="FD318" i="1"/>
  <c r="FD224" i="1"/>
  <c r="FD351" i="1"/>
  <c r="FD315" i="1"/>
  <c r="FD202" i="1"/>
  <c r="FD341" i="1"/>
  <c r="FD236" i="1"/>
  <c r="FD230" i="1"/>
  <c r="FD367" i="1"/>
  <c r="FD205" i="1"/>
  <c r="FD345" i="1"/>
  <c r="FD342" i="1"/>
  <c r="FD217" i="1"/>
  <c r="FD313" i="1"/>
  <c r="FD200" i="1"/>
  <c r="FD285" i="1"/>
  <c r="FD256" i="1"/>
  <c r="FD199" i="1"/>
  <c r="FD250" i="1"/>
  <c r="FD258" i="1"/>
  <c r="FD276" i="1"/>
  <c r="FD368" i="1"/>
  <c r="FD247" i="1"/>
  <c r="FD244" i="1"/>
  <c r="FD311" i="1"/>
  <c r="FD325" i="1"/>
  <c r="FD370" i="1"/>
  <c r="FD290" i="1"/>
  <c r="FD226" i="1"/>
  <c r="FD296" i="1"/>
  <c r="FD305" i="1"/>
  <c r="FD198" i="1"/>
  <c r="FD203" i="1"/>
  <c r="FD220" i="1"/>
  <c r="FD228" i="1"/>
  <c r="FD268" i="1"/>
  <c r="FD196" i="1"/>
  <c r="FD221" i="1"/>
  <c r="FD241" i="1"/>
  <c r="FD293" i="1"/>
  <c r="FD235" i="1"/>
  <c r="FD214" i="1"/>
  <c r="FD253" i="1"/>
  <c r="FD273" i="1"/>
  <c r="FD360" i="1"/>
  <c r="FD348" i="1"/>
  <c r="FD212" i="1"/>
  <c r="FD184" i="1"/>
  <c r="FD287" i="1"/>
  <c r="FD262" i="1"/>
  <c r="FD339"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68" i="1"/>
  <c r="FK252" i="1"/>
  <c r="FK210" i="1"/>
  <c r="FK313" i="1"/>
  <c r="FK374" i="1"/>
  <c r="FK305" i="1"/>
  <c r="FK190" i="1"/>
  <c r="FK241" i="1"/>
  <c r="FK318" i="1"/>
  <c r="FK248" i="1"/>
  <c r="FK308" i="1"/>
  <c r="FK372" i="1"/>
  <c r="FK206" i="1"/>
  <c r="FK291" i="1"/>
  <c r="FK345" i="1"/>
  <c r="FK304" i="1"/>
  <c r="FK350" i="1"/>
  <c r="FK342" i="1"/>
  <c r="FK240" i="1"/>
  <c r="FK340" i="1"/>
  <c r="FK268" i="1"/>
  <c r="FK246" i="1"/>
  <c r="FK316" i="1"/>
  <c r="FK183" i="1"/>
  <c r="FK235" i="1"/>
  <c r="FK280" i="1"/>
  <c r="FK326" i="1"/>
  <c r="FK211" i="1"/>
  <c r="FK255" i="1"/>
  <c r="FK301" i="1"/>
  <c r="FK247" i="1"/>
  <c r="FK243" i="1"/>
  <c r="FK362" i="1"/>
  <c r="FK207" i="1"/>
  <c r="FK275" i="1"/>
  <c r="FK205" i="1"/>
  <c r="FK371" i="1"/>
  <c r="FK339" i="1"/>
  <c r="FK281" i="1"/>
  <c r="FK277" i="1"/>
  <c r="FK294" i="1"/>
  <c r="FK288" i="1"/>
  <c r="FK237" i="1"/>
  <c r="FK212" i="1"/>
  <c r="FK321" i="1"/>
  <c r="FK349" i="1"/>
  <c r="FK319" i="1"/>
  <c r="FK353" i="1"/>
  <c r="FK293" i="1"/>
  <c r="FK373" i="1"/>
  <c r="FK239" i="1"/>
  <c r="FK315" i="1"/>
  <c r="FK369" i="1"/>
  <c r="FK278" i="1"/>
  <c r="FK370" i="1"/>
  <c r="FK356" i="1"/>
  <c r="FK364" i="1"/>
  <c r="FK337" i="1"/>
  <c r="FK287" i="1"/>
  <c r="FK309" i="1"/>
  <c r="FK254" i="1"/>
  <c r="FK182" i="1"/>
  <c r="FK359" i="1"/>
  <c r="FK347" i="1"/>
  <c r="FK311" i="1"/>
  <c r="FK312" i="1"/>
  <c r="FK377" i="1"/>
  <c r="FK341" i="1"/>
  <c r="FK269" i="1"/>
  <c r="FK351" i="1"/>
  <c r="FK283" i="1"/>
  <c r="FK327" i="1"/>
  <c r="FK376" i="1"/>
  <c r="FK290" i="1"/>
  <c r="FK306" i="1"/>
  <c r="FK251" i="1"/>
  <c r="FK361" i="1"/>
  <c r="FK282" i="1"/>
  <c r="FK334" i="1"/>
  <c r="FK271" i="1"/>
  <c r="FK328" i="1"/>
  <c r="FK355" i="1"/>
  <c r="FK320" i="1"/>
  <c r="FK303" i="1"/>
  <c r="FK256" i="1"/>
  <c r="FK336" i="1"/>
  <c r="FK358" i="1"/>
  <c r="FK324" i="1"/>
  <c r="FK360" i="1"/>
  <c r="FK344" i="1"/>
  <c r="FK19" i="1"/>
  <c r="FK244" i="1"/>
  <c r="FK354" i="1"/>
  <c r="FK276" i="1"/>
  <c r="FK279" i="1"/>
  <c r="FK307" i="1"/>
  <c r="FK352" i="1"/>
  <c r="FK289" i="1"/>
  <c r="FK242" i="1"/>
  <c r="FK250" i="1"/>
  <c r="FK325" i="1"/>
  <c r="FK263" i="1"/>
  <c r="FK253" i="1"/>
  <c r="FK322" i="1"/>
  <c r="FK284" i="1"/>
  <c r="FK270" i="1"/>
  <c r="FK261" i="1"/>
  <c r="FK375" i="1"/>
  <c r="FK184" i="1"/>
  <c r="FK259" i="1"/>
  <c r="FK317" i="1"/>
  <c r="FK249" i="1"/>
  <c r="FK295" i="1"/>
  <c r="FK238" i="1"/>
  <c r="FK314" i="1"/>
  <c r="FK366" i="1"/>
  <c r="FK272" i="1"/>
  <c r="FK343" i="1"/>
  <c r="FK323" i="1"/>
  <c r="FK258" i="1"/>
  <c r="FK365" i="1"/>
  <c r="FK302" i="1"/>
  <c r="FK296" i="1"/>
  <c r="FK274" i="1"/>
  <c r="FK329" i="1"/>
  <c r="FK208" i="1"/>
  <c r="FK245" i="1"/>
  <c r="FK292" i="1"/>
  <c r="FK357" i="1"/>
  <c r="FK236" i="1"/>
  <c r="FK310" i="1"/>
  <c r="FK209" i="1"/>
  <c r="FK260" i="1"/>
  <c r="FK286" i="1"/>
  <c r="FK273" i="1"/>
  <c r="FK185" i="1"/>
  <c r="FK338" i="1"/>
  <c r="FK257" i="1"/>
  <c r="FK348" i="1"/>
  <c r="FK335" i="1"/>
  <c r="FK346" i="1"/>
  <c r="FK285" i="1"/>
  <c r="FK191" i="1"/>
  <c r="FK367" i="1"/>
  <c r="FK262" i="1"/>
  <c r="FK363" i="1"/>
  <c r="KB32" i="1"/>
  <c r="KB41" i="1" s="1"/>
  <c r="KB28" i="1"/>
  <c r="KB37" i="1" s="1"/>
  <c r="KB31" i="1"/>
  <c r="KB40" i="1" s="1"/>
  <c r="KB29" i="1"/>
  <c r="KB38" i="1" s="1"/>
  <c r="KB30" i="1"/>
  <c r="KB39" i="1" s="1"/>
  <c r="KB27" i="1"/>
  <c r="KB36" i="1" s="1"/>
  <c r="KB26" i="1"/>
  <c r="KB35" i="1" s="1"/>
  <c r="KB25" i="1"/>
  <c r="KB34" i="1" s="1"/>
  <c r="KB33" i="1"/>
  <c r="AA146" i="1" l="1" a="1"/>
  <c r="AA146" i="1" s="1"/>
  <c r="AA147" i="1" s="1" a="1"/>
  <c r="AA147" i="1" s="1"/>
  <c r="AA196" i="1" a="1"/>
  <c r="AA196" i="1" s="1"/>
  <c r="AA197" i="1" s="1" a="1"/>
  <c r="AA197" i="1" s="1"/>
  <c r="AA223" i="1" a="1"/>
  <c r="AA223" i="1" s="1"/>
  <c r="AA224" i="1" s="1" a="1"/>
  <c r="AA224" i="1" s="1"/>
  <c r="AA214" i="1" a="1"/>
  <c r="AA214" i="1" s="1"/>
  <c r="AA215" i="1" s="1" a="1"/>
  <c r="AA215" i="1" s="1"/>
  <c r="AA334" i="1" a="1"/>
  <c r="AA334" i="1" s="1"/>
  <c r="GX31" i="1"/>
  <c r="HW40" i="1"/>
  <c r="GX40" i="1" s="1"/>
  <c r="GX32" i="1"/>
  <c r="HW41" i="1"/>
  <c r="GX41" i="1" s="1"/>
  <c r="AA301" i="1" a="1"/>
  <c r="AA301" i="1" s="1"/>
  <c r="HW38" i="1"/>
  <c r="GX38" i="1" s="1"/>
  <c r="GX29" i="1"/>
  <c r="GX30" i="1"/>
  <c r="HW39" i="1"/>
  <c r="GX39" i="1" s="1"/>
  <c r="AA25" i="1" a="1"/>
  <c r="AA25" i="1" s="1"/>
  <c r="GX25" i="1"/>
  <c r="HW34" i="1"/>
  <c r="GX34" i="1" s="1"/>
  <c r="GX28" i="1"/>
  <c r="HW37" i="1"/>
  <c r="GX37" i="1" s="1"/>
  <c r="AA182" i="1" a="1"/>
  <c r="AA182" i="1" s="1"/>
  <c r="HW36" i="1"/>
  <c r="GX36" i="1" s="1"/>
  <c r="GX27" i="1"/>
  <c r="AA205" i="1" a="1"/>
  <c r="AA205" i="1" s="1"/>
  <c r="AB18" i="1"/>
  <c r="AA19" i="1" a="1"/>
  <c r="AA19" i="1" s="1"/>
  <c r="AA190" i="1" a="1"/>
  <c r="AA190" i="1" s="1"/>
  <c r="AA268" i="1" a="1"/>
  <c r="AA268" i="1" s="1"/>
  <c r="GX26" i="1"/>
  <c r="HW35" i="1"/>
  <c r="GX35" i="1" s="1"/>
  <c r="AA235" i="1" a="1"/>
  <c r="AA235" i="1" s="1"/>
  <c r="GX33" i="1"/>
  <c r="AA148" i="1" l="1" a="1"/>
  <c r="AA148" i="1" s="1"/>
  <c r="AA149" i="1" s="1" a="1"/>
  <c r="AA149" i="1" s="1"/>
  <c r="AA198" i="1" a="1"/>
  <c r="AA198" i="1" s="1"/>
  <c r="AA26" i="1" a="1"/>
  <c r="AA26" i="1" s="1"/>
  <c r="AA335" i="1" a="1"/>
  <c r="AA335" i="1" s="1"/>
  <c r="AA302" i="1" a="1"/>
  <c r="AA302" i="1" s="1"/>
  <c r="AA191" i="1" a="1"/>
  <c r="AA191" i="1" s="1"/>
  <c r="AB19" i="1"/>
  <c r="AA20" i="1" a="1"/>
  <c r="AA20" i="1" s="1"/>
  <c r="AA183" i="1" a="1"/>
  <c r="AA183" i="1" s="1"/>
  <c r="AA236" i="1" a="1"/>
  <c r="AA236" i="1" s="1"/>
  <c r="AA216" i="1" a="1"/>
  <c r="AA216" i="1" s="1"/>
  <c r="AA206" i="1" a="1"/>
  <c r="AA206" i="1" s="1"/>
  <c r="AA269" i="1" a="1"/>
  <c r="AA269" i="1" s="1"/>
  <c r="AA225" i="1" a="1"/>
  <c r="AA225"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70" i="1" a="1"/>
  <c r="AA270" i="1" s="1"/>
  <c r="AB22" i="1"/>
  <c r="AA303" i="1" a="1"/>
  <c r="AA303" i="1" s="1"/>
  <c r="AA184" i="1" a="1"/>
  <c r="AA184" i="1" s="1"/>
  <c r="AA336" i="1" a="1"/>
  <c r="AA336" i="1" s="1"/>
  <c r="AA217" i="1" a="1"/>
  <c r="AA217" i="1" s="1"/>
  <c r="AB24" i="1"/>
  <c r="AA199" i="1" a="1"/>
  <c r="AA199" i="1" s="1"/>
  <c r="AB21" i="1"/>
  <c r="AA27" i="1" a="1"/>
  <c r="AA27" i="1" s="1"/>
  <c r="AB26" i="1"/>
  <c r="AB20" i="1"/>
  <c r="AB23" i="1"/>
  <c r="AB25" i="1"/>
  <c r="AA226" i="1" a="1"/>
  <c r="AA226" i="1" s="1"/>
  <c r="AA207" i="1" a="1"/>
  <c r="AA207" i="1" s="1"/>
  <c r="AA237" i="1" a="1"/>
  <c r="AA237"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04" i="1" a="1"/>
  <c r="AA304" i="1" s="1"/>
  <c r="AA337" i="1" a="1"/>
  <c r="AA337" i="1" s="1"/>
  <c r="AA227" i="1" a="1"/>
  <c r="AA227" i="1" s="1"/>
  <c r="AA208" i="1" a="1"/>
  <c r="AA208" i="1" s="1"/>
  <c r="AA28" i="1" a="1"/>
  <c r="AA28" i="1" s="1"/>
  <c r="AB27" i="1"/>
  <c r="AA271" i="1" a="1"/>
  <c r="AA271" i="1" s="1"/>
  <c r="AA200" i="1" a="1"/>
  <c r="AA200" i="1" s="1"/>
  <c r="AA185" i="1" a="1"/>
  <c r="AA185" i="1" s="1"/>
  <c r="AA238" i="1" a="1"/>
  <c r="AA238" i="1" s="1"/>
  <c r="AA218" i="1" a="1"/>
  <c r="AA218" i="1" s="1"/>
  <c r="AA209" i="1" l="1" a="1"/>
  <c r="AA209" i="1" s="1"/>
  <c r="AA239" i="1" a="1"/>
  <c r="AA239" i="1" s="1"/>
  <c r="AA338" i="1" a="1"/>
  <c r="AA338" i="1" s="1"/>
  <c r="AA272" i="1" a="1"/>
  <c r="AA272" i="1" s="1"/>
  <c r="AA219" i="1" a="1"/>
  <c r="AA219" i="1" s="1"/>
  <c r="AA228" i="1" a="1"/>
  <c r="AA228" i="1" s="1"/>
  <c r="AA201" i="1" a="1"/>
  <c r="AA201" i="1" s="1"/>
  <c r="AA305" i="1" a="1"/>
  <c r="AA305" i="1" s="1"/>
  <c r="AB28" i="1"/>
  <c r="AA29" i="1" a="1"/>
  <c r="AA29" i="1" s="1"/>
  <c r="AA202" i="1" l="1" a="1"/>
  <c r="AA202" i="1" s="1"/>
  <c r="AA240" i="1" a="1"/>
  <c r="AA240" i="1" s="1"/>
  <c r="AB29" i="1"/>
  <c r="AA30" i="1" a="1"/>
  <c r="AA30" i="1" s="1"/>
  <c r="AA339" i="1" a="1"/>
  <c r="AA339" i="1" s="1"/>
  <c r="AA306" i="1" a="1"/>
  <c r="AA306" i="1" s="1"/>
  <c r="AA273" i="1" a="1"/>
  <c r="AA273" i="1" s="1"/>
  <c r="AA210" i="1" a="1"/>
  <c r="AA210" i="1" s="1"/>
  <c r="AA229" i="1" a="1"/>
  <c r="AA229" i="1" s="1"/>
  <c r="AA220" i="1" a="1"/>
  <c r="AA220" i="1" s="1"/>
  <c r="AB30" i="1" l="1"/>
  <c r="AA31" i="1" a="1"/>
  <c r="AA31" i="1" s="1"/>
  <c r="AA221" i="1" a="1"/>
  <c r="AA221" i="1" s="1"/>
  <c r="AA274" i="1" a="1"/>
  <c r="AA274" i="1" s="1"/>
  <c r="AA230" i="1" a="1"/>
  <c r="AA230" i="1" s="1"/>
  <c r="AA241" i="1" a="1"/>
  <c r="AA241" i="1" s="1"/>
  <c r="AA340" i="1" a="1"/>
  <c r="AA340" i="1" s="1"/>
  <c r="AA203" i="1" a="1"/>
  <c r="AA203" i="1" s="1"/>
  <c r="AA211" i="1" a="1"/>
  <c r="AA211" i="1" s="1"/>
  <c r="AA307" i="1" a="1"/>
  <c r="AA307" i="1" s="1"/>
  <c r="AA341" i="1" l="1" a="1"/>
  <c r="AA341" i="1" s="1"/>
  <c r="AA275" i="1" a="1"/>
  <c r="AA275" i="1" s="1"/>
  <c r="AA212" i="1" a="1"/>
  <c r="AA212" i="1" s="1"/>
  <c r="AA242" i="1" a="1"/>
  <c r="AA242" i="1" s="1"/>
  <c r="AA32" i="1" a="1"/>
  <c r="AA32" i="1" s="1"/>
  <c r="AB31" i="1"/>
  <c r="AA308" i="1" a="1"/>
  <c r="AA308" i="1" s="1"/>
  <c r="AA309" i="1" l="1" a="1"/>
  <c r="AA309" i="1" s="1"/>
  <c r="AA276" i="1" a="1"/>
  <c r="AA276" i="1" s="1"/>
  <c r="AA342" i="1" a="1"/>
  <c r="AA342" i="1" s="1"/>
  <c r="AB32" i="1"/>
  <c r="AA243" i="1" a="1"/>
  <c r="AA243" i="1" s="1"/>
  <c r="AA244" i="1" l="1" a="1"/>
  <c r="AA244" i="1" s="1"/>
  <c r="AA277" i="1" a="1"/>
  <c r="AA277" i="1" s="1"/>
  <c r="AA310" i="1" a="1"/>
  <c r="AA310" i="1" s="1"/>
  <c r="AA33" i="1" a="1"/>
  <c r="AA33" i="1" s="1"/>
  <c r="AA343" i="1" a="1"/>
  <c r="AA343" i="1" s="1"/>
  <c r="AA311" i="1" l="1" a="1"/>
  <c r="AA311" i="1" s="1"/>
  <c r="AA278" i="1" a="1"/>
  <c r="AA278" i="1" s="1"/>
  <c r="AA34" i="1" a="1"/>
  <c r="AA34" i="1" s="1"/>
  <c r="AB33" i="1"/>
  <c r="AA245" i="1" a="1"/>
  <c r="AA245" i="1" s="1"/>
  <c r="AA344" i="1" a="1"/>
  <c r="AA344" i="1" s="1"/>
  <c r="AA246" i="1" l="1" a="1"/>
  <c r="AA246" i="1" s="1"/>
  <c r="AA35" i="1" a="1"/>
  <c r="AA35" i="1" s="1"/>
  <c r="AB34" i="1"/>
  <c r="AA279" i="1" a="1"/>
  <c r="AA279" i="1" s="1"/>
  <c r="AA312" i="1" a="1"/>
  <c r="AA312" i="1" s="1"/>
  <c r="AA345" i="1" a="1"/>
  <c r="AA345" i="1" s="1"/>
  <c r="AA346" i="1" l="1" a="1"/>
  <c r="AA346" i="1" s="1"/>
  <c r="AB35" i="1"/>
  <c r="AA36" i="1" a="1"/>
  <c r="AA36" i="1" s="1"/>
  <c r="AA280" i="1" a="1"/>
  <c r="AA280" i="1" s="1"/>
  <c r="AA247" i="1" a="1"/>
  <c r="AA247" i="1" s="1"/>
  <c r="AA313" i="1" a="1"/>
  <c r="AA313" i="1" s="1"/>
  <c r="AA347" i="1" l="1" a="1"/>
  <c r="AA347" i="1" s="1"/>
  <c r="AA248" i="1" a="1"/>
  <c r="AA248" i="1" s="1"/>
  <c r="AA281" i="1" a="1"/>
  <c r="AA281" i="1" s="1"/>
  <c r="AB36" i="1"/>
  <c r="AA37" i="1" a="1"/>
  <c r="AA37" i="1" s="1"/>
  <c r="AA314" i="1" a="1"/>
  <c r="AA314" i="1" s="1"/>
  <c r="AA249" i="1" l="1" a="1"/>
  <c r="AA249" i="1" s="1"/>
  <c r="AA315" i="1" a="1"/>
  <c r="AA315" i="1" s="1"/>
  <c r="AA38" i="1" a="1"/>
  <c r="AA38" i="1" s="1"/>
  <c r="AB37" i="1"/>
  <c r="AA348" i="1" a="1"/>
  <c r="AA348" i="1" s="1"/>
  <c r="AA282" i="1" a="1"/>
  <c r="AA282" i="1" s="1"/>
  <c r="AA349" i="1" l="1" a="1"/>
  <c r="AA349" i="1" s="1"/>
  <c r="AA316" i="1" a="1"/>
  <c r="AA316" i="1" s="1"/>
  <c r="AA283" i="1" a="1"/>
  <c r="AA283" i="1" s="1"/>
  <c r="AA250" i="1" a="1"/>
  <c r="AA250" i="1" s="1"/>
  <c r="AB38" i="1"/>
  <c r="AA39" i="1" a="1"/>
  <c r="AA39" i="1" s="1"/>
  <c r="AA317" i="1" l="1" a="1"/>
  <c r="AA317" i="1" s="1"/>
  <c r="AA251" i="1" a="1"/>
  <c r="AA251" i="1" s="1"/>
  <c r="AA284" i="1" a="1"/>
  <c r="AA284" i="1" s="1"/>
  <c r="AA350" i="1" a="1"/>
  <c r="AA350" i="1" s="1"/>
  <c r="AA40" i="1" a="1"/>
  <c r="AA40" i="1" s="1"/>
  <c r="AB39" i="1"/>
  <c r="AA351" i="1" l="1" a="1"/>
  <c r="AA351" i="1" s="1"/>
  <c r="AA252" i="1" a="1"/>
  <c r="AA252" i="1" s="1"/>
  <c r="AA285" i="1" a="1"/>
  <c r="AA285" i="1" s="1"/>
  <c r="AA318" i="1" a="1"/>
  <c r="AA318"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52" i="1" a="1"/>
  <c r="AA352" i="1" s="1"/>
  <c r="AA319" i="1" a="1"/>
  <c r="AA319" i="1" s="1"/>
  <c r="AB41" i="1"/>
  <c r="AA253" i="1" a="1"/>
  <c r="AA253" i="1" s="1"/>
  <c r="AA286" i="1" a="1"/>
  <c r="AA286" i="1" s="1"/>
  <c r="AB127" i="1" l="1"/>
  <c r="AB85" i="1"/>
  <c r="AB43" i="1"/>
  <c r="AB44" i="1"/>
  <c r="AB42" i="1"/>
  <c r="AB45" i="1"/>
  <c r="AA254" i="1" a="1"/>
  <c r="AA254" i="1" s="1"/>
  <c r="AA320" i="1" a="1"/>
  <c r="AA320" i="1" s="1"/>
  <c r="AA287" i="1" a="1"/>
  <c r="AA287" i="1" s="1"/>
  <c r="AA353" i="1" a="1"/>
  <c r="AA353" i="1" s="1"/>
  <c r="AB128" i="1" l="1"/>
  <c r="AB86" i="1"/>
  <c r="AA354" i="1" a="1"/>
  <c r="AA354" i="1" s="1"/>
  <c r="AA288" i="1" a="1"/>
  <c r="AA288" i="1" s="1"/>
  <c r="AA255" i="1" a="1"/>
  <c r="AA255" i="1" s="1"/>
  <c r="AA321" i="1" a="1"/>
  <c r="AA321" i="1" s="1"/>
  <c r="AB129" i="1" l="1"/>
  <c r="AB87" i="1"/>
  <c r="AA256" i="1" a="1"/>
  <c r="AA256" i="1" s="1"/>
  <c r="AA289" i="1" a="1"/>
  <c r="AA289" i="1" s="1"/>
  <c r="AA355" i="1" a="1"/>
  <c r="AA355" i="1" s="1"/>
  <c r="AA322" i="1" a="1"/>
  <c r="AA322" i="1" s="1"/>
  <c r="AB130" i="1" l="1"/>
  <c r="AB88" i="1"/>
  <c r="AA290" i="1" a="1"/>
  <c r="AA290" i="1" s="1"/>
  <c r="AA323" i="1" a="1"/>
  <c r="AA323" i="1" s="1"/>
  <c r="AA356" i="1" a="1"/>
  <c r="AA356" i="1" s="1"/>
  <c r="AA257" i="1" a="1"/>
  <c r="AA257" i="1" s="1"/>
  <c r="AB131" i="1" l="1"/>
  <c r="AA132" i="1" a="1"/>
  <c r="AA132" i="1" s="1"/>
  <c r="AB89" i="1"/>
  <c r="AA357" i="1" a="1"/>
  <c r="AA357" i="1" s="1"/>
  <c r="AA324" i="1" a="1"/>
  <c r="AA324" i="1" s="1"/>
  <c r="AA258" i="1" a="1"/>
  <c r="AA258" i="1" s="1"/>
  <c r="AA291" i="1" a="1"/>
  <c r="AA291" i="1" s="1"/>
  <c r="AA133" i="1" l="1" a="1"/>
  <c r="AA133" i="1" s="1"/>
  <c r="AA134" i="1" s="1" a="1"/>
  <c r="AA134" i="1" s="1"/>
  <c r="AA135" i="1" s="1" a="1"/>
  <c r="AA135" i="1" s="1"/>
  <c r="AA136" i="1" s="1" a="1"/>
  <c r="AA136" i="1" s="1"/>
  <c r="AA137" i="1" s="1" a="1"/>
  <c r="AA137" i="1" s="1"/>
  <c r="AB149" i="1" s="1"/>
  <c r="AB90" i="1"/>
  <c r="AA325" i="1" a="1"/>
  <c r="AA325" i="1" s="1"/>
  <c r="AA292" i="1" a="1"/>
  <c r="AA292" i="1" s="1"/>
  <c r="AA358" i="1" a="1"/>
  <c r="AA358" i="1" s="1"/>
  <c r="AA259" i="1" a="1"/>
  <c r="AA259" i="1" s="1"/>
  <c r="AB147" i="1" l="1"/>
  <c r="AB145" i="1"/>
  <c r="AB148" i="1"/>
  <c r="AB146" i="1"/>
  <c r="AB144" i="1"/>
  <c r="AB142" i="1"/>
  <c r="AB140" i="1"/>
  <c r="AB138" i="1"/>
  <c r="AB143" i="1"/>
  <c r="AB139" i="1"/>
  <c r="AB91" i="1"/>
  <c r="AA293" i="1" a="1"/>
  <c r="AA293" i="1" s="1"/>
  <c r="AA326" i="1" a="1"/>
  <c r="AA326" i="1" s="1"/>
  <c r="AA260" i="1" a="1"/>
  <c r="AA260" i="1" s="1"/>
  <c r="AA359" i="1" a="1"/>
  <c r="AA359" i="1" s="1"/>
  <c r="AB92" i="1" l="1"/>
  <c r="AA327" i="1" a="1"/>
  <c r="AA327" i="1" s="1"/>
  <c r="AA360" i="1" a="1"/>
  <c r="AA360" i="1" s="1"/>
  <c r="AA261" i="1" a="1"/>
  <c r="AA261" i="1" s="1"/>
  <c r="AA294" i="1" a="1"/>
  <c r="AA294" i="1" s="1"/>
  <c r="AB93" i="1" l="1"/>
  <c r="AA361" i="1" a="1"/>
  <c r="AA361" i="1" s="1"/>
  <c r="AA328" i="1" a="1"/>
  <c r="AA328" i="1" s="1"/>
  <c r="AA262" i="1" a="1"/>
  <c r="AA262" i="1" s="1"/>
  <c r="AA295" i="1" a="1"/>
  <c r="AA295" i="1" s="1"/>
  <c r="AB94" i="1" l="1"/>
  <c r="AA362" i="1" a="1"/>
  <c r="AA362" i="1" s="1"/>
  <c r="AA296" i="1" a="1"/>
  <c r="AA296" i="1" s="1"/>
  <c r="AA263" i="1" a="1"/>
  <c r="AA263" i="1" s="1"/>
  <c r="AA329" i="1" a="1"/>
  <c r="AA329" i="1" s="1"/>
  <c r="AB95" i="1" l="1"/>
  <c r="AA363" i="1" a="1"/>
  <c r="AA363" i="1" s="1"/>
  <c r="AB96" i="1" l="1"/>
  <c r="AA364" i="1" a="1"/>
  <c r="AA364" i="1" s="1"/>
  <c r="AB97" i="1" l="1"/>
  <c r="AA365" i="1" a="1"/>
  <c r="AA365" i="1" s="1"/>
  <c r="AB98" i="1" l="1"/>
  <c r="AA366" i="1" a="1"/>
  <c r="AA366" i="1" s="1"/>
  <c r="AB99" i="1" l="1"/>
  <c r="AA367" i="1" a="1"/>
  <c r="AA367" i="1" s="1"/>
  <c r="AB100" i="1" l="1"/>
  <c r="AA368" i="1" a="1"/>
  <c r="AA368" i="1" s="1"/>
  <c r="AB101" i="1" l="1"/>
  <c r="AA369" i="1" a="1"/>
  <c r="AA369" i="1" s="1"/>
  <c r="AB102" i="1" l="1"/>
  <c r="AA370" i="1" a="1"/>
  <c r="AA370" i="1" s="1"/>
  <c r="AB103" i="1" l="1"/>
  <c r="AA371" i="1" a="1"/>
  <c r="AA371" i="1" s="1"/>
  <c r="AB104" i="1" l="1"/>
  <c r="AA372" i="1" a="1"/>
  <c r="AA372" i="1" s="1"/>
  <c r="AB105" i="1" l="1"/>
  <c r="AA373" i="1" a="1"/>
  <c r="AA373" i="1" s="1"/>
  <c r="AB106" i="1" l="1"/>
  <c r="AA374" i="1" a="1"/>
  <c r="AA374" i="1" s="1"/>
  <c r="AB107" i="1" l="1"/>
  <c r="AA375" i="1" a="1"/>
  <c r="AA375" i="1" s="1"/>
  <c r="AB132" i="1" l="1"/>
  <c r="AA376" i="1" a="1"/>
  <c r="AA376" i="1" s="1"/>
  <c r="AB133" i="1" l="1"/>
  <c r="AA377" i="1" a="1"/>
  <c r="AA377" i="1" s="1"/>
  <c r="AB134" i="1" l="1"/>
  <c r="AB135" i="1" l="1"/>
  <c r="AB136" i="1" l="1"/>
  <c r="AB137" i="1" l="1"/>
  <c r="AB141" i="1" l="1"/>
  <c r="AA150" i="1" l="1" a="1"/>
  <c r="AA150" i="1" s="1"/>
  <c r="AB150" i="1" s="1"/>
  <c r="AA151" i="1" l="1" a="1"/>
  <c r="AA151" i="1" s="1"/>
  <c r="AB151" i="1" l="1"/>
  <c r="AA152" i="1" a="1"/>
  <c r="AA152" i="1" s="1"/>
  <c r="AA153" i="1" l="1" a="1"/>
  <c r="AA153" i="1" s="1"/>
  <c r="AB152" i="1"/>
  <c r="AA154" i="1" l="1" a="1"/>
  <c r="AA154" i="1" s="1"/>
  <c r="AA155" i="1" l="1" a="1"/>
  <c r="AA155" i="1" s="1"/>
  <c r="AA156" i="1" s="1" a="1"/>
  <c r="AA156" i="1" s="1"/>
  <c r="AB154" i="1"/>
  <c r="AB156" i="1" l="1"/>
  <c r="AA157" i="1" a="1"/>
  <c r="AA157" i="1" s="1"/>
  <c r="AA158" i="1" l="1" a="1"/>
  <c r="AA158" i="1" s="1"/>
  <c r="AA159" i="1" s="1" a="1"/>
  <c r="AA159" i="1" s="1"/>
  <c r="AB157" i="1"/>
  <c r="AA160" i="1" l="1" a="1"/>
  <c r="AA160" i="1" s="1"/>
  <c r="AB159" i="1"/>
  <c r="AB158" i="1"/>
  <c r="AB160" i="1" l="1"/>
  <c r="AA161" i="1" a="1"/>
  <c r="AA161" i="1" s="1"/>
  <c r="AA162" i="1" s="1" a="1"/>
  <c r="AA162" i="1" s="1"/>
  <c r="AA163" i="1" l="1" a="1"/>
  <c r="AA163" i="1" s="1"/>
  <c r="AB162" i="1"/>
  <c r="AB161" i="1"/>
  <c r="AA164" i="1" l="1" a="1"/>
  <c r="AA164" i="1" s="1"/>
  <c r="AB163" i="1"/>
  <c r="AA165" i="1" l="1" a="1"/>
  <c r="AA165" i="1" s="1"/>
  <c r="AB164" i="1"/>
  <c r="AA166" i="1" l="1" a="1"/>
  <c r="AA166" i="1" s="1"/>
  <c r="AB165" i="1"/>
  <c r="AB166" i="1" l="1"/>
  <c r="AA167" i="1" a="1"/>
  <c r="AA167" i="1" s="1"/>
  <c r="AB167" i="1" l="1"/>
  <c r="AA168" i="1" a="1"/>
  <c r="AA168" i="1" s="1"/>
  <c r="AA169" i="1" l="1" a="1"/>
  <c r="AA169" i="1" s="1"/>
  <c r="AB168" i="1"/>
  <c r="AA170" i="1" l="1" a="1"/>
  <c r="AA170" i="1" s="1"/>
  <c r="AB153" i="1" s="1"/>
  <c r="AB169" i="1"/>
  <c r="AA171" i="1" l="1" a="1"/>
  <c r="AA171" i="1" s="1"/>
  <c r="AA172" i="1" s="1" a="1"/>
  <c r="AA172" i="1" s="1"/>
  <c r="AB170" i="1"/>
  <c r="AB172" i="1" l="1"/>
  <c r="AA173" i="1" a="1"/>
  <c r="AA173" i="1" s="1"/>
  <c r="AA174" i="1" l="1" a="1"/>
  <c r="AA174" i="1" s="1"/>
  <c r="AB173" i="1"/>
  <c r="AA175" i="1" l="1" a="1"/>
  <c r="AA175" i="1" s="1"/>
  <c r="AB174" i="1"/>
  <c r="AB155" i="1"/>
  <c r="AB175" i="1" l="1"/>
  <c r="AA176" i="1" a="1"/>
  <c r="AA176" i="1" s="1"/>
  <c r="AB176" i="1" l="1"/>
  <c r="AA177" i="1" a="1"/>
  <c r="AA177" i="1" s="1"/>
  <c r="AB177" i="1" s="1"/>
  <c r="AB331" i="1"/>
  <c r="AB380" i="1"/>
  <c r="AB369" i="1"/>
  <c r="AB210" i="1"/>
  <c r="AB209" i="1"/>
  <c r="AB289" i="1"/>
  <c r="AB249" i="1"/>
  <c r="AB373" i="1"/>
  <c r="AB342" i="1"/>
  <c r="AB178" i="1"/>
  <c r="AB223" i="1"/>
  <c r="AB185" i="1"/>
  <c r="AB298" i="1"/>
  <c r="AB325" i="1"/>
  <c r="AB338" i="1"/>
  <c r="AB270" i="1"/>
  <c r="AB316" i="1"/>
  <c r="AB220" i="1"/>
  <c r="AB305" i="1"/>
  <c r="AB250" i="1"/>
  <c r="AB343" i="1"/>
  <c r="AB171" i="1"/>
  <c r="AB207" i="1"/>
  <c r="AB287" i="1"/>
  <c r="AB181" i="1"/>
  <c r="AB188" i="1"/>
  <c r="AB183" i="1"/>
  <c r="AB340" i="1"/>
  <c r="AB199" i="1"/>
  <c r="AB214" i="1"/>
  <c r="AB317" i="1"/>
  <c r="AB189" i="1"/>
  <c r="AB293" i="1"/>
  <c r="AB324" i="1"/>
  <c r="AB282" i="1"/>
  <c r="AB348" i="1"/>
  <c r="AB333" i="1"/>
  <c r="AB258" i="1"/>
  <c r="AB381" i="1"/>
  <c r="AB262" i="1"/>
  <c r="AB283" i="1"/>
  <c r="AB269" i="1"/>
  <c r="AB200" i="1"/>
  <c r="AB213" i="1"/>
  <c r="AB190" i="1"/>
  <c r="AB253" i="1"/>
  <c r="AB319" i="1"/>
  <c r="AB237" i="1"/>
  <c r="AB203" i="1"/>
  <c r="AB208" i="1"/>
  <c r="AB206" i="1"/>
  <c r="AB238" i="1"/>
  <c r="AB335" i="1"/>
  <c r="AB299" i="1"/>
  <c r="AB187" i="1"/>
  <c r="AB212" i="1"/>
  <c r="AB231" i="1"/>
  <c r="AB179" i="1"/>
  <c r="AB292" i="1"/>
  <c r="AB314" i="1"/>
  <c r="AB184" i="1"/>
  <c r="AB328" i="1"/>
  <c r="AB267" i="1"/>
  <c r="AB248" i="1"/>
  <c r="AB312" i="1"/>
  <c r="AB361" i="1"/>
  <c r="AB345" i="1"/>
  <c r="AB255" i="1"/>
  <c r="AB327" i="1"/>
  <c r="AB193" i="1"/>
  <c r="AB246" i="1"/>
  <c r="AB376" i="1"/>
  <c r="AB362" i="1"/>
  <c r="AB263" i="1"/>
  <c r="AB277" i="1"/>
  <c r="AB261" i="1"/>
  <c r="AB320" i="1"/>
  <c r="AB357" i="1"/>
  <c r="AB375" i="1"/>
  <c r="AB229" i="1"/>
  <c r="AB359" i="1"/>
  <c r="AB288" i="1"/>
  <c r="AB318" i="1"/>
  <c r="AB228" i="1"/>
  <c r="AB198" i="1"/>
  <c r="AB349" i="1"/>
  <c r="AB313" i="1"/>
  <c r="AB217" i="1"/>
  <c r="AB275" i="1"/>
  <c r="AB286" i="1"/>
  <c r="AB321" i="1"/>
  <c r="AB222" i="1"/>
  <c r="AB268" i="1"/>
  <c r="AB291" i="1"/>
  <c r="AB295" i="1"/>
  <c r="AB280" i="1"/>
  <c r="AB326" i="1"/>
  <c r="AB279" i="1"/>
  <c r="AB236" i="1"/>
  <c r="AB186" i="1"/>
  <c r="AB252" i="1"/>
  <c r="AB366" i="1"/>
  <c r="AB242" i="1"/>
  <c r="AB225" i="1"/>
  <c r="AB226" i="1"/>
  <c r="AB358" i="1"/>
  <c r="AB257" i="1"/>
  <c r="AB235" i="1"/>
  <c r="AB196" i="1"/>
  <c r="AB218" i="1"/>
  <c r="AB244" i="1"/>
  <c r="AB256" i="1"/>
  <c r="AB308" i="1"/>
  <c r="AB294" i="1"/>
  <c r="AB243" i="1"/>
  <c r="AB240" i="1"/>
  <c r="AB230" i="1"/>
  <c r="AB334" i="1"/>
  <c r="AB271" i="1"/>
  <c r="AB232" i="1"/>
  <c r="AB265" i="1"/>
  <c r="AB309" i="1"/>
  <c r="AB352" i="1"/>
  <c r="AB278" i="1"/>
  <c r="AB330" i="1"/>
  <c r="AB337" i="1"/>
  <c r="AB251" i="1"/>
  <c r="AB341" i="1"/>
  <c r="AB377" i="1"/>
  <c r="AB356" i="1"/>
  <c r="AB339" i="1"/>
  <c r="AB367" i="1"/>
  <c r="AB355" i="1"/>
  <c r="AB370" i="1"/>
  <c r="AB290" i="1" l="1"/>
  <c r="AB182" i="1"/>
  <c r="AB304" i="1"/>
  <c r="AB306" i="1"/>
  <c r="AB365" i="1"/>
  <c r="AB302" i="1"/>
  <c r="AB221" i="1"/>
  <c r="AB374" i="1"/>
  <c r="AB310" i="1"/>
  <c r="AB371" i="1"/>
  <c r="AB272" i="1"/>
  <c r="AB346" i="1"/>
  <c r="AB344" i="1"/>
  <c r="AB351" i="1"/>
  <c r="AB247" i="1"/>
  <c r="AB300" i="1"/>
  <c r="AB332" i="1"/>
  <c r="AB204" i="1"/>
  <c r="AB205" i="1"/>
  <c r="AB180" i="1"/>
  <c r="AB234" i="1"/>
  <c r="AB284" i="1"/>
  <c r="AB195" i="1"/>
  <c r="AB347" i="1"/>
  <c r="AB311" i="1"/>
  <c r="AB350" i="1"/>
  <c r="AB368" i="1"/>
  <c r="AB372" i="1"/>
  <c r="AB201" i="1"/>
  <c r="AB264" i="1"/>
  <c r="AB296" i="1"/>
  <c r="AB354" i="1"/>
  <c r="AB266" i="1"/>
  <c r="AB323" i="1"/>
  <c r="AB215" i="1"/>
  <c r="AB194" i="1"/>
  <c r="AB329" i="1"/>
  <c r="AB254" i="1"/>
  <c r="AB297" i="1"/>
  <c r="AB241" i="1"/>
  <c r="AB239" i="1"/>
  <c r="AB245" i="1"/>
  <c r="AB285" i="1"/>
  <c r="AB363" i="1"/>
  <c r="AB353" i="1"/>
  <c r="AB273" i="1"/>
  <c r="AB202" i="1"/>
  <c r="AB322" i="1"/>
  <c r="AB274" i="1"/>
  <c r="AB379" i="1"/>
  <c r="AB227" i="1"/>
  <c r="AB378" i="1"/>
  <c r="AB303" i="1"/>
  <c r="AB259" i="1"/>
  <c r="AB281" i="1"/>
  <c r="AB191" i="1"/>
  <c r="AB197" i="1"/>
  <c r="AB192" i="1"/>
  <c r="AB364" i="1"/>
  <c r="AB211" i="1"/>
  <c r="AB216" i="1"/>
  <c r="AB224" i="1"/>
  <c r="AB336" i="1"/>
  <c r="AB315" i="1"/>
  <c r="AB260" i="1"/>
  <c r="AB219" i="1"/>
  <c r="AB233" i="1"/>
  <c r="AB276" i="1"/>
  <c r="AB301" i="1"/>
  <c r="AB307" i="1"/>
  <c r="AB36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830A23A0-D441-425C-A017-5802F1D804B6}">
      <text>
        <r>
          <rPr>
            <b/>
            <sz val="9"/>
            <color indexed="81"/>
            <rFont val="Tahoma"/>
            <family val="2"/>
          </rPr>
          <t>John:</t>
        </r>
        <r>
          <rPr>
            <sz val="9"/>
            <color indexed="81"/>
            <rFont val="Tahoma"/>
            <family val="2"/>
          </rPr>
          <t xml:space="preserve">
Manually entered options</t>
        </r>
      </text>
    </comment>
    <comment ref="H155" authorId="2" shapeId="0" xr:uid="{23296E19-AC28-4A5B-8951-59883FFD95CB}">
      <text>
        <r>
          <rPr>
            <b/>
            <sz val="9"/>
            <color indexed="81"/>
            <rFont val="Tahoma"/>
            <family val="2"/>
          </rPr>
          <t>John:</t>
        </r>
        <r>
          <rPr>
            <sz val="9"/>
            <color indexed="81"/>
            <rFont val="Tahoma"/>
            <family val="2"/>
          </rPr>
          <t xml:space="preserve">
Manually entered options</t>
        </r>
      </text>
    </comment>
    <comment ref="H156" authorId="2" shapeId="0" xr:uid="{9BB4B3BD-AEBB-45C0-B37F-60F35B592509}">
      <text>
        <r>
          <rPr>
            <b/>
            <sz val="9"/>
            <color indexed="81"/>
            <rFont val="Tahoma"/>
            <family val="2"/>
          </rPr>
          <t>John:</t>
        </r>
        <r>
          <rPr>
            <sz val="9"/>
            <color indexed="81"/>
            <rFont val="Tahoma"/>
            <family val="2"/>
          </rPr>
          <t xml:space="preserve">
Manually entered options</t>
        </r>
      </text>
    </comment>
    <comment ref="H157" authorId="2" shapeId="0" xr:uid="{26603CAC-A28B-440C-B3F7-CA887990B1C8}">
      <text>
        <r>
          <rPr>
            <b/>
            <sz val="9"/>
            <color indexed="81"/>
            <rFont val="Tahoma"/>
            <family val="2"/>
          </rPr>
          <t>John:</t>
        </r>
        <r>
          <rPr>
            <sz val="9"/>
            <color indexed="81"/>
            <rFont val="Tahoma"/>
            <family val="2"/>
          </rPr>
          <t xml:space="preserve">
Manually entered options</t>
        </r>
      </text>
    </comment>
    <comment ref="H158" authorId="2" shapeId="0" xr:uid="{9441849F-3F29-42EB-B7C8-1ADBF62819E2}">
      <text>
        <r>
          <rPr>
            <b/>
            <sz val="9"/>
            <color indexed="81"/>
            <rFont val="Tahoma"/>
            <family val="2"/>
          </rPr>
          <t>John:</t>
        </r>
        <r>
          <rPr>
            <sz val="9"/>
            <color indexed="81"/>
            <rFont val="Tahoma"/>
            <family val="2"/>
          </rPr>
          <t xml:space="preserve">
Manually entered options</t>
        </r>
      </text>
    </comment>
    <comment ref="H159" authorId="2" shapeId="0" xr:uid="{6A664D77-8A40-4470-B1EC-D92B7D754B3B}">
      <text>
        <r>
          <rPr>
            <b/>
            <sz val="9"/>
            <color indexed="81"/>
            <rFont val="Tahoma"/>
            <family val="2"/>
          </rPr>
          <t>John:</t>
        </r>
        <r>
          <rPr>
            <sz val="9"/>
            <color indexed="81"/>
            <rFont val="Tahoma"/>
            <family val="2"/>
          </rPr>
          <t xml:space="preserve">
Manually entered options</t>
        </r>
      </text>
    </comment>
    <comment ref="H160" authorId="2" shapeId="0" xr:uid="{4E46204A-2BC9-46DF-8691-928295F2D347}">
      <text>
        <r>
          <rPr>
            <b/>
            <sz val="9"/>
            <color indexed="81"/>
            <rFont val="Tahoma"/>
            <family val="2"/>
          </rPr>
          <t>John:</t>
        </r>
        <r>
          <rPr>
            <sz val="9"/>
            <color indexed="81"/>
            <rFont val="Tahoma"/>
            <family val="2"/>
          </rPr>
          <t xml:space="preserve">
Manually entered options</t>
        </r>
      </text>
    </comment>
    <comment ref="H161" authorId="2" shapeId="0" xr:uid="{84951F21-78D9-45C9-952C-7F4E1086CAF4}">
      <text>
        <r>
          <rPr>
            <b/>
            <sz val="9"/>
            <color indexed="81"/>
            <rFont val="Tahoma"/>
            <family val="2"/>
          </rPr>
          <t>John:</t>
        </r>
        <r>
          <rPr>
            <sz val="9"/>
            <color indexed="81"/>
            <rFont val="Tahoma"/>
            <family val="2"/>
          </rPr>
          <t xml:space="preserve">
Manually entered options</t>
        </r>
      </text>
    </comment>
    <comment ref="H162" authorId="2" shapeId="0" xr:uid="{1D116A48-1725-4C74-9817-930010815326}">
      <text>
        <r>
          <rPr>
            <b/>
            <sz val="9"/>
            <color indexed="81"/>
            <rFont val="Tahoma"/>
            <family val="2"/>
          </rPr>
          <t>John:</t>
        </r>
        <r>
          <rPr>
            <sz val="9"/>
            <color indexed="81"/>
            <rFont val="Tahoma"/>
            <family val="2"/>
          </rPr>
          <t xml:space="preserve">
Manually entered options</t>
        </r>
      </text>
    </comment>
    <comment ref="H163" authorId="2" shapeId="0" xr:uid="{75C50E24-A80E-421E-9BE2-38F6021310DE}">
      <text>
        <r>
          <rPr>
            <b/>
            <sz val="9"/>
            <color indexed="81"/>
            <rFont val="Tahoma"/>
            <family val="2"/>
          </rPr>
          <t>John:</t>
        </r>
        <r>
          <rPr>
            <sz val="9"/>
            <color indexed="81"/>
            <rFont val="Tahoma"/>
            <family val="2"/>
          </rPr>
          <t xml:space="preserve">
Manually entered options</t>
        </r>
      </text>
    </comment>
    <comment ref="H164" authorId="2" shapeId="0" xr:uid="{71B337D8-0681-4859-BBC3-8DE90A65AFA1}">
      <text>
        <r>
          <rPr>
            <b/>
            <sz val="9"/>
            <color indexed="81"/>
            <rFont val="Tahoma"/>
            <family val="2"/>
          </rPr>
          <t>John:</t>
        </r>
        <r>
          <rPr>
            <sz val="9"/>
            <color indexed="81"/>
            <rFont val="Tahoma"/>
            <family val="2"/>
          </rPr>
          <t xml:space="preserve">
Manually entered options</t>
        </r>
      </text>
    </comment>
    <comment ref="H165" authorId="2" shapeId="0" xr:uid="{FFF0EB92-662A-4015-87BB-26CF1A5A3126}">
      <text>
        <r>
          <rPr>
            <b/>
            <sz val="9"/>
            <color indexed="81"/>
            <rFont val="Tahoma"/>
            <family val="2"/>
          </rPr>
          <t>John:</t>
        </r>
        <r>
          <rPr>
            <sz val="9"/>
            <color indexed="81"/>
            <rFont val="Tahoma"/>
            <family val="2"/>
          </rPr>
          <t xml:space="preserve">
Manually entered options</t>
        </r>
      </text>
    </comment>
    <comment ref="H166" authorId="2" shapeId="0" xr:uid="{F472477A-577A-4B20-8DE1-E5B250699AD3}">
      <text>
        <r>
          <rPr>
            <b/>
            <sz val="9"/>
            <color indexed="81"/>
            <rFont val="Tahoma"/>
            <family val="2"/>
          </rPr>
          <t>John:</t>
        </r>
        <r>
          <rPr>
            <sz val="9"/>
            <color indexed="81"/>
            <rFont val="Tahoma"/>
            <family val="2"/>
          </rPr>
          <t xml:space="preserve">
Manually entered options</t>
        </r>
      </text>
    </comment>
    <comment ref="H167" authorId="2" shapeId="0" xr:uid="{E076145D-F0A1-4E36-BDBE-086E992F0105}">
      <text>
        <r>
          <rPr>
            <b/>
            <sz val="9"/>
            <color indexed="81"/>
            <rFont val="Tahoma"/>
            <family val="2"/>
          </rPr>
          <t>John:</t>
        </r>
        <r>
          <rPr>
            <sz val="9"/>
            <color indexed="81"/>
            <rFont val="Tahoma"/>
            <family val="2"/>
          </rPr>
          <t xml:space="preserve">
Manually entered options</t>
        </r>
      </text>
    </comment>
    <comment ref="H168" authorId="2" shapeId="0" xr:uid="{02E73427-2B3D-4151-B325-20082C04C771}">
      <text>
        <r>
          <rPr>
            <b/>
            <sz val="9"/>
            <color indexed="81"/>
            <rFont val="Tahoma"/>
            <family val="2"/>
          </rPr>
          <t>John:</t>
        </r>
        <r>
          <rPr>
            <sz val="9"/>
            <color indexed="81"/>
            <rFont val="Tahoma"/>
            <family val="2"/>
          </rPr>
          <t xml:space="preserve">
Manually entered options</t>
        </r>
      </text>
    </comment>
    <comment ref="H169" authorId="2" shapeId="0" xr:uid="{0AAD09E9-9EF9-4B88-B14A-D8113CD612AD}">
      <text>
        <r>
          <rPr>
            <b/>
            <sz val="9"/>
            <color indexed="81"/>
            <rFont val="Tahoma"/>
            <family val="2"/>
          </rPr>
          <t>John:</t>
        </r>
        <r>
          <rPr>
            <sz val="9"/>
            <color indexed="81"/>
            <rFont val="Tahoma"/>
            <family val="2"/>
          </rPr>
          <t xml:space="preserve">
Manually entered options</t>
        </r>
      </text>
    </comment>
    <comment ref="H170" authorId="2" shapeId="0" xr:uid="{D9574395-DE9F-4FB6-89AA-D1E5E405A433}">
      <text>
        <r>
          <rPr>
            <b/>
            <sz val="9"/>
            <color indexed="81"/>
            <rFont val="Tahoma"/>
            <family val="2"/>
          </rPr>
          <t>John:</t>
        </r>
        <r>
          <rPr>
            <sz val="9"/>
            <color indexed="81"/>
            <rFont val="Tahoma"/>
            <family val="2"/>
          </rPr>
          <t xml:space="preserve">
Manually entered options</t>
        </r>
      </text>
    </comment>
    <comment ref="H171" authorId="2" shapeId="0" xr:uid="{177C803E-4E35-46A0-8722-7B2612480950}">
      <text>
        <r>
          <rPr>
            <b/>
            <sz val="9"/>
            <color indexed="81"/>
            <rFont val="Tahoma"/>
            <family val="2"/>
          </rPr>
          <t>John:</t>
        </r>
        <r>
          <rPr>
            <sz val="9"/>
            <color indexed="81"/>
            <rFont val="Tahoma"/>
            <family val="2"/>
          </rPr>
          <t xml:space="preserve">
Manually entered options</t>
        </r>
      </text>
    </comment>
    <comment ref="H172" authorId="2" shapeId="0" xr:uid="{4FC58395-6488-4906-A5E2-252E87E59D07}">
      <text>
        <r>
          <rPr>
            <b/>
            <sz val="9"/>
            <color indexed="81"/>
            <rFont val="Tahoma"/>
            <family val="2"/>
          </rPr>
          <t>John:</t>
        </r>
        <r>
          <rPr>
            <sz val="9"/>
            <color indexed="81"/>
            <rFont val="Tahoma"/>
            <family val="2"/>
          </rPr>
          <t xml:space="preserve">
Manually entered options</t>
        </r>
      </text>
    </comment>
    <comment ref="H173" authorId="2" shapeId="0" xr:uid="{AA5B6EAF-B617-4872-B055-A8B7064698D1}">
      <text>
        <r>
          <rPr>
            <b/>
            <sz val="9"/>
            <color indexed="81"/>
            <rFont val="Tahoma"/>
            <family val="2"/>
          </rPr>
          <t>John:</t>
        </r>
        <r>
          <rPr>
            <sz val="9"/>
            <color indexed="81"/>
            <rFont val="Tahoma"/>
            <family val="2"/>
          </rPr>
          <t xml:space="preserve">
Manually entered options</t>
        </r>
      </text>
    </comment>
    <comment ref="H174" authorId="2" shapeId="0" xr:uid="{BF4122A5-BE9C-4276-B3EF-90B4EDF5ACB6}">
      <text>
        <r>
          <rPr>
            <b/>
            <sz val="9"/>
            <color indexed="81"/>
            <rFont val="Tahoma"/>
            <family val="2"/>
          </rPr>
          <t>John:</t>
        </r>
        <r>
          <rPr>
            <sz val="9"/>
            <color indexed="81"/>
            <rFont val="Tahoma"/>
            <family val="2"/>
          </rPr>
          <t xml:space="preserve">
Manually entered options</t>
        </r>
      </text>
    </comment>
    <comment ref="H175" authorId="2" shapeId="0" xr:uid="{31346DC7-6769-4031-AA45-EDE7892A44F5}">
      <text>
        <r>
          <rPr>
            <b/>
            <sz val="9"/>
            <color indexed="81"/>
            <rFont val="Tahoma"/>
            <family val="2"/>
          </rPr>
          <t>John:</t>
        </r>
        <r>
          <rPr>
            <sz val="9"/>
            <color indexed="81"/>
            <rFont val="Tahoma"/>
            <family val="2"/>
          </rPr>
          <t xml:space="preserve">
Manually entered options</t>
        </r>
      </text>
    </comment>
    <comment ref="H176" authorId="2" shapeId="0" xr:uid="{F7ACF0F7-97BD-404C-8EC2-427216F5DBBD}">
      <text>
        <r>
          <rPr>
            <b/>
            <sz val="9"/>
            <color indexed="81"/>
            <rFont val="Tahoma"/>
            <family val="2"/>
          </rPr>
          <t>John:</t>
        </r>
        <r>
          <rPr>
            <sz val="9"/>
            <color indexed="81"/>
            <rFont val="Tahoma"/>
            <family val="2"/>
          </rPr>
          <t xml:space="preserve">
Manually entered options</t>
        </r>
      </text>
    </comment>
    <comment ref="H177" authorId="2" shapeId="0" xr:uid="{B9624FB7-7CC0-4E50-8CD2-C731E62D4106}">
      <text>
        <r>
          <rPr>
            <b/>
            <sz val="9"/>
            <color indexed="81"/>
            <rFont val="Tahoma"/>
            <family val="2"/>
          </rPr>
          <t>John:</t>
        </r>
        <r>
          <rPr>
            <sz val="9"/>
            <color indexed="81"/>
            <rFont val="Tahoma"/>
            <family val="2"/>
          </rPr>
          <t xml:space="preserve">
Manually entered options</t>
        </r>
      </text>
    </comment>
    <comment ref="AA1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3AA01AAF-EED9-4577-8E48-43008E9E3B6F}">
      <text>
        <r>
          <rPr>
            <b/>
            <sz val="9"/>
            <color indexed="81"/>
            <rFont val="Tahoma"/>
            <family val="2"/>
          </rPr>
          <t>John:</t>
        </r>
        <r>
          <rPr>
            <sz val="9"/>
            <color indexed="81"/>
            <rFont val="Tahoma"/>
            <family val="2"/>
          </rPr>
          <t xml:space="preserve">
Manually entered options</t>
        </r>
      </text>
    </comment>
    <comment ref="H1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9" authorId="2" shapeId="0" xr:uid="{BA29EC83-004B-4E5B-9CAC-6F1C5B5E641C}">
      <text>
        <r>
          <rPr>
            <b/>
            <sz val="9"/>
            <color indexed="81"/>
            <rFont val="Tahoma"/>
            <family val="2"/>
          </rPr>
          <t>John:</t>
        </r>
        <r>
          <rPr>
            <sz val="9"/>
            <color indexed="81"/>
            <rFont val="Tahoma"/>
            <family val="2"/>
          </rPr>
          <t xml:space="preserve">
Manually entered options</t>
        </r>
      </text>
    </comment>
    <comment ref="AA1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5" authorId="2" shapeId="0" xr:uid="{CA1A5163-F43D-489F-8429-C8C56CD1F2D6}">
      <text>
        <r>
          <rPr>
            <b/>
            <sz val="9"/>
            <color indexed="81"/>
            <rFont val="Tahoma"/>
            <family val="2"/>
          </rPr>
          <t>John:</t>
        </r>
        <r>
          <rPr>
            <sz val="9"/>
            <color indexed="81"/>
            <rFont val="Tahoma"/>
            <family val="2"/>
          </rPr>
          <t xml:space="preserve">
Manually entered options</t>
        </r>
      </text>
    </comment>
    <comment ref="H1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AC2082BD-8B0F-4B2F-B54C-8868759FF10C}">
      <text>
        <r>
          <rPr>
            <b/>
            <sz val="9"/>
            <color indexed="81"/>
            <rFont val="Tahoma"/>
            <family val="2"/>
          </rPr>
          <t>John:</t>
        </r>
        <r>
          <rPr>
            <sz val="9"/>
            <color indexed="81"/>
            <rFont val="Tahoma"/>
            <family val="2"/>
          </rPr>
          <t xml:space="preserve">
Manually entered options</t>
        </r>
      </text>
    </comment>
    <comment ref="H2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13" authorId="2" shapeId="0" xr:uid="{0627FC1C-D0CF-4236-8DEA-F65D609F8742}">
      <text>
        <r>
          <rPr>
            <b/>
            <sz val="9"/>
            <color indexed="81"/>
            <rFont val="Tahoma"/>
            <family val="2"/>
          </rPr>
          <t>John:</t>
        </r>
        <r>
          <rPr>
            <sz val="9"/>
            <color indexed="81"/>
            <rFont val="Tahoma"/>
            <family val="2"/>
          </rPr>
          <t xml:space="preserve">
Manually entered options</t>
        </r>
      </text>
    </comment>
    <comment ref="H2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22" authorId="2" shapeId="0" xr:uid="{840ED601-6993-4302-8F6B-64EA86654643}">
      <text>
        <r>
          <rPr>
            <b/>
            <sz val="9"/>
            <color indexed="81"/>
            <rFont val="Tahoma"/>
            <family val="2"/>
          </rPr>
          <t>John:</t>
        </r>
        <r>
          <rPr>
            <sz val="9"/>
            <color indexed="81"/>
            <rFont val="Tahoma"/>
            <family val="2"/>
          </rPr>
          <t xml:space="preserve">
Manually entered options</t>
        </r>
      </text>
    </comment>
    <comment ref="H2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4" authorId="2" shapeId="0" xr:uid="{6E7DB120-6914-4989-83F4-B6EE072A0C7A}">
      <text>
        <r>
          <rPr>
            <b/>
            <sz val="9"/>
            <color indexed="81"/>
            <rFont val="Tahoma"/>
            <family val="2"/>
          </rPr>
          <t>John:</t>
        </r>
        <r>
          <rPr>
            <sz val="9"/>
            <color indexed="81"/>
            <rFont val="Tahoma"/>
            <family val="2"/>
          </rPr>
          <t xml:space="preserve">
Manually entered options</t>
        </r>
      </text>
    </comment>
    <comment ref="AA2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7" authorId="2" shapeId="0" xr:uid="{10114C39-36E9-4EA1-85A9-C9F3C2BDE7AA}">
      <text>
        <r>
          <rPr>
            <b/>
            <sz val="9"/>
            <color indexed="81"/>
            <rFont val="Tahoma"/>
            <family val="2"/>
          </rPr>
          <t>John:</t>
        </r>
        <r>
          <rPr>
            <sz val="9"/>
            <color indexed="81"/>
            <rFont val="Tahoma"/>
            <family val="2"/>
          </rPr>
          <t xml:space="preserve">
Manually entered options</t>
        </r>
      </text>
    </comment>
    <comment ref="AA2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0" authorId="2" shapeId="0" xr:uid="{C8BD9262-3914-4408-873C-2F6AA6ECF42C}">
      <text>
        <r>
          <rPr>
            <b/>
            <sz val="9"/>
            <color indexed="81"/>
            <rFont val="Tahoma"/>
            <family val="2"/>
          </rPr>
          <t>John:</t>
        </r>
        <r>
          <rPr>
            <sz val="9"/>
            <color indexed="81"/>
            <rFont val="Tahoma"/>
            <family val="2"/>
          </rPr>
          <t xml:space="preserve">
Manually entered options</t>
        </r>
      </text>
    </comment>
    <comment ref="AA3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3" authorId="2" shapeId="0" xr:uid="{8CD322DC-3714-4D8F-8438-32EC351BA696}">
      <text>
        <r>
          <rPr>
            <b/>
            <sz val="9"/>
            <color indexed="81"/>
            <rFont val="Tahoma"/>
            <family val="2"/>
          </rPr>
          <t>John:</t>
        </r>
        <r>
          <rPr>
            <sz val="9"/>
            <color indexed="81"/>
            <rFont val="Tahoma"/>
            <family val="2"/>
          </rPr>
          <t xml:space="preserve">
Manually entered options</t>
        </r>
      </text>
    </comment>
    <comment ref="AA3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<sst xmlns="http://schemas.openxmlformats.org/spreadsheetml/2006/main" count="3507" uniqueCount="1721">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</sst>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4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82"/>
  <sheetViews>
    <sheetView tabSelected="1" zoomScale="80" zoomScaleNormal="80" workbookViewId="0">
      <pane xSplit="28" ySplit="15" topLeftCell="MP150" activePane="bottomRight" state="frozen"/>
      <selection pane="topRight" activeCell="AP1" sqref="AP1"/>
      <selection pane="bottomLeft" activeCell="A20" sqref="A20"/>
      <selection pane="bottomRight" activeCell="A167" sqref="A167:XFD167"/>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COUNTIFS($C$5:$C$381,$A3,$E$5:$E$381,TRUE)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("&amp;COUNT(A$5:A$381)-1&amp;")"</f>
        <v>Trial Number
(375)</v>
      </c>
      <c r="B4" s="93" t="s">
        <v>72</v>
      </c>
      <c r="C4" s="93" t="s">
        <v>68</v>
      </c>
      <c r="D4" s="200" t="s">
        <v>1607</v>
      </c>
      <c r="E4" s="93" t="str">
        <f ca="1">"Run Trials
("&amp;COUNTIFS(E$5:E$381,TRUE)&amp;")
("&amp;TEXT(COUNTIFS(E$5:E$381,TRUE)/(COUNTA($A$5:$A$381)-1),"0.0%)")</f>
        <v>Run Trials
(50)
(13.3%)</v>
      </c>
      <c r="F4" s="94" t="str">
        <f ca="1">"Full output
("&amp;TEXT(COUNTIFS($E$5:$E$381,TRUE,F$5:F$381,TRUE)/COUNTIFS($E$5:$E$381,TRUE),"0%)")</f>
        <v>Full output
(10%)</v>
      </c>
      <c r="G4" s="93" t="str">
        <f ca="1">"Report
("&amp;TEXT(COUNTIFS(G$5:G$381,TRUE)/(COUNTA(G$5:G$381)-1),"0.0%)")&amp;"
("&amp;TEXT(COUNTIFS(G$5:G$381,TRUE,$E$5:$E$381,TRUE)/COUNTIFS($E$5:$E$381,TRUE),"0%)")</f>
        <v>Report
(13.6%)
(98%)</v>
      </c>
      <c r="H4" s="95" t="s">
        <v>842</v>
      </c>
      <c r="I4" s="95"/>
      <c r="J4" s="95"/>
      <c r="K4" s="95"/>
      <c r="L4" s="95"/>
      <c r="M4" s="95"/>
      <c r="N4" s="95"/>
      <c r="O4" s="95"/>
      <c r="P4" s="95"/>
      <c r="Q4" s="95"/>
      <c r="R4" s="95"/>
      <c r="S4" s="95"/>
      <c r="T4" s="95"/>
      <c r="U4" s="95"/>
      <c r="V4" s="95"/>
      <c r="W4" s="95"/>
      <c r="X4" s="95"/>
      <c r="Y4" s="95"/>
      <c r="Z4" s="95"/>
      <c r="AA4" s="136" t="s">
        <v>4</v>
      </c>
      <c r="AB4" s="89" t="str">
        <f ca="1">IF(COUNTIFS(AB$5:AB$381,"Dup")&gt;0,"Dup","")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80"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0.417</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0.928</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77" si="227">INDEX(minroe,$L45)</f>
        <v>0</v>
      </c>
      <c r="AR45" s="166" t="b">
        <f t="shared" ref="AR45:AV177"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0.181</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77"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77"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75"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77"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77"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77"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77"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77"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0.218</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70" si="472">ROW(A145)-5</f>
        <v>140</v>
      </c>
      <c r="B145" s="126">
        <f t="shared" ref="B145" si="473">$A$7</f>
        <v>2</v>
      </c>
      <c r="C145" s="148">
        <v>102</v>
      </c>
      <c r="D145" s="148" t="s">
        <v>884</v>
      </c>
      <c r="E145" s="148" t="b">
        <v>0</v>
      </c>
      <c r="F145" s="148" t="b">
        <v>0</v>
      </c>
      <c r="G145" s="148" t="b">
        <f t="shared" ref="G145:G146" si="474">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70"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70"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70"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77" si="488">INDEX(i.WoolPrices,$V145,KJ$15)</f>
        <v>1</v>
      </c>
      <c r="KK145" s="166">
        <f t="shared" ref="KK145:KK177" si="489">INDEX(i.MeatPrices,$W145,KK$15)</f>
        <v>1</v>
      </c>
      <c r="KL145" s="166">
        <f t="shared" ref="KL145:KL177"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70"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70"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77"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77" si="505">$A$7</f>
        <v>2</v>
      </c>
      <c r="C146" s="148">
        <v>102</v>
      </c>
      <c r="D146" s="148" t="s">
        <v>884</v>
      </c>
      <c r="E146" s="148" t="b">
        <v>0</v>
      </c>
      <c r="F146" s="148" t="b">
        <v>0</v>
      </c>
      <c r="G146" s="148" t="b">
        <f t="shared" si="474"/>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77" si="506">INDEX(model_structure,$I146,AX$15)</f>
        <v>1</v>
      </c>
      <c r="AY146" s="168" t="b">
        <f t="shared" ref="AY146:BN177" ca="1" si="507">OFFSET(AY$5,$B146,0)</f>
        <v>1</v>
      </c>
      <c r="AZ146" s="168" t="b">
        <f t="shared" ca="1" si="507"/>
        <v>1</v>
      </c>
      <c r="BA146" s="167">
        <f t="shared" ref="BA146:BA177"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77"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77" si="510">INDEX(i.TOL,$H146,FO$15)</f>
        <v>0</v>
      </c>
      <c r="FP146" s="166" t="b">
        <f t="shared" si="510"/>
        <v>0</v>
      </c>
      <c r="FQ146" s="166" t="b">
        <f t="shared" si="510"/>
        <v>1</v>
      </c>
      <c r="FR146" s="168">
        <f t="shared" ref="FR146:GG177" ca="1" si="511">OFFSET(FR$5,$B146,0)</f>
        <v>0</v>
      </c>
      <c r="FS146" s="166">
        <f t="shared" ref="FS146:FT177"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77" si="513">INDEX(i.interest_rate,$O146)</f>
        <v>4.4999999999999998E-2</v>
      </c>
      <c r="JZ146" s="166">
        <f t="shared" ref="JZ146:JZ177" si="514">INDEX(i.opp_cost_capital,$P146)</f>
        <v>4.4999999999999998E-2</v>
      </c>
      <c r="KA146" s="168">
        <f t="shared" ref="KA146:KO177"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77" si="516">INDEX(i.GrainPrices_k,$Y146,KM$15)</f>
        <v>1</v>
      </c>
      <c r="KN146" s="166">
        <f t="shared" si="516"/>
        <v>1</v>
      </c>
      <c r="KO146" s="168">
        <f t="shared" ca="1" si="515"/>
        <v>1</v>
      </c>
      <c r="KP146" s="10"/>
      <c r="KQ146" s="168">
        <f t="shared" ref="KQ146:LF177" ca="1" si="517">OFFSET(KQ$5,$B146,0)</f>
        <v>1</v>
      </c>
      <c r="KR146" s="166">
        <f t="shared" ref="KR146:KR177"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77" si="519">INDEX(i.all_rot_yield,$S146)</f>
        <v>1</v>
      </c>
      <c r="MV146" s="166">
        <f t="shared" ref="MV146:MV177" si="520">INDEX(i.mach_option,$N146)</f>
        <v>1</v>
      </c>
      <c r="MW146" s="166" t="str">
        <f t="shared" ref="MW146:MW177" si="521">INDEX(overdraw,$M146)</f>
        <v>-</v>
      </c>
      <c r="MX146" s="168" t="str">
        <f t="shared" ca="1" si="500"/>
        <v>-</v>
      </c>
      <c r="MY146" s="166" t="str">
        <f t="shared" ref="MY146:MY177" si="522">INDEX(i.casual_ub,$Q146)</f>
        <v>-</v>
      </c>
      <c r="MZ146" s="166" t="str">
        <f t="shared" ref="MZ146:MZ177" si="523">INDEX(i.seedharv_casual_ub,$Q146)</f>
        <v>-</v>
      </c>
      <c r="NA146" s="166" t="b">
        <f t="shared" ref="NA146:NA177" si="524">INDEX(i.cropgraze_inc,$R146)</f>
        <v>0</v>
      </c>
      <c r="NB146" s="168">
        <f t="shared" ref="NB146:NB177"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70"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77"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55"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55"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55" si="539">INDEX(model_structure,$I150,AK$15)</f>
        <v>0</v>
      </c>
      <c r="AL150" s="166" t="str">
        <f t="shared" si="539"/>
        <v>-</v>
      </c>
      <c r="AM150" s="166" t="b">
        <f t="shared" si="539"/>
        <v>0</v>
      </c>
      <c r="AN150" s="166" t="b">
        <f t="shared" si="539"/>
        <v>1</v>
      </c>
      <c r="AO150" s="166" t="b">
        <f t="shared" si="539"/>
        <v>1</v>
      </c>
      <c r="AP150" s="166" t="b">
        <f t="shared" si="539"/>
        <v>0</v>
      </c>
      <c r="AQ150" s="166">
        <f t="shared" ref="AQ150:AQ155" si="540">INDEX(minroe,$L150)</f>
        <v>0</v>
      </c>
      <c r="AR150" s="166" t="b">
        <f t="shared" ref="AR150:AV155" si="541">INDEX(i.risk_aversion,$J150,AR$15)</f>
        <v>0</v>
      </c>
      <c r="AS150" s="166" t="b">
        <f t="shared" si="541"/>
        <v>0</v>
      </c>
      <c r="AT150" s="166" t="str">
        <f t="shared" si="541"/>
        <v>-</v>
      </c>
      <c r="AU150" s="166" t="str">
        <f t="shared" si="541"/>
        <v>-</v>
      </c>
      <c r="AV150" s="166" t="str">
        <f t="shared" si="541"/>
        <v>-</v>
      </c>
      <c r="AW150" s="10"/>
      <c r="AX150" s="166" t="b">
        <f t="shared" ref="AX150:AX155" si="542">INDEX(model_structure,$I150,AX$15)</f>
        <v>1</v>
      </c>
      <c r="AY150" s="168" t="b">
        <f t="shared" ref="AY150:AZ155" ca="1" si="543">OFFSET(AY$5,$B150,0)</f>
        <v>1</v>
      </c>
      <c r="AZ150" s="168" t="b">
        <f t="shared" ca="1" si="543"/>
        <v>1</v>
      </c>
      <c r="BA150" s="167">
        <f t="shared" ref="BA150:BA155" si="544">VALUE($H150&amp;MIN(2,$I150)&amp;"08")</f>
        <v>3208</v>
      </c>
      <c r="BB150" s="168" t="str">
        <f t="shared" ref="BB150:BJ155"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55"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Q155"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A155"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K155"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55"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55"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55"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55" ca="1" si="553">OFFSET(EZ$5,$B150,0)</f>
        <v>0</v>
      </c>
      <c r="FA150" s="166" cm="1">
        <f t="array" ref="FA150">INDEX(i.rev,$K150,FA$15)</f>
        <v>1</v>
      </c>
      <c r="FB150" s="168">
        <f t="shared" ref="FB150:FH155"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55" ca="1" si="555">OFFSET(FL$5,$B150,0)</f>
        <v>-</v>
      </c>
      <c r="FM150" s="168" t="str">
        <f t="shared" ca="1" si="555"/>
        <v>-</v>
      </c>
      <c r="FN150" s="168" t="str">
        <f t="shared" ca="1" si="555"/>
        <v>-</v>
      </c>
      <c r="FO150" s="166" t="b">
        <f t="shared" ref="FO150:FQ155" si="556">INDEX(i.TOL,$H150,FO$15)</f>
        <v>0</v>
      </c>
      <c r="FP150" s="166" t="b">
        <f t="shared" si="556"/>
        <v>0</v>
      </c>
      <c r="FQ150" s="166" t="b">
        <f t="shared" si="556"/>
        <v>1</v>
      </c>
      <c r="FR150" s="168">
        <f t="shared" ref="FR150:FR155" ca="1" si="557">OFFSET(FR$5,$B150,0)</f>
        <v>0</v>
      </c>
      <c r="FS150" s="166">
        <f t="shared" ref="FS150:FT155" si="558">INDEX(i.scan,$U150)</f>
        <v>1</v>
      </c>
      <c r="FT150" s="166">
        <f t="shared" si="558"/>
        <v>1</v>
      </c>
      <c r="FU150" s="168" t="str">
        <f t="shared" ref="FU150:GD155"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55" si="560">INDEX(i.interest_rate,$O150)</f>
        <v>4.4999999999999998E-2</v>
      </c>
      <c r="JZ150" s="166">
        <f t="shared" ref="JZ150:JZ155" si="561">INDEX(i.opp_cost_capital,$P150)</f>
        <v>4.4999999999999998E-2</v>
      </c>
      <c r="KA150" s="168">
        <f t="shared" ref="KA150:KI155"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55" si="563">INDEX(i.GrainPrices_k,$Y150,KM$15)</f>
        <v>1</v>
      </c>
      <c r="KN150" s="166">
        <f t="shared" si="563"/>
        <v>1</v>
      </c>
      <c r="KO150" s="168">
        <f t="shared" ref="KO150:KO155" ca="1" si="564">OFFSET(KO$5,$B150,0)</f>
        <v>1</v>
      </c>
      <c r="KP150" s="10"/>
      <c r="KQ150" s="168">
        <f t="shared" ref="KQ150:KQ155" ca="1" si="565">OFFSET(KQ$5,$B150,0)</f>
        <v>1</v>
      </c>
      <c r="KR150" s="166">
        <f t="shared" ref="KR150:KR155" si="566">INDEX(i.pasture_prod,$T150)</f>
        <v>1</v>
      </c>
      <c r="KS150" s="168">
        <f t="shared" ref="KS150:LB155"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L155"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55" si="569">INDEX(i.all_rot_yield,$S150)</f>
        <v>1</v>
      </c>
      <c r="MV150" s="166">
        <f t="shared" ref="MV150:MV155" si="570">INDEX(i.mach_option,$N150)</f>
        <v>1</v>
      </c>
      <c r="MW150" s="166" t="str">
        <f t="shared" ref="MW150:MW155" si="571">INDEX(overdraw,$M150)</f>
        <v>-</v>
      </c>
      <c r="MX150" s="168" t="str">
        <f t="shared" ref="MX150:MX155" ca="1" si="572">OFFSET(MX$5,$B150,0)</f>
        <v>-</v>
      </c>
      <c r="MY150" s="166" t="str">
        <f t="shared" ref="MY150:MY155" si="573">INDEX(i.casual_ub,$Q150)</f>
        <v>-</v>
      </c>
      <c r="MZ150" s="166" t="str">
        <f t="shared" ref="MZ150:MZ155" si="574">INDEX(i.seedharv_casual_ub,$Q150)</f>
        <v>-</v>
      </c>
      <c r="NA150" s="166" t="b">
        <f t="shared" ref="NA150:NA155" si="575">INDEX(i.cropgraze_inc,$R150)</f>
        <v>0</v>
      </c>
      <c r="NB150" s="168">
        <f t="shared" ref="NB150:NB155"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IF(COUNTIF(AA$5:AA170,AA153)=1,"-","Dup")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538"/>
        <v>149</v>
      </c>
      <c r="B154" s="126">
        <f t="shared" si="505"/>
        <v>2</v>
      </c>
      <c r="C154" s="148">
        <v>102</v>
      </c>
      <c r="D154" s="148" t="s">
        <v>884</v>
      </c>
      <c r="E154" s="148" t="b">
        <v>0</v>
      </c>
      <c r="F154" s="148" t="b">
        <v>0</v>
      </c>
      <c r="G154" s="148" t="b">
        <f t="shared" ref="G154:G158" si="577">E154</f>
        <v>0</v>
      </c>
      <c r="H154" s="32">
        <v>3</v>
      </c>
      <c r="I154" s="32">
        <v>2</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DSP CropgrazeFALSE (F33N11) pas%62.4882629107981</v>
      </c>
      <c r="AB154" s="10" t="str">
        <f ca="1">IF(COUNTIF(AA$5:AA154,AA154)=1,"-","Dup")</f>
        <v>-</v>
      </c>
      <c r="AC154" s="10"/>
      <c r="AD154" s="167" t="b">
        <v>0</v>
      </c>
      <c r="AE154" s="167" t="b">
        <v>0</v>
      </c>
      <c r="AF154" s="167" t="b">
        <v>1</v>
      </c>
      <c r="AG154" s="167" t="b">
        <v>0</v>
      </c>
      <c r="AH154" s="167" t="b">
        <v>0</v>
      </c>
      <c r="AI154" s="167" t="b">
        <v>1</v>
      </c>
      <c r="AJ154" s="10"/>
      <c r="AK154" s="166" t="b">
        <f t="shared" si="539"/>
        <v>0</v>
      </c>
      <c r="AL154" s="166" t="str">
        <f t="shared" si="539"/>
        <v>-</v>
      </c>
      <c r="AM154" s="166" t="b">
        <f t="shared" si="539"/>
        <v>0</v>
      </c>
      <c r="AN154" s="166" t="b">
        <f t="shared" si="539"/>
        <v>1</v>
      </c>
      <c r="AO154" s="166" t="b">
        <f t="shared" si="539"/>
        <v>1</v>
      </c>
      <c r="AP154" s="166" t="b">
        <f t="shared" si="539"/>
        <v>0</v>
      </c>
      <c r="AQ154" s="166">
        <f t="shared" si="540"/>
        <v>0</v>
      </c>
      <c r="AR154" s="166" t="b">
        <f t="shared" si="541"/>
        <v>0</v>
      </c>
      <c r="AS154" s="166" t="b">
        <f t="shared" si="541"/>
        <v>0</v>
      </c>
      <c r="AT154" s="166" t="str">
        <f t="shared" si="541"/>
        <v>-</v>
      </c>
      <c r="AU154" s="166" t="str">
        <f t="shared" si="541"/>
        <v>-</v>
      </c>
      <c r="AV154" s="166" t="str">
        <f t="shared" si="541"/>
        <v>-</v>
      </c>
      <c r="AW154" s="10"/>
      <c r="AX154" s="166" t="b">
        <f t="shared" si="542"/>
        <v>1</v>
      </c>
      <c r="AY154" s="168" t="b">
        <f t="shared" ca="1" si="543"/>
        <v>1</v>
      </c>
      <c r="AZ154" s="168" t="b">
        <f t="shared" ca="1" si="543"/>
        <v>1</v>
      </c>
      <c r="BA154" s="167">
        <f t="shared" si="544"/>
        <v>3208</v>
      </c>
      <c r="BB154" s="168" t="str">
        <f t="shared" ca="1" si="545"/>
        <v>-</v>
      </c>
      <c r="BC154" s="168" t="str">
        <f t="shared" ca="1" si="545"/>
        <v>-</v>
      </c>
      <c r="BD154" s="168" t="str">
        <f t="shared" ca="1" si="545"/>
        <v>-</v>
      </c>
      <c r="BE154" s="168" t="str">
        <f t="shared" ca="1" si="545"/>
        <v>-</v>
      </c>
      <c r="BF154" s="168" t="str">
        <f t="shared" ca="1" si="545"/>
        <v>-</v>
      </c>
      <c r="BG154" s="168">
        <f t="shared" ca="1" si="545"/>
        <v>1</v>
      </c>
      <c r="BH154" s="168">
        <f t="shared" ca="1" si="545"/>
        <v>1</v>
      </c>
      <c r="BI154" s="168" t="str">
        <f t="shared" ca="1" si="545"/>
        <v>-</v>
      </c>
      <c r="BJ154" s="168" t="str">
        <f t="shared" ca="1" si="545"/>
        <v>-</v>
      </c>
      <c r="BK154" s="10"/>
      <c r="BL154" s="168" t="str">
        <f t="shared" ca="1" si="546"/>
        <v>-</v>
      </c>
      <c r="BM154" s="168" t="str">
        <f t="shared" ca="1" si="546"/>
        <v>-</v>
      </c>
      <c r="BN154" s="168" t="str">
        <f t="shared" ca="1" si="546"/>
        <v>-</v>
      </c>
      <c r="BO154" s="168" t="str">
        <f t="shared" ca="1" si="546"/>
        <v>-</v>
      </c>
      <c r="BP154" s="168" t="str">
        <f t="shared" ca="1" si="546"/>
        <v>-</v>
      </c>
      <c r="BQ154" s="168" t="str">
        <f t="shared" ca="1" si="546"/>
        <v>-</v>
      </c>
      <c r="BR154" s="168" t="str">
        <f t="shared" ca="1" si="546"/>
        <v>-</v>
      </c>
      <c r="BS154" s="168" t="str">
        <f t="shared" ca="1" si="546"/>
        <v>-</v>
      </c>
      <c r="BT154" s="168" t="str">
        <f t="shared" ca="1" si="546"/>
        <v>-</v>
      </c>
      <c r="BU154" s="168" t="str">
        <f t="shared" ca="1" si="546"/>
        <v>-</v>
      </c>
      <c r="BV154" s="168" t="str">
        <f t="shared" ca="1" si="546"/>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8"/>
        <v>0</v>
      </c>
      <c r="CS154" s="168" t="str">
        <f t="shared" ca="1" si="548"/>
        <v>-</v>
      </c>
      <c r="CT154" s="168" t="str">
        <f t="shared" ca="1" si="548"/>
        <v>-</v>
      </c>
      <c r="CU154" s="168" t="str">
        <f t="shared" ca="1" si="548"/>
        <v>-</v>
      </c>
      <c r="CV154" s="168" t="str">
        <f t="shared" ca="1" si="548"/>
        <v>-</v>
      </c>
      <c r="CW154" s="168" t="str">
        <f t="shared" ca="1" si="548"/>
        <v>-</v>
      </c>
      <c r="CX154" s="168" t="str">
        <f t="shared" ca="1" si="548"/>
        <v>-</v>
      </c>
      <c r="CY154" s="168" t="str">
        <f t="shared" ca="1" si="548"/>
        <v>-</v>
      </c>
      <c r="CZ154" s="168">
        <f t="shared" ca="1" si="548"/>
        <v>0</v>
      </c>
      <c r="DA154" s="168" t="str">
        <f t="shared" ca="1" si="548"/>
        <v>-</v>
      </c>
      <c r="DB154" s="168" t="str">
        <f t="shared" ca="1" si="549"/>
        <v>-</v>
      </c>
      <c r="DC154" s="168" t="str">
        <f t="shared" ca="1" si="549"/>
        <v>-</v>
      </c>
      <c r="DD154" s="168" t="str">
        <f t="shared" ca="1" si="549"/>
        <v>-</v>
      </c>
      <c r="DE154" s="168" t="str">
        <f t="shared" ca="1" si="549"/>
        <v>-</v>
      </c>
      <c r="DF154" s="168">
        <f t="shared" ca="1" si="549"/>
        <v>0</v>
      </c>
      <c r="DG154" s="168">
        <f t="shared" ca="1" si="549"/>
        <v>0</v>
      </c>
      <c r="DH154" s="168">
        <f t="shared" ca="1" si="549"/>
        <v>0</v>
      </c>
      <c r="DI154" s="168">
        <f t="shared" ca="1" si="549"/>
        <v>0</v>
      </c>
      <c r="DJ154" s="168">
        <f t="shared" ca="1" si="549"/>
        <v>0</v>
      </c>
      <c r="DK154" s="168">
        <f t="shared" ca="1" si="549"/>
        <v>0</v>
      </c>
      <c r="DL154" s="168">
        <f t="shared" ca="1" si="550"/>
        <v>0</v>
      </c>
      <c r="DM154" s="168" t="str">
        <f t="shared" ca="1" si="550"/>
        <v>-</v>
      </c>
      <c r="DN154" s="168" t="str">
        <f t="shared" ca="1" si="550"/>
        <v>-</v>
      </c>
      <c r="DO154" s="168" t="str">
        <f t="shared" ca="1" si="550"/>
        <v>-</v>
      </c>
      <c r="DP154" s="168" t="str">
        <f t="shared" ca="1" si="550"/>
        <v>-</v>
      </c>
      <c r="DQ154" s="168" t="str">
        <f t="shared" ca="1" si="550"/>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551"/>
        <v>1</v>
      </c>
      <c r="DZ154" s="168" t="str">
        <f t="shared" ca="1" si="551"/>
        <v>-</v>
      </c>
      <c r="EA154" s="168" t="str">
        <f t="shared" ca="1" si="551"/>
        <v>-</v>
      </c>
      <c r="EB154" s="168" t="str">
        <f t="shared" ca="1" si="551"/>
        <v>-</v>
      </c>
      <c r="EC154" s="168" t="str">
        <f t="shared" ca="1" si="551"/>
        <v>-</v>
      </c>
      <c r="ED154" s="168" t="b">
        <f t="shared" ca="1" si="551"/>
        <v>0</v>
      </c>
      <c r="EE154" s="168" t="str">
        <f t="shared" ca="1" si="551"/>
        <v>-</v>
      </c>
      <c r="EF154" s="168">
        <f t="shared" ca="1" si="551"/>
        <v>0</v>
      </c>
      <c r="EG154" s="168" t="str">
        <f t="shared" ca="1" si="551"/>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c r="FJ154" s="199" t="b">
        <f>TRUE</f>
        <v>1</v>
      </c>
      <c r="FK154" s="199">
        <v>1331</v>
      </c>
      <c r="FL154" s="168" t="str">
        <f t="shared" ca="1" si="555"/>
        <v>-</v>
      </c>
      <c r="FM154" s="168" t="str">
        <f t="shared" ca="1" si="555"/>
        <v>-</v>
      </c>
      <c r="FN154" s="168" t="str">
        <f t="shared" ca="1" si="555"/>
        <v>-</v>
      </c>
      <c r="FO154" s="166" t="b">
        <f t="shared" si="556"/>
        <v>0</v>
      </c>
      <c r="FP154" s="166" t="b">
        <f t="shared" si="556"/>
        <v>0</v>
      </c>
      <c r="FQ154" s="166" t="b">
        <f t="shared" si="556"/>
        <v>1</v>
      </c>
      <c r="FR154" s="168">
        <f t="shared" ca="1" si="557"/>
        <v>0</v>
      </c>
      <c r="FS154" s="166">
        <f t="shared" si="558"/>
        <v>1</v>
      </c>
      <c r="FT154" s="166">
        <f t="shared" si="558"/>
        <v>1</v>
      </c>
      <c r="FU154" s="168" t="str">
        <f t="shared" ca="1" si="559"/>
        <v>-</v>
      </c>
      <c r="FV154" s="168" t="str">
        <f t="shared" ca="1" si="559"/>
        <v>-</v>
      </c>
      <c r="FW154" s="168" t="str">
        <f t="shared" ca="1" si="559"/>
        <v>-</v>
      </c>
      <c r="FX154" s="168" t="str">
        <f t="shared" ca="1" si="559"/>
        <v>-</v>
      </c>
      <c r="FY154" s="168" t="str">
        <f t="shared" ca="1" si="559"/>
        <v>-</v>
      </c>
      <c r="FZ154" s="168" t="str">
        <f t="shared" ca="1" si="559"/>
        <v>-</v>
      </c>
      <c r="GA154" s="168" t="str">
        <f t="shared" ca="1" si="559"/>
        <v>-</v>
      </c>
      <c r="GB154" s="168" t="str">
        <f t="shared" ca="1" si="559"/>
        <v>-</v>
      </c>
      <c r="GC154" s="168" t="str">
        <f t="shared" ca="1" si="559"/>
        <v>-</v>
      </c>
      <c r="GD154" s="168" t="b">
        <f t="shared" ca="1" si="559"/>
        <v>1</v>
      </c>
      <c r="GE154" s="168" t="str">
        <f t="shared" ca="1" si="511"/>
        <v>-</v>
      </c>
      <c r="GF154" s="168" t="str">
        <f t="shared" ca="1" si="511"/>
        <v>-</v>
      </c>
      <c r="GG154" s="168" t="str">
        <f t="shared" ca="1" si="511"/>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150</v>
      </c>
      <c r="GZ154" s="193">
        <v>307.5</v>
      </c>
      <c r="HA154" s="193">
        <v>307.5</v>
      </c>
      <c r="HB154" s="193">
        <v>307.5</v>
      </c>
      <c r="HC154" s="193">
        <v>307.5</v>
      </c>
      <c r="HD154" s="193">
        <v>187.5</v>
      </c>
      <c r="HE154" s="193">
        <v>187.5</v>
      </c>
      <c r="HF154" s="193">
        <v>187.5</v>
      </c>
      <c r="HG154" s="193">
        <v>187.5</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4"/>
        <v>1</v>
      </c>
      <c r="KP154" s="10"/>
      <c r="KQ154" s="168">
        <f t="shared" ca="1" si="565"/>
        <v>1</v>
      </c>
      <c r="KR154" s="166">
        <f t="shared" si="566"/>
        <v>1</v>
      </c>
      <c r="KS154" s="168">
        <f t="shared" ca="1" si="567"/>
        <v>0.75</v>
      </c>
      <c r="KT154" s="168">
        <f t="shared" ca="1" si="567"/>
        <v>0.8</v>
      </c>
      <c r="KU154" s="168">
        <f t="shared" ca="1" si="567"/>
        <v>0.82499999999999996</v>
      </c>
      <c r="KV154" s="168">
        <f t="shared" ca="1" si="567"/>
        <v>0.875</v>
      </c>
      <c r="KW154" s="168">
        <f t="shared" ca="1" si="567"/>
        <v>0.9</v>
      </c>
      <c r="KX154" s="168">
        <f t="shared" ca="1" si="567"/>
        <v>0.75</v>
      </c>
      <c r="KY154" s="168">
        <f t="shared" ca="1" si="567"/>
        <v>0.78142857142857147</v>
      </c>
      <c r="KZ154" s="168">
        <f t="shared" ca="1" si="567"/>
        <v>0.82499999999999996</v>
      </c>
      <c r="LA154" s="168">
        <f t="shared" ca="1" si="567"/>
        <v>0.875</v>
      </c>
      <c r="LB154" s="168">
        <f t="shared" ca="1" si="567"/>
        <v>0.9</v>
      </c>
      <c r="LC154" s="168">
        <f t="shared" ca="1" si="568"/>
        <v>0.9</v>
      </c>
      <c r="LD154" s="168">
        <f t="shared" ca="1" si="568"/>
        <v>0.75</v>
      </c>
      <c r="LE154" s="168">
        <f t="shared" ca="1" si="568"/>
        <v>0.78142857142857147</v>
      </c>
      <c r="LF154" s="168">
        <f t="shared" ca="1" si="568"/>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494"/>
        <v>0.875</v>
      </c>
      <c r="LN154" s="168">
        <f t="shared" ca="1" si="494"/>
        <v>0.9</v>
      </c>
      <c r="LO154" s="168">
        <f t="shared" ca="1" si="494"/>
        <v>0.9</v>
      </c>
      <c r="LP154" s="168">
        <f t="shared" ca="1" si="494"/>
        <v>0.75</v>
      </c>
      <c r="LQ154" s="168">
        <f t="shared" ca="1" si="494"/>
        <v>0.78142857142857147</v>
      </c>
      <c r="LR154" s="168">
        <f t="shared" ca="1" si="494"/>
        <v>0.82499999999999996</v>
      </c>
      <c r="LS154" s="168">
        <f t="shared" ca="1" si="494"/>
        <v>0.875</v>
      </c>
      <c r="LT154" s="168">
        <f t="shared" ca="1" si="494"/>
        <v>0.9</v>
      </c>
      <c r="LU154" s="168">
        <f t="shared" ca="1" si="494"/>
        <v>0.9</v>
      </c>
      <c r="LV154" s="168">
        <f t="shared" ca="1" si="494"/>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532"/>
        <v>0.875</v>
      </c>
      <c r="MU154" s="166">
        <f t="shared" si="569"/>
        <v>1</v>
      </c>
      <c r="MV154" s="166">
        <f t="shared" si="570"/>
        <v>1</v>
      </c>
      <c r="MW154" s="166" t="str">
        <f t="shared" si="571"/>
        <v>-</v>
      </c>
      <c r="MX154" s="168" t="str">
        <f t="shared" ca="1" si="572"/>
        <v>-</v>
      </c>
      <c r="MY154" s="166" t="str">
        <f t="shared" si="573"/>
        <v>-</v>
      </c>
      <c r="MZ154" s="166" t="str">
        <f t="shared" si="574"/>
        <v>-</v>
      </c>
      <c r="NA154" s="166" t="b">
        <f t="shared" si="575"/>
        <v>0</v>
      </c>
      <c r="NB154" s="168">
        <f t="shared" ca="1" si="576"/>
        <v>0</v>
      </c>
      <c r="NC154" s="27">
        <v>0</v>
      </c>
    </row>
    <row r="155" spans="1:367" s="148" customFormat="1" outlineLevel="1">
      <c r="A155" s="126">
        <f t="shared" si="538"/>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pas%62.4882629107981</v>
      </c>
      <c r="AB155" s="10" t="str">
        <f ca="1">IF(COUNTIF(AA$5:AA175,AA155)=1,"-","Dup")</f>
        <v>-</v>
      </c>
      <c r="AC155" s="10"/>
      <c r="AD155" s="167" t="b">
        <v>0</v>
      </c>
      <c r="AE155" s="167" t="b">
        <v>0</v>
      </c>
      <c r="AF155" s="167" t="b">
        <v>1</v>
      </c>
      <c r="AG155" s="167" t="b">
        <v>0</v>
      </c>
      <c r="AH155" s="167" t="b">
        <v>0</v>
      </c>
      <c r="AI155" s="167" t="b">
        <v>1</v>
      </c>
      <c r="AJ155" s="10"/>
      <c r="AK155" s="166" t="b">
        <f t="shared" si="539"/>
        <v>1</v>
      </c>
      <c r="AL155" s="166" t="str">
        <f t="shared" si="539"/>
        <v>-</v>
      </c>
      <c r="AM155" s="166" t="str">
        <f t="shared" si="539"/>
        <v>-</v>
      </c>
      <c r="AN155" s="166" t="str">
        <f t="shared" si="539"/>
        <v>-</v>
      </c>
      <c r="AO155" s="166" t="b">
        <f t="shared" si="539"/>
        <v>1</v>
      </c>
      <c r="AP155" s="166" t="b">
        <f t="shared" si="539"/>
        <v>0</v>
      </c>
      <c r="AQ155" s="166">
        <f t="shared" si="540"/>
        <v>0</v>
      </c>
      <c r="AR155" s="166" t="b">
        <f t="shared" si="541"/>
        <v>0</v>
      </c>
      <c r="AS155" s="166" t="b">
        <f t="shared" si="541"/>
        <v>0</v>
      </c>
      <c r="AT155" s="166" t="str">
        <f t="shared" si="541"/>
        <v>-</v>
      </c>
      <c r="AU155" s="166" t="str">
        <f t="shared" si="541"/>
        <v>-</v>
      </c>
      <c r="AV155" s="166" t="str">
        <f t="shared" si="541"/>
        <v>-</v>
      </c>
      <c r="AW155" s="10"/>
      <c r="AX155" s="166" t="b">
        <f t="shared" si="542"/>
        <v>1</v>
      </c>
      <c r="AY155" s="168" t="b">
        <f t="shared" ca="1" si="543"/>
        <v>1</v>
      </c>
      <c r="AZ155" s="168" t="b">
        <f t="shared" ca="1" si="543"/>
        <v>1</v>
      </c>
      <c r="BA155" s="167">
        <f t="shared" si="544"/>
        <v>3108</v>
      </c>
      <c r="BB155" s="168" t="str">
        <f t="shared" ca="1" si="545"/>
        <v>-</v>
      </c>
      <c r="BC155" s="168" t="str">
        <f t="shared" ca="1" si="545"/>
        <v>-</v>
      </c>
      <c r="BD155" s="168" t="str">
        <f t="shared" ca="1" si="545"/>
        <v>-</v>
      </c>
      <c r="BE155" s="168" t="str">
        <f t="shared" ca="1" si="545"/>
        <v>-</v>
      </c>
      <c r="BF155" s="168" t="str">
        <f t="shared" ca="1" si="545"/>
        <v>-</v>
      </c>
      <c r="BG155" s="168">
        <f t="shared" ca="1" si="545"/>
        <v>1</v>
      </c>
      <c r="BH155" s="168">
        <f t="shared" ca="1" si="545"/>
        <v>1</v>
      </c>
      <c r="BI155" s="168" t="str">
        <f t="shared" ca="1" si="545"/>
        <v>-</v>
      </c>
      <c r="BJ155" s="168" t="str">
        <f t="shared" ca="1" si="545"/>
        <v>-</v>
      </c>
      <c r="BK155" s="10"/>
      <c r="BL155" s="168" t="str">
        <f t="shared" ca="1" si="546"/>
        <v>-</v>
      </c>
      <c r="BM155" s="168" t="str">
        <f t="shared" ca="1" si="546"/>
        <v>-</v>
      </c>
      <c r="BN155" s="168" t="str">
        <f t="shared" ca="1" si="546"/>
        <v>-</v>
      </c>
      <c r="BO155" s="168" t="str">
        <f t="shared" ca="1" si="546"/>
        <v>-</v>
      </c>
      <c r="BP155" s="168" t="str">
        <f t="shared" ca="1" si="546"/>
        <v>-</v>
      </c>
      <c r="BQ155" s="168" t="str">
        <f t="shared" ca="1" si="546"/>
        <v>-</v>
      </c>
      <c r="BR155" s="168" t="str">
        <f t="shared" ca="1" si="546"/>
        <v>-</v>
      </c>
      <c r="BS155" s="168" t="str">
        <f t="shared" ca="1" si="546"/>
        <v>-</v>
      </c>
      <c r="BT155" s="168" t="str">
        <f t="shared" ca="1" si="546"/>
        <v>-</v>
      </c>
      <c r="BU155" s="168" t="str">
        <f t="shared" ca="1" si="546"/>
        <v>-</v>
      </c>
      <c r="BV155" s="168" t="str">
        <f t="shared" ca="1" si="546"/>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8"/>
        <v>0</v>
      </c>
      <c r="CS155" s="168" t="str">
        <f t="shared" ca="1" si="548"/>
        <v>-</v>
      </c>
      <c r="CT155" s="168" t="str">
        <f t="shared" ca="1" si="548"/>
        <v>-</v>
      </c>
      <c r="CU155" s="168" t="str">
        <f t="shared" ca="1" si="548"/>
        <v>-</v>
      </c>
      <c r="CV155" s="168" t="str">
        <f t="shared" ca="1" si="548"/>
        <v>-</v>
      </c>
      <c r="CW155" s="168" t="str">
        <f t="shared" ca="1" si="548"/>
        <v>-</v>
      </c>
      <c r="CX155" s="168" t="str">
        <f t="shared" ca="1" si="548"/>
        <v>-</v>
      </c>
      <c r="CY155" s="168" t="str">
        <f t="shared" ca="1" si="548"/>
        <v>-</v>
      </c>
      <c r="CZ155" s="168">
        <f t="shared" ca="1" si="548"/>
        <v>0</v>
      </c>
      <c r="DA155" s="168" t="str">
        <f t="shared" ca="1" si="548"/>
        <v>-</v>
      </c>
      <c r="DB155" s="168" t="str">
        <f t="shared" ca="1" si="549"/>
        <v>-</v>
      </c>
      <c r="DC155" s="168" t="str">
        <f t="shared" ca="1" si="549"/>
        <v>-</v>
      </c>
      <c r="DD155" s="168" t="str">
        <f t="shared" ca="1" si="549"/>
        <v>-</v>
      </c>
      <c r="DE155" s="168" t="str">
        <f t="shared" ca="1" si="549"/>
        <v>-</v>
      </c>
      <c r="DF155" s="168">
        <f t="shared" ca="1" si="549"/>
        <v>0</v>
      </c>
      <c r="DG155" s="168">
        <f t="shared" ca="1" si="549"/>
        <v>0</v>
      </c>
      <c r="DH155" s="168">
        <f t="shared" ca="1" si="549"/>
        <v>0</v>
      </c>
      <c r="DI155" s="168">
        <f t="shared" ca="1" si="549"/>
        <v>0</v>
      </c>
      <c r="DJ155" s="168">
        <f t="shared" ca="1" si="549"/>
        <v>0</v>
      </c>
      <c r="DK155" s="168">
        <f t="shared" ca="1" si="549"/>
        <v>0</v>
      </c>
      <c r="DL155" s="168">
        <f t="shared" ca="1" si="550"/>
        <v>0</v>
      </c>
      <c r="DM155" s="168" t="str">
        <f t="shared" ca="1" si="550"/>
        <v>-</v>
      </c>
      <c r="DN155" s="168" t="str">
        <f t="shared" ca="1" si="550"/>
        <v>-</v>
      </c>
      <c r="DO155" s="168" t="str">
        <f t="shared" ca="1" si="550"/>
        <v>-</v>
      </c>
      <c r="DP155" s="168" t="str">
        <f t="shared" ca="1" si="550"/>
        <v>-</v>
      </c>
      <c r="DQ155" s="168" t="str">
        <f t="shared" ca="1" si="550"/>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551"/>
        <v>1</v>
      </c>
      <c r="DZ155" s="168" t="str">
        <f t="shared" ca="1" si="551"/>
        <v>-</v>
      </c>
      <c r="EA155" s="168" t="str">
        <f t="shared" ca="1" si="551"/>
        <v>-</v>
      </c>
      <c r="EB155" s="168" t="str">
        <f t="shared" ca="1" si="551"/>
        <v>-</v>
      </c>
      <c r="EC155" s="168" t="str">
        <f t="shared" ca="1" si="551"/>
        <v>-</v>
      </c>
      <c r="ED155" s="168" t="b">
        <f t="shared" ca="1" si="551"/>
        <v>0</v>
      </c>
      <c r="EE155" s="168" t="str">
        <f t="shared" ca="1" si="551"/>
        <v>-</v>
      </c>
      <c r="EF155" s="168">
        <f t="shared" ca="1" si="551"/>
        <v>0</v>
      </c>
      <c r="EG155" s="168" t="str">
        <f t="shared" ca="1" si="551"/>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c r="FJ155" s="199" t="b">
        <f>TRUE</f>
        <v>1</v>
      </c>
      <c r="FK155" s="199">
        <v>1331</v>
      </c>
      <c r="FL155" s="168" t="str">
        <f t="shared" ca="1" si="555"/>
        <v>-</v>
      </c>
      <c r="FM155" s="168" t="str">
        <f t="shared" ca="1" si="555"/>
        <v>-</v>
      </c>
      <c r="FN155" s="168" t="str">
        <f t="shared" ca="1" si="555"/>
        <v>-</v>
      </c>
      <c r="FO155" s="166" t="b">
        <f t="shared" si="556"/>
        <v>0</v>
      </c>
      <c r="FP155" s="166" t="b">
        <f t="shared" si="556"/>
        <v>0</v>
      </c>
      <c r="FQ155" s="166" t="b">
        <f t="shared" si="556"/>
        <v>1</v>
      </c>
      <c r="FR155" s="168">
        <f t="shared" ca="1" si="557"/>
        <v>0</v>
      </c>
      <c r="FS155" s="166">
        <f t="shared" si="558"/>
        <v>1</v>
      </c>
      <c r="FT155" s="166">
        <f t="shared" si="558"/>
        <v>1</v>
      </c>
      <c r="FU155" s="168" t="str">
        <f t="shared" ca="1" si="559"/>
        <v>-</v>
      </c>
      <c r="FV155" s="168" t="str">
        <f t="shared" ca="1" si="559"/>
        <v>-</v>
      </c>
      <c r="FW155" s="168" t="str">
        <f t="shared" ca="1" si="559"/>
        <v>-</v>
      </c>
      <c r="FX155" s="168" t="str">
        <f t="shared" ca="1" si="559"/>
        <v>-</v>
      </c>
      <c r="FY155" s="168" t="str">
        <f t="shared" ca="1" si="559"/>
        <v>-</v>
      </c>
      <c r="FZ155" s="168" t="str">
        <f t="shared" ca="1" si="559"/>
        <v>-</v>
      </c>
      <c r="GA155" s="168" t="str">
        <f t="shared" ca="1" si="559"/>
        <v>-</v>
      </c>
      <c r="GB155" s="168" t="str">
        <f t="shared" ca="1" si="559"/>
        <v>-</v>
      </c>
      <c r="GC155" s="168" t="str">
        <f t="shared" ca="1" si="559"/>
        <v>-</v>
      </c>
      <c r="GD155" s="168" t="b">
        <f t="shared" ca="1" si="559"/>
        <v>1</v>
      </c>
      <c r="GE155" s="168" t="str">
        <f t="shared" ca="1" si="511"/>
        <v>-</v>
      </c>
      <c r="GF155" s="168" t="str">
        <f t="shared" ca="1" si="511"/>
        <v>-</v>
      </c>
      <c r="GG155" s="168" t="str">
        <f t="shared" ca="1" si="511"/>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4"/>
        <v>1</v>
      </c>
      <c r="KP155" s="10"/>
      <c r="KQ155" s="168">
        <f t="shared" ca="1" si="565"/>
        <v>1</v>
      </c>
      <c r="KR155" s="166">
        <f t="shared" si="566"/>
        <v>1</v>
      </c>
      <c r="KS155" s="168">
        <f t="shared" ca="1" si="567"/>
        <v>0.75</v>
      </c>
      <c r="KT155" s="168">
        <f t="shared" ca="1" si="567"/>
        <v>0.8</v>
      </c>
      <c r="KU155" s="168">
        <f t="shared" ca="1" si="567"/>
        <v>0.82499999999999996</v>
      </c>
      <c r="KV155" s="168">
        <f t="shared" ca="1" si="567"/>
        <v>0.875</v>
      </c>
      <c r="KW155" s="168">
        <f t="shared" ca="1" si="567"/>
        <v>0.9</v>
      </c>
      <c r="KX155" s="168">
        <f t="shared" ca="1" si="567"/>
        <v>0.75</v>
      </c>
      <c r="KY155" s="168">
        <f t="shared" ca="1" si="567"/>
        <v>0.78142857142857147</v>
      </c>
      <c r="KZ155" s="168">
        <f t="shared" ca="1" si="567"/>
        <v>0.82499999999999996</v>
      </c>
      <c r="LA155" s="168">
        <f t="shared" ca="1" si="567"/>
        <v>0.875</v>
      </c>
      <c r="LB155" s="168">
        <f t="shared" ca="1" si="567"/>
        <v>0.9</v>
      </c>
      <c r="LC155" s="168">
        <f t="shared" ca="1" si="568"/>
        <v>0.9</v>
      </c>
      <c r="LD155" s="168">
        <f t="shared" ca="1" si="568"/>
        <v>0.75</v>
      </c>
      <c r="LE155" s="168">
        <f t="shared" ca="1" si="568"/>
        <v>0.78142857142857147</v>
      </c>
      <c r="LF155" s="168">
        <f t="shared" ca="1" si="568"/>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494"/>
        <v>0.875</v>
      </c>
      <c r="LN155" s="168">
        <f t="shared" ca="1" si="494"/>
        <v>0.9</v>
      </c>
      <c r="LO155" s="168">
        <f t="shared" ca="1" si="494"/>
        <v>0.9</v>
      </c>
      <c r="LP155" s="168">
        <f t="shared" ca="1" si="494"/>
        <v>0.75</v>
      </c>
      <c r="LQ155" s="168">
        <f t="shared" ca="1" si="494"/>
        <v>0.78142857142857147</v>
      </c>
      <c r="LR155" s="168">
        <f t="shared" ca="1" si="494"/>
        <v>0.82499999999999996</v>
      </c>
      <c r="LS155" s="168">
        <f t="shared" ca="1" si="494"/>
        <v>0.875</v>
      </c>
      <c r="LT155" s="168">
        <f t="shared" ca="1" si="494"/>
        <v>0.9</v>
      </c>
      <c r="LU155" s="168">
        <f t="shared" ca="1" si="494"/>
        <v>0.9</v>
      </c>
      <c r="LV155" s="168">
        <f t="shared" ca="1" si="494"/>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532"/>
        <v>0.875</v>
      </c>
      <c r="MU155" s="166">
        <f t="shared" si="569"/>
        <v>1</v>
      </c>
      <c r="MV155" s="166">
        <f t="shared" si="570"/>
        <v>1</v>
      </c>
      <c r="MW155" s="166" t="str">
        <f t="shared" si="571"/>
        <v>-</v>
      </c>
      <c r="MX155" s="168" t="str">
        <f t="shared" ca="1" si="572"/>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2</v>
      </c>
      <c r="W156" s="32">
        <v>2</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WP070p MP070p (F33N11)</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ref="AX156" si="578">INDEX(model_structure,$I156,AX$15)</f>
        <v>1</v>
      </c>
      <c r="AY156" s="168" t="b">
        <f t="shared" ref="AY156:BN156" ca="1" si="579">OFFSET(AY$5,$B156,0)</f>
        <v>1</v>
      </c>
      <c r="AZ156" s="168" t="b">
        <f t="shared" ca="1" si="579"/>
        <v>1</v>
      </c>
      <c r="BA156" s="167">
        <f t="shared" ref="BA156" si="580">VALUE($H156&amp;MIN(2,$I156)&amp;"08")</f>
        <v>3108</v>
      </c>
      <c r="BB156" s="168" t="str">
        <f t="shared" ca="1" si="579"/>
        <v>-</v>
      </c>
      <c r="BC156" s="168" t="str">
        <f t="shared" ca="1" si="579"/>
        <v>-</v>
      </c>
      <c r="BD156" s="168" t="str">
        <f t="shared" ca="1" si="579"/>
        <v>-</v>
      </c>
      <c r="BE156" s="168" t="str">
        <f t="shared" ca="1" si="579"/>
        <v>-</v>
      </c>
      <c r="BF156" s="168" t="str">
        <f t="shared" ca="1" si="579"/>
        <v>-</v>
      </c>
      <c r="BG156" s="168">
        <f t="shared" ca="1" si="579"/>
        <v>1</v>
      </c>
      <c r="BH156" s="168">
        <f t="shared" ca="1" si="579"/>
        <v>1</v>
      </c>
      <c r="BI156" s="168" t="str">
        <f t="shared" ca="1" si="579"/>
        <v>-</v>
      </c>
      <c r="BJ156" s="168" t="str">
        <f t="shared" ca="1" si="579"/>
        <v>-</v>
      </c>
      <c r="BK156" s="10"/>
      <c r="BL156" s="168" t="str">
        <f t="shared" ca="1" si="579"/>
        <v>-</v>
      </c>
      <c r="BM156" s="168" t="str">
        <f t="shared" ca="1" si="579"/>
        <v>-</v>
      </c>
      <c r="BN156" s="168" t="str">
        <f t="shared" ca="1" si="579"/>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ref="CH156:DW162" ca="1" si="581">OFFSET(CH$5,$B156,0)</f>
        <v>-</v>
      </c>
      <c r="CI156" s="168" t="str">
        <f t="shared" ca="1" si="581"/>
        <v>-</v>
      </c>
      <c r="CJ156" s="168" t="str">
        <f t="shared" ca="1" si="581"/>
        <v>-</v>
      </c>
      <c r="CK156" s="168" t="str">
        <f t="shared" ca="1" si="581"/>
        <v>-</v>
      </c>
      <c r="CL156" s="168" t="str">
        <f t="shared" ca="1" si="581"/>
        <v>-</v>
      </c>
      <c r="CM156" s="168" t="str">
        <f t="shared" ca="1" si="581"/>
        <v>-</v>
      </c>
      <c r="CN156" s="168" t="str">
        <f t="shared" ca="1" si="581"/>
        <v>-</v>
      </c>
      <c r="CO156" s="168" t="str">
        <f t="shared" ca="1" si="581"/>
        <v>-</v>
      </c>
      <c r="CP156" s="168">
        <f t="shared" ca="1" si="581"/>
        <v>1</v>
      </c>
      <c r="CQ156" s="168">
        <f t="shared" ca="1" si="581"/>
        <v>1</v>
      </c>
      <c r="CR156" s="168">
        <f t="shared" ca="1" si="581"/>
        <v>0</v>
      </c>
      <c r="CS156" s="168" t="str">
        <f t="shared" ca="1" si="581"/>
        <v>-</v>
      </c>
      <c r="CT156" s="168" t="str">
        <f t="shared" ca="1" si="581"/>
        <v>-</v>
      </c>
      <c r="CU156" s="168" t="str">
        <f t="shared" ca="1" si="581"/>
        <v>-</v>
      </c>
      <c r="CV156" s="168" t="str">
        <f t="shared" ca="1" si="581"/>
        <v>-</v>
      </c>
      <c r="CW156" s="168" t="str">
        <f t="shared" ca="1" si="581"/>
        <v>-</v>
      </c>
      <c r="CX156" s="168" t="str">
        <f t="shared" ca="1" si="581"/>
        <v>-</v>
      </c>
      <c r="CY156" s="168" t="str">
        <f t="shared" ca="1" si="581"/>
        <v>-</v>
      </c>
      <c r="CZ156" s="168">
        <f t="shared" ca="1" si="581"/>
        <v>0</v>
      </c>
      <c r="DA156" s="168" t="str">
        <f t="shared" ca="1" si="581"/>
        <v>-</v>
      </c>
      <c r="DB156" s="168" t="str">
        <f t="shared" ca="1" si="581"/>
        <v>-</v>
      </c>
      <c r="DC156" s="168" t="str">
        <f t="shared" ca="1" si="581"/>
        <v>-</v>
      </c>
      <c r="DD156" s="168" t="str">
        <f t="shared" ca="1" si="581"/>
        <v>-</v>
      </c>
      <c r="DE156" s="168" t="str">
        <f t="shared" ca="1" si="581"/>
        <v>-</v>
      </c>
      <c r="DF156" s="168">
        <f t="shared" ca="1" si="581"/>
        <v>0</v>
      </c>
      <c r="DG156" s="168">
        <f t="shared" ca="1" si="581"/>
        <v>0</v>
      </c>
      <c r="DH156" s="168">
        <f t="shared" ca="1" si="581"/>
        <v>0</v>
      </c>
      <c r="DI156" s="168">
        <f t="shared" ca="1" si="581"/>
        <v>0</v>
      </c>
      <c r="DJ156" s="168">
        <f t="shared" ca="1" si="581"/>
        <v>0</v>
      </c>
      <c r="DK156" s="168">
        <f t="shared" ca="1" si="581"/>
        <v>0</v>
      </c>
      <c r="DL156" s="168">
        <f t="shared" ca="1" si="581"/>
        <v>0</v>
      </c>
      <c r="DM156" s="168" t="str">
        <f t="shared" ca="1" si="581"/>
        <v>-</v>
      </c>
      <c r="DN156" s="168" t="str">
        <f t="shared" ca="1" si="581"/>
        <v>-</v>
      </c>
      <c r="DO156" s="168" t="str">
        <f t="shared" ca="1" si="581"/>
        <v>-</v>
      </c>
      <c r="DP156" s="168" t="str">
        <f t="shared" ca="1" si="581"/>
        <v>-</v>
      </c>
      <c r="DQ156" s="168" t="str">
        <f t="shared" ca="1" si="581"/>
        <v>-</v>
      </c>
      <c r="DR156" s="168" t="str">
        <f t="shared" ca="1" si="581"/>
        <v>-</v>
      </c>
      <c r="DS156" s="168" t="str">
        <f t="shared" ca="1" si="581"/>
        <v>-</v>
      </c>
      <c r="DT156" s="168" t="str">
        <f t="shared" ca="1" si="581"/>
        <v>-</v>
      </c>
      <c r="DU156" s="168" t="str">
        <f t="shared" ca="1" si="581"/>
        <v>-</v>
      </c>
      <c r="DV156" s="168" t="str">
        <f t="shared" ca="1" si="581"/>
        <v>-</v>
      </c>
      <c r="DW156" s="168" t="str">
        <f t="shared" ca="1" si="581"/>
        <v>-</v>
      </c>
      <c r="DX156" s="10"/>
      <c r="DY156" s="168">
        <f t="shared" ca="1" si="463"/>
        <v>1</v>
      </c>
      <c r="DZ156" s="168" t="str">
        <f t="shared" ca="1" si="463"/>
        <v>-</v>
      </c>
      <c r="EA156" s="168" t="str">
        <f t="shared" ca="1" si="463"/>
        <v>-</v>
      </c>
      <c r="EB156" s="168" t="str">
        <f t="shared" ca="1" si="463"/>
        <v>-</v>
      </c>
      <c r="EC156" s="168" t="str">
        <f t="shared" ca="1" si="463"/>
        <v>-</v>
      </c>
      <c r="ED156" s="168" t="b">
        <f t="shared" ca="1" si="463"/>
        <v>0</v>
      </c>
      <c r="EE156" s="168" t="str">
        <f t="shared" ca="1" si="463"/>
        <v>-</v>
      </c>
      <c r="EF156" s="168">
        <f t="shared" ca="1" si="463"/>
        <v>0</v>
      </c>
      <c r="EG156" s="168" t="str">
        <f t="shared" ca="1" si="463"/>
        <v>-</v>
      </c>
      <c r="EH156" s="166" cm="1">
        <f t="array" ref="EH156">INDEX(i.rev,$K156,EH$15)</f>
        <v>1</v>
      </c>
      <c r="EI156" s="168">
        <f t="shared" ca="1" si="464"/>
        <v>0</v>
      </c>
      <c r="EJ156" s="168">
        <f t="shared" ca="1" si="464"/>
        <v>1</v>
      </c>
      <c r="EK156" s="168">
        <f t="shared" ca="1" si="464"/>
        <v>0</v>
      </c>
      <c r="EL156" s="168">
        <f t="shared" ca="1" si="464"/>
        <v>1</v>
      </c>
      <c r="EM156" s="168">
        <f t="shared" ca="1" si="464"/>
        <v>1</v>
      </c>
      <c r="EN156" s="168">
        <f t="shared" ca="1" si="464"/>
        <v>1</v>
      </c>
      <c r="EO156" s="168">
        <f t="shared" ca="1" si="464"/>
        <v>0</v>
      </c>
      <c r="EP156" s="168">
        <f t="shared" ca="1" si="464"/>
        <v>0</v>
      </c>
      <c r="EQ156" s="168">
        <f t="shared" ca="1" si="464"/>
        <v>0</v>
      </c>
      <c r="ER156" s="168">
        <f t="shared" ca="1" si="464"/>
        <v>0</v>
      </c>
      <c r="ES156" s="168">
        <f t="shared" ca="1" si="464"/>
        <v>0</v>
      </c>
      <c r="ET156" s="168">
        <f t="shared" ca="1" si="464"/>
        <v>0</v>
      </c>
      <c r="EU156" s="168">
        <f t="shared" ca="1" si="464"/>
        <v>0</v>
      </c>
      <c r="EV156" s="168">
        <f t="shared" ca="1" si="464"/>
        <v>0</v>
      </c>
      <c r="EW156" s="168">
        <f t="shared" ca="1" si="464"/>
        <v>0</v>
      </c>
      <c r="EX156" s="168">
        <f t="shared" ca="1" si="464"/>
        <v>0</v>
      </c>
      <c r="EY156" s="166" cm="1">
        <f t="array" ref="EY156">INDEX(i.rev,$K156,EY$15)</f>
        <v>0</v>
      </c>
      <c r="EZ156" s="168">
        <f t="shared" ref="EZ156" ca="1" si="582">OFFSET(EZ$5,$B156,0)</f>
        <v>0</v>
      </c>
      <c r="FA156" s="166" cm="1">
        <f t="array" ref="FA156">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ref="FO156:FQ156" si="583">INDEX(i.TOL,$H156,FO$15)</f>
        <v>0</v>
      </c>
      <c r="FP156" s="166" t="b">
        <f t="shared" si="583"/>
        <v>0</v>
      </c>
      <c r="FQ156" s="166" t="b">
        <f t="shared" si="583"/>
        <v>1</v>
      </c>
      <c r="FR156" s="168">
        <f t="shared" ref="FR156:GF167" ca="1" si="584">OFFSET(FR$5,$B156,0)</f>
        <v>0</v>
      </c>
      <c r="FS156" s="166">
        <f t="shared" ref="FS156:FT156" si="585">INDEX(i.scan,$U156)</f>
        <v>1</v>
      </c>
      <c r="FT156" s="166">
        <f t="shared" si="585"/>
        <v>1</v>
      </c>
      <c r="FU156" s="168" t="str">
        <f t="shared" ca="1" si="584"/>
        <v>-</v>
      </c>
      <c r="FV156" s="168" t="str">
        <f t="shared" ca="1" si="584"/>
        <v>-</v>
      </c>
      <c r="FW156" s="168" t="str">
        <f t="shared" ca="1" si="584"/>
        <v>-</v>
      </c>
      <c r="FX156" s="168" t="str">
        <f t="shared" ca="1" si="584"/>
        <v>-</v>
      </c>
      <c r="FY156" s="168" t="str">
        <f t="shared" ca="1" si="584"/>
        <v>-</v>
      </c>
      <c r="FZ156" s="168" t="str">
        <f t="shared" ca="1" si="584"/>
        <v>-</v>
      </c>
      <c r="GA156" s="168" t="str">
        <f t="shared" ca="1" si="584"/>
        <v>-</v>
      </c>
      <c r="GB156" s="168" t="str">
        <f t="shared" ca="1" si="584"/>
        <v>-</v>
      </c>
      <c r="GC156" s="168" t="str">
        <f t="shared" ca="1" si="584"/>
        <v>-</v>
      </c>
      <c r="GD156" s="168" t="b">
        <f t="shared" ca="1" si="584"/>
        <v>1</v>
      </c>
      <c r="GE156" s="168" t="str">
        <f t="shared" ca="1" si="584"/>
        <v>-</v>
      </c>
      <c r="GF156" s="168" t="str">
        <f t="shared" ca="1" si="584"/>
        <v>-</v>
      </c>
      <c r="GG156" s="168" t="str">
        <f t="shared" ca="1" si="466"/>
        <v>-</v>
      </c>
      <c r="GH156" s="168" t="b">
        <f t="shared" ca="1" si="484"/>
        <v>1</v>
      </c>
      <c r="GI156" s="168">
        <f t="shared" ca="1" si="484"/>
        <v>0</v>
      </c>
      <c r="GJ156" s="168" t="str">
        <f t="shared" ca="1" si="466"/>
        <v>-</v>
      </c>
      <c r="GK156" s="168" t="str">
        <f t="shared" ca="1" si="466"/>
        <v>-</v>
      </c>
      <c r="GL156" s="168" t="str">
        <f t="shared" ca="1" si="466"/>
        <v>-</v>
      </c>
      <c r="GM156" s="168" t="str">
        <f t="shared" ca="1" si="466"/>
        <v>-</v>
      </c>
      <c r="GN156" s="168" t="str">
        <f t="shared" ca="1" si="466"/>
        <v>-</v>
      </c>
      <c r="GO156" s="168">
        <f t="shared" ca="1" si="466"/>
        <v>0</v>
      </c>
      <c r="GP156" s="168" t="str">
        <f t="shared" ca="1" si="466"/>
        <v>-</v>
      </c>
      <c r="GQ156" s="168" t="str">
        <f t="shared" ca="1" si="466"/>
        <v>-</v>
      </c>
      <c r="GR156" s="168" t="str">
        <f t="shared" ca="1" si="466"/>
        <v>-</v>
      </c>
      <c r="GS156" s="168">
        <f t="shared" ca="1" si="466"/>
        <v>500</v>
      </c>
      <c r="GT156" s="168">
        <f t="shared" ca="1" si="466"/>
        <v>500</v>
      </c>
      <c r="GU156" s="168" t="str">
        <f t="shared" ca="1" si="466"/>
        <v>-</v>
      </c>
      <c r="GV156" s="168" t="str">
        <f t="shared" ca="1" si="466"/>
        <v>-</v>
      </c>
      <c r="GW156" s="168" t="str">
        <f t="shared" ca="1" si="466"/>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ref="JY156" si="586">INDEX(i.interest_rate,$O156)</f>
        <v>4.4999999999999998E-2</v>
      </c>
      <c r="JZ156" s="166">
        <f t="shared" ref="JZ156" si="587">INDEX(i.opp_cost_capital,$P156)</f>
        <v>4.4999999999999998E-2</v>
      </c>
      <c r="KA156" s="168">
        <f t="shared" ref="KA156:KO156" ca="1" si="588">OFFSET(KA$5,$B156,0)</f>
        <v>1</v>
      </c>
      <c r="KB156" s="168">
        <f t="shared" ca="1" si="588"/>
        <v>0</v>
      </c>
      <c r="KC156" s="168">
        <f t="shared" ca="1" si="588"/>
        <v>1</v>
      </c>
      <c r="KD156" s="168">
        <f t="shared" ca="1" si="588"/>
        <v>1</v>
      </c>
      <c r="KE156" s="168">
        <f t="shared" ca="1" si="588"/>
        <v>0</v>
      </c>
      <c r="KF156" s="168">
        <f t="shared" ca="1" si="588"/>
        <v>70</v>
      </c>
      <c r="KG156" s="168">
        <f t="shared" ca="1" si="588"/>
        <v>50</v>
      </c>
      <c r="KH156" s="168">
        <f t="shared" ca="1" si="588"/>
        <v>85</v>
      </c>
      <c r="KI156" s="168">
        <f t="shared" ca="1" si="588"/>
        <v>50</v>
      </c>
      <c r="KJ156" s="166">
        <f t="shared" si="488"/>
        <v>0.7</v>
      </c>
      <c r="KK156" s="166">
        <f t="shared" si="489"/>
        <v>0.7</v>
      </c>
      <c r="KL156" s="166">
        <f t="shared" si="490"/>
        <v>1</v>
      </c>
      <c r="KM156" s="166">
        <f t="shared" ref="KM156:KN156" si="589">INDEX(i.GrainPrices_k,$Y156,KM$15)</f>
        <v>1</v>
      </c>
      <c r="KN156" s="166">
        <f t="shared" si="589"/>
        <v>1</v>
      </c>
      <c r="KO156" s="168">
        <f t="shared" ca="1" si="588"/>
        <v>1</v>
      </c>
      <c r="KP156" s="10"/>
      <c r="KQ156" s="168">
        <f t="shared" ref="KQ156:LF156" ca="1" si="590">OFFSET(KQ$5,$B156,0)</f>
        <v>1</v>
      </c>
      <c r="KR156" s="166">
        <f t="shared" ref="KR156" si="591">INDEX(i.pasture_prod,$T156)</f>
        <v>1</v>
      </c>
      <c r="KS156" s="168">
        <f t="shared" ca="1" si="590"/>
        <v>0.75</v>
      </c>
      <c r="KT156" s="168">
        <f t="shared" ca="1" si="590"/>
        <v>0.8</v>
      </c>
      <c r="KU156" s="168">
        <f t="shared" ca="1" si="590"/>
        <v>0.82499999999999996</v>
      </c>
      <c r="KV156" s="168">
        <f t="shared" ca="1" si="590"/>
        <v>0.875</v>
      </c>
      <c r="KW156" s="168">
        <f t="shared" ca="1" si="590"/>
        <v>0.9</v>
      </c>
      <c r="KX156" s="168">
        <f t="shared" ca="1" si="590"/>
        <v>0.75</v>
      </c>
      <c r="KY156" s="168">
        <f t="shared" ca="1" si="590"/>
        <v>0.78142857142857147</v>
      </c>
      <c r="KZ156" s="168">
        <f t="shared" ca="1" si="590"/>
        <v>0.82499999999999996</v>
      </c>
      <c r="LA156" s="168">
        <f t="shared" ca="1" si="590"/>
        <v>0.875</v>
      </c>
      <c r="LB156" s="168">
        <f t="shared" ca="1" si="590"/>
        <v>0.9</v>
      </c>
      <c r="LC156" s="168">
        <f t="shared" ca="1" si="590"/>
        <v>0.9</v>
      </c>
      <c r="LD156" s="168">
        <f t="shared" ca="1" si="590"/>
        <v>0.75</v>
      </c>
      <c r="LE156" s="168">
        <f t="shared" ca="1" si="590"/>
        <v>0.78142857142857147</v>
      </c>
      <c r="LF156" s="168">
        <f t="shared" ca="1" si="590"/>
        <v>0.82499999999999996</v>
      </c>
      <c r="LG156" s="168">
        <f t="shared" ca="1" si="494"/>
        <v>0.875</v>
      </c>
      <c r="LH156" s="168">
        <f t="shared" ca="1" si="494"/>
        <v>0.9</v>
      </c>
      <c r="LI156" s="168">
        <f t="shared" ca="1" si="494"/>
        <v>0.9</v>
      </c>
      <c r="LJ156" s="168">
        <f t="shared" ca="1" si="494"/>
        <v>0.75</v>
      </c>
      <c r="LK156" s="168">
        <f t="shared" ca="1" si="494"/>
        <v>0.78142857142857147</v>
      </c>
      <c r="LL156" s="168">
        <f t="shared" ca="1" si="494"/>
        <v>0.82499999999999996</v>
      </c>
      <c r="LM156" s="168">
        <f t="shared" ca="1" si="494"/>
        <v>0.875</v>
      </c>
      <c r="LN156" s="168">
        <f t="shared" ca="1" si="494"/>
        <v>0.9</v>
      </c>
      <c r="LO156" s="168">
        <f t="shared" ca="1" si="494"/>
        <v>0.9</v>
      </c>
      <c r="LP156" s="168">
        <f t="shared" ca="1" si="494"/>
        <v>0.75</v>
      </c>
      <c r="LQ156" s="168">
        <f t="shared" ca="1" si="494"/>
        <v>0.78142857142857147</v>
      </c>
      <c r="LR156" s="168">
        <f t="shared" ca="1" si="494"/>
        <v>0.82499999999999996</v>
      </c>
      <c r="LS156" s="168">
        <f t="shared" ca="1" si="494"/>
        <v>0.875</v>
      </c>
      <c r="LT156" s="168">
        <f t="shared" ca="1" si="494"/>
        <v>0.9</v>
      </c>
      <c r="LU156" s="168">
        <f t="shared" ca="1" si="494"/>
        <v>0.9</v>
      </c>
      <c r="LV156" s="168">
        <f t="shared" ca="1" si="494"/>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ref="MM156:MS166" ca="1" si="592">OFFSET(MM$5,$B156,0)</f>
        <v>0.90000000000000013</v>
      </c>
      <c r="MN156" s="168">
        <f t="shared" ca="1" si="592"/>
        <v>0.75</v>
      </c>
      <c r="MO156" s="168">
        <f t="shared" ca="1" si="592"/>
        <v>0.76904761904761909</v>
      </c>
      <c r="MP156" s="168">
        <f t="shared" ca="1" si="592"/>
        <v>0.82000000000000006</v>
      </c>
      <c r="MQ156" s="168">
        <f t="shared" ca="1" si="592"/>
        <v>0.875</v>
      </c>
      <c r="MR156" s="168">
        <f t="shared" ca="1" si="592"/>
        <v>0.9</v>
      </c>
      <c r="MS156" s="168">
        <f t="shared" ca="1" si="592"/>
        <v>0.9</v>
      </c>
      <c r="MT156" s="168">
        <f t="shared" ca="1" si="471"/>
        <v>0.875</v>
      </c>
      <c r="MU156" s="166">
        <f t="shared" ref="MU156" si="593">INDEX(i.all_rot_yield,$S156)</f>
        <v>1</v>
      </c>
      <c r="MV156" s="166">
        <f t="shared" ref="MV156" si="594">INDEX(i.mach_option,$N156)</f>
        <v>1</v>
      </c>
      <c r="MW156" s="166" t="str">
        <f t="shared" ref="MW156" si="595">INDEX(overdraw,$M156)</f>
        <v>-</v>
      </c>
      <c r="MX156" s="168" t="str">
        <f t="shared" ca="1" si="500"/>
        <v>-</v>
      </c>
      <c r="MY156" s="166" t="str">
        <f t="shared" ref="MY156" si="596">INDEX(i.casual_ub,$Q156)</f>
        <v>-</v>
      </c>
      <c r="MZ156" s="166" t="str">
        <f t="shared" ref="MZ156" si="597">INDEX(i.seedharv_casual_ub,$Q156)</f>
        <v>-</v>
      </c>
      <c r="NA156" s="166" t="b">
        <f t="shared" ref="NA156" si="598">INDEX(i.cropgraze_inc,$R156)</f>
        <v>0</v>
      </c>
      <c r="NB156" s="168">
        <f t="shared" ref="NB156" ca="1" si="599">OFFSET(NB$5,$B156,0)</f>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2</v>
      </c>
      <c r="J157" s="32">
        <v>1</v>
      </c>
      <c r="K157" s="32">
        <v>1</v>
      </c>
      <c r="L157" s="32">
        <v>1</v>
      </c>
      <c r="M157" s="32">
        <v>1</v>
      </c>
      <c r="N157" s="32">
        <v>1</v>
      </c>
      <c r="O157" s="32">
        <v>1</v>
      </c>
      <c r="P157" s="32">
        <v>1</v>
      </c>
      <c r="Q157" s="32">
        <v>1</v>
      </c>
      <c r="R157" s="32">
        <v>2</v>
      </c>
      <c r="S157" s="32">
        <v>1</v>
      </c>
      <c r="T157" s="32">
        <v>1</v>
      </c>
      <c r="U157" s="32">
        <v>1</v>
      </c>
      <c r="V157" s="32">
        <v>2</v>
      </c>
      <c r="W157" s="32">
        <v>2</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DSP CropgrazeFALSE WP070p MP070p (F33N11)</v>
      </c>
      <c r="AB157" s="10" t="str">
        <f ca="1">IF(COUNTIF(AA$5:AA157,AA157)=1,"-","Dup")</f>
        <v>-</v>
      </c>
      <c r="AC157" s="10"/>
      <c r="AD157" s="167" t="b">
        <v>0</v>
      </c>
      <c r="AE157" s="167" t="b">
        <v>0</v>
      </c>
      <c r="AF157" s="167" t="b">
        <v>1</v>
      </c>
      <c r="AG157" s="167" t="b">
        <v>0</v>
      </c>
      <c r="AH157" s="167" t="b">
        <v>0</v>
      </c>
      <c r="AI157" s="167" t="b">
        <v>1</v>
      </c>
      <c r="AJ157" s="10"/>
      <c r="AK157" s="166" t="b">
        <f t="shared" si="459"/>
        <v>0</v>
      </c>
      <c r="AL157" s="166" t="str">
        <f t="shared" si="459"/>
        <v>-</v>
      </c>
      <c r="AM157" s="166" t="b">
        <f t="shared" si="459"/>
        <v>0</v>
      </c>
      <c r="AN157" s="166" t="b">
        <f t="shared" si="459"/>
        <v>1</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06"/>
        <v>1</v>
      </c>
      <c r="AY157" s="168" t="b">
        <f t="shared" ca="1" si="507"/>
        <v>1</v>
      </c>
      <c r="AZ157" s="168" t="b">
        <f t="shared" ca="1" si="507"/>
        <v>1</v>
      </c>
      <c r="BA157" s="167">
        <f t="shared" si="508"/>
        <v>3208</v>
      </c>
      <c r="BB157" s="168" t="str">
        <f t="shared" ca="1" si="507"/>
        <v>-</v>
      </c>
      <c r="BC157" s="168" t="str">
        <f t="shared" ca="1" si="507"/>
        <v>-</v>
      </c>
      <c r="BD157" s="168" t="str">
        <f t="shared" ca="1" si="507"/>
        <v>-</v>
      </c>
      <c r="BE157" s="168" t="str">
        <f t="shared" ca="1" si="507"/>
        <v>-</v>
      </c>
      <c r="BF157" s="168" t="str">
        <f t="shared" ca="1" si="507"/>
        <v>-</v>
      </c>
      <c r="BG157" s="168">
        <f t="shared" ca="1" si="507"/>
        <v>1</v>
      </c>
      <c r="BH157" s="168">
        <f t="shared" ca="1" si="507"/>
        <v>1</v>
      </c>
      <c r="BI157" s="168" t="str">
        <f t="shared" ca="1" si="507"/>
        <v>-</v>
      </c>
      <c r="BJ157" s="168" t="str">
        <f t="shared" ca="1" si="507"/>
        <v>-</v>
      </c>
      <c r="BK157" s="10"/>
      <c r="BL157" s="168" t="str">
        <f t="shared" ca="1" si="507"/>
        <v>-</v>
      </c>
      <c r="BM157" s="168" t="str">
        <f t="shared" ca="1" si="507"/>
        <v>-</v>
      </c>
      <c r="BN157" s="168" t="str">
        <f t="shared" ca="1" si="507"/>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81"/>
        <v>-</v>
      </c>
      <c r="CI157" s="168" t="str">
        <f t="shared" ca="1" si="581"/>
        <v>-</v>
      </c>
      <c r="CJ157" s="168" t="str">
        <f t="shared" ca="1" si="581"/>
        <v>-</v>
      </c>
      <c r="CK157" s="168" t="str">
        <f t="shared" ca="1" si="581"/>
        <v>-</v>
      </c>
      <c r="CL157" s="168" t="str">
        <f t="shared" ca="1" si="581"/>
        <v>-</v>
      </c>
      <c r="CM157" s="168" t="str">
        <f t="shared" ca="1" si="581"/>
        <v>-</v>
      </c>
      <c r="CN157" s="168" t="str">
        <f t="shared" ca="1" si="581"/>
        <v>-</v>
      </c>
      <c r="CO157" s="168" t="str">
        <f t="shared" ca="1" si="581"/>
        <v>-</v>
      </c>
      <c r="CP157" s="168">
        <f t="shared" ca="1" si="581"/>
        <v>1</v>
      </c>
      <c r="CQ157" s="168">
        <f t="shared" ca="1" si="581"/>
        <v>1</v>
      </c>
      <c r="CR157" s="168">
        <f t="shared" ca="1" si="581"/>
        <v>0</v>
      </c>
      <c r="CS157" s="168" t="str">
        <f t="shared" ca="1" si="581"/>
        <v>-</v>
      </c>
      <c r="CT157" s="168" t="str">
        <f t="shared" ca="1" si="581"/>
        <v>-</v>
      </c>
      <c r="CU157" s="168" t="str">
        <f t="shared" ca="1" si="581"/>
        <v>-</v>
      </c>
      <c r="CV157" s="168" t="str">
        <f t="shared" ca="1" si="581"/>
        <v>-</v>
      </c>
      <c r="CW157" s="168" t="str">
        <f t="shared" ca="1" si="581"/>
        <v>-</v>
      </c>
      <c r="CX157" s="168" t="str">
        <f t="shared" ca="1" si="581"/>
        <v>-</v>
      </c>
      <c r="CY157" s="168" t="str">
        <f t="shared" ca="1" si="581"/>
        <v>-</v>
      </c>
      <c r="CZ157" s="168">
        <f t="shared" ca="1" si="581"/>
        <v>0</v>
      </c>
      <c r="DA157" s="168" t="str">
        <f t="shared" ca="1" si="581"/>
        <v>-</v>
      </c>
      <c r="DB157" s="168" t="str">
        <f t="shared" ca="1" si="581"/>
        <v>-</v>
      </c>
      <c r="DC157" s="168" t="str">
        <f t="shared" ca="1" si="581"/>
        <v>-</v>
      </c>
      <c r="DD157" s="168" t="str">
        <f t="shared" ca="1" si="581"/>
        <v>-</v>
      </c>
      <c r="DE157" s="168" t="str">
        <f t="shared" ca="1" si="581"/>
        <v>-</v>
      </c>
      <c r="DF157" s="168">
        <f t="shared" ca="1" si="581"/>
        <v>0</v>
      </c>
      <c r="DG157" s="168">
        <f t="shared" ca="1" si="581"/>
        <v>0</v>
      </c>
      <c r="DH157" s="168">
        <f t="shared" ca="1" si="581"/>
        <v>0</v>
      </c>
      <c r="DI157" s="168">
        <f t="shared" ca="1" si="581"/>
        <v>0</v>
      </c>
      <c r="DJ157" s="168">
        <f t="shared" ca="1" si="581"/>
        <v>0</v>
      </c>
      <c r="DK157" s="168">
        <f t="shared" ca="1" si="581"/>
        <v>0</v>
      </c>
      <c r="DL157" s="168">
        <f t="shared" ca="1" si="581"/>
        <v>0</v>
      </c>
      <c r="DM157" s="168" t="str">
        <f t="shared" ca="1" si="581"/>
        <v>-</v>
      </c>
      <c r="DN157" s="168" t="str">
        <f t="shared" ca="1" si="581"/>
        <v>-</v>
      </c>
      <c r="DO157" s="168" t="str">
        <f t="shared" ca="1" si="581"/>
        <v>-</v>
      </c>
      <c r="DP157" s="168" t="str">
        <f t="shared" ca="1" si="581"/>
        <v>-</v>
      </c>
      <c r="DQ157" s="168" t="str">
        <f t="shared" ca="1" si="581"/>
        <v>-</v>
      </c>
      <c r="DR157" s="168" t="str">
        <f t="shared" ca="1" si="581"/>
        <v>-</v>
      </c>
      <c r="DS157" s="168" t="str">
        <f t="shared" ca="1" si="581"/>
        <v>-</v>
      </c>
      <c r="DT157" s="168" t="str">
        <f t="shared" ca="1" si="581"/>
        <v>-</v>
      </c>
      <c r="DU157" s="168" t="str">
        <f t="shared" ca="1" si="581"/>
        <v>-</v>
      </c>
      <c r="DV157" s="168" t="str">
        <f t="shared" ca="1" si="581"/>
        <v>-</v>
      </c>
      <c r="DW157" s="168" t="str">
        <f t="shared" ca="1" si="581"/>
        <v>-</v>
      </c>
      <c r="DX157" s="10"/>
      <c r="DY157" s="168">
        <f t="shared" ca="1" si="463"/>
        <v>1</v>
      </c>
      <c r="DZ157" s="168" t="str">
        <f t="shared" ca="1" si="463"/>
        <v>-</v>
      </c>
      <c r="EA157" s="168" t="str">
        <f t="shared" ca="1" si="463"/>
        <v>-</v>
      </c>
      <c r="EB157" s="168" t="str">
        <f t="shared" ca="1" si="463"/>
        <v>-</v>
      </c>
      <c r="EC157" s="168" t="str">
        <f t="shared" ca="1" si="463"/>
        <v>-</v>
      </c>
      <c r="ED157" s="168" t="b">
        <f t="shared" ca="1" si="463"/>
        <v>0</v>
      </c>
      <c r="EE157" s="168" t="str">
        <f t="shared" ca="1" si="463"/>
        <v>-</v>
      </c>
      <c r="EF157" s="168">
        <f t="shared" ca="1" si="463"/>
        <v>0</v>
      </c>
      <c r="EG157" s="168" t="str">
        <f t="shared" ca="1" si="463"/>
        <v>-</v>
      </c>
      <c r="EH157" s="166" cm="1">
        <f t="array" ref="EH157">INDEX(i.rev,$K157,EH$15)</f>
        <v>1</v>
      </c>
      <c r="EI157" s="168">
        <f t="shared" ca="1" si="464"/>
        <v>0</v>
      </c>
      <c r="EJ157" s="168">
        <f t="shared" ca="1" si="464"/>
        <v>1</v>
      </c>
      <c r="EK157" s="168">
        <f t="shared" ca="1" si="464"/>
        <v>0</v>
      </c>
      <c r="EL157" s="168">
        <f t="shared" ca="1" si="464"/>
        <v>1</v>
      </c>
      <c r="EM157" s="168">
        <f t="shared" ca="1" si="464"/>
        <v>1</v>
      </c>
      <c r="EN157" s="168">
        <f t="shared" ca="1" si="464"/>
        <v>1</v>
      </c>
      <c r="EO157" s="168">
        <f t="shared" ca="1" si="464"/>
        <v>0</v>
      </c>
      <c r="EP157" s="168">
        <f t="shared" ca="1" si="464"/>
        <v>0</v>
      </c>
      <c r="EQ157" s="168">
        <f t="shared" ca="1" si="464"/>
        <v>0</v>
      </c>
      <c r="ER157" s="168">
        <f t="shared" ca="1" si="464"/>
        <v>0</v>
      </c>
      <c r="ES157" s="168">
        <f t="shared" ca="1" si="464"/>
        <v>0</v>
      </c>
      <c r="ET157" s="168">
        <f t="shared" ca="1" si="464"/>
        <v>0</v>
      </c>
      <c r="EU157" s="168">
        <f t="shared" ca="1" si="464"/>
        <v>0</v>
      </c>
      <c r="EV157" s="168">
        <f t="shared" ca="1" si="464"/>
        <v>0</v>
      </c>
      <c r="EW157" s="168">
        <f t="shared" ca="1" si="464"/>
        <v>0</v>
      </c>
      <c r="EX157" s="168">
        <f t="shared" ca="1" si="464"/>
        <v>0</v>
      </c>
      <c r="EY157" s="166" cm="1">
        <f t="array" ref="EY157">INDEX(i.rev,$K157,EY$15)</f>
        <v>0</v>
      </c>
      <c r="EZ157" s="168">
        <f t="shared" ca="1" si="509"/>
        <v>0</v>
      </c>
      <c r="FA157" s="166" cm="1">
        <f t="array" ref="FA157">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si="510"/>
        <v>0</v>
      </c>
      <c r="FP157" s="166" t="b">
        <f t="shared" si="510"/>
        <v>0</v>
      </c>
      <c r="FQ157" s="166" t="b">
        <f t="shared" si="510"/>
        <v>1</v>
      </c>
      <c r="FR157" s="168">
        <f t="shared" ca="1" si="511"/>
        <v>0</v>
      </c>
      <c r="FS157" s="166">
        <f t="shared" si="512"/>
        <v>1</v>
      </c>
      <c r="FT157" s="166">
        <f t="shared" si="512"/>
        <v>1</v>
      </c>
      <c r="FU157" s="168" t="str">
        <f t="shared" ca="1" si="511"/>
        <v>-</v>
      </c>
      <c r="FV157" s="168" t="str">
        <f t="shared" ca="1" si="511"/>
        <v>-</v>
      </c>
      <c r="FW157" s="168" t="str">
        <f t="shared" ca="1" si="511"/>
        <v>-</v>
      </c>
      <c r="FX157" s="168" t="str">
        <f t="shared" ca="1" si="511"/>
        <v>-</v>
      </c>
      <c r="FY157" s="168" t="str">
        <f t="shared" ca="1" si="511"/>
        <v>-</v>
      </c>
      <c r="FZ157" s="168" t="str">
        <f t="shared" ca="1" si="511"/>
        <v>-</v>
      </c>
      <c r="GA157" s="168" t="str">
        <f t="shared" ca="1" si="511"/>
        <v>-</v>
      </c>
      <c r="GB157" s="168" t="str">
        <f t="shared" ca="1" si="511"/>
        <v>-</v>
      </c>
      <c r="GC157" s="168" t="str">
        <f t="shared" ca="1" si="511"/>
        <v>-</v>
      </c>
      <c r="GD157" s="168" t="b">
        <f t="shared" ca="1" si="511"/>
        <v>1</v>
      </c>
      <c r="GE157" s="168" t="str">
        <f t="shared" ca="1" si="511"/>
        <v>-</v>
      </c>
      <c r="GF157" s="168" t="str">
        <f t="shared" ca="1" si="584"/>
        <v>-</v>
      </c>
      <c r="GG157" s="168" t="str">
        <f t="shared" ca="1" si="466"/>
        <v>-</v>
      </c>
      <c r="GH157" s="168" t="b">
        <f t="shared" ca="1" si="484"/>
        <v>1</v>
      </c>
      <c r="GI157" s="168">
        <f t="shared" ca="1" si="484"/>
        <v>0</v>
      </c>
      <c r="GJ157" s="168" t="str">
        <f t="shared" ca="1" si="466"/>
        <v>-</v>
      </c>
      <c r="GK157" s="168" t="str">
        <f t="shared" ca="1" si="466"/>
        <v>-</v>
      </c>
      <c r="GL157" s="168" t="str">
        <f t="shared" ca="1" si="466"/>
        <v>-</v>
      </c>
      <c r="GM157" s="168" t="str">
        <f t="shared" ca="1" si="466"/>
        <v>-</v>
      </c>
      <c r="GN157" s="168" t="str">
        <f t="shared" ca="1" si="466"/>
        <v>-</v>
      </c>
      <c r="GO157" s="168">
        <f t="shared" ca="1" si="466"/>
        <v>0</v>
      </c>
      <c r="GP157" s="168" t="str">
        <f t="shared" ca="1" si="466"/>
        <v>-</v>
      </c>
      <c r="GQ157" s="168" t="str">
        <f t="shared" ca="1" si="466"/>
        <v>-</v>
      </c>
      <c r="GR157" s="168" t="str">
        <f t="shared" ca="1" si="466"/>
        <v>-</v>
      </c>
      <c r="GS157" s="168">
        <f t="shared" ca="1" si="466"/>
        <v>500</v>
      </c>
      <c r="GT157" s="168">
        <f t="shared" ca="1" si="466"/>
        <v>500</v>
      </c>
      <c r="GU157" s="168" t="str">
        <f t="shared" ca="1" si="466"/>
        <v>-</v>
      </c>
      <c r="GV157" s="168" t="str">
        <f t="shared" ca="1" si="466"/>
        <v>-</v>
      </c>
      <c r="GW157" s="168" t="str">
        <f t="shared" ca="1" si="466"/>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13"/>
        <v>4.4999999999999998E-2</v>
      </c>
      <c r="JZ157" s="166">
        <f t="shared" si="514"/>
        <v>4.4999999999999998E-2</v>
      </c>
      <c r="KA157" s="168">
        <f t="shared" ca="1" si="515"/>
        <v>1</v>
      </c>
      <c r="KB157" s="168">
        <f t="shared" ca="1" si="515"/>
        <v>0</v>
      </c>
      <c r="KC157" s="168">
        <f t="shared" ca="1" si="515"/>
        <v>1</v>
      </c>
      <c r="KD157" s="168">
        <f t="shared" ca="1" si="515"/>
        <v>1</v>
      </c>
      <c r="KE157" s="168">
        <f t="shared" ca="1" si="515"/>
        <v>0</v>
      </c>
      <c r="KF157" s="168">
        <f t="shared" ca="1" si="515"/>
        <v>70</v>
      </c>
      <c r="KG157" s="168">
        <f t="shared" ca="1" si="515"/>
        <v>50</v>
      </c>
      <c r="KH157" s="168">
        <f t="shared" ca="1" si="515"/>
        <v>85</v>
      </c>
      <c r="KI157" s="168">
        <f t="shared" ca="1" si="515"/>
        <v>50</v>
      </c>
      <c r="KJ157" s="166">
        <f t="shared" si="488"/>
        <v>0.7</v>
      </c>
      <c r="KK157" s="166">
        <f t="shared" si="489"/>
        <v>0.7</v>
      </c>
      <c r="KL157" s="166">
        <f t="shared" si="490"/>
        <v>1</v>
      </c>
      <c r="KM157" s="166">
        <f t="shared" si="516"/>
        <v>1</v>
      </c>
      <c r="KN157" s="166">
        <f t="shared" si="516"/>
        <v>1</v>
      </c>
      <c r="KO157" s="168">
        <f t="shared" ca="1" si="515"/>
        <v>1</v>
      </c>
      <c r="KP157" s="10"/>
      <c r="KQ157" s="168">
        <f t="shared" ca="1" si="517"/>
        <v>1</v>
      </c>
      <c r="KR157" s="166">
        <f t="shared" si="518"/>
        <v>1</v>
      </c>
      <c r="KS157" s="168">
        <f t="shared" ca="1" si="517"/>
        <v>0.75</v>
      </c>
      <c r="KT157" s="168">
        <f t="shared" ca="1" si="517"/>
        <v>0.8</v>
      </c>
      <c r="KU157" s="168">
        <f t="shared" ca="1" si="517"/>
        <v>0.82499999999999996</v>
      </c>
      <c r="KV157" s="168">
        <f t="shared" ca="1" si="517"/>
        <v>0.875</v>
      </c>
      <c r="KW157" s="168">
        <f t="shared" ca="1" si="517"/>
        <v>0.9</v>
      </c>
      <c r="KX157" s="168">
        <f t="shared" ca="1" si="517"/>
        <v>0.75</v>
      </c>
      <c r="KY157" s="168">
        <f t="shared" ca="1" si="517"/>
        <v>0.78142857142857147</v>
      </c>
      <c r="KZ157" s="168">
        <f t="shared" ca="1" si="517"/>
        <v>0.82499999999999996</v>
      </c>
      <c r="LA157" s="168">
        <f t="shared" ca="1" si="517"/>
        <v>0.875</v>
      </c>
      <c r="LB157" s="168">
        <f t="shared" ca="1" si="517"/>
        <v>0.9</v>
      </c>
      <c r="LC157" s="168">
        <f t="shared" ca="1" si="517"/>
        <v>0.9</v>
      </c>
      <c r="LD157" s="168">
        <f t="shared" ca="1" si="517"/>
        <v>0.75</v>
      </c>
      <c r="LE157" s="168">
        <f t="shared" ca="1" si="517"/>
        <v>0.78142857142857147</v>
      </c>
      <c r="LF157" s="168">
        <f t="shared" ca="1" si="517"/>
        <v>0.82499999999999996</v>
      </c>
      <c r="LG157" s="168">
        <f t="shared" ca="1" si="494"/>
        <v>0.875</v>
      </c>
      <c r="LH157" s="168">
        <f t="shared" ca="1" si="494"/>
        <v>0.9</v>
      </c>
      <c r="LI157" s="168">
        <f t="shared" ca="1" si="494"/>
        <v>0.9</v>
      </c>
      <c r="LJ157" s="168">
        <f t="shared" ca="1" si="494"/>
        <v>0.75</v>
      </c>
      <c r="LK157" s="168">
        <f t="shared" ca="1" si="494"/>
        <v>0.78142857142857147</v>
      </c>
      <c r="LL157" s="168">
        <f t="shared" ca="1" si="494"/>
        <v>0.82499999999999996</v>
      </c>
      <c r="LM157" s="168">
        <f t="shared" ca="1" si="494"/>
        <v>0.875</v>
      </c>
      <c r="LN157" s="168">
        <f t="shared" ca="1" si="494"/>
        <v>0.9</v>
      </c>
      <c r="LO157" s="168">
        <f t="shared" ca="1" si="494"/>
        <v>0.9</v>
      </c>
      <c r="LP157" s="168">
        <f t="shared" ca="1" si="494"/>
        <v>0.75</v>
      </c>
      <c r="LQ157" s="168">
        <f t="shared" ca="1" si="494"/>
        <v>0.78142857142857147</v>
      </c>
      <c r="LR157" s="168">
        <f t="shared" ca="1" si="494"/>
        <v>0.82499999999999996</v>
      </c>
      <c r="LS157" s="168">
        <f t="shared" ca="1" si="494"/>
        <v>0.875</v>
      </c>
      <c r="LT157" s="168">
        <f t="shared" ca="1" si="494"/>
        <v>0.9</v>
      </c>
      <c r="LU157" s="168">
        <f t="shared" ca="1" si="494"/>
        <v>0.9</v>
      </c>
      <c r="LV157" s="168">
        <f t="shared" ca="1" si="494"/>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92"/>
        <v>0.90000000000000013</v>
      </c>
      <c r="MN157" s="168">
        <f t="shared" ca="1" si="592"/>
        <v>0.75</v>
      </c>
      <c r="MO157" s="168">
        <f t="shared" ca="1" si="592"/>
        <v>0.76904761904761909</v>
      </c>
      <c r="MP157" s="168">
        <f t="shared" ca="1" si="592"/>
        <v>0.82000000000000006</v>
      </c>
      <c r="MQ157" s="168">
        <f t="shared" ca="1" si="592"/>
        <v>0.875</v>
      </c>
      <c r="MR157" s="168">
        <f t="shared" ca="1" si="592"/>
        <v>0.9</v>
      </c>
      <c r="MS157" s="168">
        <f t="shared" ca="1" si="592"/>
        <v>0.9</v>
      </c>
      <c r="MT157" s="168">
        <f t="shared" ca="1" si="471"/>
        <v>0.875</v>
      </c>
      <c r="MU157" s="166">
        <f t="shared" si="519"/>
        <v>1</v>
      </c>
      <c r="MV157" s="166">
        <f t="shared" si="520"/>
        <v>1</v>
      </c>
      <c r="MW157" s="166" t="str">
        <f t="shared" si="521"/>
        <v>-</v>
      </c>
      <c r="MX157" s="168" t="str">
        <f t="shared" ca="1" si="500"/>
        <v>-</v>
      </c>
      <c r="MY157" s="166" t="str">
        <f t="shared" si="522"/>
        <v>-</v>
      </c>
      <c r="MZ157" s="166" t="str">
        <f t="shared" si="523"/>
        <v>-</v>
      </c>
      <c r="NA157" s="166" t="b">
        <f t="shared" si="524"/>
        <v>0</v>
      </c>
      <c r="NB157" s="168">
        <f t="shared" ca="1" si="525"/>
        <v>0</v>
      </c>
      <c r="NC157" s="27">
        <v>0</v>
      </c>
    </row>
    <row r="158" spans="1:367" s="148" customFormat="1" outlineLevel="1">
      <c r="A158" s="126">
        <f t="shared" si="472"/>
        <v>153</v>
      </c>
      <c r="B158" s="126">
        <f t="shared" si="505"/>
        <v>2</v>
      </c>
      <c r="C158" s="148">
        <v>102</v>
      </c>
      <c r="D158" s="148" t="s">
        <v>884</v>
      </c>
      <c r="E158" s="148" t="b">
        <v>0</v>
      </c>
      <c r="F158" s="148" t="b">
        <v>0</v>
      </c>
      <c r="G158" s="148" t="b">
        <f t="shared" si="577"/>
        <v>0</v>
      </c>
      <c r="H158" s="32">
        <v>3</v>
      </c>
      <c r="I158" s="32">
        <v>3</v>
      </c>
      <c r="J158" s="32">
        <v>1</v>
      </c>
      <c r="K158" s="32">
        <v>1</v>
      </c>
      <c r="L158" s="32">
        <v>1</v>
      </c>
      <c r="M158" s="32">
        <v>1</v>
      </c>
      <c r="N158" s="32">
        <v>1</v>
      </c>
      <c r="O158" s="32">
        <v>1</v>
      </c>
      <c r="P158" s="32">
        <v>1</v>
      </c>
      <c r="Q158" s="32">
        <v>1</v>
      </c>
      <c r="R158" s="32">
        <v>2</v>
      </c>
      <c r="S158" s="32">
        <v>1</v>
      </c>
      <c r="T158" s="32">
        <v>1</v>
      </c>
      <c r="U158" s="32">
        <v>1</v>
      </c>
      <c r="V158" s="32">
        <v>2</v>
      </c>
      <c r="W158" s="32">
        <v>2</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SQ CropgrazeFALSE WP070p MP070p (F33N11)</v>
      </c>
      <c r="AB158" s="10" t="str">
        <f ca="1">IF(COUNTIF(AA$5:AA158,AA158)=1,"-","Dup")</f>
        <v>-</v>
      </c>
      <c r="AC158" s="10"/>
      <c r="AD158" s="167" t="b">
        <v>0</v>
      </c>
      <c r="AE158" s="167" t="b">
        <v>0</v>
      </c>
      <c r="AF158" s="167" t="b">
        <v>1</v>
      </c>
      <c r="AG158" s="167" t="b">
        <v>0</v>
      </c>
      <c r="AH158" s="167" t="b">
        <v>0</v>
      </c>
      <c r="AI158" s="167" t="b">
        <v>1</v>
      </c>
      <c r="AJ158" s="10"/>
      <c r="AK158" s="166" t="b">
        <f t="shared" si="459"/>
        <v>0</v>
      </c>
      <c r="AL158" s="166">
        <f t="shared" si="459"/>
        <v>2</v>
      </c>
      <c r="AM158" s="166" t="b">
        <f t="shared" si="459"/>
        <v>0</v>
      </c>
      <c r="AN158" s="166" t="b">
        <f t="shared" si="459"/>
        <v>1</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06"/>
        <v>1</v>
      </c>
      <c r="AY158" s="168" t="b">
        <f t="shared" ca="1" si="507"/>
        <v>1</v>
      </c>
      <c r="AZ158" s="168" t="b">
        <f t="shared" ca="1" si="507"/>
        <v>1</v>
      </c>
      <c r="BA158" s="167">
        <f t="shared" si="508"/>
        <v>3208</v>
      </c>
      <c r="BB158" s="168" t="str">
        <f t="shared" ca="1" si="507"/>
        <v>-</v>
      </c>
      <c r="BC158" s="168" t="str">
        <f t="shared" ca="1" si="507"/>
        <v>-</v>
      </c>
      <c r="BD158" s="168" t="str">
        <f t="shared" ca="1" si="507"/>
        <v>-</v>
      </c>
      <c r="BE158" s="168" t="str">
        <f t="shared" ca="1" si="507"/>
        <v>-</v>
      </c>
      <c r="BF158" s="168" t="str">
        <f t="shared" ca="1" si="507"/>
        <v>-</v>
      </c>
      <c r="BG158" s="168">
        <f t="shared" ca="1" si="507"/>
        <v>1</v>
      </c>
      <c r="BH158" s="168">
        <f t="shared" ca="1" si="507"/>
        <v>1</v>
      </c>
      <c r="BI158" s="168" t="str">
        <f t="shared" ca="1" si="507"/>
        <v>-</v>
      </c>
      <c r="BJ158" s="168" t="str">
        <f t="shared" ca="1" si="507"/>
        <v>-</v>
      </c>
      <c r="BK158" s="10"/>
      <c r="BL158" s="168" t="str">
        <f t="shared" ca="1" si="507"/>
        <v>-</v>
      </c>
      <c r="BM158" s="168" t="str">
        <f t="shared" ca="1" si="507"/>
        <v>-</v>
      </c>
      <c r="BN158" s="168" t="str">
        <f t="shared" ca="1" si="507"/>
        <v>-</v>
      </c>
      <c r="BO158" s="168" t="str">
        <f t="shared" ca="1" si="461"/>
        <v>-</v>
      </c>
      <c r="BP158" s="168" t="str">
        <f t="shared" ca="1" si="461"/>
        <v>-</v>
      </c>
      <c r="BQ158" s="168" t="str">
        <f t="shared" ca="1" si="461"/>
        <v>-</v>
      </c>
      <c r="BR158" s="168" t="str">
        <f t="shared" ca="1" si="461"/>
        <v>-</v>
      </c>
      <c r="BS158" s="168" t="str">
        <f t="shared" ca="1" si="461"/>
        <v>-</v>
      </c>
      <c r="BT158" s="168" t="str">
        <f t="shared" ca="1" si="461"/>
        <v>-</v>
      </c>
      <c r="BU158" s="168" t="str">
        <f t="shared" ca="1" si="461"/>
        <v>-</v>
      </c>
      <c r="BV158" s="168" t="str">
        <f t="shared" ca="1" si="461"/>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81"/>
        <v>-</v>
      </c>
      <c r="CI158" s="168" t="str">
        <f t="shared" ca="1" si="581"/>
        <v>-</v>
      </c>
      <c r="CJ158" s="168" t="str">
        <f t="shared" ca="1" si="581"/>
        <v>-</v>
      </c>
      <c r="CK158" s="168" t="str">
        <f t="shared" ca="1" si="581"/>
        <v>-</v>
      </c>
      <c r="CL158" s="168" t="str">
        <f t="shared" ca="1" si="581"/>
        <v>-</v>
      </c>
      <c r="CM158" s="168" t="str">
        <f t="shared" ca="1" si="581"/>
        <v>-</v>
      </c>
      <c r="CN158" s="168" t="str">
        <f t="shared" ca="1" si="581"/>
        <v>-</v>
      </c>
      <c r="CO158" s="168" t="str">
        <f t="shared" ca="1" si="581"/>
        <v>-</v>
      </c>
      <c r="CP158" s="168">
        <f t="shared" ca="1" si="581"/>
        <v>1</v>
      </c>
      <c r="CQ158" s="168">
        <f t="shared" ca="1" si="581"/>
        <v>1</v>
      </c>
      <c r="CR158" s="168">
        <f t="shared" ca="1" si="581"/>
        <v>0</v>
      </c>
      <c r="CS158" s="168" t="str">
        <f t="shared" ca="1" si="581"/>
        <v>-</v>
      </c>
      <c r="CT158" s="168" t="str">
        <f t="shared" ca="1" si="581"/>
        <v>-</v>
      </c>
      <c r="CU158" s="168" t="str">
        <f t="shared" ca="1" si="581"/>
        <v>-</v>
      </c>
      <c r="CV158" s="168" t="str">
        <f t="shared" ca="1" si="581"/>
        <v>-</v>
      </c>
      <c r="CW158" s="168" t="str">
        <f t="shared" ca="1" si="581"/>
        <v>-</v>
      </c>
      <c r="CX158" s="168" t="str">
        <f t="shared" ca="1" si="581"/>
        <v>-</v>
      </c>
      <c r="CY158" s="168" t="str">
        <f t="shared" ca="1" si="581"/>
        <v>-</v>
      </c>
      <c r="CZ158" s="168">
        <f t="shared" ca="1" si="581"/>
        <v>0</v>
      </c>
      <c r="DA158" s="168" t="str">
        <f t="shared" ca="1" si="581"/>
        <v>-</v>
      </c>
      <c r="DB158" s="168" t="str">
        <f t="shared" ca="1" si="581"/>
        <v>-</v>
      </c>
      <c r="DC158" s="168" t="str">
        <f t="shared" ca="1" si="581"/>
        <v>-</v>
      </c>
      <c r="DD158" s="168" t="str">
        <f t="shared" ca="1" si="581"/>
        <v>-</v>
      </c>
      <c r="DE158" s="168" t="str">
        <f t="shared" ca="1" si="581"/>
        <v>-</v>
      </c>
      <c r="DF158" s="168">
        <f t="shared" ca="1" si="581"/>
        <v>0</v>
      </c>
      <c r="DG158" s="168">
        <f t="shared" ca="1" si="581"/>
        <v>0</v>
      </c>
      <c r="DH158" s="168">
        <f t="shared" ca="1" si="581"/>
        <v>0</v>
      </c>
      <c r="DI158" s="168">
        <f t="shared" ca="1" si="581"/>
        <v>0</v>
      </c>
      <c r="DJ158" s="168">
        <f t="shared" ca="1" si="581"/>
        <v>0</v>
      </c>
      <c r="DK158" s="168">
        <f t="shared" ca="1" si="581"/>
        <v>0</v>
      </c>
      <c r="DL158" s="168">
        <f t="shared" ca="1" si="581"/>
        <v>0</v>
      </c>
      <c r="DM158" s="168" t="str">
        <f t="shared" ca="1" si="581"/>
        <v>-</v>
      </c>
      <c r="DN158" s="168" t="str">
        <f t="shared" ca="1" si="581"/>
        <v>-</v>
      </c>
      <c r="DO158" s="168" t="str">
        <f t="shared" ca="1" si="581"/>
        <v>-</v>
      </c>
      <c r="DP158" s="168" t="str">
        <f t="shared" ca="1" si="581"/>
        <v>-</v>
      </c>
      <c r="DQ158" s="168" t="str">
        <f t="shared" ca="1" si="581"/>
        <v>-</v>
      </c>
      <c r="DR158" s="168" t="str">
        <f t="shared" ca="1" si="581"/>
        <v>-</v>
      </c>
      <c r="DS158" s="168" t="str">
        <f t="shared" ca="1" si="581"/>
        <v>-</v>
      </c>
      <c r="DT158" s="168" t="str">
        <f t="shared" ca="1" si="581"/>
        <v>-</v>
      </c>
      <c r="DU158" s="168" t="str">
        <f t="shared" ca="1" si="581"/>
        <v>-</v>
      </c>
      <c r="DV158" s="168" t="str">
        <f t="shared" ca="1" si="581"/>
        <v>-</v>
      </c>
      <c r="DW158" s="168" t="str">
        <f t="shared" ca="1" si="581"/>
        <v>-</v>
      </c>
      <c r="DX158" s="10"/>
      <c r="DY158" s="168">
        <f t="shared" ca="1" si="463"/>
        <v>1</v>
      </c>
      <c r="DZ158" s="168" t="str">
        <f t="shared" ca="1" si="463"/>
        <v>-</v>
      </c>
      <c r="EA158" s="168" t="str">
        <f t="shared" ca="1" si="463"/>
        <v>-</v>
      </c>
      <c r="EB158" s="168" t="str">
        <f t="shared" ca="1" si="463"/>
        <v>-</v>
      </c>
      <c r="EC158" s="168" t="str">
        <f t="shared" ca="1" si="463"/>
        <v>-</v>
      </c>
      <c r="ED158" s="168" t="b">
        <f t="shared" ca="1" si="463"/>
        <v>0</v>
      </c>
      <c r="EE158" s="168" t="str">
        <f t="shared" ca="1" si="463"/>
        <v>-</v>
      </c>
      <c r="EF158" s="168">
        <f t="shared" ca="1" si="463"/>
        <v>0</v>
      </c>
      <c r="EG158" s="168" t="str">
        <f t="shared" ca="1" si="463"/>
        <v>-</v>
      </c>
      <c r="EH158" s="166" cm="1">
        <f t="array" ref="EH158">INDEX(i.rev,$K158,EH$15)</f>
        <v>1</v>
      </c>
      <c r="EI158" s="168">
        <f t="shared" ca="1" si="464"/>
        <v>0</v>
      </c>
      <c r="EJ158" s="168">
        <f t="shared" ca="1" si="464"/>
        <v>1</v>
      </c>
      <c r="EK158" s="168">
        <f t="shared" ca="1" si="464"/>
        <v>0</v>
      </c>
      <c r="EL158" s="168">
        <f t="shared" ca="1" si="464"/>
        <v>1</v>
      </c>
      <c r="EM158" s="168">
        <f t="shared" ca="1" si="464"/>
        <v>1</v>
      </c>
      <c r="EN158" s="168">
        <f t="shared" ca="1" si="464"/>
        <v>1</v>
      </c>
      <c r="EO158" s="168">
        <f t="shared" ca="1" si="464"/>
        <v>0</v>
      </c>
      <c r="EP158" s="168">
        <f t="shared" ca="1" si="464"/>
        <v>0</v>
      </c>
      <c r="EQ158" s="168">
        <f t="shared" ca="1" si="464"/>
        <v>0</v>
      </c>
      <c r="ER158" s="168">
        <f t="shared" ca="1" si="464"/>
        <v>0</v>
      </c>
      <c r="ES158" s="168">
        <f t="shared" ca="1" si="464"/>
        <v>0</v>
      </c>
      <c r="ET158" s="168">
        <f t="shared" ca="1" si="464"/>
        <v>0</v>
      </c>
      <c r="EU158" s="168">
        <f t="shared" ca="1" si="464"/>
        <v>0</v>
      </c>
      <c r="EV158" s="168">
        <f t="shared" ca="1" si="464"/>
        <v>0</v>
      </c>
      <c r="EW158" s="168">
        <f t="shared" ca="1" si="464"/>
        <v>0</v>
      </c>
      <c r="EX158" s="168">
        <f t="shared" ca="1" si="464"/>
        <v>0</v>
      </c>
      <c r="EY158" s="166" cm="1">
        <f t="array" ref="EY158">INDEX(i.rev,$K158,EY$15)</f>
        <v>0</v>
      </c>
      <c r="EZ158" s="168">
        <f t="shared" ca="1" si="509"/>
        <v>0</v>
      </c>
      <c r="FA158" s="166" cm="1">
        <f t="array" ref="FA158">INDEX(i.rev,$K158,FA$15)</f>
        <v>1</v>
      </c>
      <c r="FB158" s="168">
        <f t="shared" ca="1" si="465"/>
        <v>0</v>
      </c>
      <c r="FC158" s="168">
        <f t="shared" ca="1" si="465"/>
        <v>0</v>
      </c>
      <c r="FD158" s="168">
        <f t="shared" ca="1" si="465"/>
        <v>0</v>
      </c>
      <c r="FE158" s="168">
        <f t="shared" ca="1" si="465"/>
        <v>0</v>
      </c>
      <c r="FF158" s="168">
        <f t="shared" ca="1" si="465"/>
        <v>0</v>
      </c>
      <c r="FG158" s="168">
        <f t="shared" ca="1" si="465"/>
        <v>0</v>
      </c>
      <c r="FH158" s="168">
        <f t="shared" ca="1" si="465"/>
        <v>0</v>
      </c>
      <c r="FI158" s="10"/>
      <c r="FJ158" s="168" t="str">
        <f t="shared" ca="1" si="465"/>
        <v>-</v>
      </c>
      <c r="FK158" s="168" t="str">
        <f t="shared" ca="1" si="465"/>
        <v>-</v>
      </c>
      <c r="FL158" s="168" t="str">
        <f t="shared" ca="1" si="465"/>
        <v>-</v>
      </c>
      <c r="FM158" s="168" t="str">
        <f t="shared" ca="1" si="465"/>
        <v>-</v>
      </c>
      <c r="FN158" s="168" t="str">
        <f t="shared" ca="1" si="465"/>
        <v>-</v>
      </c>
      <c r="FO158" s="166" t="b">
        <f t="shared" si="510"/>
        <v>0</v>
      </c>
      <c r="FP158" s="166" t="b">
        <f t="shared" si="510"/>
        <v>0</v>
      </c>
      <c r="FQ158" s="166" t="b">
        <f t="shared" si="510"/>
        <v>1</v>
      </c>
      <c r="FR158" s="168">
        <f t="shared" ca="1" si="511"/>
        <v>0</v>
      </c>
      <c r="FS158" s="166">
        <f t="shared" si="512"/>
        <v>1</v>
      </c>
      <c r="FT158" s="166">
        <f t="shared" si="512"/>
        <v>1</v>
      </c>
      <c r="FU158" s="168" t="str">
        <f t="shared" ca="1" si="511"/>
        <v>-</v>
      </c>
      <c r="FV158" s="168" t="str">
        <f t="shared" ca="1" si="511"/>
        <v>-</v>
      </c>
      <c r="FW158" s="168" t="str">
        <f t="shared" ca="1" si="511"/>
        <v>-</v>
      </c>
      <c r="FX158" s="168" t="str">
        <f t="shared" ca="1" si="511"/>
        <v>-</v>
      </c>
      <c r="FY158" s="168" t="str">
        <f t="shared" ca="1" si="511"/>
        <v>-</v>
      </c>
      <c r="FZ158" s="168" t="str">
        <f t="shared" ca="1" si="511"/>
        <v>-</v>
      </c>
      <c r="GA158" s="168" t="str">
        <f t="shared" ca="1" si="511"/>
        <v>-</v>
      </c>
      <c r="GB158" s="168" t="str">
        <f t="shared" ca="1" si="511"/>
        <v>-</v>
      </c>
      <c r="GC158" s="168" t="str">
        <f t="shared" ca="1" si="511"/>
        <v>-</v>
      </c>
      <c r="GD158" s="168" t="b">
        <f t="shared" ca="1" si="511"/>
        <v>1</v>
      </c>
      <c r="GE158" s="168" t="str">
        <f t="shared" ca="1" si="511"/>
        <v>-</v>
      </c>
      <c r="GF158" s="168" t="str">
        <f t="shared" ca="1" si="511"/>
        <v>-</v>
      </c>
      <c r="GG158" s="168" t="str">
        <f t="shared" ca="1" si="466"/>
        <v>-</v>
      </c>
      <c r="GH158" s="168" t="b">
        <f t="shared" ca="1" si="484"/>
        <v>1</v>
      </c>
      <c r="GI158" s="168">
        <f t="shared" ca="1" si="484"/>
        <v>0</v>
      </c>
      <c r="GJ158" s="168" t="str">
        <f t="shared" ca="1" si="466"/>
        <v>-</v>
      </c>
      <c r="GK158" s="168" t="str">
        <f t="shared" ca="1" si="466"/>
        <v>-</v>
      </c>
      <c r="GL158" s="168" t="str">
        <f t="shared" ca="1" si="530"/>
        <v>-</v>
      </c>
      <c r="GM158" s="168" t="str">
        <f t="shared" ca="1" si="530"/>
        <v>-</v>
      </c>
      <c r="GN158" s="168" t="str">
        <f t="shared" ca="1" si="530"/>
        <v>-</v>
      </c>
      <c r="GO158" s="168">
        <f t="shared" ca="1" si="530"/>
        <v>0</v>
      </c>
      <c r="GP158" s="168" t="str">
        <f t="shared" ca="1" si="530"/>
        <v>-</v>
      </c>
      <c r="GQ158" s="168" t="str">
        <f t="shared" ca="1" si="530"/>
        <v>-</v>
      </c>
      <c r="GR158" s="168" t="str">
        <f t="shared" ca="1" si="530"/>
        <v>-</v>
      </c>
      <c r="GS158" s="168">
        <f t="shared" ca="1" si="530"/>
        <v>500</v>
      </c>
      <c r="GT158" s="168">
        <f t="shared" ca="1" si="530"/>
        <v>500</v>
      </c>
      <c r="GU158" s="168" t="str">
        <f t="shared" ca="1" si="530"/>
        <v>-</v>
      </c>
      <c r="GV158" s="168" t="str">
        <f t="shared" ca="1" si="530"/>
        <v>-</v>
      </c>
      <c r="GW158" s="168" t="str">
        <f t="shared" ca="1" si="530"/>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13"/>
        <v>4.4999999999999998E-2</v>
      </c>
      <c r="JZ158" s="166">
        <f t="shared" si="514"/>
        <v>4.4999999999999998E-2</v>
      </c>
      <c r="KA158" s="168">
        <f t="shared" ca="1" si="515"/>
        <v>1</v>
      </c>
      <c r="KB158" s="168">
        <f t="shared" ca="1" si="515"/>
        <v>0</v>
      </c>
      <c r="KC158" s="168">
        <f t="shared" ca="1" si="515"/>
        <v>1</v>
      </c>
      <c r="KD158" s="168">
        <f t="shared" ca="1" si="515"/>
        <v>1</v>
      </c>
      <c r="KE158" s="168">
        <f t="shared" ca="1" si="515"/>
        <v>0</v>
      </c>
      <c r="KF158" s="168">
        <f t="shared" ca="1" si="515"/>
        <v>70</v>
      </c>
      <c r="KG158" s="168">
        <f t="shared" ca="1" si="515"/>
        <v>50</v>
      </c>
      <c r="KH158" s="168">
        <f t="shared" ca="1" si="515"/>
        <v>85</v>
      </c>
      <c r="KI158" s="168">
        <f t="shared" ca="1" si="515"/>
        <v>50</v>
      </c>
      <c r="KJ158" s="166">
        <f t="shared" si="488"/>
        <v>0.7</v>
      </c>
      <c r="KK158" s="166">
        <f t="shared" si="489"/>
        <v>0.7</v>
      </c>
      <c r="KL158" s="166">
        <f t="shared" si="490"/>
        <v>1</v>
      </c>
      <c r="KM158" s="166">
        <f t="shared" si="516"/>
        <v>1</v>
      </c>
      <c r="KN158" s="166">
        <f t="shared" si="516"/>
        <v>1</v>
      </c>
      <c r="KO158" s="168">
        <f t="shared" ca="1" si="515"/>
        <v>1</v>
      </c>
      <c r="KP158" s="10"/>
      <c r="KQ158" s="168">
        <f t="shared" ca="1" si="517"/>
        <v>1</v>
      </c>
      <c r="KR158" s="166">
        <f t="shared" si="518"/>
        <v>1</v>
      </c>
      <c r="KS158" s="168">
        <f t="shared" ca="1" si="517"/>
        <v>0.75</v>
      </c>
      <c r="KT158" s="168">
        <f t="shared" ca="1" si="517"/>
        <v>0.8</v>
      </c>
      <c r="KU158" s="168">
        <f t="shared" ca="1" si="517"/>
        <v>0.82499999999999996</v>
      </c>
      <c r="KV158" s="168">
        <f t="shared" ca="1" si="517"/>
        <v>0.875</v>
      </c>
      <c r="KW158" s="168">
        <f t="shared" ca="1" si="517"/>
        <v>0.9</v>
      </c>
      <c r="KX158" s="168">
        <f t="shared" ca="1" si="517"/>
        <v>0.75</v>
      </c>
      <c r="KY158" s="168">
        <f t="shared" ca="1" si="517"/>
        <v>0.78142857142857147</v>
      </c>
      <c r="KZ158" s="168">
        <f t="shared" ca="1" si="517"/>
        <v>0.82499999999999996</v>
      </c>
      <c r="LA158" s="168">
        <f t="shared" ca="1" si="517"/>
        <v>0.875</v>
      </c>
      <c r="LB158" s="168">
        <f t="shared" ca="1" si="517"/>
        <v>0.9</v>
      </c>
      <c r="LC158" s="168">
        <f t="shared" ca="1" si="517"/>
        <v>0.9</v>
      </c>
      <c r="LD158" s="168">
        <f t="shared" ca="1" si="517"/>
        <v>0.75</v>
      </c>
      <c r="LE158" s="168">
        <f t="shared" ca="1" si="517"/>
        <v>0.78142857142857147</v>
      </c>
      <c r="LF158" s="168">
        <f t="shared" ca="1" si="517"/>
        <v>0.82499999999999996</v>
      </c>
      <c r="LG158" s="168">
        <f t="shared" ca="1" si="494"/>
        <v>0.875</v>
      </c>
      <c r="LH158" s="168">
        <f t="shared" ca="1" si="494"/>
        <v>0.9</v>
      </c>
      <c r="LI158" s="168">
        <f t="shared" ca="1" si="494"/>
        <v>0.9</v>
      </c>
      <c r="LJ158" s="168">
        <f t="shared" ca="1" si="494"/>
        <v>0.75</v>
      </c>
      <c r="LK158" s="168">
        <f t="shared" ca="1" si="494"/>
        <v>0.78142857142857147</v>
      </c>
      <c r="LL158" s="168">
        <f t="shared" ca="1" si="494"/>
        <v>0.82499999999999996</v>
      </c>
      <c r="LM158" s="168">
        <f t="shared" ca="1" si="494"/>
        <v>0.875</v>
      </c>
      <c r="LN158" s="168">
        <f t="shared" ca="1" si="494"/>
        <v>0.9</v>
      </c>
      <c r="LO158" s="168">
        <f t="shared" ca="1" si="494"/>
        <v>0.9</v>
      </c>
      <c r="LP158" s="168">
        <f t="shared" ca="1" si="494"/>
        <v>0.75</v>
      </c>
      <c r="LQ158" s="168">
        <f t="shared" ca="1" si="494"/>
        <v>0.78142857142857147</v>
      </c>
      <c r="LR158" s="168">
        <f t="shared" ca="1" si="494"/>
        <v>0.82499999999999996</v>
      </c>
      <c r="LS158" s="168">
        <f t="shared" ca="1" si="494"/>
        <v>0.875</v>
      </c>
      <c r="LT158" s="168">
        <f t="shared" ca="1" si="494"/>
        <v>0.9</v>
      </c>
      <c r="LU158" s="168">
        <f t="shared" ca="1" si="494"/>
        <v>0.9</v>
      </c>
      <c r="LV158" s="168">
        <f t="shared" ca="1" si="494"/>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ca="1">OFFSET(MT$5,$B158,0)</f>
        <v>0.875</v>
      </c>
      <c r="MU158" s="166">
        <f t="shared" si="519"/>
        <v>1</v>
      </c>
      <c r="MV158" s="166">
        <f t="shared" si="520"/>
        <v>1</v>
      </c>
      <c r="MW158" s="166" t="str">
        <f t="shared" si="521"/>
        <v>-</v>
      </c>
      <c r="MX158" s="168" t="str">
        <f t="shared" ca="1" si="500"/>
        <v>-</v>
      </c>
      <c r="MY158" s="166" t="str">
        <f t="shared" si="522"/>
        <v>-</v>
      </c>
      <c r="MZ158" s="166" t="str">
        <f t="shared" si="523"/>
        <v>-</v>
      </c>
      <c r="NA158" s="166" t="b">
        <f t="shared" si="524"/>
        <v>0</v>
      </c>
      <c r="NB158" s="168">
        <f t="shared" ca="1" si="525"/>
        <v>0</v>
      </c>
      <c r="NC158" s="27">
        <v>0</v>
      </c>
    </row>
    <row r="159" spans="1:367" s="148" customFormat="1" outlineLevel="1">
      <c r="A159" s="126">
        <f t="shared" si="472"/>
        <v>154</v>
      </c>
      <c r="B159" s="126">
        <f t="shared" si="505"/>
        <v>2</v>
      </c>
      <c r="C159" s="148">
        <v>102</v>
      </c>
      <c r="D159" s="148" t="s">
        <v>884</v>
      </c>
      <c r="E159" s="148" t="b">
        <v>0</v>
      </c>
      <c r="F159" s="148" t="b">
        <v>0</v>
      </c>
      <c r="G159" s="148" t="b">
        <f t="shared" ref="G159:G164" si="600">E159</f>
        <v>0</v>
      </c>
      <c r="H159" s="32">
        <v>3</v>
      </c>
      <c r="I159" s="32">
        <v>1</v>
      </c>
      <c r="J159" s="32">
        <v>1</v>
      </c>
      <c r="K159" s="32">
        <v>1</v>
      </c>
      <c r="L159" s="32">
        <v>1</v>
      </c>
      <c r="M159" s="32">
        <v>1</v>
      </c>
      <c r="N159" s="32">
        <v>1</v>
      </c>
      <c r="O159" s="32">
        <v>1</v>
      </c>
      <c r="P159" s="32">
        <v>1</v>
      </c>
      <c r="Q159" s="32">
        <v>1</v>
      </c>
      <c r="R159" s="32">
        <v>2</v>
      </c>
      <c r="S159" s="32">
        <v>1</v>
      </c>
      <c r="T159" s="32">
        <v>1</v>
      </c>
      <c r="U159" s="32">
        <v>1</v>
      </c>
      <c r="V159" s="32">
        <v>3</v>
      </c>
      <c r="W159" s="32">
        <v>3</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SE CropgrazeFALSE WP130p MP130p (F33N11)</v>
      </c>
      <c r="AB159" s="10" t="str">
        <f ca="1">IF(COUNTIF(AA$5:AA159,AA159)=1,"-","Dup")</f>
        <v>-</v>
      </c>
      <c r="AC159" s="10"/>
      <c r="AD159" s="167" t="b">
        <v>0</v>
      </c>
      <c r="AE159" s="167" t="b">
        <v>0</v>
      </c>
      <c r="AF159" s="167" t="b">
        <v>1</v>
      </c>
      <c r="AG159" s="167" t="b">
        <v>0</v>
      </c>
      <c r="AH159" s="167" t="b">
        <v>0</v>
      </c>
      <c r="AI159" s="167" t="b">
        <v>1</v>
      </c>
      <c r="AJ159" s="10"/>
      <c r="AK159" s="166" t="b">
        <f t="shared" si="459"/>
        <v>1</v>
      </c>
      <c r="AL159" s="166" t="str">
        <f t="shared" si="459"/>
        <v>-</v>
      </c>
      <c r="AM159" s="166" t="str">
        <f t="shared" si="459"/>
        <v>-</v>
      </c>
      <c r="AN159" s="166" t="str">
        <f t="shared" si="459"/>
        <v>-</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07"/>
        <v>1</v>
      </c>
      <c r="AZ159" s="168" t="b">
        <f t="shared" ca="1" si="507"/>
        <v>1</v>
      </c>
      <c r="BA159" s="167">
        <f t="shared" si="508"/>
        <v>3108</v>
      </c>
      <c r="BB159" s="168" t="str">
        <f t="shared" ca="1" si="507"/>
        <v>-</v>
      </c>
      <c r="BC159" s="168" t="str">
        <f t="shared" ca="1" si="507"/>
        <v>-</v>
      </c>
      <c r="BD159" s="168" t="str">
        <f t="shared" ca="1" si="507"/>
        <v>-</v>
      </c>
      <c r="BE159" s="168" t="str">
        <f t="shared" ca="1" si="507"/>
        <v>-</v>
      </c>
      <c r="BF159" s="168" t="str">
        <f t="shared" ca="1" si="507"/>
        <v>-</v>
      </c>
      <c r="BG159" s="168">
        <f t="shared" ca="1" si="507"/>
        <v>1</v>
      </c>
      <c r="BH159" s="168">
        <f t="shared" ca="1" si="507"/>
        <v>1</v>
      </c>
      <c r="BI159" s="168" t="str">
        <f t="shared" ca="1" si="507"/>
        <v>-</v>
      </c>
      <c r="BJ159" s="168" t="str">
        <f t="shared" ca="1" si="507"/>
        <v>-</v>
      </c>
      <c r="BK159" s="10"/>
      <c r="BL159" s="168" t="str">
        <f t="shared" ca="1" si="507"/>
        <v>-</v>
      </c>
      <c r="BM159" s="168" t="str">
        <f t="shared" ca="1" si="507"/>
        <v>-</v>
      </c>
      <c r="BN159" s="168" t="str">
        <f t="shared" ca="1" si="507"/>
        <v>-</v>
      </c>
      <c r="BO159" s="168" t="str">
        <f t="shared" ca="1" si="461"/>
        <v>-</v>
      </c>
      <c r="BP159" s="168" t="str">
        <f t="shared" ca="1" si="461"/>
        <v>-</v>
      </c>
      <c r="BQ159" s="168" t="str">
        <f t="shared" ca="1" si="461"/>
        <v>-</v>
      </c>
      <c r="BR159" s="168" t="str">
        <f t="shared" ca="1" si="461"/>
        <v>-</v>
      </c>
      <c r="BS159" s="168" t="str">
        <f t="shared" ca="1" si="461"/>
        <v>-</v>
      </c>
      <c r="BT159" s="168" t="str">
        <f t="shared" ca="1" si="461"/>
        <v>-</v>
      </c>
      <c r="BU159" s="168" t="str">
        <f t="shared" ca="1" si="461"/>
        <v>-</v>
      </c>
      <c r="BV159" s="168" t="str">
        <f t="shared" ca="1" si="461"/>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81"/>
        <v>-</v>
      </c>
      <c r="CI159" s="168" t="str">
        <f t="shared" ca="1" si="581"/>
        <v>-</v>
      </c>
      <c r="CJ159" s="168" t="str">
        <f t="shared" ca="1" si="581"/>
        <v>-</v>
      </c>
      <c r="CK159" s="168" t="str">
        <f t="shared" ca="1" si="581"/>
        <v>-</v>
      </c>
      <c r="CL159" s="168" t="str">
        <f t="shared" ca="1" si="581"/>
        <v>-</v>
      </c>
      <c r="CM159" s="168" t="str">
        <f t="shared" ca="1" si="581"/>
        <v>-</v>
      </c>
      <c r="CN159" s="168" t="str">
        <f t="shared" ca="1" si="581"/>
        <v>-</v>
      </c>
      <c r="CO159" s="168" t="str">
        <f t="shared" ca="1" si="581"/>
        <v>-</v>
      </c>
      <c r="CP159" s="168">
        <f t="shared" ca="1" si="581"/>
        <v>1</v>
      </c>
      <c r="CQ159" s="168">
        <f t="shared" ca="1" si="581"/>
        <v>1</v>
      </c>
      <c r="CR159" s="168">
        <f t="shared" ca="1" si="581"/>
        <v>0</v>
      </c>
      <c r="CS159" s="168" t="str">
        <f t="shared" ca="1" si="581"/>
        <v>-</v>
      </c>
      <c r="CT159" s="168" t="str">
        <f t="shared" ca="1" si="581"/>
        <v>-</v>
      </c>
      <c r="CU159" s="168" t="str">
        <f t="shared" ca="1" si="581"/>
        <v>-</v>
      </c>
      <c r="CV159" s="168" t="str">
        <f t="shared" ca="1" si="581"/>
        <v>-</v>
      </c>
      <c r="CW159" s="168" t="str">
        <f t="shared" ca="1" si="581"/>
        <v>-</v>
      </c>
      <c r="CX159" s="168" t="str">
        <f t="shared" ca="1" si="581"/>
        <v>-</v>
      </c>
      <c r="CY159" s="168" t="str">
        <f t="shared" ca="1" si="581"/>
        <v>-</v>
      </c>
      <c r="CZ159" s="168">
        <f t="shared" ca="1" si="581"/>
        <v>0</v>
      </c>
      <c r="DA159" s="168" t="str">
        <f t="shared" ca="1" si="581"/>
        <v>-</v>
      </c>
      <c r="DB159" s="168" t="str">
        <f t="shared" ca="1" si="581"/>
        <v>-</v>
      </c>
      <c r="DC159" s="168" t="str">
        <f t="shared" ca="1" si="581"/>
        <v>-</v>
      </c>
      <c r="DD159" s="168" t="str">
        <f t="shared" ca="1" si="581"/>
        <v>-</v>
      </c>
      <c r="DE159" s="168" t="str">
        <f t="shared" ca="1" si="581"/>
        <v>-</v>
      </c>
      <c r="DF159" s="168">
        <f t="shared" ca="1" si="581"/>
        <v>0</v>
      </c>
      <c r="DG159" s="168">
        <f t="shared" ca="1" si="581"/>
        <v>0</v>
      </c>
      <c r="DH159" s="168">
        <f t="shared" ca="1" si="581"/>
        <v>0</v>
      </c>
      <c r="DI159" s="168">
        <f t="shared" ca="1" si="581"/>
        <v>0</v>
      </c>
      <c r="DJ159" s="168">
        <f t="shared" ca="1" si="581"/>
        <v>0</v>
      </c>
      <c r="DK159" s="168">
        <f t="shared" ca="1" si="581"/>
        <v>0</v>
      </c>
      <c r="DL159" s="168">
        <f t="shared" ca="1" si="581"/>
        <v>0</v>
      </c>
      <c r="DM159" s="168" t="str">
        <f t="shared" ca="1" si="581"/>
        <v>-</v>
      </c>
      <c r="DN159" s="168" t="str">
        <f t="shared" ca="1" si="581"/>
        <v>-</v>
      </c>
      <c r="DO159" s="168" t="str">
        <f t="shared" ca="1" si="581"/>
        <v>-</v>
      </c>
      <c r="DP159" s="168" t="str">
        <f t="shared" ca="1" si="581"/>
        <v>-</v>
      </c>
      <c r="DQ159" s="168" t="str">
        <f t="shared" ca="1" si="581"/>
        <v>-</v>
      </c>
      <c r="DR159" s="168" t="str">
        <f t="shared" ca="1" si="581"/>
        <v>-</v>
      </c>
      <c r="DS159" s="168" t="str">
        <f t="shared" ca="1" si="581"/>
        <v>-</v>
      </c>
      <c r="DT159" s="168" t="str">
        <f t="shared" ca="1" si="581"/>
        <v>-</v>
      </c>
      <c r="DU159" s="168" t="str">
        <f t="shared" ca="1" si="581"/>
        <v>-</v>
      </c>
      <c r="DV159" s="168" t="str">
        <f t="shared" ca="1" si="581"/>
        <v>-</v>
      </c>
      <c r="DW159" s="168" t="str">
        <f t="shared" ca="1" si="581"/>
        <v>-</v>
      </c>
      <c r="DX159" s="10"/>
      <c r="DY159" s="168">
        <f t="shared" ca="1" si="463"/>
        <v>1</v>
      </c>
      <c r="DZ159" s="168" t="str">
        <f t="shared" ca="1" si="463"/>
        <v>-</v>
      </c>
      <c r="EA159" s="168" t="str">
        <f t="shared" ca="1" si="463"/>
        <v>-</v>
      </c>
      <c r="EB159" s="168" t="str">
        <f t="shared" ca="1" si="463"/>
        <v>-</v>
      </c>
      <c r="EC159" s="168" t="str">
        <f t="shared" ca="1" si="463"/>
        <v>-</v>
      </c>
      <c r="ED159" s="168" t="b">
        <f t="shared" ca="1" si="463"/>
        <v>0</v>
      </c>
      <c r="EE159" s="168" t="str">
        <f t="shared" ca="1" si="463"/>
        <v>-</v>
      </c>
      <c r="EF159" s="168">
        <f t="shared" ca="1" si="463"/>
        <v>0</v>
      </c>
      <c r="EG159" s="168" t="str">
        <f t="shared" ca="1" si="463"/>
        <v>-</v>
      </c>
      <c r="EH159" s="166" cm="1">
        <f t="array" ref="EH159">INDEX(i.rev,$K159,EH$15)</f>
        <v>1</v>
      </c>
      <c r="EI159" s="168">
        <f t="shared" ca="1" si="464"/>
        <v>0</v>
      </c>
      <c r="EJ159" s="168">
        <f t="shared" ca="1" si="464"/>
        <v>1</v>
      </c>
      <c r="EK159" s="168">
        <f t="shared" ca="1" si="464"/>
        <v>0</v>
      </c>
      <c r="EL159" s="168">
        <f t="shared" ca="1" si="464"/>
        <v>1</v>
      </c>
      <c r="EM159" s="168">
        <f t="shared" ca="1" si="464"/>
        <v>1</v>
      </c>
      <c r="EN159" s="168">
        <f t="shared" ca="1" si="464"/>
        <v>1</v>
      </c>
      <c r="EO159" s="168">
        <f t="shared" ca="1" si="464"/>
        <v>0</v>
      </c>
      <c r="EP159" s="168">
        <f t="shared" ca="1" si="464"/>
        <v>0</v>
      </c>
      <c r="EQ159" s="168">
        <f t="shared" ca="1" si="464"/>
        <v>0</v>
      </c>
      <c r="ER159" s="168">
        <f t="shared" ca="1" si="464"/>
        <v>0</v>
      </c>
      <c r="ES159" s="168">
        <f t="shared" ca="1" si="464"/>
        <v>0</v>
      </c>
      <c r="ET159" s="168">
        <f t="shared" ca="1" si="464"/>
        <v>0</v>
      </c>
      <c r="EU159" s="168">
        <f t="shared" ca="1" si="464"/>
        <v>0</v>
      </c>
      <c r="EV159" s="168">
        <f t="shared" ca="1" si="464"/>
        <v>0</v>
      </c>
      <c r="EW159" s="168">
        <f t="shared" ca="1" si="464"/>
        <v>0</v>
      </c>
      <c r="EX159" s="168">
        <f t="shared" ca="1" si="464"/>
        <v>0</v>
      </c>
      <c r="EY159" s="166" cm="1">
        <f t="array" ref="EY159">INDEX(i.rev,$K159,EY$15)</f>
        <v>0</v>
      </c>
      <c r="EZ159" s="168">
        <f t="shared" ca="1" si="509"/>
        <v>0</v>
      </c>
      <c r="FA159" s="166" cm="1">
        <f t="array" ref="FA159">INDEX(i.rev,$K159,FA$15)</f>
        <v>1</v>
      </c>
      <c r="FB159" s="168">
        <f t="shared" ca="1" si="465"/>
        <v>0</v>
      </c>
      <c r="FC159" s="168">
        <f t="shared" ca="1" si="465"/>
        <v>0</v>
      </c>
      <c r="FD159" s="168">
        <f t="shared" ca="1" si="465"/>
        <v>0</v>
      </c>
      <c r="FE159" s="168">
        <f t="shared" ca="1" si="465"/>
        <v>0</v>
      </c>
      <c r="FF159" s="168">
        <f t="shared" ca="1" si="465"/>
        <v>0</v>
      </c>
      <c r="FG159" s="168">
        <f t="shared" ca="1" si="465"/>
        <v>0</v>
      </c>
      <c r="FH159" s="168">
        <f t="shared" ca="1" si="465"/>
        <v>0</v>
      </c>
      <c r="FI159" s="10"/>
      <c r="FJ159" s="168" t="str">
        <f t="shared" ca="1" si="465"/>
        <v>-</v>
      </c>
      <c r="FK159" s="168" t="str">
        <f t="shared" ca="1" si="465"/>
        <v>-</v>
      </c>
      <c r="FL159" s="168" t="str">
        <f t="shared" ca="1" si="465"/>
        <v>-</v>
      </c>
      <c r="FM159" s="168" t="str">
        <f t="shared" ca="1" si="465"/>
        <v>-</v>
      </c>
      <c r="FN159" s="168" t="str">
        <f t="shared" ca="1" si="465"/>
        <v>-</v>
      </c>
      <c r="FO159" s="166" t="b">
        <f t="shared" si="510"/>
        <v>0</v>
      </c>
      <c r="FP159" s="166" t="b">
        <f t="shared" si="510"/>
        <v>0</v>
      </c>
      <c r="FQ159" s="166" t="b">
        <f t="shared" si="510"/>
        <v>1</v>
      </c>
      <c r="FR159" s="168">
        <f t="shared" ca="1" si="584"/>
        <v>0</v>
      </c>
      <c r="FS159" s="166">
        <f t="shared" si="512"/>
        <v>1</v>
      </c>
      <c r="FT159" s="166">
        <f t="shared" si="512"/>
        <v>1</v>
      </c>
      <c r="FU159" s="168" t="str">
        <f t="shared" ca="1" si="584"/>
        <v>-</v>
      </c>
      <c r="FV159" s="168" t="str">
        <f t="shared" ca="1" si="584"/>
        <v>-</v>
      </c>
      <c r="FW159" s="168" t="str">
        <f t="shared" ca="1" si="584"/>
        <v>-</v>
      </c>
      <c r="FX159" s="168" t="str">
        <f t="shared" ca="1" si="584"/>
        <v>-</v>
      </c>
      <c r="FY159" s="168" t="str">
        <f t="shared" ca="1" si="584"/>
        <v>-</v>
      </c>
      <c r="FZ159" s="168" t="str">
        <f t="shared" ca="1" si="584"/>
        <v>-</v>
      </c>
      <c r="GA159" s="168" t="str">
        <f t="shared" ca="1" si="584"/>
        <v>-</v>
      </c>
      <c r="GB159" s="168" t="str">
        <f t="shared" ca="1" si="584"/>
        <v>-</v>
      </c>
      <c r="GC159" s="168" t="str">
        <f t="shared" ca="1" si="584"/>
        <v>-</v>
      </c>
      <c r="GD159" s="168" t="b">
        <f t="shared" ca="1" si="584"/>
        <v>1</v>
      </c>
      <c r="GE159" s="168" t="str">
        <f t="shared" ca="1" si="584"/>
        <v>-</v>
      </c>
      <c r="GF159" s="168" t="str">
        <f t="shared" ca="1" si="584"/>
        <v>-</v>
      </c>
      <c r="GG159" s="168" t="str">
        <f t="shared" ca="1" si="466"/>
        <v>-</v>
      </c>
      <c r="GH159" s="168" t="b">
        <f t="shared" ca="1" si="484"/>
        <v>1</v>
      </c>
      <c r="GI159" s="168">
        <f t="shared" ca="1" si="484"/>
        <v>0</v>
      </c>
      <c r="GJ159" s="168" t="str">
        <f t="shared" ca="1" si="466"/>
        <v>-</v>
      </c>
      <c r="GK159" s="168" t="str">
        <f t="shared" ca="1" si="466"/>
        <v>-</v>
      </c>
      <c r="GL159" s="168" t="str">
        <f t="shared" ca="1" si="466"/>
        <v>-</v>
      </c>
      <c r="GM159" s="168" t="str">
        <f t="shared" ca="1" si="466"/>
        <v>-</v>
      </c>
      <c r="GN159" s="168" t="str">
        <f t="shared" ca="1" si="466"/>
        <v>-</v>
      </c>
      <c r="GO159" s="168">
        <f t="shared" ca="1" si="466"/>
        <v>0</v>
      </c>
      <c r="GP159" s="168" t="str">
        <f t="shared" ca="1" si="466"/>
        <v>-</v>
      </c>
      <c r="GQ159" s="168" t="str">
        <f t="shared" ca="1" si="466"/>
        <v>-</v>
      </c>
      <c r="GR159" s="168" t="str">
        <f t="shared" ca="1" si="466"/>
        <v>-</v>
      </c>
      <c r="GS159" s="168">
        <f t="shared" ca="1" si="466"/>
        <v>500</v>
      </c>
      <c r="GT159" s="168">
        <f t="shared" ca="1" si="466"/>
        <v>500</v>
      </c>
      <c r="GU159" s="168" t="str">
        <f t="shared" ca="1" si="466"/>
        <v>-</v>
      </c>
      <c r="GV159" s="168" t="str">
        <f t="shared" ca="1" si="466"/>
        <v>-</v>
      </c>
      <c r="GW159" s="168" t="str">
        <f t="shared" ca="1" si="466"/>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1.3</v>
      </c>
      <c r="KK159" s="166">
        <f t="shared" si="489"/>
        <v>1.3</v>
      </c>
      <c r="KL159" s="166">
        <f t="shared" si="490"/>
        <v>1</v>
      </c>
      <c r="KM159" s="166">
        <f t="shared" si="516"/>
        <v>1</v>
      </c>
      <c r="KN159" s="166">
        <f t="shared" si="516"/>
        <v>1</v>
      </c>
      <c r="KO159" s="168">
        <f t="shared" ca="1" si="515"/>
        <v>1</v>
      </c>
      <c r="KP159" s="10"/>
      <c r="KQ159" s="168">
        <f t="shared" ca="1" si="517"/>
        <v>1</v>
      </c>
      <c r="KR159" s="166">
        <f t="shared" si="518"/>
        <v>1</v>
      </c>
      <c r="KS159" s="168">
        <f t="shared" ca="1" si="517"/>
        <v>0.75</v>
      </c>
      <c r="KT159" s="168">
        <f t="shared" ca="1" si="517"/>
        <v>0.8</v>
      </c>
      <c r="KU159" s="168">
        <f t="shared" ca="1" si="517"/>
        <v>0.82499999999999996</v>
      </c>
      <c r="KV159" s="168">
        <f t="shared" ca="1" si="517"/>
        <v>0.875</v>
      </c>
      <c r="KW159" s="168">
        <f t="shared" ca="1" si="517"/>
        <v>0.9</v>
      </c>
      <c r="KX159" s="168">
        <f t="shared" ca="1" si="517"/>
        <v>0.75</v>
      </c>
      <c r="KY159" s="168">
        <f t="shared" ca="1" si="517"/>
        <v>0.78142857142857147</v>
      </c>
      <c r="KZ159" s="168">
        <f t="shared" ca="1" si="517"/>
        <v>0.82499999999999996</v>
      </c>
      <c r="LA159" s="168">
        <f t="shared" ca="1" si="517"/>
        <v>0.875</v>
      </c>
      <c r="LB159" s="168">
        <f t="shared" ca="1" si="517"/>
        <v>0.9</v>
      </c>
      <c r="LC159" s="168">
        <f t="shared" ca="1" si="517"/>
        <v>0.9</v>
      </c>
      <c r="LD159" s="168">
        <f t="shared" ca="1" si="517"/>
        <v>0.75</v>
      </c>
      <c r="LE159" s="168">
        <f t="shared" ca="1" si="517"/>
        <v>0.78142857142857147</v>
      </c>
      <c r="LF159" s="168">
        <f t="shared" ca="1" si="517"/>
        <v>0.82499999999999996</v>
      </c>
      <c r="LG159" s="168">
        <f t="shared" ca="1" si="494"/>
        <v>0.875</v>
      </c>
      <c r="LH159" s="168">
        <f t="shared" ca="1" si="494"/>
        <v>0.9</v>
      </c>
      <c r="LI159" s="168">
        <f t="shared" ca="1" si="494"/>
        <v>0.9</v>
      </c>
      <c r="LJ159" s="168">
        <f t="shared" ca="1" si="494"/>
        <v>0.75</v>
      </c>
      <c r="LK159" s="168">
        <f t="shared" ca="1" si="494"/>
        <v>0.78142857142857147</v>
      </c>
      <c r="LL159" s="168">
        <f t="shared" ca="1" si="494"/>
        <v>0.82499999999999996</v>
      </c>
      <c r="LM159" s="168">
        <f t="shared" ca="1" si="494"/>
        <v>0.875</v>
      </c>
      <c r="LN159" s="168">
        <f t="shared" ca="1" si="494"/>
        <v>0.9</v>
      </c>
      <c r="LO159" s="168">
        <f t="shared" ca="1" si="494"/>
        <v>0.9</v>
      </c>
      <c r="LP159" s="168">
        <f t="shared" ca="1" si="494"/>
        <v>0.75</v>
      </c>
      <c r="LQ159" s="168">
        <f t="shared" ca="1" si="494"/>
        <v>0.78142857142857147</v>
      </c>
      <c r="LR159" s="168">
        <f t="shared" ca="1" si="494"/>
        <v>0.82499999999999996</v>
      </c>
      <c r="LS159" s="168">
        <f t="shared" ca="1" si="494"/>
        <v>0.875</v>
      </c>
      <c r="LT159" s="168">
        <f t="shared" ca="1" si="494"/>
        <v>0.9</v>
      </c>
      <c r="LU159" s="168">
        <f t="shared" ca="1" si="494"/>
        <v>0.9</v>
      </c>
      <c r="LV159" s="168">
        <f t="shared" ca="1" si="494"/>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ca="1" si="495"/>
        <v>0.9</v>
      </c>
      <c r="MM159" s="168">
        <f t="shared" ca="1" si="592"/>
        <v>0.90000000000000013</v>
      </c>
      <c r="MN159" s="168">
        <f t="shared" ca="1" si="592"/>
        <v>0.75</v>
      </c>
      <c r="MO159" s="168">
        <f t="shared" ca="1" si="592"/>
        <v>0.76904761904761909</v>
      </c>
      <c r="MP159" s="168">
        <f t="shared" ca="1" si="592"/>
        <v>0.82000000000000006</v>
      </c>
      <c r="MQ159" s="168">
        <f t="shared" ca="1" si="592"/>
        <v>0.875</v>
      </c>
      <c r="MR159" s="168">
        <f t="shared" ca="1" si="592"/>
        <v>0.9</v>
      </c>
      <c r="MS159" s="168">
        <f t="shared" ca="1" si="592"/>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600"/>
        <v>0</v>
      </c>
      <c r="H160" s="32">
        <v>3</v>
      </c>
      <c r="I160" s="32">
        <v>2</v>
      </c>
      <c r="J160" s="32">
        <v>1</v>
      </c>
      <c r="K160" s="32">
        <v>1</v>
      </c>
      <c r="L160" s="32">
        <v>1</v>
      </c>
      <c r="M160" s="32">
        <v>1</v>
      </c>
      <c r="N160" s="32">
        <v>1</v>
      </c>
      <c r="O160" s="32">
        <v>1</v>
      </c>
      <c r="P160" s="32">
        <v>1</v>
      </c>
      <c r="Q160" s="32">
        <v>1</v>
      </c>
      <c r="R160" s="32">
        <v>2</v>
      </c>
      <c r="S160" s="32">
        <v>1</v>
      </c>
      <c r="T160" s="32">
        <v>1</v>
      </c>
      <c r="U160" s="32">
        <v>1</v>
      </c>
      <c r="V160" s="32">
        <v>3</v>
      </c>
      <c r="W160" s="32">
        <v>3</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WP130p MP130p (F33N11)</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07"/>
        <v>1</v>
      </c>
      <c r="AZ160" s="168" t="b">
        <f t="shared" ca="1" si="507"/>
        <v>1</v>
      </c>
      <c r="BA160" s="167">
        <f t="shared" si="508"/>
        <v>3208</v>
      </c>
      <c r="BB160" s="168" t="str">
        <f t="shared" ca="1" si="507"/>
        <v>-</v>
      </c>
      <c r="BC160" s="168" t="str">
        <f t="shared" ca="1" si="507"/>
        <v>-</v>
      </c>
      <c r="BD160" s="168" t="str">
        <f t="shared" ca="1" si="507"/>
        <v>-</v>
      </c>
      <c r="BE160" s="168" t="str">
        <f t="shared" ca="1" si="507"/>
        <v>-</v>
      </c>
      <c r="BF160" s="168" t="str">
        <f t="shared" ca="1" si="507"/>
        <v>-</v>
      </c>
      <c r="BG160" s="168">
        <f t="shared" ca="1" si="507"/>
        <v>1</v>
      </c>
      <c r="BH160" s="168">
        <f t="shared" ca="1" si="507"/>
        <v>1</v>
      </c>
      <c r="BI160" s="168" t="str">
        <f t="shared" ca="1" si="507"/>
        <v>-</v>
      </c>
      <c r="BJ160" s="168" t="str">
        <f t="shared" ca="1" si="507"/>
        <v>-</v>
      </c>
      <c r="BK160" s="10"/>
      <c r="BL160" s="168" t="str">
        <f t="shared" ca="1" si="507"/>
        <v>-</v>
      </c>
      <c r="BM160" s="168" t="str">
        <f t="shared" ca="1" si="507"/>
        <v>-</v>
      </c>
      <c r="BN160" s="168" t="str">
        <f t="shared" ca="1" si="507"/>
        <v>-</v>
      </c>
      <c r="BO160" s="168" t="str">
        <f t="shared" ca="1" si="461"/>
        <v>-</v>
      </c>
      <c r="BP160" s="168" t="str">
        <f t="shared" ca="1" si="461"/>
        <v>-</v>
      </c>
      <c r="BQ160" s="168" t="str">
        <f t="shared" ca="1" si="461"/>
        <v>-</v>
      </c>
      <c r="BR160" s="168" t="str">
        <f t="shared" ca="1" si="461"/>
        <v>-</v>
      </c>
      <c r="BS160" s="168" t="str">
        <f t="shared" ca="1" si="461"/>
        <v>-</v>
      </c>
      <c r="BT160" s="168" t="str">
        <f t="shared" ca="1" si="461"/>
        <v>-</v>
      </c>
      <c r="BU160" s="168" t="str">
        <f t="shared" ca="1" si="461"/>
        <v>-</v>
      </c>
      <c r="BV160" s="168" t="str">
        <f t="shared" ca="1" si="46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81"/>
        <v>-</v>
      </c>
      <c r="CI160" s="168" t="str">
        <f t="shared" ca="1" si="581"/>
        <v>-</v>
      </c>
      <c r="CJ160" s="168" t="str">
        <f t="shared" ca="1" si="581"/>
        <v>-</v>
      </c>
      <c r="CK160" s="168" t="str">
        <f t="shared" ca="1" si="581"/>
        <v>-</v>
      </c>
      <c r="CL160" s="168" t="str">
        <f t="shared" ca="1" si="581"/>
        <v>-</v>
      </c>
      <c r="CM160" s="168" t="str">
        <f t="shared" ca="1" si="581"/>
        <v>-</v>
      </c>
      <c r="CN160" s="168" t="str">
        <f t="shared" ca="1" si="581"/>
        <v>-</v>
      </c>
      <c r="CO160" s="168" t="str">
        <f t="shared" ca="1" si="581"/>
        <v>-</v>
      </c>
      <c r="CP160" s="168">
        <f t="shared" ca="1" si="581"/>
        <v>1</v>
      </c>
      <c r="CQ160" s="168">
        <f t="shared" ca="1" si="581"/>
        <v>1</v>
      </c>
      <c r="CR160" s="168">
        <f t="shared" ca="1" si="581"/>
        <v>0</v>
      </c>
      <c r="CS160" s="168" t="str">
        <f t="shared" ca="1" si="581"/>
        <v>-</v>
      </c>
      <c r="CT160" s="168" t="str">
        <f t="shared" ca="1" si="581"/>
        <v>-</v>
      </c>
      <c r="CU160" s="168" t="str">
        <f t="shared" ca="1" si="581"/>
        <v>-</v>
      </c>
      <c r="CV160" s="168" t="str">
        <f t="shared" ca="1" si="581"/>
        <v>-</v>
      </c>
      <c r="CW160" s="168" t="str">
        <f t="shared" ca="1" si="581"/>
        <v>-</v>
      </c>
      <c r="CX160" s="168" t="str">
        <f t="shared" ca="1" si="581"/>
        <v>-</v>
      </c>
      <c r="CY160" s="168" t="str">
        <f t="shared" ca="1" si="581"/>
        <v>-</v>
      </c>
      <c r="CZ160" s="168">
        <f t="shared" ca="1" si="581"/>
        <v>0</v>
      </c>
      <c r="DA160" s="168" t="str">
        <f t="shared" ca="1" si="581"/>
        <v>-</v>
      </c>
      <c r="DB160" s="168" t="str">
        <f t="shared" ca="1" si="581"/>
        <v>-</v>
      </c>
      <c r="DC160" s="168" t="str">
        <f t="shared" ca="1" si="581"/>
        <v>-</v>
      </c>
      <c r="DD160" s="168" t="str">
        <f t="shared" ca="1" si="581"/>
        <v>-</v>
      </c>
      <c r="DE160" s="168" t="str">
        <f t="shared" ca="1" si="581"/>
        <v>-</v>
      </c>
      <c r="DF160" s="168">
        <f t="shared" ca="1" si="581"/>
        <v>0</v>
      </c>
      <c r="DG160" s="168">
        <f t="shared" ca="1" si="581"/>
        <v>0</v>
      </c>
      <c r="DH160" s="168">
        <f t="shared" ca="1" si="581"/>
        <v>0</v>
      </c>
      <c r="DI160" s="168">
        <f t="shared" ca="1" si="581"/>
        <v>0</v>
      </c>
      <c r="DJ160" s="168">
        <f t="shared" ca="1" si="581"/>
        <v>0</v>
      </c>
      <c r="DK160" s="168">
        <f t="shared" ca="1" si="581"/>
        <v>0</v>
      </c>
      <c r="DL160" s="168">
        <f t="shared" ca="1" si="581"/>
        <v>0</v>
      </c>
      <c r="DM160" s="168" t="str">
        <f t="shared" ca="1" si="581"/>
        <v>-</v>
      </c>
      <c r="DN160" s="168" t="str">
        <f t="shared" ca="1" si="581"/>
        <v>-</v>
      </c>
      <c r="DO160" s="168" t="str">
        <f t="shared" ca="1" si="581"/>
        <v>-</v>
      </c>
      <c r="DP160" s="168" t="str">
        <f t="shared" ca="1" si="581"/>
        <v>-</v>
      </c>
      <c r="DQ160" s="168" t="str">
        <f t="shared" ca="1" si="581"/>
        <v>-</v>
      </c>
      <c r="DR160" s="168" t="str">
        <f t="shared" ca="1" si="581"/>
        <v>-</v>
      </c>
      <c r="DS160" s="168" t="str">
        <f t="shared" ca="1" si="581"/>
        <v>-</v>
      </c>
      <c r="DT160" s="168" t="str">
        <f t="shared" ca="1" si="581"/>
        <v>-</v>
      </c>
      <c r="DU160" s="168" t="str">
        <f t="shared" ca="1" si="581"/>
        <v>-</v>
      </c>
      <c r="DV160" s="168" t="str">
        <f t="shared" ca="1" si="581"/>
        <v>-</v>
      </c>
      <c r="DW160" s="168" t="str">
        <f t="shared" ca="1" si="581"/>
        <v>-</v>
      </c>
      <c r="DX160" s="10"/>
      <c r="DY160" s="168">
        <f t="shared" ca="1" si="463"/>
        <v>1</v>
      </c>
      <c r="DZ160" s="168" t="str">
        <f t="shared" ca="1" si="463"/>
        <v>-</v>
      </c>
      <c r="EA160" s="168" t="str">
        <f t="shared" ca="1" si="463"/>
        <v>-</v>
      </c>
      <c r="EB160" s="168" t="str">
        <f t="shared" ca="1" si="463"/>
        <v>-</v>
      </c>
      <c r="EC160" s="168" t="str">
        <f t="shared" ca="1" si="463"/>
        <v>-</v>
      </c>
      <c r="ED160" s="168" t="b">
        <f t="shared" ca="1" si="463"/>
        <v>0</v>
      </c>
      <c r="EE160" s="168" t="str">
        <f t="shared" ca="1" si="463"/>
        <v>-</v>
      </c>
      <c r="EF160" s="168">
        <f t="shared" ca="1" si="463"/>
        <v>0</v>
      </c>
      <c r="EG160" s="168" t="str">
        <f t="shared" ca="1" si="463"/>
        <v>-</v>
      </c>
      <c r="EH160" s="166" cm="1">
        <f t="array" ref="EH160">INDEX(i.rev,$K160,EH$15)</f>
        <v>1</v>
      </c>
      <c r="EI160" s="168">
        <f t="shared" ref="EI160:EX167" ca="1" si="601">OFFSET(EI$5,$B160,0)</f>
        <v>0</v>
      </c>
      <c r="EJ160" s="168">
        <f t="shared" ca="1" si="601"/>
        <v>1</v>
      </c>
      <c r="EK160" s="168">
        <f t="shared" ca="1" si="601"/>
        <v>0</v>
      </c>
      <c r="EL160" s="168">
        <f t="shared" ca="1" si="601"/>
        <v>1</v>
      </c>
      <c r="EM160" s="168">
        <f t="shared" ca="1" si="601"/>
        <v>1</v>
      </c>
      <c r="EN160" s="168">
        <f t="shared" ca="1" si="601"/>
        <v>1</v>
      </c>
      <c r="EO160" s="168">
        <f t="shared" ca="1" si="601"/>
        <v>0</v>
      </c>
      <c r="EP160" s="168">
        <f t="shared" ca="1" si="601"/>
        <v>0</v>
      </c>
      <c r="EQ160" s="168">
        <f t="shared" ca="1" si="601"/>
        <v>0</v>
      </c>
      <c r="ER160" s="168">
        <f t="shared" ca="1" si="601"/>
        <v>0</v>
      </c>
      <c r="ES160" s="168">
        <f t="shared" ca="1" si="601"/>
        <v>0</v>
      </c>
      <c r="ET160" s="168">
        <f t="shared" ca="1" si="601"/>
        <v>0</v>
      </c>
      <c r="EU160" s="168">
        <f t="shared" ca="1" si="601"/>
        <v>0</v>
      </c>
      <c r="EV160" s="168">
        <f t="shared" ca="1" si="601"/>
        <v>0</v>
      </c>
      <c r="EW160" s="168">
        <f t="shared" ca="1" si="601"/>
        <v>0</v>
      </c>
      <c r="EX160" s="168">
        <f t="shared" ca="1" si="601"/>
        <v>0</v>
      </c>
      <c r="EY160" s="166" cm="1">
        <f t="array" ref="EY160">INDEX(i.rev,$K160,EY$15)</f>
        <v>0</v>
      </c>
      <c r="EZ160" s="168">
        <f t="shared" ca="1" si="509"/>
        <v>0</v>
      </c>
      <c r="FA160" s="166" cm="1">
        <f t="array" ref="FA160">INDEX(i.rev,$K160,FA$15)</f>
        <v>1</v>
      </c>
      <c r="FB160" s="168">
        <f t="shared" ca="1" si="465"/>
        <v>0</v>
      </c>
      <c r="FC160" s="168">
        <f t="shared" ca="1" si="465"/>
        <v>0</v>
      </c>
      <c r="FD160" s="168">
        <f t="shared" ca="1" si="465"/>
        <v>0</v>
      </c>
      <c r="FE160" s="168">
        <f t="shared" ca="1" si="465"/>
        <v>0</v>
      </c>
      <c r="FF160" s="168">
        <f t="shared" ca="1" si="465"/>
        <v>0</v>
      </c>
      <c r="FG160" s="168">
        <f t="shared" ca="1" si="465"/>
        <v>0</v>
      </c>
      <c r="FH160" s="168">
        <f t="shared" ca="1" si="465"/>
        <v>0</v>
      </c>
      <c r="FI160" s="10"/>
      <c r="FJ160" s="168" t="str">
        <f t="shared" ca="1" si="465"/>
        <v>-</v>
      </c>
      <c r="FK160" s="168" t="str">
        <f t="shared" ca="1" si="465"/>
        <v>-</v>
      </c>
      <c r="FL160" s="168" t="str">
        <f t="shared" ca="1" si="465"/>
        <v>-</v>
      </c>
      <c r="FM160" s="168" t="str">
        <f t="shared" ca="1" si="465"/>
        <v>-</v>
      </c>
      <c r="FN160" s="168" t="str">
        <f t="shared" ca="1" si="465"/>
        <v>-</v>
      </c>
      <c r="FO160" s="166" t="b">
        <f t="shared" si="510"/>
        <v>0</v>
      </c>
      <c r="FP160" s="166" t="b">
        <f t="shared" si="510"/>
        <v>0</v>
      </c>
      <c r="FQ160" s="166" t="b">
        <f t="shared" si="510"/>
        <v>1</v>
      </c>
      <c r="FR160" s="168">
        <f t="shared" ca="1" si="511"/>
        <v>0</v>
      </c>
      <c r="FS160" s="166">
        <f t="shared" si="512"/>
        <v>1</v>
      </c>
      <c r="FT160" s="166">
        <f t="shared" si="512"/>
        <v>1</v>
      </c>
      <c r="FU160" s="168" t="str">
        <f t="shared" ca="1" si="511"/>
        <v>-</v>
      </c>
      <c r="FV160" s="168" t="str">
        <f t="shared" ca="1" si="511"/>
        <v>-</v>
      </c>
      <c r="FW160" s="168" t="str">
        <f t="shared" ca="1" si="511"/>
        <v>-</v>
      </c>
      <c r="FX160" s="168" t="str">
        <f t="shared" ca="1" si="511"/>
        <v>-</v>
      </c>
      <c r="FY160" s="168" t="str">
        <f t="shared" ca="1" si="511"/>
        <v>-</v>
      </c>
      <c r="FZ160" s="168" t="str">
        <f t="shared" ca="1" si="511"/>
        <v>-</v>
      </c>
      <c r="GA160" s="168" t="str">
        <f t="shared" ca="1" si="511"/>
        <v>-</v>
      </c>
      <c r="GB160" s="168" t="str">
        <f t="shared" ca="1" si="511"/>
        <v>-</v>
      </c>
      <c r="GC160" s="168" t="str">
        <f t="shared" ca="1" si="511"/>
        <v>-</v>
      </c>
      <c r="GD160" s="168" t="b">
        <f t="shared" ca="1" si="511"/>
        <v>1</v>
      </c>
      <c r="GE160" s="168" t="str">
        <f t="shared" ca="1" si="511"/>
        <v>-</v>
      </c>
      <c r="GF160" s="168" t="str">
        <f t="shared" ca="1" si="584"/>
        <v>-</v>
      </c>
      <c r="GG160" s="168" t="str">
        <f t="shared" ca="1" si="466"/>
        <v>-</v>
      </c>
      <c r="GH160" s="168" t="b">
        <f t="shared" ca="1" si="484"/>
        <v>1</v>
      </c>
      <c r="GI160" s="168">
        <f t="shared" ca="1" si="484"/>
        <v>0</v>
      </c>
      <c r="GJ160" s="168" t="str">
        <f t="shared" ca="1" si="466"/>
        <v>-</v>
      </c>
      <c r="GK160" s="168" t="str">
        <f t="shared" ca="1" si="466"/>
        <v>-</v>
      </c>
      <c r="GL160" s="168" t="str">
        <f t="shared" ca="1" si="466"/>
        <v>-</v>
      </c>
      <c r="GM160" s="168" t="str">
        <f t="shared" ca="1" si="466"/>
        <v>-</v>
      </c>
      <c r="GN160" s="168" t="str">
        <f t="shared" ca="1" si="466"/>
        <v>-</v>
      </c>
      <c r="GO160" s="168">
        <f t="shared" ca="1" si="466"/>
        <v>0</v>
      </c>
      <c r="GP160" s="168" t="str">
        <f t="shared" ca="1" si="466"/>
        <v>-</v>
      </c>
      <c r="GQ160" s="168" t="str">
        <f t="shared" ca="1" si="466"/>
        <v>-</v>
      </c>
      <c r="GR160" s="168" t="str">
        <f t="shared" ca="1" si="466"/>
        <v>-</v>
      </c>
      <c r="GS160" s="168">
        <f t="shared" ca="1" si="466"/>
        <v>500</v>
      </c>
      <c r="GT160" s="168">
        <f t="shared" ca="1" si="466"/>
        <v>500</v>
      </c>
      <c r="GU160" s="168" t="str">
        <f t="shared" ca="1" si="466"/>
        <v>-</v>
      </c>
      <c r="GV160" s="168" t="str">
        <f t="shared" ca="1" si="466"/>
        <v>-</v>
      </c>
      <c r="GW160" s="168" t="str">
        <f t="shared" ca="1" si="466"/>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ca="1" si="515"/>
        <v>70</v>
      </c>
      <c r="KG160" s="168">
        <f t="shared" ca="1" si="515"/>
        <v>50</v>
      </c>
      <c r="KH160" s="168">
        <f t="shared" ca="1" si="515"/>
        <v>85</v>
      </c>
      <c r="KI160" s="168">
        <f t="shared" ca="1" si="515"/>
        <v>50</v>
      </c>
      <c r="KJ160" s="166">
        <f t="shared" si="488"/>
        <v>1.3</v>
      </c>
      <c r="KK160" s="166">
        <f t="shared" si="489"/>
        <v>1.3</v>
      </c>
      <c r="KL160" s="166">
        <f t="shared" si="490"/>
        <v>1</v>
      </c>
      <c r="KM160" s="166">
        <f t="shared" si="516"/>
        <v>1</v>
      </c>
      <c r="KN160" s="166">
        <f t="shared" si="516"/>
        <v>1</v>
      </c>
      <c r="KO160" s="168">
        <f t="shared" ca="1" si="515"/>
        <v>1</v>
      </c>
      <c r="KP160" s="10"/>
      <c r="KQ160" s="168">
        <f t="shared" ca="1" si="517"/>
        <v>1</v>
      </c>
      <c r="KR160" s="166">
        <f t="shared" si="518"/>
        <v>1</v>
      </c>
      <c r="KS160" s="168">
        <f t="shared" ca="1" si="517"/>
        <v>0.75</v>
      </c>
      <c r="KT160" s="168">
        <f t="shared" ca="1" si="517"/>
        <v>0.8</v>
      </c>
      <c r="KU160" s="168">
        <f t="shared" ca="1" si="517"/>
        <v>0.82499999999999996</v>
      </c>
      <c r="KV160" s="168">
        <f t="shared" ca="1" si="517"/>
        <v>0.875</v>
      </c>
      <c r="KW160" s="168">
        <f t="shared" ca="1" si="517"/>
        <v>0.9</v>
      </c>
      <c r="KX160" s="168">
        <f t="shared" ca="1" si="517"/>
        <v>0.75</v>
      </c>
      <c r="KY160" s="168">
        <f t="shared" ca="1" si="517"/>
        <v>0.78142857142857147</v>
      </c>
      <c r="KZ160" s="168">
        <f t="shared" ca="1" si="517"/>
        <v>0.82499999999999996</v>
      </c>
      <c r="LA160" s="168">
        <f t="shared" ca="1" si="517"/>
        <v>0.875</v>
      </c>
      <c r="LB160" s="168">
        <f t="shared" ca="1" si="517"/>
        <v>0.9</v>
      </c>
      <c r="LC160" s="168">
        <f t="shared" ca="1" si="517"/>
        <v>0.9</v>
      </c>
      <c r="LD160" s="168">
        <f t="shared" ca="1" si="517"/>
        <v>0.75</v>
      </c>
      <c r="LE160" s="168">
        <f t="shared" ca="1" si="517"/>
        <v>0.78142857142857147</v>
      </c>
      <c r="LF160" s="168">
        <f t="shared" ca="1" si="517"/>
        <v>0.82499999999999996</v>
      </c>
      <c r="LG160" s="168">
        <f t="shared" ca="1" si="494"/>
        <v>0.875</v>
      </c>
      <c r="LH160" s="168">
        <f t="shared" ca="1" si="494"/>
        <v>0.9</v>
      </c>
      <c r="LI160" s="168">
        <f t="shared" ca="1" si="494"/>
        <v>0.9</v>
      </c>
      <c r="LJ160" s="168">
        <f t="shared" ref="LJ160:LV160" ca="1" si="602">OFFSET(LJ$5,$B160,0)</f>
        <v>0.75</v>
      </c>
      <c r="LK160" s="168">
        <f t="shared" ca="1" si="602"/>
        <v>0.78142857142857147</v>
      </c>
      <c r="LL160" s="168">
        <f t="shared" ca="1" si="602"/>
        <v>0.82499999999999996</v>
      </c>
      <c r="LM160" s="168">
        <f t="shared" ca="1" si="602"/>
        <v>0.875</v>
      </c>
      <c r="LN160" s="168">
        <f t="shared" ca="1" si="602"/>
        <v>0.9</v>
      </c>
      <c r="LO160" s="168">
        <f t="shared" ca="1" si="602"/>
        <v>0.9</v>
      </c>
      <c r="LP160" s="168">
        <f t="shared" ca="1" si="602"/>
        <v>0.75</v>
      </c>
      <c r="LQ160" s="168">
        <f t="shared" ca="1" si="602"/>
        <v>0.78142857142857147</v>
      </c>
      <c r="LR160" s="168">
        <f t="shared" ca="1" si="602"/>
        <v>0.82499999999999996</v>
      </c>
      <c r="LS160" s="168">
        <f t="shared" ca="1" si="602"/>
        <v>0.875</v>
      </c>
      <c r="LT160" s="168">
        <f t="shared" ca="1" si="602"/>
        <v>0.9</v>
      </c>
      <c r="LU160" s="168">
        <f t="shared" ca="1" si="602"/>
        <v>0.9</v>
      </c>
      <c r="LV160" s="168">
        <f t="shared" ca="1" si="602"/>
        <v>0.75</v>
      </c>
      <c r="LW160" s="168">
        <f t="shared" ca="1" si="495"/>
        <v>0.78142857142857147</v>
      </c>
      <c r="LX160" s="168">
        <f t="shared" ca="1" si="495"/>
        <v>0.82499999999999996</v>
      </c>
      <c r="LY160" s="168">
        <f t="shared" ca="1" si="495"/>
        <v>0.875</v>
      </c>
      <c r="LZ160" s="168">
        <f t="shared" ca="1" si="495"/>
        <v>0.9</v>
      </c>
      <c r="MA160" s="168">
        <f t="shared" ca="1" si="495"/>
        <v>0.9</v>
      </c>
      <c r="MB160" s="168">
        <f t="shared" ca="1" si="495"/>
        <v>0.75</v>
      </c>
      <c r="MC160" s="168">
        <f t="shared" ca="1" si="495"/>
        <v>0.78142857142857147</v>
      </c>
      <c r="MD160" s="168">
        <f t="shared" ca="1" si="495"/>
        <v>0.82499999999999996</v>
      </c>
      <c r="ME160" s="168">
        <f t="shared" ca="1" si="495"/>
        <v>0.875</v>
      </c>
      <c r="MF160" s="168">
        <f t="shared" ca="1" si="495"/>
        <v>0.9</v>
      </c>
      <c r="MG160" s="168">
        <f t="shared" ca="1" si="495"/>
        <v>0.9</v>
      </c>
      <c r="MH160" s="168">
        <f t="shared" ca="1" si="495"/>
        <v>0.75</v>
      </c>
      <c r="MI160" s="168">
        <f t="shared" ca="1" si="495"/>
        <v>0.76904761904761909</v>
      </c>
      <c r="MJ160" s="168">
        <f t="shared" ca="1" si="495"/>
        <v>0.82000000000000006</v>
      </c>
      <c r="MK160" s="168">
        <f t="shared" ca="1" si="495"/>
        <v>0.875</v>
      </c>
      <c r="ML160" s="168">
        <f t="shared" ca="1" si="495"/>
        <v>0.9</v>
      </c>
      <c r="MM160" s="168">
        <f t="shared" ca="1" si="592"/>
        <v>0.90000000000000013</v>
      </c>
      <c r="MN160" s="168">
        <f t="shared" ca="1" si="592"/>
        <v>0.75</v>
      </c>
      <c r="MO160" s="168">
        <f t="shared" ca="1" si="592"/>
        <v>0.76904761904761909</v>
      </c>
      <c r="MP160" s="168">
        <f t="shared" ca="1" si="592"/>
        <v>0.82000000000000006</v>
      </c>
      <c r="MQ160" s="168">
        <f t="shared" ca="1" si="592"/>
        <v>0.875</v>
      </c>
      <c r="MR160" s="168">
        <f t="shared" ca="1" si="592"/>
        <v>0.9</v>
      </c>
      <c r="MS160" s="168">
        <f t="shared" ca="1" si="592"/>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0</v>
      </c>
      <c r="F161" s="148" t="b">
        <v>0</v>
      </c>
      <c r="G161" s="148" t="b">
        <f t="shared" si="600"/>
        <v>0</v>
      </c>
      <c r="H161" s="32">
        <v>3</v>
      </c>
      <c r="I161" s="32">
        <v>3</v>
      </c>
      <c r="J161" s="32">
        <v>1</v>
      </c>
      <c r="K161" s="32">
        <v>1</v>
      </c>
      <c r="L161" s="32">
        <v>1</v>
      </c>
      <c r="M161" s="32">
        <v>1</v>
      </c>
      <c r="N161" s="32">
        <v>1</v>
      </c>
      <c r="O161" s="32">
        <v>1</v>
      </c>
      <c r="P161" s="32">
        <v>1</v>
      </c>
      <c r="Q161" s="32">
        <v>1</v>
      </c>
      <c r="R161" s="32">
        <v>2</v>
      </c>
      <c r="S161" s="32">
        <v>1</v>
      </c>
      <c r="T161" s="32">
        <v>1</v>
      </c>
      <c r="U161" s="32">
        <v>1</v>
      </c>
      <c r="V161" s="32">
        <v>3</v>
      </c>
      <c r="W161" s="32">
        <v>3</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SQ CropgrazeFALSE WP130p MP130p (F33N11)</v>
      </c>
      <c r="AB161" s="10" t="str">
        <f ca="1">IF(COUNTIF(AA$5:AA161,AA161)=1,"-","Dup")</f>
        <v>-</v>
      </c>
      <c r="AC161" s="10"/>
      <c r="AD161" s="167" t="b">
        <v>0</v>
      </c>
      <c r="AE161" s="167" t="b">
        <v>0</v>
      </c>
      <c r="AF161" s="167" t="b">
        <v>1</v>
      </c>
      <c r="AG161" s="167" t="b">
        <v>0</v>
      </c>
      <c r="AH161" s="167" t="b">
        <v>0</v>
      </c>
      <c r="AI161" s="167" t="b">
        <v>1</v>
      </c>
      <c r="AJ161" s="10"/>
      <c r="AK161" s="166" t="b">
        <f t="shared" si="459"/>
        <v>0</v>
      </c>
      <c r="AL161" s="166">
        <f t="shared" si="459"/>
        <v>2</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07"/>
        <v>1</v>
      </c>
      <c r="AZ161" s="168" t="b">
        <f t="shared" ca="1" si="507"/>
        <v>1</v>
      </c>
      <c r="BA161" s="167">
        <f t="shared" si="508"/>
        <v>3208</v>
      </c>
      <c r="BB161" s="168" t="str">
        <f t="shared" ca="1" si="507"/>
        <v>-</v>
      </c>
      <c r="BC161" s="168" t="str">
        <f t="shared" ca="1" si="507"/>
        <v>-</v>
      </c>
      <c r="BD161" s="168" t="str">
        <f t="shared" ca="1" si="507"/>
        <v>-</v>
      </c>
      <c r="BE161" s="168" t="str">
        <f t="shared" ca="1" si="507"/>
        <v>-</v>
      </c>
      <c r="BF161" s="168" t="str">
        <f t="shared" ca="1" si="507"/>
        <v>-</v>
      </c>
      <c r="BG161" s="168">
        <f t="shared" ca="1" si="507"/>
        <v>1</v>
      </c>
      <c r="BH161" s="168">
        <f t="shared" ca="1" si="507"/>
        <v>1</v>
      </c>
      <c r="BI161" s="168" t="str">
        <f t="shared" ca="1" si="507"/>
        <v>-</v>
      </c>
      <c r="BJ161" s="168" t="str">
        <f t="shared" ca="1" si="507"/>
        <v>-</v>
      </c>
      <c r="BK161" s="10"/>
      <c r="BL161" s="168" t="str">
        <f t="shared" ca="1" si="507"/>
        <v>-</v>
      </c>
      <c r="BM161" s="168" t="str">
        <f t="shared" ca="1" si="507"/>
        <v>-</v>
      </c>
      <c r="BN161" s="168" t="str">
        <f t="shared" ca="1" si="507"/>
        <v>-</v>
      </c>
      <c r="BO161" s="168" t="str">
        <f t="shared" ca="1" si="461"/>
        <v>-</v>
      </c>
      <c r="BP161" s="168" t="str">
        <f t="shared" ca="1" si="461"/>
        <v>-</v>
      </c>
      <c r="BQ161" s="168" t="str">
        <f t="shared" ca="1" si="461"/>
        <v>-</v>
      </c>
      <c r="BR161" s="168" t="str">
        <f t="shared" ca="1" si="461"/>
        <v>-</v>
      </c>
      <c r="BS161" s="168" t="str">
        <f t="shared" ca="1" si="461"/>
        <v>-</v>
      </c>
      <c r="BT161" s="168" t="str">
        <f t="shared" ca="1" si="461"/>
        <v>-</v>
      </c>
      <c r="BU161" s="168" t="str">
        <f t="shared" ca="1" si="461"/>
        <v>-</v>
      </c>
      <c r="BV161" s="168" t="str">
        <f t="shared" ca="1" si="461"/>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81"/>
        <v>-</v>
      </c>
      <c r="CI161" s="168" t="str">
        <f t="shared" ca="1" si="581"/>
        <v>-</v>
      </c>
      <c r="CJ161" s="168" t="str">
        <f t="shared" ca="1" si="581"/>
        <v>-</v>
      </c>
      <c r="CK161" s="168" t="str">
        <f t="shared" ca="1" si="581"/>
        <v>-</v>
      </c>
      <c r="CL161" s="168" t="str">
        <f t="shared" ca="1" si="581"/>
        <v>-</v>
      </c>
      <c r="CM161" s="168" t="str">
        <f t="shared" ca="1" si="581"/>
        <v>-</v>
      </c>
      <c r="CN161" s="168" t="str">
        <f t="shared" ca="1" si="581"/>
        <v>-</v>
      </c>
      <c r="CO161" s="168" t="str">
        <f t="shared" ca="1" si="581"/>
        <v>-</v>
      </c>
      <c r="CP161" s="168">
        <f t="shared" ca="1" si="581"/>
        <v>1</v>
      </c>
      <c r="CQ161" s="168">
        <f t="shared" ca="1" si="581"/>
        <v>1</v>
      </c>
      <c r="CR161" s="168">
        <f t="shared" ca="1" si="581"/>
        <v>0</v>
      </c>
      <c r="CS161" s="168" t="str">
        <f t="shared" ca="1" si="581"/>
        <v>-</v>
      </c>
      <c r="CT161" s="168" t="str">
        <f t="shared" ca="1" si="581"/>
        <v>-</v>
      </c>
      <c r="CU161" s="168" t="str">
        <f t="shared" ca="1" si="581"/>
        <v>-</v>
      </c>
      <c r="CV161" s="168" t="str">
        <f t="shared" ca="1" si="581"/>
        <v>-</v>
      </c>
      <c r="CW161" s="168" t="str">
        <f t="shared" ca="1" si="581"/>
        <v>-</v>
      </c>
      <c r="CX161" s="168" t="str">
        <f t="shared" ca="1" si="581"/>
        <v>-</v>
      </c>
      <c r="CY161" s="168" t="str">
        <f t="shared" ca="1" si="581"/>
        <v>-</v>
      </c>
      <c r="CZ161" s="168">
        <f t="shared" ca="1" si="581"/>
        <v>0</v>
      </c>
      <c r="DA161" s="168" t="str">
        <f t="shared" ca="1" si="581"/>
        <v>-</v>
      </c>
      <c r="DB161" s="168" t="str">
        <f t="shared" ca="1" si="581"/>
        <v>-</v>
      </c>
      <c r="DC161" s="168" t="str">
        <f t="shared" ca="1" si="581"/>
        <v>-</v>
      </c>
      <c r="DD161" s="168" t="str">
        <f t="shared" ca="1" si="581"/>
        <v>-</v>
      </c>
      <c r="DE161" s="168" t="str">
        <f t="shared" ca="1" si="581"/>
        <v>-</v>
      </c>
      <c r="DF161" s="168">
        <f t="shared" ca="1" si="581"/>
        <v>0</v>
      </c>
      <c r="DG161" s="168">
        <f t="shared" ca="1" si="581"/>
        <v>0</v>
      </c>
      <c r="DH161" s="168">
        <f t="shared" ca="1" si="581"/>
        <v>0</v>
      </c>
      <c r="DI161" s="168">
        <f t="shared" ca="1" si="581"/>
        <v>0</v>
      </c>
      <c r="DJ161" s="168">
        <f t="shared" ca="1" si="581"/>
        <v>0</v>
      </c>
      <c r="DK161" s="168">
        <f t="shared" ca="1" si="581"/>
        <v>0</v>
      </c>
      <c r="DL161" s="168">
        <f t="shared" ca="1" si="581"/>
        <v>0</v>
      </c>
      <c r="DM161" s="168" t="str">
        <f t="shared" ca="1" si="581"/>
        <v>-</v>
      </c>
      <c r="DN161" s="168" t="str">
        <f t="shared" ca="1" si="581"/>
        <v>-</v>
      </c>
      <c r="DO161" s="168" t="str">
        <f t="shared" ca="1" si="581"/>
        <v>-</v>
      </c>
      <c r="DP161" s="168" t="str">
        <f t="shared" ca="1" si="581"/>
        <v>-</v>
      </c>
      <c r="DQ161" s="168" t="str">
        <f t="shared" ca="1" si="581"/>
        <v>-</v>
      </c>
      <c r="DR161" s="168" t="str">
        <f t="shared" ca="1" si="581"/>
        <v>-</v>
      </c>
      <c r="DS161" s="168" t="str">
        <f t="shared" ca="1" si="581"/>
        <v>-</v>
      </c>
      <c r="DT161" s="168" t="str">
        <f t="shared" ca="1" si="581"/>
        <v>-</v>
      </c>
      <c r="DU161" s="168" t="str">
        <f t="shared" ca="1" si="581"/>
        <v>-</v>
      </c>
      <c r="DV161" s="168" t="str">
        <f t="shared" ca="1" si="581"/>
        <v>-</v>
      </c>
      <c r="DW161" s="168" t="str">
        <f t="shared" ca="1" si="581"/>
        <v>-</v>
      </c>
      <c r="DX161" s="10"/>
      <c r="DY161" s="168">
        <f t="shared" ca="1" si="463"/>
        <v>1</v>
      </c>
      <c r="DZ161" s="168" t="str">
        <f t="shared" ca="1" si="463"/>
        <v>-</v>
      </c>
      <c r="EA161" s="168" t="str">
        <f t="shared" ca="1" si="463"/>
        <v>-</v>
      </c>
      <c r="EB161" s="168" t="str">
        <f t="shared" ca="1" si="463"/>
        <v>-</v>
      </c>
      <c r="EC161" s="168" t="str">
        <f t="shared" ca="1" si="463"/>
        <v>-</v>
      </c>
      <c r="ED161" s="168" t="b">
        <f t="shared" ca="1" si="463"/>
        <v>0</v>
      </c>
      <c r="EE161" s="168" t="str">
        <f t="shared" ca="1" si="463"/>
        <v>-</v>
      </c>
      <c r="EF161" s="168">
        <f t="shared" ca="1" si="463"/>
        <v>0</v>
      </c>
      <c r="EG161" s="168" t="str">
        <f t="shared" ca="1" si="463"/>
        <v>-</v>
      </c>
      <c r="EH161" s="166" cm="1">
        <f t="array" ref="EH161">INDEX(i.rev,$K161,EH$15)</f>
        <v>1</v>
      </c>
      <c r="EI161" s="168">
        <f t="shared" ca="1" si="601"/>
        <v>0</v>
      </c>
      <c r="EJ161" s="168">
        <f t="shared" ca="1" si="601"/>
        <v>1</v>
      </c>
      <c r="EK161" s="168">
        <f t="shared" ca="1" si="601"/>
        <v>0</v>
      </c>
      <c r="EL161" s="168">
        <f t="shared" ca="1" si="601"/>
        <v>1</v>
      </c>
      <c r="EM161" s="168">
        <f t="shared" ca="1" si="601"/>
        <v>1</v>
      </c>
      <c r="EN161" s="168">
        <f t="shared" ca="1" si="601"/>
        <v>1</v>
      </c>
      <c r="EO161" s="168">
        <f t="shared" ca="1" si="601"/>
        <v>0</v>
      </c>
      <c r="EP161" s="168">
        <f t="shared" ca="1" si="601"/>
        <v>0</v>
      </c>
      <c r="EQ161" s="168">
        <f t="shared" ca="1" si="601"/>
        <v>0</v>
      </c>
      <c r="ER161" s="168">
        <f t="shared" ca="1" si="601"/>
        <v>0</v>
      </c>
      <c r="ES161" s="168">
        <f t="shared" ca="1" si="601"/>
        <v>0</v>
      </c>
      <c r="ET161" s="168">
        <f t="shared" ca="1" si="601"/>
        <v>0</v>
      </c>
      <c r="EU161" s="168">
        <f t="shared" ca="1" si="601"/>
        <v>0</v>
      </c>
      <c r="EV161" s="168">
        <f t="shared" ca="1" si="601"/>
        <v>0</v>
      </c>
      <c r="EW161" s="168">
        <f t="shared" ca="1" si="601"/>
        <v>0</v>
      </c>
      <c r="EX161" s="168">
        <f t="shared" ca="1" si="601"/>
        <v>0</v>
      </c>
      <c r="EY161" s="166" cm="1">
        <f t="array" ref="EY161">INDEX(i.rev,$K161,EY$15)</f>
        <v>0</v>
      </c>
      <c r="EZ161" s="168">
        <f t="shared" ca="1" si="509"/>
        <v>0</v>
      </c>
      <c r="FA161" s="166" cm="1">
        <f t="array" ref="FA161">INDEX(i.rev,$K161,FA$15)</f>
        <v>1</v>
      </c>
      <c r="FB161" s="168">
        <f t="shared" ca="1" si="465"/>
        <v>0</v>
      </c>
      <c r="FC161" s="168">
        <f t="shared" ca="1" si="465"/>
        <v>0</v>
      </c>
      <c r="FD161" s="168">
        <f t="shared" ca="1" si="465"/>
        <v>0</v>
      </c>
      <c r="FE161" s="168">
        <f t="shared" ca="1" si="465"/>
        <v>0</v>
      </c>
      <c r="FF161" s="168">
        <f t="shared" ca="1" si="465"/>
        <v>0</v>
      </c>
      <c r="FG161" s="168">
        <f t="shared" ca="1" si="465"/>
        <v>0</v>
      </c>
      <c r="FH161" s="168">
        <f t="shared" ca="1" si="465"/>
        <v>0</v>
      </c>
      <c r="FI161" s="10"/>
      <c r="FJ161" s="168" t="str">
        <f t="shared" ca="1" si="465"/>
        <v>-</v>
      </c>
      <c r="FK161" s="168" t="str">
        <f t="shared" ca="1" si="465"/>
        <v>-</v>
      </c>
      <c r="FL161" s="168" t="str">
        <f t="shared" ca="1" si="465"/>
        <v>-</v>
      </c>
      <c r="FM161" s="168" t="str">
        <f t="shared" ca="1" si="465"/>
        <v>-</v>
      </c>
      <c r="FN161" s="168" t="str">
        <f t="shared" ca="1" si="465"/>
        <v>-</v>
      </c>
      <c r="FO161" s="166" t="b">
        <f t="shared" si="510"/>
        <v>0</v>
      </c>
      <c r="FP161" s="166" t="b">
        <f t="shared" si="510"/>
        <v>0</v>
      </c>
      <c r="FQ161" s="166" t="b">
        <f t="shared" si="510"/>
        <v>1</v>
      </c>
      <c r="FR161" s="168">
        <f t="shared" ca="1" si="511"/>
        <v>0</v>
      </c>
      <c r="FS161" s="166">
        <f t="shared" si="512"/>
        <v>1</v>
      </c>
      <c r="FT161" s="166">
        <f t="shared" si="512"/>
        <v>1</v>
      </c>
      <c r="FU161" s="168" t="str">
        <f t="shared" ca="1" si="511"/>
        <v>-</v>
      </c>
      <c r="FV161" s="168" t="str">
        <f t="shared" ca="1" si="511"/>
        <v>-</v>
      </c>
      <c r="FW161" s="168" t="str">
        <f t="shared" ca="1" si="511"/>
        <v>-</v>
      </c>
      <c r="FX161" s="168" t="str">
        <f t="shared" ca="1" si="511"/>
        <v>-</v>
      </c>
      <c r="FY161" s="168" t="str">
        <f t="shared" ca="1" si="511"/>
        <v>-</v>
      </c>
      <c r="FZ161" s="168" t="str">
        <f t="shared" ca="1" si="511"/>
        <v>-</v>
      </c>
      <c r="GA161" s="168" t="str">
        <f t="shared" ca="1" si="511"/>
        <v>-</v>
      </c>
      <c r="GB161" s="168" t="str">
        <f t="shared" ca="1" si="511"/>
        <v>-</v>
      </c>
      <c r="GC161" s="168" t="str">
        <f t="shared" ca="1" si="511"/>
        <v>-</v>
      </c>
      <c r="GD161" s="168" t="b">
        <f t="shared" ca="1" si="511"/>
        <v>1</v>
      </c>
      <c r="GE161" s="168" t="str">
        <f t="shared" ca="1" si="511"/>
        <v>-</v>
      </c>
      <c r="GF161" s="168" t="str">
        <f t="shared" ca="1" si="511"/>
        <v>-</v>
      </c>
      <c r="GG161" s="168" t="str">
        <f t="shared" ca="1" si="466"/>
        <v>-</v>
      </c>
      <c r="GH161" s="168" t="b">
        <f t="shared" ca="1" si="484"/>
        <v>1</v>
      </c>
      <c r="GI161" s="168">
        <f t="shared" ca="1" si="484"/>
        <v>0</v>
      </c>
      <c r="GJ161" s="168" t="str">
        <f t="shared" ca="1" si="466"/>
        <v>-</v>
      </c>
      <c r="GK161" s="168" t="str">
        <f t="shared" ca="1" si="466"/>
        <v>-</v>
      </c>
      <c r="GL161" s="168" t="str">
        <f t="shared" ca="1" si="530"/>
        <v>-</v>
      </c>
      <c r="GM161" s="168" t="str">
        <f t="shared" ca="1" si="530"/>
        <v>-</v>
      </c>
      <c r="GN161" s="168" t="str">
        <f t="shared" ca="1" si="530"/>
        <v>-</v>
      </c>
      <c r="GO161" s="168">
        <f t="shared" ca="1" si="530"/>
        <v>0</v>
      </c>
      <c r="GP161" s="168" t="str">
        <f t="shared" ca="1" si="530"/>
        <v>-</v>
      </c>
      <c r="GQ161" s="168" t="str">
        <f t="shared" ca="1" si="530"/>
        <v>-</v>
      </c>
      <c r="GR161" s="168" t="str">
        <f t="shared" ca="1" si="530"/>
        <v>-</v>
      </c>
      <c r="GS161" s="168">
        <f t="shared" ca="1" si="530"/>
        <v>500</v>
      </c>
      <c r="GT161" s="168">
        <f t="shared" ca="1" si="530"/>
        <v>500</v>
      </c>
      <c r="GU161" s="168" t="str">
        <f t="shared" ca="1" si="530"/>
        <v>-</v>
      </c>
      <c r="GV161" s="168" t="str">
        <f t="shared" ca="1" si="530"/>
        <v>-</v>
      </c>
      <c r="GW161" s="168" t="str">
        <f t="shared" ca="1" si="530"/>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ca="1" si="515"/>
        <v>1</v>
      </c>
      <c r="KB161" s="168">
        <f t="shared" ca="1" si="515"/>
        <v>0</v>
      </c>
      <c r="KC161" s="168">
        <f t="shared" ca="1" si="515"/>
        <v>1</v>
      </c>
      <c r="KD161" s="168">
        <f t="shared" ca="1" si="515"/>
        <v>1</v>
      </c>
      <c r="KE161" s="168">
        <f t="shared" ca="1" si="515"/>
        <v>0</v>
      </c>
      <c r="KF161" s="168">
        <f t="shared" ca="1" si="515"/>
        <v>70</v>
      </c>
      <c r="KG161" s="168">
        <f t="shared" ca="1" si="515"/>
        <v>50</v>
      </c>
      <c r="KH161" s="168">
        <f t="shared" ca="1" si="515"/>
        <v>85</v>
      </c>
      <c r="KI161" s="168">
        <f t="shared" ca="1" si="515"/>
        <v>50</v>
      </c>
      <c r="KJ161" s="166">
        <f t="shared" si="488"/>
        <v>1.3</v>
      </c>
      <c r="KK161" s="166">
        <f t="shared" si="489"/>
        <v>1.3</v>
      </c>
      <c r="KL161" s="166">
        <f t="shared" si="490"/>
        <v>1</v>
      </c>
      <c r="KM161" s="166">
        <f t="shared" si="516"/>
        <v>1</v>
      </c>
      <c r="KN161" s="166">
        <f t="shared" si="516"/>
        <v>1</v>
      </c>
      <c r="KO161" s="168">
        <f t="shared" ca="1" si="515"/>
        <v>1</v>
      </c>
      <c r="KP161" s="10"/>
      <c r="KQ161" s="168">
        <f t="shared" ca="1" si="517"/>
        <v>1</v>
      </c>
      <c r="KR161" s="166">
        <f t="shared" si="518"/>
        <v>1</v>
      </c>
      <c r="KS161" s="168">
        <f t="shared" ca="1" si="517"/>
        <v>0.75</v>
      </c>
      <c r="KT161" s="168">
        <f t="shared" ca="1" si="517"/>
        <v>0.8</v>
      </c>
      <c r="KU161" s="168">
        <f t="shared" ca="1" si="517"/>
        <v>0.82499999999999996</v>
      </c>
      <c r="KV161" s="168">
        <f t="shared" ca="1" si="517"/>
        <v>0.875</v>
      </c>
      <c r="KW161" s="168">
        <f t="shared" ca="1" si="517"/>
        <v>0.9</v>
      </c>
      <c r="KX161" s="168">
        <f t="shared" ca="1" si="517"/>
        <v>0.75</v>
      </c>
      <c r="KY161" s="168">
        <f t="shared" ca="1" si="517"/>
        <v>0.78142857142857147</v>
      </c>
      <c r="KZ161" s="168">
        <f t="shared" ca="1" si="517"/>
        <v>0.82499999999999996</v>
      </c>
      <c r="LA161" s="168">
        <f t="shared" ca="1" si="517"/>
        <v>0.875</v>
      </c>
      <c r="LB161" s="168">
        <f t="shared" ref="LB161:LV167" ca="1" si="603">OFFSET(LB$5,$B161,0)</f>
        <v>0.9</v>
      </c>
      <c r="LC161" s="168">
        <f t="shared" ca="1" si="603"/>
        <v>0.9</v>
      </c>
      <c r="LD161" s="168">
        <f t="shared" ca="1" si="603"/>
        <v>0.75</v>
      </c>
      <c r="LE161" s="168">
        <f t="shared" ca="1" si="603"/>
        <v>0.78142857142857147</v>
      </c>
      <c r="LF161" s="168">
        <f t="shared" ca="1" si="603"/>
        <v>0.82499999999999996</v>
      </c>
      <c r="LG161" s="168">
        <f t="shared" ca="1" si="603"/>
        <v>0.875</v>
      </c>
      <c r="LH161" s="168">
        <f t="shared" ca="1" si="603"/>
        <v>0.9</v>
      </c>
      <c r="LI161" s="168">
        <f t="shared" ca="1" si="603"/>
        <v>0.9</v>
      </c>
      <c r="LJ161" s="168">
        <f t="shared" ca="1" si="603"/>
        <v>0.75</v>
      </c>
      <c r="LK161" s="168">
        <f t="shared" ca="1" si="603"/>
        <v>0.78142857142857147</v>
      </c>
      <c r="LL161" s="168">
        <f t="shared" ca="1" si="603"/>
        <v>0.82499999999999996</v>
      </c>
      <c r="LM161" s="168">
        <f t="shared" ca="1" si="603"/>
        <v>0.875</v>
      </c>
      <c r="LN161" s="168">
        <f t="shared" ca="1" si="603"/>
        <v>0.9</v>
      </c>
      <c r="LO161" s="168">
        <f t="shared" ca="1" si="603"/>
        <v>0.9</v>
      </c>
      <c r="LP161" s="168">
        <f t="shared" ca="1" si="603"/>
        <v>0.75</v>
      </c>
      <c r="LQ161" s="168">
        <f t="shared" ca="1" si="603"/>
        <v>0.78142857142857147</v>
      </c>
      <c r="LR161" s="168">
        <f t="shared" ca="1" si="603"/>
        <v>0.82499999999999996</v>
      </c>
      <c r="LS161" s="168">
        <f t="shared" ca="1" si="603"/>
        <v>0.875</v>
      </c>
      <c r="LT161" s="168">
        <f t="shared" ca="1" si="603"/>
        <v>0.9</v>
      </c>
      <c r="LU161" s="168">
        <f t="shared" ca="1" si="603"/>
        <v>0.9</v>
      </c>
      <c r="LV161" s="168">
        <f t="shared" ca="1" si="603"/>
        <v>0.75</v>
      </c>
      <c r="LW161" s="168">
        <f t="shared" ca="1" si="495"/>
        <v>0.78142857142857147</v>
      </c>
      <c r="LX161" s="168">
        <f t="shared" ca="1" si="495"/>
        <v>0.82499999999999996</v>
      </c>
      <c r="LY161" s="168">
        <f t="shared" ca="1" si="495"/>
        <v>0.875</v>
      </c>
      <c r="LZ161" s="168">
        <f t="shared" ca="1" si="495"/>
        <v>0.9</v>
      </c>
      <c r="MA161" s="168">
        <f t="shared" ca="1" si="495"/>
        <v>0.9</v>
      </c>
      <c r="MB161" s="168">
        <f t="shared" ca="1" si="495"/>
        <v>0.75</v>
      </c>
      <c r="MC161" s="168">
        <f t="shared" ca="1" si="495"/>
        <v>0.78142857142857147</v>
      </c>
      <c r="MD161" s="168">
        <f t="shared" ca="1" si="495"/>
        <v>0.82499999999999996</v>
      </c>
      <c r="ME161" s="168">
        <f t="shared" ca="1" si="495"/>
        <v>0.875</v>
      </c>
      <c r="MF161" s="168">
        <f t="shared" ca="1" si="495"/>
        <v>0.9</v>
      </c>
      <c r="MG161" s="168">
        <f t="shared" ca="1" si="495"/>
        <v>0.9</v>
      </c>
      <c r="MH161" s="168">
        <f t="shared" ca="1" si="495"/>
        <v>0.75</v>
      </c>
      <c r="MI161" s="168">
        <f t="shared" ca="1" si="495"/>
        <v>0.76904761904761909</v>
      </c>
      <c r="MJ161" s="168">
        <f t="shared" ca="1" si="495"/>
        <v>0.82000000000000006</v>
      </c>
      <c r="MK161" s="168">
        <f t="shared" ca="1" si="495"/>
        <v>0.875</v>
      </c>
      <c r="ML161" s="168">
        <f t="shared" ca="1" si="495"/>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ca="1">OFFSET(MT$5,$B161,0)</f>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600"/>
        <v>0</v>
      </c>
      <c r="H162" s="32">
        <v>3</v>
      </c>
      <c r="I162" s="32">
        <v>1</v>
      </c>
      <c r="J162" s="32">
        <v>1</v>
      </c>
      <c r="K162" s="32">
        <v>1</v>
      </c>
      <c r="L162" s="32">
        <v>1</v>
      </c>
      <c r="M162" s="32">
        <v>1</v>
      </c>
      <c r="N162" s="32">
        <v>1</v>
      </c>
      <c r="O162" s="32">
        <v>1</v>
      </c>
      <c r="P162" s="32">
        <v>1</v>
      </c>
      <c r="Q162" s="32">
        <v>1</v>
      </c>
      <c r="R162" s="32">
        <v>2</v>
      </c>
      <c r="S162" s="32">
        <v>1</v>
      </c>
      <c r="T162" s="32">
        <v>1</v>
      </c>
      <c r="U162" s="32">
        <v>1</v>
      </c>
      <c r="V162" s="32">
        <v>1</v>
      </c>
      <c r="W162" s="32">
        <v>1</v>
      </c>
      <c r="X162" s="32">
        <v>2</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SE CropgrazeFALSE GP070p (F33N11)</v>
      </c>
      <c r="AB162" s="10" t="str">
        <f ca="1">IF(COUNTIF(AA$5:AA162,AA162)=1,"-","Dup")</f>
        <v>-</v>
      </c>
      <c r="AC162" s="10"/>
      <c r="AD162" s="167" t="b">
        <v>0</v>
      </c>
      <c r="AE162" s="167" t="b">
        <v>0</v>
      </c>
      <c r="AF162" s="167" t="b">
        <v>1</v>
      </c>
      <c r="AG162" s="167" t="b">
        <v>0</v>
      </c>
      <c r="AH162" s="167" t="b">
        <v>0</v>
      </c>
      <c r="AI162" s="167" t="b">
        <v>1</v>
      </c>
      <c r="AJ162" s="10"/>
      <c r="AK162" s="166" t="b">
        <f t="shared" si="459"/>
        <v>1</v>
      </c>
      <c r="AL162" s="166" t="str">
        <f t="shared" si="459"/>
        <v>-</v>
      </c>
      <c r="AM162" s="166" t="str">
        <f t="shared" si="459"/>
        <v>-</v>
      </c>
      <c r="AN162" s="166" t="str">
        <f t="shared" si="459"/>
        <v>-</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07"/>
        <v>1</v>
      </c>
      <c r="AZ162" s="168" t="b">
        <f t="shared" ca="1" si="507"/>
        <v>1</v>
      </c>
      <c r="BA162" s="167">
        <f t="shared" si="508"/>
        <v>3108</v>
      </c>
      <c r="BB162" s="168" t="str">
        <f t="shared" ca="1" si="507"/>
        <v>-</v>
      </c>
      <c r="BC162" s="168" t="str">
        <f t="shared" ca="1" si="507"/>
        <v>-</v>
      </c>
      <c r="BD162" s="168" t="str">
        <f t="shared" ca="1" si="507"/>
        <v>-</v>
      </c>
      <c r="BE162" s="168" t="str">
        <f t="shared" ca="1" si="507"/>
        <v>-</v>
      </c>
      <c r="BF162" s="168" t="str">
        <f t="shared" ca="1" si="507"/>
        <v>-</v>
      </c>
      <c r="BG162" s="168">
        <f t="shared" ca="1" si="507"/>
        <v>1</v>
      </c>
      <c r="BH162" s="168">
        <f t="shared" ca="1" si="507"/>
        <v>1</v>
      </c>
      <c r="BI162" s="168" t="str">
        <f t="shared" ca="1" si="507"/>
        <v>-</v>
      </c>
      <c r="BJ162" s="168" t="str">
        <f t="shared" ca="1" si="507"/>
        <v>-</v>
      </c>
      <c r="BK162" s="10"/>
      <c r="BL162" s="168" t="str">
        <f t="shared" ca="1" si="507"/>
        <v>-</v>
      </c>
      <c r="BM162" s="168" t="str">
        <f t="shared" ca="1" si="507"/>
        <v>-</v>
      </c>
      <c r="BN162" s="168" t="str">
        <f t="shared" ca="1" si="507"/>
        <v>-</v>
      </c>
      <c r="BO162" s="168" t="str">
        <f t="shared" ca="1" si="461"/>
        <v>-</v>
      </c>
      <c r="BP162" s="168" t="str">
        <f t="shared" ca="1" si="461"/>
        <v>-</v>
      </c>
      <c r="BQ162" s="168" t="str">
        <f t="shared" ca="1" si="461"/>
        <v>-</v>
      </c>
      <c r="BR162" s="168" t="str">
        <f t="shared" ca="1" si="461"/>
        <v>-</v>
      </c>
      <c r="BS162" s="168" t="str">
        <f t="shared" ca="1" si="461"/>
        <v>-</v>
      </c>
      <c r="BT162" s="168" t="str">
        <f t="shared" ca="1" si="461"/>
        <v>-</v>
      </c>
      <c r="BU162" s="168" t="str">
        <f t="shared" ca="1" si="461"/>
        <v>-</v>
      </c>
      <c r="BV162" s="168" t="str">
        <f t="shared" ca="1" si="461"/>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81"/>
        <v>-</v>
      </c>
      <c r="CI162" s="168" t="str">
        <f t="shared" ca="1" si="581"/>
        <v>-</v>
      </c>
      <c r="CJ162" s="168" t="str">
        <f t="shared" ca="1" si="581"/>
        <v>-</v>
      </c>
      <c r="CK162" s="168" t="str">
        <f t="shared" ref="CK162:DW162" ca="1" si="604">OFFSET(CK$5,$B162,0)</f>
        <v>-</v>
      </c>
      <c r="CL162" s="168" t="str">
        <f t="shared" ca="1" si="604"/>
        <v>-</v>
      </c>
      <c r="CM162" s="168" t="str">
        <f t="shared" ca="1" si="604"/>
        <v>-</v>
      </c>
      <c r="CN162" s="168" t="str">
        <f t="shared" ca="1" si="604"/>
        <v>-</v>
      </c>
      <c r="CO162" s="168" t="str">
        <f t="shared" ca="1" si="604"/>
        <v>-</v>
      </c>
      <c r="CP162" s="168">
        <f t="shared" ca="1" si="604"/>
        <v>1</v>
      </c>
      <c r="CQ162" s="168">
        <f t="shared" ca="1" si="604"/>
        <v>1</v>
      </c>
      <c r="CR162" s="168">
        <f t="shared" ca="1" si="604"/>
        <v>0</v>
      </c>
      <c r="CS162" s="168" t="str">
        <f t="shared" ca="1" si="604"/>
        <v>-</v>
      </c>
      <c r="CT162" s="168" t="str">
        <f t="shared" ca="1" si="604"/>
        <v>-</v>
      </c>
      <c r="CU162" s="168" t="str">
        <f t="shared" ca="1" si="604"/>
        <v>-</v>
      </c>
      <c r="CV162" s="168" t="str">
        <f t="shared" ca="1" si="604"/>
        <v>-</v>
      </c>
      <c r="CW162" s="168" t="str">
        <f t="shared" ca="1" si="604"/>
        <v>-</v>
      </c>
      <c r="CX162" s="168" t="str">
        <f t="shared" ca="1" si="604"/>
        <v>-</v>
      </c>
      <c r="CY162" s="168" t="str">
        <f t="shared" ca="1" si="604"/>
        <v>-</v>
      </c>
      <c r="CZ162" s="168">
        <f t="shared" ca="1" si="604"/>
        <v>0</v>
      </c>
      <c r="DA162" s="168" t="str">
        <f t="shared" ca="1" si="604"/>
        <v>-</v>
      </c>
      <c r="DB162" s="168" t="str">
        <f t="shared" ca="1" si="604"/>
        <v>-</v>
      </c>
      <c r="DC162" s="168" t="str">
        <f t="shared" ca="1" si="604"/>
        <v>-</v>
      </c>
      <c r="DD162" s="168" t="str">
        <f t="shared" ca="1" si="604"/>
        <v>-</v>
      </c>
      <c r="DE162" s="168" t="str">
        <f t="shared" ca="1" si="604"/>
        <v>-</v>
      </c>
      <c r="DF162" s="168">
        <f t="shared" ca="1" si="604"/>
        <v>0</v>
      </c>
      <c r="DG162" s="168">
        <f t="shared" ca="1" si="604"/>
        <v>0</v>
      </c>
      <c r="DH162" s="168">
        <f t="shared" ca="1" si="604"/>
        <v>0</v>
      </c>
      <c r="DI162" s="168">
        <f t="shared" ca="1" si="604"/>
        <v>0</v>
      </c>
      <c r="DJ162" s="168">
        <f t="shared" ca="1" si="604"/>
        <v>0</v>
      </c>
      <c r="DK162" s="168">
        <f t="shared" ca="1" si="604"/>
        <v>0</v>
      </c>
      <c r="DL162" s="168">
        <f t="shared" ca="1" si="604"/>
        <v>0</v>
      </c>
      <c r="DM162" s="168" t="str">
        <f t="shared" ca="1" si="604"/>
        <v>-</v>
      </c>
      <c r="DN162" s="168" t="str">
        <f t="shared" ca="1" si="604"/>
        <v>-</v>
      </c>
      <c r="DO162" s="168" t="str">
        <f t="shared" ca="1" si="604"/>
        <v>-</v>
      </c>
      <c r="DP162" s="168" t="str">
        <f t="shared" ca="1" si="604"/>
        <v>-</v>
      </c>
      <c r="DQ162" s="168" t="str">
        <f t="shared" ca="1" si="604"/>
        <v>-</v>
      </c>
      <c r="DR162" s="168" t="str">
        <f t="shared" ca="1" si="604"/>
        <v>-</v>
      </c>
      <c r="DS162" s="168" t="str">
        <f t="shared" ca="1" si="604"/>
        <v>-</v>
      </c>
      <c r="DT162" s="168" t="str">
        <f t="shared" ca="1" si="604"/>
        <v>-</v>
      </c>
      <c r="DU162" s="168" t="str">
        <f t="shared" ca="1" si="604"/>
        <v>-</v>
      </c>
      <c r="DV162" s="168" t="str">
        <f t="shared" ca="1" si="604"/>
        <v>-</v>
      </c>
      <c r="DW162" s="168" t="str">
        <f t="shared" ca="1" si="604"/>
        <v>-</v>
      </c>
      <c r="DX162" s="10"/>
      <c r="DY162" s="168">
        <f t="shared" ca="1" si="463"/>
        <v>1</v>
      </c>
      <c r="DZ162" s="168" t="str">
        <f t="shared" ca="1" si="463"/>
        <v>-</v>
      </c>
      <c r="EA162" s="168" t="str">
        <f t="shared" ca="1" si="463"/>
        <v>-</v>
      </c>
      <c r="EB162" s="168" t="str">
        <f t="shared" ca="1" si="463"/>
        <v>-</v>
      </c>
      <c r="EC162" s="168" t="str">
        <f t="shared" ca="1" si="463"/>
        <v>-</v>
      </c>
      <c r="ED162" s="168" t="b">
        <f t="shared" ca="1" si="463"/>
        <v>0</v>
      </c>
      <c r="EE162" s="168" t="str">
        <f t="shared" ca="1" si="463"/>
        <v>-</v>
      </c>
      <c r="EF162" s="168">
        <f t="shared" ca="1" si="463"/>
        <v>0</v>
      </c>
      <c r="EG162" s="168" t="str">
        <f t="shared" ca="1" si="463"/>
        <v>-</v>
      </c>
      <c r="EH162" s="166" cm="1">
        <f t="array" ref="EH162">INDEX(i.rev,$K162,EH$15)</f>
        <v>1</v>
      </c>
      <c r="EI162" s="168">
        <f t="shared" ca="1" si="601"/>
        <v>0</v>
      </c>
      <c r="EJ162" s="168">
        <f t="shared" ca="1" si="601"/>
        <v>1</v>
      </c>
      <c r="EK162" s="168">
        <f t="shared" ca="1" si="601"/>
        <v>0</v>
      </c>
      <c r="EL162" s="168">
        <f t="shared" ca="1" si="601"/>
        <v>1</v>
      </c>
      <c r="EM162" s="168">
        <f t="shared" ca="1" si="601"/>
        <v>1</v>
      </c>
      <c r="EN162" s="168">
        <f t="shared" ca="1" si="601"/>
        <v>1</v>
      </c>
      <c r="EO162" s="168">
        <f t="shared" ca="1" si="601"/>
        <v>0</v>
      </c>
      <c r="EP162" s="168">
        <f t="shared" ca="1" si="601"/>
        <v>0</v>
      </c>
      <c r="EQ162" s="168">
        <f t="shared" ca="1" si="601"/>
        <v>0</v>
      </c>
      <c r="ER162" s="168">
        <f t="shared" ca="1" si="601"/>
        <v>0</v>
      </c>
      <c r="ES162" s="168">
        <f t="shared" ca="1" si="601"/>
        <v>0</v>
      </c>
      <c r="ET162" s="168">
        <f t="shared" ca="1" si="601"/>
        <v>0</v>
      </c>
      <c r="EU162" s="168">
        <f t="shared" ca="1" si="601"/>
        <v>0</v>
      </c>
      <c r="EV162" s="168">
        <f t="shared" ca="1" si="601"/>
        <v>0</v>
      </c>
      <c r="EW162" s="168">
        <f t="shared" ca="1" si="601"/>
        <v>0</v>
      </c>
      <c r="EX162" s="168">
        <f t="shared" ca="1" si="601"/>
        <v>0</v>
      </c>
      <c r="EY162" s="166" cm="1">
        <f t="array" ref="EY162">INDEX(i.rev,$K162,EY$15)</f>
        <v>0</v>
      </c>
      <c r="EZ162" s="168">
        <f t="shared" ca="1" si="509"/>
        <v>0</v>
      </c>
      <c r="FA162" s="166" cm="1">
        <f t="array" ref="FA162">INDEX(i.rev,$K162,FA$15)</f>
        <v>1</v>
      </c>
      <c r="FB162" s="168">
        <f t="shared" ca="1" si="465"/>
        <v>0</v>
      </c>
      <c r="FC162" s="168">
        <f t="shared" ca="1" si="465"/>
        <v>0</v>
      </c>
      <c r="FD162" s="168">
        <f t="shared" ca="1" si="465"/>
        <v>0</v>
      </c>
      <c r="FE162" s="168">
        <f t="shared" ca="1" si="465"/>
        <v>0</v>
      </c>
      <c r="FF162" s="168">
        <f t="shared" ca="1" si="465"/>
        <v>0</v>
      </c>
      <c r="FG162" s="168">
        <f t="shared" ca="1" si="465"/>
        <v>0</v>
      </c>
      <c r="FH162" s="168">
        <f t="shared" ca="1" si="465"/>
        <v>0</v>
      </c>
      <c r="FI162" s="10"/>
      <c r="FJ162" s="168" t="str">
        <f t="shared" ca="1" si="465"/>
        <v>-</v>
      </c>
      <c r="FK162" s="168" t="str">
        <f t="shared" ca="1" si="465"/>
        <v>-</v>
      </c>
      <c r="FL162" s="168" t="str">
        <f t="shared" ca="1" si="465"/>
        <v>-</v>
      </c>
      <c r="FM162" s="168" t="str">
        <f t="shared" ca="1" si="465"/>
        <v>-</v>
      </c>
      <c r="FN162" s="168" t="str">
        <f t="shared" ca="1" si="465"/>
        <v>-</v>
      </c>
      <c r="FO162" s="166" t="b">
        <f t="shared" si="510"/>
        <v>0</v>
      </c>
      <c r="FP162" s="166" t="b">
        <f t="shared" si="510"/>
        <v>0</v>
      </c>
      <c r="FQ162" s="166" t="b">
        <f t="shared" si="510"/>
        <v>1</v>
      </c>
      <c r="FR162" s="168">
        <f t="shared" ca="1" si="584"/>
        <v>0</v>
      </c>
      <c r="FS162" s="166">
        <f t="shared" si="512"/>
        <v>1</v>
      </c>
      <c r="FT162" s="166">
        <f t="shared" si="512"/>
        <v>1</v>
      </c>
      <c r="FU162" s="168" t="str">
        <f t="shared" ca="1" si="584"/>
        <v>-</v>
      </c>
      <c r="FV162" s="168" t="str">
        <f t="shared" ca="1" si="584"/>
        <v>-</v>
      </c>
      <c r="FW162" s="168" t="str">
        <f t="shared" ca="1" si="584"/>
        <v>-</v>
      </c>
      <c r="FX162" s="168" t="str">
        <f t="shared" ca="1" si="584"/>
        <v>-</v>
      </c>
      <c r="FY162" s="168" t="str">
        <f t="shared" ca="1" si="584"/>
        <v>-</v>
      </c>
      <c r="FZ162" s="168" t="str">
        <f t="shared" ca="1" si="584"/>
        <v>-</v>
      </c>
      <c r="GA162" s="168" t="str">
        <f t="shared" ca="1" si="584"/>
        <v>-</v>
      </c>
      <c r="GB162" s="168" t="str">
        <f t="shared" ca="1" si="584"/>
        <v>-</v>
      </c>
      <c r="GC162" s="168" t="str">
        <f t="shared" ca="1" si="584"/>
        <v>-</v>
      </c>
      <c r="GD162" s="168" t="b">
        <f t="shared" ca="1" si="584"/>
        <v>1</v>
      </c>
      <c r="GE162" s="168" t="str">
        <f t="shared" ca="1" si="584"/>
        <v>-</v>
      </c>
      <c r="GF162" s="168" t="str">
        <f t="shared" ca="1" si="584"/>
        <v>-</v>
      </c>
      <c r="GG162" s="168" t="str">
        <f t="shared" ca="1" si="466"/>
        <v>-</v>
      </c>
      <c r="GH162" s="168" t="b">
        <f t="shared" ca="1" si="484"/>
        <v>1</v>
      </c>
      <c r="GI162" s="168">
        <f t="shared" ca="1" si="484"/>
        <v>0</v>
      </c>
      <c r="GJ162" s="168" t="str">
        <f t="shared" ca="1" si="466"/>
        <v>-</v>
      </c>
      <c r="GK162" s="168" t="str">
        <f t="shared" ca="1" si="466"/>
        <v>-</v>
      </c>
      <c r="GL162" s="168" t="str">
        <f t="shared" ca="1" si="466"/>
        <v>-</v>
      </c>
      <c r="GM162" s="168" t="str">
        <f t="shared" ca="1" si="466"/>
        <v>-</v>
      </c>
      <c r="GN162" s="168" t="str">
        <f t="shared" ca="1" si="466"/>
        <v>-</v>
      </c>
      <c r="GO162" s="168">
        <f t="shared" ca="1" si="466"/>
        <v>0</v>
      </c>
      <c r="GP162" s="168" t="str">
        <f t="shared" ca="1" si="466"/>
        <v>-</v>
      </c>
      <c r="GQ162" s="168" t="str">
        <f t="shared" ca="1" si="466"/>
        <v>-</v>
      </c>
      <c r="GR162" s="168" t="str">
        <f t="shared" ca="1" si="466"/>
        <v>-</v>
      </c>
      <c r="GS162" s="168">
        <f t="shared" ca="1" si="466"/>
        <v>500</v>
      </c>
      <c r="GT162" s="168">
        <f t="shared" ca="1" si="466"/>
        <v>500</v>
      </c>
      <c r="GU162" s="168" t="str">
        <f t="shared" ca="1" si="466"/>
        <v>-</v>
      </c>
      <c r="GV162" s="168" t="str">
        <f t="shared" ca="1" si="466"/>
        <v>-</v>
      </c>
      <c r="GW162" s="168" t="str">
        <f t="shared" ca="1" si="466"/>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15"/>
        <v>1</v>
      </c>
      <c r="KB162" s="168">
        <f t="shared" ca="1" si="515"/>
        <v>0</v>
      </c>
      <c r="KC162" s="168">
        <f t="shared" ca="1" si="515"/>
        <v>1</v>
      </c>
      <c r="KD162" s="168">
        <f t="shared" ca="1" si="515"/>
        <v>1</v>
      </c>
      <c r="KE162" s="168">
        <f t="shared" ca="1" si="515"/>
        <v>0</v>
      </c>
      <c r="KF162" s="168">
        <f t="shared" ca="1" si="515"/>
        <v>70</v>
      </c>
      <c r="KG162" s="168">
        <f t="shared" ca="1" si="515"/>
        <v>50</v>
      </c>
      <c r="KH162" s="168">
        <f t="shared" ca="1" si="515"/>
        <v>85</v>
      </c>
      <c r="KI162" s="168">
        <f t="shared" ca="1" si="515"/>
        <v>50</v>
      </c>
      <c r="KJ162" s="166">
        <f t="shared" si="488"/>
        <v>1</v>
      </c>
      <c r="KK162" s="166">
        <f t="shared" si="489"/>
        <v>1</v>
      </c>
      <c r="KL162" s="166">
        <f t="shared" si="490"/>
        <v>0.7</v>
      </c>
      <c r="KM162" s="166">
        <f t="shared" si="516"/>
        <v>1</v>
      </c>
      <c r="KN162" s="166">
        <f t="shared" si="516"/>
        <v>1</v>
      </c>
      <c r="KO162" s="168">
        <f t="shared" ca="1" si="515"/>
        <v>1</v>
      </c>
      <c r="KP162" s="10"/>
      <c r="KQ162" s="168">
        <f t="shared" ref="KQ162:LF167" ca="1" si="605">OFFSET(KQ$5,$B162,0)</f>
        <v>1</v>
      </c>
      <c r="KR162" s="166">
        <f t="shared" si="518"/>
        <v>1</v>
      </c>
      <c r="KS162" s="168">
        <f t="shared" ca="1" si="605"/>
        <v>0.75</v>
      </c>
      <c r="KT162" s="168">
        <f t="shared" ca="1" si="605"/>
        <v>0.8</v>
      </c>
      <c r="KU162" s="168">
        <f t="shared" ca="1" si="605"/>
        <v>0.82499999999999996</v>
      </c>
      <c r="KV162" s="168">
        <f t="shared" ca="1" si="605"/>
        <v>0.875</v>
      </c>
      <c r="KW162" s="168">
        <f t="shared" ca="1" si="605"/>
        <v>0.9</v>
      </c>
      <c r="KX162" s="168">
        <f t="shared" ca="1" si="605"/>
        <v>0.75</v>
      </c>
      <c r="KY162" s="168">
        <f t="shared" ca="1" si="605"/>
        <v>0.78142857142857147</v>
      </c>
      <c r="KZ162" s="168">
        <f t="shared" ca="1" si="605"/>
        <v>0.82499999999999996</v>
      </c>
      <c r="LA162" s="168">
        <f t="shared" ca="1" si="605"/>
        <v>0.875</v>
      </c>
      <c r="LB162" s="168">
        <f t="shared" ca="1" si="605"/>
        <v>0.9</v>
      </c>
      <c r="LC162" s="168">
        <f t="shared" ca="1" si="605"/>
        <v>0.9</v>
      </c>
      <c r="LD162" s="168">
        <f t="shared" ca="1" si="605"/>
        <v>0.75</v>
      </c>
      <c r="LE162" s="168">
        <f t="shared" ca="1" si="605"/>
        <v>0.78142857142857147</v>
      </c>
      <c r="LF162" s="168">
        <f t="shared" ca="1" si="605"/>
        <v>0.82499999999999996</v>
      </c>
      <c r="LG162" s="168">
        <f t="shared" ca="1" si="603"/>
        <v>0.875</v>
      </c>
      <c r="LH162" s="168">
        <f t="shared" ca="1" si="603"/>
        <v>0.9</v>
      </c>
      <c r="LI162" s="168">
        <f t="shared" ca="1" si="603"/>
        <v>0.9</v>
      </c>
      <c r="LJ162" s="168">
        <f t="shared" ca="1" si="603"/>
        <v>0.75</v>
      </c>
      <c r="LK162" s="168">
        <f t="shared" ca="1" si="603"/>
        <v>0.78142857142857147</v>
      </c>
      <c r="LL162" s="168">
        <f t="shared" ca="1" si="603"/>
        <v>0.82499999999999996</v>
      </c>
      <c r="LM162" s="168">
        <f t="shared" ca="1" si="603"/>
        <v>0.875</v>
      </c>
      <c r="LN162" s="168">
        <f t="shared" ca="1" si="603"/>
        <v>0.9</v>
      </c>
      <c r="LO162" s="168">
        <f t="shared" ca="1" si="603"/>
        <v>0.9</v>
      </c>
      <c r="LP162" s="168">
        <f t="shared" ca="1" si="603"/>
        <v>0.75</v>
      </c>
      <c r="LQ162" s="168">
        <f t="shared" ca="1" si="603"/>
        <v>0.78142857142857147</v>
      </c>
      <c r="LR162" s="168">
        <f t="shared" ca="1" si="603"/>
        <v>0.82499999999999996</v>
      </c>
      <c r="LS162" s="168">
        <f t="shared" ca="1" si="603"/>
        <v>0.875</v>
      </c>
      <c r="LT162" s="168">
        <f t="shared" ca="1" si="603"/>
        <v>0.9</v>
      </c>
      <c r="LU162" s="168">
        <f t="shared" ca="1" si="603"/>
        <v>0.9</v>
      </c>
      <c r="LV162" s="168">
        <f t="shared" ca="1" si="603"/>
        <v>0.75</v>
      </c>
      <c r="LW162" s="168">
        <f t="shared" ca="1" si="495"/>
        <v>0.78142857142857147</v>
      </c>
      <c r="LX162" s="168">
        <f t="shared" ca="1" si="495"/>
        <v>0.82499999999999996</v>
      </c>
      <c r="LY162" s="168">
        <f t="shared" ca="1" si="495"/>
        <v>0.875</v>
      </c>
      <c r="LZ162" s="168">
        <f t="shared" ca="1" si="495"/>
        <v>0.9</v>
      </c>
      <c r="MA162" s="168">
        <f t="shared" ca="1" si="495"/>
        <v>0.9</v>
      </c>
      <c r="MB162" s="168">
        <f t="shared" ca="1" si="495"/>
        <v>0.75</v>
      </c>
      <c r="MC162" s="168">
        <f t="shared" ca="1" si="495"/>
        <v>0.78142857142857147</v>
      </c>
      <c r="MD162" s="168">
        <f t="shared" ca="1" si="495"/>
        <v>0.82499999999999996</v>
      </c>
      <c r="ME162" s="168">
        <f t="shared" ca="1" si="495"/>
        <v>0.875</v>
      </c>
      <c r="MF162" s="168">
        <f t="shared" ca="1" si="495"/>
        <v>0.9</v>
      </c>
      <c r="MG162" s="168">
        <f t="shared" ca="1" si="495"/>
        <v>0.9</v>
      </c>
      <c r="MH162" s="168">
        <f t="shared" ca="1" si="495"/>
        <v>0.75</v>
      </c>
      <c r="MI162" s="168">
        <f t="shared" ca="1" si="495"/>
        <v>0.76904761904761909</v>
      </c>
      <c r="MJ162" s="168">
        <f t="shared" ca="1" si="495"/>
        <v>0.82000000000000006</v>
      </c>
      <c r="MK162" s="168">
        <f t="shared" ca="1" si="495"/>
        <v>0.875</v>
      </c>
      <c r="ML162" s="168">
        <f t="shared" ca="1" si="495"/>
        <v>0.9</v>
      </c>
      <c r="MM162" s="168">
        <f t="shared" ca="1" si="592"/>
        <v>0.90000000000000013</v>
      </c>
      <c r="MN162" s="168">
        <f t="shared" ca="1" si="592"/>
        <v>0.75</v>
      </c>
      <c r="MO162" s="168">
        <f t="shared" ca="1" si="592"/>
        <v>0.76904761904761909</v>
      </c>
      <c r="MP162" s="168">
        <f t="shared" ca="1" si="592"/>
        <v>0.82000000000000006</v>
      </c>
      <c r="MQ162" s="168">
        <f t="shared" ca="1" si="592"/>
        <v>0.875</v>
      </c>
      <c r="MR162" s="168">
        <f t="shared" ca="1" si="592"/>
        <v>0.9</v>
      </c>
      <c r="MS162" s="168">
        <f t="shared" ca="1" si="592"/>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600"/>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2</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GP070p (F33N11)</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ref="AY163:BN167" ca="1" si="606">OFFSET(AY$5,$B163,0)</f>
        <v>1</v>
      </c>
      <c r="AZ163" s="168" t="b">
        <f t="shared" ca="1" si="606"/>
        <v>1</v>
      </c>
      <c r="BA163" s="167">
        <f t="shared" si="508"/>
        <v>3208</v>
      </c>
      <c r="BB163" s="168" t="str">
        <f t="shared" ca="1" si="606"/>
        <v>-</v>
      </c>
      <c r="BC163" s="168" t="str">
        <f t="shared" ca="1" si="606"/>
        <v>-</v>
      </c>
      <c r="BD163" s="168" t="str">
        <f t="shared" ca="1" si="606"/>
        <v>-</v>
      </c>
      <c r="BE163" s="168" t="str">
        <f t="shared" ca="1" si="606"/>
        <v>-</v>
      </c>
      <c r="BF163" s="168" t="str">
        <f t="shared" ca="1" si="606"/>
        <v>-</v>
      </c>
      <c r="BG163" s="168">
        <f t="shared" ca="1" si="606"/>
        <v>1</v>
      </c>
      <c r="BH163" s="168">
        <f t="shared" ca="1" si="606"/>
        <v>1</v>
      </c>
      <c r="BI163" s="168" t="str">
        <f t="shared" ca="1" si="606"/>
        <v>-</v>
      </c>
      <c r="BJ163" s="168" t="str">
        <f t="shared" ca="1" si="606"/>
        <v>-</v>
      </c>
      <c r="BK163" s="10"/>
      <c r="BL163" s="168" t="str">
        <f t="shared" ca="1" si="606"/>
        <v>-</v>
      </c>
      <c r="BM163" s="168" t="str">
        <f t="shared" ca="1" si="606"/>
        <v>-</v>
      </c>
      <c r="BN163" s="168" t="str">
        <f t="shared" ca="1" si="606"/>
        <v>-</v>
      </c>
      <c r="BO163" s="168" t="str">
        <f t="shared" ca="1" si="461"/>
        <v>-</v>
      </c>
      <c r="BP163" s="168" t="str">
        <f t="shared" ca="1" si="461"/>
        <v>-</v>
      </c>
      <c r="BQ163" s="168" t="str">
        <f t="shared" ca="1" si="461"/>
        <v>-</v>
      </c>
      <c r="BR163" s="168" t="str">
        <f t="shared" ca="1" si="461"/>
        <v>-</v>
      </c>
      <c r="BS163" s="168" t="str">
        <f t="shared" ca="1" si="461"/>
        <v>-</v>
      </c>
      <c r="BT163" s="168" t="str">
        <f t="shared" ca="1" si="461"/>
        <v>-</v>
      </c>
      <c r="BU163" s="168" t="str">
        <f t="shared" ca="1" si="461"/>
        <v>-</v>
      </c>
      <c r="BV163" s="168" t="str">
        <f t="shared" ca="1" si="461"/>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DW167" ca="1" si="607">OFFSET(CH$5,$B163,0)</f>
        <v>-</v>
      </c>
      <c r="CI163" s="168" t="str">
        <f t="shared" ca="1" si="607"/>
        <v>-</v>
      </c>
      <c r="CJ163" s="168" t="str">
        <f t="shared" ca="1" si="607"/>
        <v>-</v>
      </c>
      <c r="CK163" s="168" t="str">
        <f t="shared" ca="1" si="607"/>
        <v>-</v>
      </c>
      <c r="CL163" s="168" t="str">
        <f t="shared" ca="1" si="607"/>
        <v>-</v>
      </c>
      <c r="CM163" s="168" t="str">
        <f t="shared" ca="1" si="607"/>
        <v>-</v>
      </c>
      <c r="CN163" s="168" t="str">
        <f t="shared" ca="1" si="607"/>
        <v>-</v>
      </c>
      <c r="CO163" s="168" t="str">
        <f t="shared" ca="1" si="607"/>
        <v>-</v>
      </c>
      <c r="CP163" s="168">
        <f t="shared" ca="1" si="607"/>
        <v>1</v>
      </c>
      <c r="CQ163" s="168">
        <f t="shared" ca="1" si="607"/>
        <v>1</v>
      </c>
      <c r="CR163" s="168">
        <f t="shared" ca="1" si="607"/>
        <v>0</v>
      </c>
      <c r="CS163" s="168" t="str">
        <f t="shared" ca="1" si="607"/>
        <v>-</v>
      </c>
      <c r="CT163" s="168" t="str">
        <f t="shared" ca="1" si="607"/>
        <v>-</v>
      </c>
      <c r="CU163" s="168" t="str">
        <f t="shared" ca="1" si="607"/>
        <v>-</v>
      </c>
      <c r="CV163" s="168" t="str">
        <f t="shared" ca="1" si="607"/>
        <v>-</v>
      </c>
      <c r="CW163" s="168" t="str">
        <f t="shared" ca="1" si="607"/>
        <v>-</v>
      </c>
      <c r="CX163" s="168" t="str">
        <f t="shared" ca="1" si="607"/>
        <v>-</v>
      </c>
      <c r="CY163" s="168" t="str">
        <f t="shared" ca="1" si="607"/>
        <v>-</v>
      </c>
      <c r="CZ163" s="168">
        <f t="shared" ca="1" si="607"/>
        <v>0</v>
      </c>
      <c r="DA163" s="168" t="str">
        <f t="shared" ca="1" si="607"/>
        <v>-</v>
      </c>
      <c r="DB163" s="168" t="str">
        <f t="shared" ca="1" si="607"/>
        <v>-</v>
      </c>
      <c r="DC163" s="168" t="str">
        <f t="shared" ca="1" si="607"/>
        <v>-</v>
      </c>
      <c r="DD163" s="168" t="str">
        <f t="shared" ca="1" si="607"/>
        <v>-</v>
      </c>
      <c r="DE163" s="168" t="str">
        <f t="shared" ca="1" si="607"/>
        <v>-</v>
      </c>
      <c r="DF163" s="168">
        <f t="shared" ca="1" si="607"/>
        <v>0</v>
      </c>
      <c r="DG163" s="168">
        <f t="shared" ca="1" si="607"/>
        <v>0</v>
      </c>
      <c r="DH163" s="168">
        <f t="shared" ca="1" si="607"/>
        <v>0</v>
      </c>
      <c r="DI163" s="168">
        <f t="shared" ca="1" si="607"/>
        <v>0</v>
      </c>
      <c r="DJ163" s="168">
        <f t="shared" ca="1" si="607"/>
        <v>0</v>
      </c>
      <c r="DK163" s="168">
        <f t="shared" ca="1" si="607"/>
        <v>0</v>
      </c>
      <c r="DL163" s="168">
        <f t="shared" ca="1" si="607"/>
        <v>0</v>
      </c>
      <c r="DM163" s="168" t="str">
        <f t="shared" ca="1" si="607"/>
        <v>-</v>
      </c>
      <c r="DN163" s="168" t="str">
        <f t="shared" ca="1" si="607"/>
        <v>-</v>
      </c>
      <c r="DO163" s="168" t="str">
        <f t="shared" ca="1" si="607"/>
        <v>-</v>
      </c>
      <c r="DP163" s="168" t="str">
        <f t="shared" ca="1" si="607"/>
        <v>-</v>
      </c>
      <c r="DQ163" s="168" t="str">
        <f t="shared" ca="1" si="607"/>
        <v>-</v>
      </c>
      <c r="DR163" s="168" t="str">
        <f t="shared" ca="1" si="607"/>
        <v>-</v>
      </c>
      <c r="DS163" s="168" t="str">
        <f t="shared" ca="1" si="607"/>
        <v>-</v>
      </c>
      <c r="DT163" s="168" t="str">
        <f t="shared" ca="1" si="607"/>
        <v>-</v>
      </c>
      <c r="DU163" s="168" t="str">
        <f t="shared" ca="1" si="607"/>
        <v>-</v>
      </c>
      <c r="DV163" s="168" t="str">
        <f t="shared" ca="1" si="607"/>
        <v>-</v>
      </c>
      <c r="DW163" s="168" t="str">
        <f t="shared" ca="1" si="607"/>
        <v>-</v>
      </c>
      <c r="DX163" s="10"/>
      <c r="DY163" s="168">
        <f t="shared" ca="1" si="463"/>
        <v>1</v>
      </c>
      <c r="DZ163" s="168" t="str">
        <f t="shared" ca="1" si="463"/>
        <v>-</v>
      </c>
      <c r="EA163" s="168" t="str">
        <f t="shared" ca="1" si="463"/>
        <v>-</v>
      </c>
      <c r="EB163" s="168" t="str">
        <f t="shared" ca="1" si="463"/>
        <v>-</v>
      </c>
      <c r="EC163" s="168" t="str">
        <f t="shared" ca="1" si="463"/>
        <v>-</v>
      </c>
      <c r="ED163" s="168" t="b">
        <f t="shared" ca="1" si="463"/>
        <v>0</v>
      </c>
      <c r="EE163" s="168" t="str">
        <f t="shared" ca="1" si="463"/>
        <v>-</v>
      </c>
      <c r="EF163" s="168">
        <f t="shared" ca="1" si="463"/>
        <v>0</v>
      </c>
      <c r="EG163" s="168" t="str">
        <f t="shared" ca="1" si="463"/>
        <v>-</v>
      </c>
      <c r="EH163" s="166" cm="1">
        <f t="array" ref="EH163">INDEX(i.rev,$K163,EH$15)</f>
        <v>1</v>
      </c>
      <c r="EI163" s="168">
        <f t="shared" ca="1" si="601"/>
        <v>0</v>
      </c>
      <c r="EJ163" s="168">
        <f t="shared" ca="1" si="601"/>
        <v>1</v>
      </c>
      <c r="EK163" s="168">
        <f t="shared" ca="1" si="601"/>
        <v>0</v>
      </c>
      <c r="EL163" s="168">
        <f t="shared" ca="1" si="601"/>
        <v>1</v>
      </c>
      <c r="EM163" s="168">
        <f t="shared" ca="1" si="601"/>
        <v>1</v>
      </c>
      <c r="EN163" s="168">
        <f t="shared" ca="1" si="601"/>
        <v>1</v>
      </c>
      <c r="EO163" s="168">
        <f t="shared" ca="1" si="601"/>
        <v>0</v>
      </c>
      <c r="EP163" s="168">
        <f t="shared" ca="1" si="601"/>
        <v>0</v>
      </c>
      <c r="EQ163" s="168">
        <f t="shared" ca="1" si="601"/>
        <v>0</v>
      </c>
      <c r="ER163" s="168">
        <f t="shared" ca="1" si="601"/>
        <v>0</v>
      </c>
      <c r="ES163" s="168">
        <f t="shared" ca="1" si="601"/>
        <v>0</v>
      </c>
      <c r="ET163" s="168">
        <f t="shared" ca="1" si="601"/>
        <v>0</v>
      </c>
      <c r="EU163" s="168">
        <f t="shared" ca="1" si="601"/>
        <v>0</v>
      </c>
      <c r="EV163" s="168">
        <f t="shared" ca="1" si="601"/>
        <v>0</v>
      </c>
      <c r="EW163" s="168">
        <f t="shared" ca="1" si="601"/>
        <v>0</v>
      </c>
      <c r="EX163" s="168">
        <f t="shared" ca="1" si="601"/>
        <v>0</v>
      </c>
      <c r="EY163" s="166" cm="1">
        <f t="array" ref="EY163">INDEX(i.rev,$K163,EY$15)</f>
        <v>0</v>
      </c>
      <c r="EZ163" s="168">
        <f t="shared" ca="1" si="509"/>
        <v>0</v>
      </c>
      <c r="FA163" s="166" cm="1">
        <f t="array" ref="FA163">INDEX(i.rev,$K163,FA$15)</f>
        <v>1</v>
      </c>
      <c r="FB163" s="168">
        <f t="shared" ca="1" si="465"/>
        <v>0</v>
      </c>
      <c r="FC163" s="168">
        <f t="shared" ca="1" si="465"/>
        <v>0</v>
      </c>
      <c r="FD163" s="168">
        <f t="shared" ca="1" si="465"/>
        <v>0</v>
      </c>
      <c r="FE163" s="168">
        <f t="shared" ca="1" si="465"/>
        <v>0</v>
      </c>
      <c r="FF163" s="168">
        <f t="shared" ca="1" si="465"/>
        <v>0</v>
      </c>
      <c r="FG163" s="168">
        <f t="shared" ca="1" si="465"/>
        <v>0</v>
      </c>
      <c r="FH163" s="168">
        <f t="shared" ca="1" si="465"/>
        <v>0</v>
      </c>
      <c r="FI163" s="10"/>
      <c r="FJ163" s="168" t="str">
        <f t="shared" ca="1" si="465"/>
        <v>-</v>
      </c>
      <c r="FK163" s="168" t="str">
        <f t="shared" ca="1" si="465"/>
        <v>-</v>
      </c>
      <c r="FL163" s="168" t="str">
        <f t="shared" ca="1" si="465"/>
        <v>-</v>
      </c>
      <c r="FM163" s="168" t="str">
        <f t="shared" ca="1" si="465"/>
        <v>-</v>
      </c>
      <c r="FN163" s="168" t="str">
        <f t="shared" ca="1" si="465"/>
        <v>-</v>
      </c>
      <c r="FO163" s="166" t="b">
        <f t="shared" si="510"/>
        <v>0</v>
      </c>
      <c r="FP163" s="166" t="b">
        <f t="shared" si="510"/>
        <v>0</v>
      </c>
      <c r="FQ163" s="166" t="b">
        <f t="shared" si="510"/>
        <v>1</v>
      </c>
      <c r="FR163" s="168">
        <f t="shared" ca="1" si="511"/>
        <v>0</v>
      </c>
      <c r="FS163" s="166">
        <f t="shared" si="512"/>
        <v>1</v>
      </c>
      <c r="FT163" s="166">
        <f t="shared" si="512"/>
        <v>1</v>
      </c>
      <c r="FU163" s="168" t="str">
        <f t="shared" ca="1" si="511"/>
        <v>-</v>
      </c>
      <c r="FV163" s="168" t="str">
        <f t="shared" ca="1" si="511"/>
        <v>-</v>
      </c>
      <c r="FW163" s="168" t="str">
        <f t="shared" ca="1" si="511"/>
        <v>-</v>
      </c>
      <c r="FX163" s="168" t="str">
        <f t="shared" ca="1" si="511"/>
        <v>-</v>
      </c>
      <c r="FY163" s="168" t="str">
        <f t="shared" ca="1" si="511"/>
        <v>-</v>
      </c>
      <c r="FZ163" s="168" t="str">
        <f t="shared" ca="1" si="511"/>
        <v>-</v>
      </c>
      <c r="GA163" s="168" t="str">
        <f t="shared" ca="1" si="511"/>
        <v>-</v>
      </c>
      <c r="GB163" s="168" t="str">
        <f t="shared" ca="1" si="511"/>
        <v>-</v>
      </c>
      <c r="GC163" s="168" t="str">
        <f t="shared" ca="1" si="511"/>
        <v>-</v>
      </c>
      <c r="GD163" s="168" t="b">
        <f t="shared" ca="1" si="511"/>
        <v>1</v>
      </c>
      <c r="GE163" s="168" t="str">
        <f t="shared" ca="1" si="511"/>
        <v>-</v>
      </c>
      <c r="GF163" s="168" t="str">
        <f t="shared" ca="1" si="584"/>
        <v>-</v>
      </c>
      <c r="GG163" s="168" t="str">
        <f t="shared" ca="1" si="466"/>
        <v>-</v>
      </c>
      <c r="GH163" s="168" t="b">
        <f t="shared" ca="1" si="484"/>
        <v>1</v>
      </c>
      <c r="GI163" s="168">
        <f t="shared" ca="1" si="484"/>
        <v>0</v>
      </c>
      <c r="GJ163" s="168" t="str">
        <f t="shared" ca="1" si="466"/>
        <v>-</v>
      </c>
      <c r="GK163" s="168" t="str">
        <f t="shared" ca="1" si="466"/>
        <v>-</v>
      </c>
      <c r="GL163" s="168" t="str">
        <f t="shared" ca="1" si="466"/>
        <v>-</v>
      </c>
      <c r="GM163" s="168" t="str">
        <f t="shared" ca="1" si="466"/>
        <v>-</v>
      </c>
      <c r="GN163" s="168" t="str">
        <f t="shared" ca="1" si="466"/>
        <v>-</v>
      </c>
      <c r="GO163" s="168">
        <f t="shared" ca="1" si="466"/>
        <v>0</v>
      </c>
      <c r="GP163" s="168" t="str">
        <f t="shared" ref="GP163:GW163" ca="1" si="608">OFFSET(GP$5,$B163,0)</f>
        <v>-</v>
      </c>
      <c r="GQ163" s="168" t="str">
        <f t="shared" ca="1" si="608"/>
        <v>-</v>
      </c>
      <c r="GR163" s="168" t="str">
        <f t="shared" ca="1" si="608"/>
        <v>-</v>
      </c>
      <c r="GS163" s="168">
        <f t="shared" ca="1" si="608"/>
        <v>500</v>
      </c>
      <c r="GT163" s="168">
        <f t="shared" ca="1" si="608"/>
        <v>500</v>
      </c>
      <c r="GU163" s="168" t="str">
        <f t="shared" ca="1" si="608"/>
        <v>-</v>
      </c>
      <c r="GV163" s="168" t="str">
        <f t="shared" ca="1" si="608"/>
        <v>-</v>
      </c>
      <c r="GW163" s="168" t="str">
        <f t="shared" ca="1" si="608"/>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15"/>
        <v>1</v>
      </c>
      <c r="KB163" s="168">
        <f t="shared" ca="1" si="515"/>
        <v>0</v>
      </c>
      <c r="KC163" s="168">
        <f t="shared" ca="1" si="515"/>
        <v>1</v>
      </c>
      <c r="KD163" s="168">
        <f t="shared" ca="1" si="515"/>
        <v>1</v>
      </c>
      <c r="KE163" s="168">
        <f t="shared" ca="1" si="515"/>
        <v>0</v>
      </c>
      <c r="KF163" s="168">
        <f t="shared" ca="1" si="515"/>
        <v>70</v>
      </c>
      <c r="KG163" s="168">
        <f t="shared" ca="1" si="515"/>
        <v>50</v>
      </c>
      <c r="KH163" s="168">
        <f t="shared" ca="1" si="515"/>
        <v>85</v>
      </c>
      <c r="KI163" s="168">
        <f t="shared" ca="1" si="515"/>
        <v>50</v>
      </c>
      <c r="KJ163" s="166">
        <f t="shared" si="488"/>
        <v>1</v>
      </c>
      <c r="KK163" s="166">
        <f t="shared" si="489"/>
        <v>1</v>
      </c>
      <c r="KL163" s="166">
        <f t="shared" si="490"/>
        <v>0.7</v>
      </c>
      <c r="KM163" s="166">
        <f t="shared" si="516"/>
        <v>1</v>
      </c>
      <c r="KN163" s="166">
        <f t="shared" si="516"/>
        <v>1</v>
      </c>
      <c r="KO163" s="168">
        <f t="shared" ca="1" si="515"/>
        <v>1</v>
      </c>
      <c r="KP163" s="10"/>
      <c r="KQ163" s="168">
        <f t="shared" ca="1" si="605"/>
        <v>1</v>
      </c>
      <c r="KR163" s="166">
        <f t="shared" si="518"/>
        <v>1</v>
      </c>
      <c r="KS163" s="168">
        <f t="shared" ca="1" si="605"/>
        <v>0.75</v>
      </c>
      <c r="KT163" s="168">
        <f t="shared" ca="1" si="605"/>
        <v>0.8</v>
      </c>
      <c r="KU163" s="168">
        <f t="shared" ca="1" si="605"/>
        <v>0.82499999999999996</v>
      </c>
      <c r="KV163" s="168">
        <f t="shared" ca="1" si="605"/>
        <v>0.875</v>
      </c>
      <c r="KW163" s="168">
        <f t="shared" ca="1" si="605"/>
        <v>0.9</v>
      </c>
      <c r="KX163" s="168">
        <f t="shared" ca="1" si="605"/>
        <v>0.75</v>
      </c>
      <c r="KY163" s="168">
        <f t="shared" ca="1" si="605"/>
        <v>0.78142857142857147</v>
      </c>
      <c r="KZ163" s="168">
        <f t="shared" ca="1" si="605"/>
        <v>0.82499999999999996</v>
      </c>
      <c r="LA163" s="168">
        <f t="shared" ca="1" si="605"/>
        <v>0.875</v>
      </c>
      <c r="LB163" s="168">
        <f t="shared" ca="1" si="605"/>
        <v>0.9</v>
      </c>
      <c r="LC163" s="168">
        <f t="shared" ca="1" si="605"/>
        <v>0.9</v>
      </c>
      <c r="LD163" s="168">
        <f t="shared" ca="1" si="605"/>
        <v>0.75</v>
      </c>
      <c r="LE163" s="168">
        <f t="shared" ca="1" si="605"/>
        <v>0.78142857142857147</v>
      </c>
      <c r="LF163" s="168">
        <f t="shared" ca="1" si="605"/>
        <v>0.82499999999999996</v>
      </c>
      <c r="LG163" s="168">
        <f t="shared" ca="1" si="603"/>
        <v>0.875</v>
      </c>
      <c r="LH163" s="168">
        <f t="shared" ca="1" si="603"/>
        <v>0.9</v>
      </c>
      <c r="LI163" s="168">
        <f t="shared" ca="1" si="603"/>
        <v>0.9</v>
      </c>
      <c r="LJ163" s="168">
        <f t="shared" ca="1" si="603"/>
        <v>0.75</v>
      </c>
      <c r="LK163" s="168">
        <f t="shared" ca="1" si="603"/>
        <v>0.78142857142857147</v>
      </c>
      <c r="LL163" s="168">
        <f t="shared" ca="1" si="603"/>
        <v>0.82499999999999996</v>
      </c>
      <c r="LM163" s="168">
        <f t="shared" ca="1" si="603"/>
        <v>0.875</v>
      </c>
      <c r="LN163" s="168">
        <f t="shared" ca="1" si="603"/>
        <v>0.9</v>
      </c>
      <c r="LO163" s="168">
        <f t="shared" ca="1" si="603"/>
        <v>0.9</v>
      </c>
      <c r="LP163" s="168">
        <f t="shared" ca="1" si="603"/>
        <v>0.75</v>
      </c>
      <c r="LQ163" s="168">
        <f t="shared" ca="1" si="603"/>
        <v>0.78142857142857147</v>
      </c>
      <c r="LR163" s="168">
        <f t="shared" ca="1" si="603"/>
        <v>0.82499999999999996</v>
      </c>
      <c r="LS163" s="168">
        <f t="shared" ca="1" si="603"/>
        <v>0.875</v>
      </c>
      <c r="LT163" s="168">
        <f t="shared" ca="1" si="603"/>
        <v>0.9</v>
      </c>
      <c r="LU163" s="168">
        <f t="shared" ca="1" si="603"/>
        <v>0.9</v>
      </c>
      <c r="LV163" s="168">
        <f t="shared" ca="1" si="603"/>
        <v>0.75</v>
      </c>
      <c r="LW163" s="168">
        <f t="shared" ca="1" si="495"/>
        <v>0.78142857142857147</v>
      </c>
      <c r="LX163" s="168">
        <f t="shared" ca="1" si="495"/>
        <v>0.82499999999999996</v>
      </c>
      <c r="LY163" s="168">
        <f t="shared" ca="1" si="495"/>
        <v>0.875</v>
      </c>
      <c r="LZ163" s="168">
        <f t="shared" ca="1" si="495"/>
        <v>0.9</v>
      </c>
      <c r="MA163" s="168">
        <f t="shared" ca="1" si="495"/>
        <v>0.9</v>
      </c>
      <c r="MB163" s="168">
        <f t="shared" ca="1" si="495"/>
        <v>0.75</v>
      </c>
      <c r="MC163" s="168">
        <f t="shared" ca="1" si="495"/>
        <v>0.78142857142857147</v>
      </c>
      <c r="MD163" s="168">
        <f t="shared" ca="1" si="495"/>
        <v>0.82499999999999996</v>
      </c>
      <c r="ME163" s="168">
        <f t="shared" ca="1" si="495"/>
        <v>0.875</v>
      </c>
      <c r="MF163" s="168">
        <f t="shared" ca="1" si="495"/>
        <v>0.9</v>
      </c>
      <c r="MG163" s="168">
        <f t="shared" ca="1" si="495"/>
        <v>0.9</v>
      </c>
      <c r="MH163" s="168">
        <f t="shared" ca="1" si="495"/>
        <v>0.75</v>
      </c>
      <c r="MI163" s="168">
        <f t="shared" ca="1" si="495"/>
        <v>0.76904761904761909</v>
      </c>
      <c r="MJ163" s="168">
        <f t="shared" ca="1" si="495"/>
        <v>0.82000000000000006</v>
      </c>
      <c r="MK163" s="168">
        <f t="shared" ca="1" si="495"/>
        <v>0.875</v>
      </c>
      <c r="ML163" s="168">
        <f t="shared" ca="1" si="495"/>
        <v>0.9</v>
      </c>
      <c r="MM163" s="168">
        <f t="shared" ca="1" si="592"/>
        <v>0.90000000000000013</v>
      </c>
      <c r="MN163" s="168">
        <f t="shared" ca="1" si="592"/>
        <v>0.75</v>
      </c>
      <c r="MO163" s="168">
        <f t="shared" ca="1" si="592"/>
        <v>0.76904761904761909</v>
      </c>
      <c r="MP163" s="168">
        <f t="shared" ca="1" si="592"/>
        <v>0.82000000000000006</v>
      </c>
      <c r="MQ163" s="168">
        <f t="shared" ca="1" si="592"/>
        <v>0.875</v>
      </c>
      <c r="MR163" s="168">
        <f t="shared" ca="1" si="592"/>
        <v>0.9</v>
      </c>
      <c r="MS163" s="168">
        <f t="shared" ca="1" si="592"/>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1</v>
      </c>
      <c r="F164" s="148" t="b">
        <v>0</v>
      </c>
      <c r="G164" s="148" t="b">
        <f t="shared" si="600"/>
        <v>1</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2</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GP070p (F33N11)</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606"/>
        <v>1</v>
      </c>
      <c r="AZ164" s="168" t="b">
        <f t="shared" ca="1" si="606"/>
        <v>1</v>
      </c>
      <c r="BA164" s="167">
        <f t="shared" si="508"/>
        <v>3208</v>
      </c>
      <c r="BB164" s="168" t="str">
        <f t="shared" ca="1" si="606"/>
        <v>-</v>
      </c>
      <c r="BC164" s="168" t="str">
        <f t="shared" ca="1" si="606"/>
        <v>-</v>
      </c>
      <c r="BD164" s="168" t="str">
        <f t="shared" ca="1" si="606"/>
        <v>-</v>
      </c>
      <c r="BE164" s="168" t="str">
        <f t="shared" ca="1" si="606"/>
        <v>-</v>
      </c>
      <c r="BF164" s="168" t="str">
        <f t="shared" ca="1" si="606"/>
        <v>-</v>
      </c>
      <c r="BG164" s="168">
        <f t="shared" ca="1" si="606"/>
        <v>1</v>
      </c>
      <c r="BH164" s="168">
        <f t="shared" ca="1" si="606"/>
        <v>1</v>
      </c>
      <c r="BI164" s="168" t="str">
        <f t="shared" ca="1" si="606"/>
        <v>-</v>
      </c>
      <c r="BJ164" s="168" t="str">
        <f t="shared" ca="1" si="606"/>
        <v>-</v>
      </c>
      <c r="BK164" s="10"/>
      <c r="BL164" s="168" t="str">
        <f t="shared" ca="1" si="606"/>
        <v>-</v>
      </c>
      <c r="BM164" s="168" t="str">
        <f t="shared" ca="1" si="606"/>
        <v>-</v>
      </c>
      <c r="BN164" s="168" t="str">
        <f t="shared" ca="1" si="606"/>
        <v>-</v>
      </c>
      <c r="BO164" s="168" t="str">
        <f t="shared" ca="1" si="461"/>
        <v>-</v>
      </c>
      <c r="BP164" s="168" t="str">
        <f t="shared" ca="1" si="461"/>
        <v>-</v>
      </c>
      <c r="BQ164" s="168" t="str">
        <f t="shared" ca="1" si="461"/>
        <v>-</v>
      </c>
      <c r="BR164" s="168" t="str">
        <f t="shared" ca="1" si="461"/>
        <v>-</v>
      </c>
      <c r="BS164" s="168" t="str">
        <f t="shared" ca="1" si="461"/>
        <v>-</v>
      </c>
      <c r="BT164" s="168" t="str">
        <f t="shared" ca="1" si="461"/>
        <v>-</v>
      </c>
      <c r="BU164" s="168" t="str">
        <f t="shared" ca="1" si="461"/>
        <v>-</v>
      </c>
      <c r="BV164" s="168" t="str">
        <f t="shared" ca="1" si="461"/>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607"/>
        <v>-</v>
      </c>
      <c r="CI164" s="168" t="str">
        <f t="shared" ca="1" si="607"/>
        <v>-</v>
      </c>
      <c r="CJ164" s="168" t="str">
        <f t="shared" ca="1" si="607"/>
        <v>-</v>
      </c>
      <c r="CK164" s="168" t="str">
        <f t="shared" ca="1" si="607"/>
        <v>-</v>
      </c>
      <c r="CL164" s="168" t="str">
        <f t="shared" ca="1" si="607"/>
        <v>-</v>
      </c>
      <c r="CM164" s="168" t="str">
        <f t="shared" ca="1" si="607"/>
        <v>-</v>
      </c>
      <c r="CN164" s="168" t="str">
        <f t="shared" ca="1" si="607"/>
        <v>-</v>
      </c>
      <c r="CO164" s="168" t="str">
        <f t="shared" ca="1" si="607"/>
        <v>-</v>
      </c>
      <c r="CP164" s="168">
        <f t="shared" ca="1" si="607"/>
        <v>1</v>
      </c>
      <c r="CQ164" s="168">
        <f t="shared" ca="1" si="607"/>
        <v>1</v>
      </c>
      <c r="CR164" s="168">
        <f t="shared" ca="1" si="607"/>
        <v>0</v>
      </c>
      <c r="CS164" s="168" t="str">
        <f t="shared" ca="1" si="607"/>
        <v>-</v>
      </c>
      <c r="CT164" s="168" t="str">
        <f t="shared" ca="1" si="607"/>
        <v>-</v>
      </c>
      <c r="CU164" s="168" t="str">
        <f t="shared" ca="1" si="607"/>
        <v>-</v>
      </c>
      <c r="CV164" s="168" t="str">
        <f t="shared" ca="1" si="607"/>
        <v>-</v>
      </c>
      <c r="CW164" s="168" t="str">
        <f t="shared" ca="1" si="607"/>
        <v>-</v>
      </c>
      <c r="CX164" s="168" t="str">
        <f t="shared" ca="1" si="607"/>
        <v>-</v>
      </c>
      <c r="CY164" s="168" t="str">
        <f t="shared" ca="1" si="607"/>
        <v>-</v>
      </c>
      <c r="CZ164" s="168">
        <f t="shared" ca="1" si="607"/>
        <v>0</v>
      </c>
      <c r="DA164" s="168" t="str">
        <f t="shared" ca="1" si="607"/>
        <v>-</v>
      </c>
      <c r="DB164" s="168" t="str">
        <f t="shared" ca="1" si="607"/>
        <v>-</v>
      </c>
      <c r="DC164" s="168" t="str">
        <f t="shared" ca="1" si="607"/>
        <v>-</v>
      </c>
      <c r="DD164" s="168" t="str">
        <f t="shared" ca="1" si="607"/>
        <v>-</v>
      </c>
      <c r="DE164" s="168" t="str">
        <f t="shared" ca="1" si="607"/>
        <v>-</v>
      </c>
      <c r="DF164" s="168">
        <f t="shared" ca="1" si="607"/>
        <v>0</v>
      </c>
      <c r="DG164" s="168">
        <f t="shared" ca="1" si="607"/>
        <v>0</v>
      </c>
      <c r="DH164" s="168">
        <f t="shared" ca="1" si="607"/>
        <v>0</v>
      </c>
      <c r="DI164" s="168">
        <f t="shared" ca="1" si="607"/>
        <v>0</v>
      </c>
      <c r="DJ164" s="168">
        <f t="shared" ca="1" si="607"/>
        <v>0</v>
      </c>
      <c r="DK164" s="168">
        <f t="shared" ca="1" si="607"/>
        <v>0</v>
      </c>
      <c r="DL164" s="168">
        <f t="shared" ca="1" si="607"/>
        <v>0</v>
      </c>
      <c r="DM164" s="168" t="str">
        <f t="shared" ca="1" si="607"/>
        <v>-</v>
      </c>
      <c r="DN164" s="168" t="str">
        <f t="shared" ca="1" si="607"/>
        <v>-</v>
      </c>
      <c r="DO164" s="168" t="str">
        <f t="shared" ca="1" si="607"/>
        <v>-</v>
      </c>
      <c r="DP164" s="168" t="str">
        <f t="shared" ca="1" si="607"/>
        <v>-</v>
      </c>
      <c r="DQ164" s="168" t="str">
        <f t="shared" ca="1" si="607"/>
        <v>-</v>
      </c>
      <c r="DR164" s="168" t="str">
        <f t="shared" ca="1" si="607"/>
        <v>-</v>
      </c>
      <c r="DS164" s="168" t="str">
        <f t="shared" ca="1" si="607"/>
        <v>-</v>
      </c>
      <c r="DT164" s="168" t="str">
        <f t="shared" ca="1" si="607"/>
        <v>-</v>
      </c>
      <c r="DU164" s="168" t="str">
        <f t="shared" ca="1" si="607"/>
        <v>-</v>
      </c>
      <c r="DV164" s="168" t="str">
        <f t="shared" ca="1" si="607"/>
        <v>-</v>
      </c>
      <c r="DW164" s="168" t="str">
        <f t="shared" ca="1" si="607"/>
        <v>-</v>
      </c>
      <c r="DX164" s="10"/>
      <c r="DY164" s="168">
        <f t="shared" ca="1" si="463"/>
        <v>1</v>
      </c>
      <c r="DZ164" s="168" t="str">
        <f t="shared" ca="1" si="463"/>
        <v>-</v>
      </c>
      <c r="EA164" s="168" t="str">
        <f t="shared" ca="1" si="463"/>
        <v>-</v>
      </c>
      <c r="EB164" s="168" t="str">
        <f t="shared" ca="1" si="463"/>
        <v>-</v>
      </c>
      <c r="EC164" s="168" t="str">
        <f t="shared" ca="1" si="463"/>
        <v>-</v>
      </c>
      <c r="ED164" s="168" t="b">
        <f t="shared" ca="1" si="463"/>
        <v>0</v>
      </c>
      <c r="EE164" s="168" t="str">
        <f t="shared" ca="1" si="463"/>
        <v>-</v>
      </c>
      <c r="EF164" s="168">
        <f t="shared" ca="1" si="463"/>
        <v>0</v>
      </c>
      <c r="EG164" s="168" t="str">
        <f t="shared" ca="1" si="463"/>
        <v>-</v>
      </c>
      <c r="EH164" s="166" cm="1">
        <f t="array" ref="EH164">INDEX(i.rev,$K164,EH$15)</f>
        <v>1</v>
      </c>
      <c r="EI164" s="168">
        <f t="shared" ca="1" si="601"/>
        <v>0</v>
      </c>
      <c r="EJ164" s="168">
        <f t="shared" ca="1" si="601"/>
        <v>1</v>
      </c>
      <c r="EK164" s="168">
        <f t="shared" ca="1" si="601"/>
        <v>0</v>
      </c>
      <c r="EL164" s="168">
        <f t="shared" ca="1" si="601"/>
        <v>1</v>
      </c>
      <c r="EM164" s="168">
        <f t="shared" ca="1" si="601"/>
        <v>1</v>
      </c>
      <c r="EN164" s="168">
        <f t="shared" ca="1" si="601"/>
        <v>1</v>
      </c>
      <c r="EO164" s="168">
        <f t="shared" ca="1" si="601"/>
        <v>0</v>
      </c>
      <c r="EP164" s="168">
        <f t="shared" ca="1" si="601"/>
        <v>0</v>
      </c>
      <c r="EQ164" s="168">
        <f t="shared" ca="1" si="601"/>
        <v>0</v>
      </c>
      <c r="ER164" s="168">
        <f t="shared" ca="1" si="601"/>
        <v>0</v>
      </c>
      <c r="ES164" s="168">
        <f t="shared" ca="1" si="601"/>
        <v>0</v>
      </c>
      <c r="ET164" s="168">
        <f t="shared" ca="1" si="601"/>
        <v>0</v>
      </c>
      <c r="EU164" s="168">
        <f t="shared" ca="1" si="601"/>
        <v>0</v>
      </c>
      <c r="EV164" s="168">
        <f t="shared" ca="1" si="601"/>
        <v>0</v>
      </c>
      <c r="EW164" s="168">
        <f t="shared" ca="1" si="601"/>
        <v>0</v>
      </c>
      <c r="EX164" s="168">
        <f t="shared" ca="1" si="601"/>
        <v>0</v>
      </c>
      <c r="EY164" s="166" cm="1">
        <f t="array" ref="EY164">INDEX(i.rev,$K164,EY$15)</f>
        <v>0</v>
      </c>
      <c r="EZ164" s="168">
        <f t="shared" ca="1" si="509"/>
        <v>0</v>
      </c>
      <c r="FA164" s="166" cm="1">
        <f t="array" ref="FA164">INDEX(i.rev,$K164,FA$15)</f>
        <v>1</v>
      </c>
      <c r="FB164" s="168">
        <f t="shared" ref="FB164:FN167" ca="1" si="609">OFFSET(FB$5,$B164,0)</f>
        <v>0</v>
      </c>
      <c r="FC164" s="168">
        <f t="shared" ca="1" si="609"/>
        <v>0</v>
      </c>
      <c r="FD164" s="168">
        <f t="shared" ca="1" si="609"/>
        <v>0</v>
      </c>
      <c r="FE164" s="168">
        <f t="shared" ca="1" si="609"/>
        <v>0</v>
      </c>
      <c r="FF164" s="168">
        <f t="shared" ca="1" si="609"/>
        <v>0</v>
      </c>
      <c r="FG164" s="168">
        <f t="shared" ca="1" si="609"/>
        <v>0</v>
      </c>
      <c r="FH164" s="168">
        <f t="shared" ca="1" si="609"/>
        <v>0</v>
      </c>
      <c r="FI164" s="10"/>
      <c r="FJ164" s="168" t="str">
        <f t="shared" ca="1" si="609"/>
        <v>-</v>
      </c>
      <c r="FK164" s="168" t="str">
        <f t="shared" ca="1" si="609"/>
        <v>-</v>
      </c>
      <c r="FL164" s="168" t="str">
        <f t="shared" ca="1" si="609"/>
        <v>-</v>
      </c>
      <c r="FM164" s="168" t="str">
        <f t="shared" ca="1" si="609"/>
        <v>-</v>
      </c>
      <c r="FN164" s="168" t="str">
        <f t="shared" ca="1" si="609"/>
        <v>-</v>
      </c>
      <c r="FO164" s="166" t="b">
        <f t="shared" si="510"/>
        <v>0</v>
      </c>
      <c r="FP164" s="166" t="b">
        <f t="shared" si="510"/>
        <v>0</v>
      </c>
      <c r="FQ164" s="166" t="b">
        <f t="shared" si="510"/>
        <v>1</v>
      </c>
      <c r="FR164" s="168">
        <f t="shared" ca="1" si="511"/>
        <v>0</v>
      </c>
      <c r="FS164" s="166">
        <f t="shared" si="512"/>
        <v>1</v>
      </c>
      <c r="FT164" s="166">
        <f t="shared" si="512"/>
        <v>1</v>
      </c>
      <c r="FU164" s="168" t="str">
        <f t="shared" ca="1" si="511"/>
        <v>-</v>
      </c>
      <c r="FV164" s="168" t="str">
        <f t="shared" ca="1" si="511"/>
        <v>-</v>
      </c>
      <c r="FW164" s="168" t="str">
        <f t="shared" ca="1" si="511"/>
        <v>-</v>
      </c>
      <c r="FX164" s="168" t="str">
        <f t="shared" ca="1" si="511"/>
        <v>-</v>
      </c>
      <c r="FY164" s="168" t="str">
        <f t="shared" ref="FY164:GN167" ca="1" si="610">OFFSET(FY$5,$B164,0)</f>
        <v>-</v>
      </c>
      <c r="FZ164" s="168" t="str">
        <f t="shared" ca="1" si="610"/>
        <v>-</v>
      </c>
      <c r="GA164" s="168" t="str">
        <f t="shared" ca="1" si="610"/>
        <v>-</v>
      </c>
      <c r="GB164" s="168" t="str">
        <f t="shared" ca="1" si="610"/>
        <v>-</v>
      </c>
      <c r="GC164" s="168" t="str">
        <f t="shared" ca="1" si="610"/>
        <v>-</v>
      </c>
      <c r="GD164" s="168" t="b">
        <f t="shared" ca="1" si="610"/>
        <v>1</v>
      </c>
      <c r="GE164" s="168" t="str">
        <f t="shared" ca="1" si="610"/>
        <v>-</v>
      </c>
      <c r="GF164" s="168" t="str">
        <f t="shared" ca="1" si="610"/>
        <v>-</v>
      </c>
      <c r="GG164" s="168" t="str">
        <f t="shared" ca="1" si="610"/>
        <v>-</v>
      </c>
      <c r="GH164" s="168" t="b">
        <f t="shared" ca="1" si="484"/>
        <v>1</v>
      </c>
      <c r="GI164" s="168">
        <f t="shared" ca="1" si="484"/>
        <v>0</v>
      </c>
      <c r="GJ164" s="168" t="str">
        <f t="shared" ca="1" si="610"/>
        <v>-</v>
      </c>
      <c r="GK164" s="168" t="str">
        <f t="shared" ca="1" si="610"/>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15"/>
        <v>1</v>
      </c>
      <c r="KB164" s="168">
        <f t="shared" ca="1" si="515"/>
        <v>0</v>
      </c>
      <c r="KC164" s="168">
        <f t="shared" ca="1" si="515"/>
        <v>1</v>
      </c>
      <c r="KD164" s="168">
        <f t="shared" ca="1" si="515"/>
        <v>1</v>
      </c>
      <c r="KE164" s="168">
        <f t="shared" ca="1" si="515"/>
        <v>0</v>
      </c>
      <c r="KF164" s="168">
        <f t="shared" ca="1" si="515"/>
        <v>70</v>
      </c>
      <c r="KG164" s="168">
        <f t="shared" ca="1" si="515"/>
        <v>50</v>
      </c>
      <c r="KH164" s="168">
        <f t="shared" ca="1" si="515"/>
        <v>85</v>
      </c>
      <c r="KI164" s="168">
        <f t="shared" ca="1" si="515"/>
        <v>50</v>
      </c>
      <c r="KJ164" s="166">
        <f t="shared" si="488"/>
        <v>1</v>
      </c>
      <c r="KK164" s="166">
        <f t="shared" si="489"/>
        <v>1</v>
      </c>
      <c r="KL164" s="166">
        <f t="shared" si="490"/>
        <v>0.7</v>
      </c>
      <c r="KM164" s="166">
        <f t="shared" si="516"/>
        <v>1</v>
      </c>
      <c r="KN164" s="166">
        <f t="shared" si="516"/>
        <v>1</v>
      </c>
      <c r="KO164" s="168">
        <f t="shared" ca="1" si="515"/>
        <v>1</v>
      </c>
      <c r="KP164" s="10"/>
      <c r="KQ164" s="168">
        <f t="shared" ca="1" si="605"/>
        <v>1</v>
      </c>
      <c r="KR164" s="166">
        <f t="shared" si="518"/>
        <v>1</v>
      </c>
      <c r="KS164" s="168">
        <f t="shared" ca="1" si="605"/>
        <v>0.75</v>
      </c>
      <c r="KT164" s="168">
        <f t="shared" ca="1" si="605"/>
        <v>0.8</v>
      </c>
      <c r="KU164" s="168">
        <f t="shared" ca="1" si="605"/>
        <v>0.82499999999999996</v>
      </c>
      <c r="KV164" s="168">
        <f t="shared" ca="1" si="605"/>
        <v>0.875</v>
      </c>
      <c r="KW164" s="168">
        <f t="shared" ca="1" si="605"/>
        <v>0.9</v>
      </c>
      <c r="KX164" s="168">
        <f t="shared" ca="1" si="605"/>
        <v>0.75</v>
      </c>
      <c r="KY164" s="168">
        <f t="shared" ca="1" si="605"/>
        <v>0.78142857142857147</v>
      </c>
      <c r="KZ164" s="168">
        <f t="shared" ca="1" si="605"/>
        <v>0.82499999999999996</v>
      </c>
      <c r="LA164" s="168">
        <f t="shared" ca="1" si="605"/>
        <v>0.875</v>
      </c>
      <c r="LB164" s="168">
        <f t="shared" ca="1" si="605"/>
        <v>0.9</v>
      </c>
      <c r="LC164" s="168">
        <f t="shared" ca="1" si="605"/>
        <v>0.9</v>
      </c>
      <c r="LD164" s="168">
        <f t="shared" ca="1" si="605"/>
        <v>0.75</v>
      </c>
      <c r="LE164" s="168">
        <f t="shared" ca="1" si="605"/>
        <v>0.78142857142857147</v>
      </c>
      <c r="LF164" s="168">
        <f t="shared" ca="1" si="605"/>
        <v>0.82499999999999996</v>
      </c>
      <c r="LG164" s="168">
        <f t="shared" ca="1" si="603"/>
        <v>0.875</v>
      </c>
      <c r="LH164" s="168">
        <f t="shared" ca="1" si="603"/>
        <v>0.9</v>
      </c>
      <c r="LI164" s="168">
        <f t="shared" ca="1" si="603"/>
        <v>0.9</v>
      </c>
      <c r="LJ164" s="168">
        <f t="shared" ca="1" si="603"/>
        <v>0.75</v>
      </c>
      <c r="LK164" s="168">
        <f t="shared" ca="1" si="603"/>
        <v>0.78142857142857147</v>
      </c>
      <c r="LL164" s="168">
        <f t="shared" ca="1" si="603"/>
        <v>0.82499999999999996</v>
      </c>
      <c r="LM164" s="168">
        <f t="shared" ca="1" si="603"/>
        <v>0.875</v>
      </c>
      <c r="LN164" s="168">
        <f t="shared" ca="1" si="603"/>
        <v>0.9</v>
      </c>
      <c r="LO164" s="168">
        <f t="shared" ca="1" si="603"/>
        <v>0.9</v>
      </c>
      <c r="LP164" s="168">
        <f t="shared" ca="1" si="603"/>
        <v>0.75</v>
      </c>
      <c r="LQ164" s="168">
        <f t="shared" ca="1" si="603"/>
        <v>0.78142857142857147</v>
      </c>
      <c r="LR164" s="168">
        <f t="shared" ca="1" si="603"/>
        <v>0.82499999999999996</v>
      </c>
      <c r="LS164" s="168">
        <f t="shared" ca="1" si="603"/>
        <v>0.875</v>
      </c>
      <c r="LT164" s="168">
        <f t="shared" ca="1" si="603"/>
        <v>0.9</v>
      </c>
      <c r="LU164" s="168">
        <f t="shared" ca="1" si="603"/>
        <v>0.9</v>
      </c>
      <c r="LV164" s="168">
        <f t="shared" ca="1" si="603"/>
        <v>0.75</v>
      </c>
      <c r="LW164" s="168">
        <f t="shared" ca="1" si="495"/>
        <v>0.78142857142857147</v>
      </c>
      <c r="LX164" s="168">
        <f t="shared" ca="1" si="495"/>
        <v>0.82499999999999996</v>
      </c>
      <c r="LY164" s="168">
        <f t="shared" ca="1" si="495"/>
        <v>0.875</v>
      </c>
      <c r="LZ164" s="168">
        <f t="shared" ca="1" si="495"/>
        <v>0.9</v>
      </c>
      <c r="MA164" s="168">
        <f t="shared" ca="1" si="495"/>
        <v>0.9</v>
      </c>
      <c r="MB164" s="168">
        <f t="shared" ca="1" si="495"/>
        <v>0.75</v>
      </c>
      <c r="MC164" s="168">
        <f t="shared" ca="1" si="495"/>
        <v>0.78142857142857147</v>
      </c>
      <c r="MD164" s="168">
        <f t="shared" ca="1" si="495"/>
        <v>0.82499999999999996</v>
      </c>
      <c r="ME164" s="168">
        <f t="shared" ca="1" si="495"/>
        <v>0.875</v>
      </c>
      <c r="MF164" s="168">
        <f t="shared" ca="1" si="495"/>
        <v>0.9</v>
      </c>
      <c r="MG164" s="168">
        <f t="shared" ca="1" si="495"/>
        <v>0.9</v>
      </c>
      <c r="MH164" s="168">
        <f t="shared" ca="1" si="495"/>
        <v>0.75</v>
      </c>
      <c r="MI164" s="168">
        <f t="shared" ca="1" si="495"/>
        <v>0.76904761904761909</v>
      </c>
      <c r="MJ164" s="168">
        <f t="shared" ca="1" si="495"/>
        <v>0.82000000000000006</v>
      </c>
      <c r="MK164" s="168">
        <f t="shared" ca="1" si="495"/>
        <v>0.875</v>
      </c>
      <c r="ML164" s="168">
        <f t="shared" ca="1" si="495"/>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ca="1">OFFSET(MT$5,$B164,0)</f>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ref="G165:G167" si="611">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3</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SE CropgrazeFALSE GP130p (F33N11)</v>
      </c>
      <c r="AB165" s="10" t="str">
        <f ca="1">IF(COUNTIF(AA$5:AA165,AA165)=1,"-","Dup")</f>
        <v>-</v>
      </c>
      <c r="AC165" s="10"/>
      <c r="AD165" s="167" t="b">
        <v>0</v>
      </c>
      <c r="AE165" s="167" t="b">
        <v>0</v>
      </c>
      <c r="AF165" s="167" t="b">
        <v>1</v>
      </c>
      <c r="AG165" s="167" t="b">
        <v>0</v>
      </c>
      <c r="AH165" s="167" t="b">
        <v>0</v>
      </c>
      <c r="AI165" s="167" t="b">
        <v>1</v>
      </c>
      <c r="AJ165" s="10"/>
      <c r="AK165" s="166" t="b">
        <f t="shared" si="459"/>
        <v>1</v>
      </c>
      <c r="AL165" s="166" t="str">
        <f t="shared" si="459"/>
        <v>-</v>
      </c>
      <c r="AM165" s="166" t="str">
        <f t="shared" si="459"/>
        <v>-</v>
      </c>
      <c r="AN165" s="166" t="str">
        <f t="shared" si="459"/>
        <v>-</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606"/>
        <v>1</v>
      </c>
      <c r="AZ165" s="168" t="b">
        <f t="shared" ca="1" si="606"/>
        <v>1</v>
      </c>
      <c r="BA165" s="167">
        <f t="shared" si="508"/>
        <v>3108</v>
      </c>
      <c r="BB165" s="168" t="str">
        <f t="shared" ca="1" si="606"/>
        <v>-</v>
      </c>
      <c r="BC165" s="168" t="str">
        <f t="shared" ca="1" si="606"/>
        <v>-</v>
      </c>
      <c r="BD165" s="168" t="str">
        <f t="shared" ca="1" si="606"/>
        <v>-</v>
      </c>
      <c r="BE165" s="168" t="str">
        <f t="shared" ca="1" si="606"/>
        <v>-</v>
      </c>
      <c r="BF165" s="168" t="str">
        <f t="shared" ca="1" si="606"/>
        <v>-</v>
      </c>
      <c r="BG165" s="168">
        <f t="shared" ca="1" si="606"/>
        <v>1</v>
      </c>
      <c r="BH165" s="168">
        <f t="shared" ca="1" si="606"/>
        <v>1</v>
      </c>
      <c r="BI165" s="168" t="str">
        <f t="shared" ca="1" si="606"/>
        <v>-</v>
      </c>
      <c r="BJ165" s="168" t="str">
        <f t="shared" ca="1" si="606"/>
        <v>-</v>
      </c>
      <c r="BK165" s="10"/>
      <c r="BL165" s="168" t="str">
        <f t="shared" ca="1" si="606"/>
        <v>-</v>
      </c>
      <c r="BM165" s="168" t="str">
        <f t="shared" ca="1" si="606"/>
        <v>-</v>
      </c>
      <c r="BN165" s="168" t="str">
        <f t="shared" ca="1" si="606"/>
        <v>-</v>
      </c>
      <c r="BO165" s="168" t="str">
        <f t="shared" ca="1" si="461"/>
        <v>-</v>
      </c>
      <c r="BP165" s="168" t="str">
        <f t="shared" ca="1" si="461"/>
        <v>-</v>
      </c>
      <c r="BQ165" s="168" t="str">
        <f t="shared" ca="1" si="461"/>
        <v>-</v>
      </c>
      <c r="BR165" s="168" t="str">
        <f t="shared" ca="1" si="461"/>
        <v>-</v>
      </c>
      <c r="BS165" s="168" t="str">
        <f t="shared" ca="1" si="461"/>
        <v>-</v>
      </c>
      <c r="BT165" s="168" t="str">
        <f t="shared" ca="1" si="461"/>
        <v>-</v>
      </c>
      <c r="BU165" s="168" t="str">
        <f t="shared" ca="1" si="461"/>
        <v>-</v>
      </c>
      <c r="BV165" s="168" t="str">
        <f t="shared" ca="1" si="461"/>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607"/>
        <v>-</v>
      </c>
      <c r="CI165" s="168" t="str">
        <f t="shared" ca="1" si="607"/>
        <v>-</v>
      </c>
      <c r="CJ165" s="168" t="str">
        <f t="shared" ca="1" si="607"/>
        <v>-</v>
      </c>
      <c r="CK165" s="168" t="str">
        <f t="shared" ca="1" si="607"/>
        <v>-</v>
      </c>
      <c r="CL165" s="168" t="str">
        <f t="shared" ca="1" si="607"/>
        <v>-</v>
      </c>
      <c r="CM165" s="168" t="str">
        <f t="shared" ca="1" si="607"/>
        <v>-</v>
      </c>
      <c r="CN165" s="168" t="str">
        <f t="shared" ca="1" si="607"/>
        <v>-</v>
      </c>
      <c r="CO165" s="168" t="str">
        <f t="shared" ca="1" si="607"/>
        <v>-</v>
      </c>
      <c r="CP165" s="168">
        <f t="shared" ca="1" si="607"/>
        <v>1</v>
      </c>
      <c r="CQ165" s="168">
        <f t="shared" ca="1" si="607"/>
        <v>1</v>
      </c>
      <c r="CR165" s="168">
        <f t="shared" ca="1" si="607"/>
        <v>0</v>
      </c>
      <c r="CS165" s="168" t="str">
        <f t="shared" ca="1" si="607"/>
        <v>-</v>
      </c>
      <c r="CT165" s="168" t="str">
        <f t="shared" ca="1" si="607"/>
        <v>-</v>
      </c>
      <c r="CU165" s="168" t="str">
        <f t="shared" ca="1" si="607"/>
        <v>-</v>
      </c>
      <c r="CV165" s="168" t="str">
        <f t="shared" ca="1" si="607"/>
        <v>-</v>
      </c>
      <c r="CW165" s="168" t="str">
        <f t="shared" ca="1" si="607"/>
        <v>-</v>
      </c>
      <c r="CX165" s="168" t="str">
        <f t="shared" ca="1" si="607"/>
        <v>-</v>
      </c>
      <c r="CY165" s="168" t="str">
        <f t="shared" ca="1" si="607"/>
        <v>-</v>
      </c>
      <c r="CZ165" s="168">
        <f t="shared" ca="1" si="607"/>
        <v>0</v>
      </c>
      <c r="DA165" s="168" t="str">
        <f t="shared" ca="1" si="607"/>
        <v>-</v>
      </c>
      <c r="DB165" s="168" t="str">
        <f t="shared" ca="1" si="607"/>
        <v>-</v>
      </c>
      <c r="DC165" s="168" t="str">
        <f t="shared" ca="1" si="607"/>
        <v>-</v>
      </c>
      <c r="DD165" s="168" t="str">
        <f t="shared" ca="1" si="607"/>
        <v>-</v>
      </c>
      <c r="DE165" s="168" t="str">
        <f t="shared" ca="1" si="607"/>
        <v>-</v>
      </c>
      <c r="DF165" s="168">
        <f t="shared" ca="1" si="607"/>
        <v>0</v>
      </c>
      <c r="DG165" s="168">
        <f t="shared" ca="1" si="607"/>
        <v>0</v>
      </c>
      <c r="DH165" s="168">
        <f t="shared" ca="1" si="607"/>
        <v>0</v>
      </c>
      <c r="DI165" s="168">
        <f t="shared" ca="1" si="607"/>
        <v>0</v>
      </c>
      <c r="DJ165" s="168">
        <f t="shared" ca="1" si="607"/>
        <v>0</v>
      </c>
      <c r="DK165" s="168">
        <f t="shared" ca="1" si="607"/>
        <v>0</v>
      </c>
      <c r="DL165" s="168">
        <f t="shared" ca="1" si="607"/>
        <v>0</v>
      </c>
      <c r="DM165" s="168" t="str">
        <f t="shared" ca="1" si="607"/>
        <v>-</v>
      </c>
      <c r="DN165" s="168" t="str">
        <f t="shared" ca="1" si="607"/>
        <v>-</v>
      </c>
      <c r="DO165" s="168" t="str">
        <f t="shared" ca="1" si="607"/>
        <v>-</v>
      </c>
      <c r="DP165" s="168" t="str">
        <f t="shared" ca="1" si="607"/>
        <v>-</v>
      </c>
      <c r="DQ165" s="168" t="str">
        <f t="shared" ca="1" si="607"/>
        <v>-</v>
      </c>
      <c r="DR165" s="168" t="str">
        <f t="shared" ca="1" si="607"/>
        <v>-</v>
      </c>
      <c r="DS165" s="168" t="str">
        <f t="shared" ca="1" si="607"/>
        <v>-</v>
      </c>
      <c r="DT165" s="168" t="str">
        <f t="shared" ca="1" si="607"/>
        <v>-</v>
      </c>
      <c r="DU165" s="168" t="str">
        <f t="shared" ca="1" si="607"/>
        <v>-</v>
      </c>
      <c r="DV165" s="168" t="str">
        <f t="shared" ca="1" si="607"/>
        <v>-</v>
      </c>
      <c r="DW165" s="168" t="str">
        <f t="shared" ca="1" si="607"/>
        <v>-</v>
      </c>
      <c r="DX165" s="10"/>
      <c r="DY165" s="168">
        <f t="shared" ca="1" si="463"/>
        <v>1</v>
      </c>
      <c r="DZ165" s="168" t="str">
        <f t="shared" ca="1" si="463"/>
        <v>-</v>
      </c>
      <c r="EA165" s="168" t="str">
        <f t="shared" ca="1" si="463"/>
        <v>-</v>
      </c>
      <c r="EB165" s="168" t="str">
        <f t="shared" ca="1" si="463"/>
        <v>-</v>
      </c>
      <c r="EC165" s="168" t="str">
        <f t="shared" ca="1" si="463"/>
        <v>-</v>
      </c>
      <c r="ED165" s="168" t="b">
        <f t="shared" ca="1" si="463"/>
        <v>0</v>
      </c>
      <c r="EE165" s="168" t="str">
        <f t="shared" ca="1" si="463"/>
        <v>-</v>
      </c>
      <c r="EF165" s="168">
        <f t="shared" ca="1" si="463"/>
        <v>0</v>
      </c>
      <c r="EG165" s="168" t="str">
        <f t="shared" ca="1" si="463"/>
        <v>-</v>
      </c>
      <c r="EH165" s="166" cm="1">
        <f t="array" ref="EH165">INDEX(i.rev,$K165,EH$15)</f>
        <v>1</v>
      </c>
      <c r="EI165" s="168">
        <f t="shared" ca="1" si="601"/>
        <v>0</v>
      </c>
      <c r="EJ165" s="168">
        <f t="shared" ca="1" si="601"/>
        <v>1</v>
      </c>
      <c r="EK165" s="168">
        <f t="shared" ca="1" si="601"/>
        <v>0</v>
      </c>
      <c r="EL165" s="168">
        <f t="shared" ca="1" si="601"/>
        <v>1</v>
      </c>
      <c r="EM165" s="168">
        <f t="shared" ca="1" si="601"/>
        <v>1</v>
      </c>
      <c r="EN165" s="168">
        <f t="shared" ca="1" si="601"/>
        <v>1</v>
      </c>
      <c r="EO165" s="168">
        <f t="shared" ca="1" si="601"/>
        <v>0</v>
      </c>
      <c r="EP165" s="168">
        <f t="shared" ca="1" si="601"/>
        <v>0</v>
      </c>
      <c r="EQ165" s="168">
        <f t="shared" ca="1" si="601"/>
        <v>0</v>
      </c>
      <c r="ER165" s="168">
        <f t="shared" ca="1" si="601"/>
        <v>0</v>
      </c>
      <c r="ES165" s="168">
        <f t="shared" ca="1" si="601"/>
        <v>0</v>
      </c>
      <c r="ET165" s="168">
        <f t="shared" ca="1" si="601"/>
        <v>0</v>
      </c>
      <c r="EU165" s="168">
        <f t="shared" ca="1" si="601"/>
        <v>0</v>
      </c>
      <c r="EV165" s="168">
        <f t="shared" ca="1" si="601"/>
        <v>0</v>
      </c>
      <c r="EW165" s="168">
        <f t="shared" ca="1" si="601"/>
        <v>0</v>
      </c>
      <c r="EX165" s="168">
        <f t="shared" ca="1" si="601"/>
        <v>0</v>
      </c>
      <c r="EY165" s="166" cm="1">
        <f t="array" ref="EY165">INDEX(i.rev,$K165,EY$15)</f>
        <v>0</v>
      </c>
      <c r="EZ165" s="168">
        <f t="shared" ca="1" si="509"/>
        <v>0</v>
      </c>
      <c r="FA165" s="166" cm="1">
        <f t="array" ref="FA165">INDEX(i.rev,$K165,FA$15)</f>
        <v>1</v>
      </c>
      <c r="FB165" s="168">
        <f t="shared" ca="1" si="609"/>
        <v>0</v>
      </c>
      <c r="FC165" s="168">
        <f t="shared" ca="1" si="609"/>
        <v>0</v>
      </c>
      <c r="FD165" s="168">
        <f t="shared" ca="1" si="609"/>
        <v>0</v>
      </c>
      <c r="FE165" s="168">
        <f t="shared" ca="1" si="609"/>
        <v>0</v>
      </c>
      <c r="FF165" s="168">
        <f t="shared" ca="1" si="609"/>
        <v>0</v>
      </c>
      <c r="FG165" s="168">
        <f t="shared" ca="1" si="609"/>
        <v>0</v>
      </c>
      <c r="FH165" s="168">
        <f t="shared" ca="1" si="609"/>
        <v>0</v>
      </c>
      <c r="FI165" s="10"/>
      <c r="FJ165" s="168" t="str">
        <f t="shared" ca="1" si="609"/>
        <v>-</v>
      </c>
      <c r="FK165" s="168" t="str">
        <f t="shared" ca="1" si="609"/>
        <v>-</v>
      </c>
      <c r="FL165" s="168" t="str">
        <f t="shared" ca="1" si="609"/>
        <v>-</v>
      </c>
      <c r="FM165" s="168" t="str">
        <f t="shared" ca="1" si="609"/>
        <v>-</v>
      </c>
      <c r="FN165" s="168" t="str">
        <f t="shared" ca="1" si="609"/>
        <v>-</v>
      </c>
      <c r="FO165" s="166" t="b">
        <f t="shared" si="510"/>
        <v>0</v>
      </c>
      <c r="FP165" s="166" t="b">
        <f t="shared" si="510"/>
        <v>0</v>
      </c>
      <c r="FQ165" s="166" t="b">
        <f t="shared" si="510"/>
        <v>1</v>
      </c>
      <c r="FR165" s="168">
        <f t="shared" ca="1" si="584"/>
        <v>0</v>
      </c>
      <c r="FS165" s="166">
        <f t="shared" si="512"/>
        <v>1</v>
      </c>
      <c r="FT165" s="166">
        <f t="shared" si="512"/>
        <v>1</v>
      </c>
      <c r="FU165" s="168" t="str">
        <f t="shared" ca="1" si="584"/>
        <v>-</v>
      </c>
      <c r="FV165" s="168" t="str">
        <f t="shared" ca="1" si="584"/>
        <v>-</v>
      </c>
      <c r="FW165" s="168" t="str">
        <f t="shared" ca="1" si="584"/>
        <v>-</v>
      </c>
      <c r="FX165" s="168" t="str">
        <f t="shared" ca="1" si="584"/>
        <v>-</v>
      </c>
      <c r="FY165" s="168" t="str">
        <f t="shared" ca="1" si="584"/>
        <v>-</v>
      </c>
      <c r="FZ165" s="168" t="str">
        <f t="shared" ca="1" si="584"/>
        <v>-</v>
      </c>
      <c r="GA165" s="168" t="str">
        <f t="shared" ca="1" si="584"/>
        <v>-</v>
      </c>
      <c r="GB165" s="168" t="str">
        <f t="shared" ca="1" si="584"/>
        <v>-</v>
      </c>
      <c r="GC165" s="168" t="str">
        <f t="shared" ca="1" si="584"/>
        <v>-</v>
      </c>
      <c r="GD165" s="168" t="b">
        <f t="shared" ca="1" si="584"/>
        <v>1</v>
      </c>
      <c r="GE165" s="168" t="str">
        <f t="shared" ca="1" si="584"/>
        <v>-</v>
      </c>
      <c r="GF165" s="168" t="str">
        <f t="shared" ca="1" si="584"/>
        <v>-</v>
      </c>
      <c r="GG165" s="168" t="str">
        <f t="shared" ca="1" si="610"/>
        <v>-</v>
      </c>
      <c r="GH165" s="168" t="b">
        <f t="shared" ca="1" si="484"/>
        <v>1</v>
      </c>
      <c r="GI165" s="168">
        <f t="shared" ca="1" si="484"/>
        <v>0</v>
      </c>
      <c r="GJ165" s="168" t="str">
        <f t="shared" ca="1" si="610"/>
        <v>-</v>
      </c>
      <c r="GK165" s="168" t="str">
        <f t="shared" ca="1" si="610"/>
        <v>-</v>
      </c>
      <c r="GL165" s="168" t="str">
        <f t="shared" ca="1" si="610"/>
        <v>-</v>
      </c>
      <c r="GM165" s="168" t="str">
        <f t="shared" ca="1" si="610"/>
        <v>-</v>
      </c>
      <c r="GN165" s="168" t="str">
        <f t="shared" ca="1" si="61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15"/>
        <v>1</v>
      </c>
      <c r="KB165" s="168">
        <f t="shared" ca="1" si="515"/>
        <v>0</v>
      </c>
      <c r="KC165" s="168">
        <f t="shared" ca="1" si="515"/>
        <v>1</v>
      </c>
      <c r="KD165" s="168">
        <f t="shared" ca="1" si="515"/>
        <v>1</v>
      </c>
      <c r="KE165" s="168">
        <f t="shared" ca="1" si="515"/>
        <v>0</v>
      </c>
      <c r="KF165" s="168">
        <f t="shared" ca="1" si="515"/>
        <v>70</v>
      </c>
      <c r="KG165" s="168">
        <f t="shared" ca="1" si="515"/>
        <v>50</v>
      </c>
      <c r="KH165" s="168">
        <f t="shared" ca="1" si="515"/>
        <v>85</v>
      </c>
      <c r="KI165" s="168">
        <f t="shared" ca="1" si="515"/>
        <v>50</v>
      </c>
      <c r="KJ165" s="166">
        <f t="shared" si="488"/>
        <v>1</v>
      </c>
      <c r="KK165" s="166">
        <f t="shared" si="489"/>
        <v>1</v>
      </c>
      <c r="KL165" s="166">
        <f t="shared" si="490"/>
        <v>1.3</v>
      </c>
      <c r="KM165" s="166">
        <f t="shared" si="516"/>
        <v>1</v>
      </c>
      <c r="KN165" s="166">
        <f t="shared" si="516"/>
        <v>1</v>
      </c>
      <c r="KO165" s="168">
        <f t="shared" ca="1" si="515"/>
        <v>1</v>
      </c>
      <c r="KP165" s="10"/>
      <c r="KQ165" s="168">
        <f t="shared" ca="1" si="605"/>
        <v>1</v>
      </c>
      <c r="KR165" s="166">
        <f t="shared" si="518"/>
        <v>1</v>
      </c>
      <c r="KS165" s="168">
        <f t="shared" ca="1" si="605"/>
        <v>0.75</v>
      </c>
      <c r="KT165" s="168">
        <f t="shared" ca="1" si="605"/>
        <v>0.8</v>
      </c>
      <c r="KU165" s="168">
        <f t="shared" ca="1" si="605"/>
        <v>0.82499999999999996</v>
      </c>
      <c r="KV165" s="168">
        <f t="shared" ca="1" si="605"/>
        <v>0.875</v>
      </c>
      <c r="KW165" s="168">
        <f t="shared" ca="1" si="605"/>
        <v>0.9</v>
      </c>
      <c r="KX165" s="168">
        <f t="shared" ca="1" si="605"/>
        <v>0.75</v>
      </c>
      <c r="KY165" s="168">
        <f t="shared" ca="1" si="605"/>
        <v>0.78142857142857147</v>
      </c>
      <c r="KZ165" s="168">
        <f t="shared" ca="1" si="605"/>
        <v>0.82499999999999996</v>
      </c>
      <c r="LA165" s="168">
        <f t="shared" ca="1" si="605"/>
        <v>0.875</v>
      </c>
      <c r="LB165" s="168">
        <f t="shared" ca="1" si="605"/>
        <v>0.9</v>
      </c>
      <c r="LC165" s="168">
        <f t="shared" ca="1" si="605"/>
        <v>0.9</v>
      </c>
      <c r="LD165" s="168">
        <f t="shared" ca="1" si="605"/>
        <v>0.75</v>
      </c>
      <c r="LE165" s="168">
        <f t="shared" ca="1" si="605"/>
        <v>0.78142857142857147</v>
      </c>
      <c r="LF165" s="168">
        <f t="shared" ca="1" si="605"/>
        <v>0.82499999999999996</v>
      </c>
      <c r="LG165" s="168">
        <f t="shared" ca="1" si="603"/>
        <v>0.875</v>
      </c>
      <c r="LH165" s="168">
        <f t="shared" ca="1" si="603"/>
        <v>0.9</v>
      </c>
      <c r="LI165" s="168">
        <f t="shared" ca="1" si="603"/>
        <v>0.9</v>
      </c>
      <c r="LJ165" s="168">
        <f t="shared" ca="1" si="603"/>
        <v>0.75</v>
      </c>
      <c r="LK165" s="168">
        <f t="shared" ca="1" si="603"/>
        <v>0.78142857142857147</v>
      </c>
      <c r="LL165" s="168">
        <f t="shared" ca="1" si="603"/>
        <v>0.82499999999999996</v>
      </c>
      <c r="LM165" s="168">
        <f t="shared" ca="1" si="603"/>
        <v>0.875</v>
      </c>
      <c r="LN165" s="168">
        <f t="shared" ca="1" si="603"/>
        <v>0.9</v>
      </c>
      <c r="LO165" s="168">
        <f t="shared" ca="1" si="603"/>
        <v>0.9</v>
      </c>
      <c r="LP165" s="168">
        <f t="shared" ca="1" si="603"/>
        <v>0.75</v>
      </c>
      <c r="LQ165" s="168">
        <f t="shared" ca="1" si="603"/>
        <v>0.78142857142857147</v>
      </c>
      <c r="LR165" s="168">
        <f t="shared" ca="1" si="603"/>
        <v>0.82499999999999996</v>
      </c>
      <c r="LS165" s="168">
        <f t="shared" ca="1" si="603"/>
        <v>0.875</v>
      </c>
      <c r="LT165" s="168">
        <f t="shared" ca="1" si="603"/>
        <v>0.9</v>
      </c>
      <c r="LU165" s="168">
        <f t="shared" ca="1" si="603"/>
        <v>0.9</v>
      </c>
      <c r="LV165" s="168">
        <f t="shared" ca="1" si="603"/>
        <v>0.75</v>
      </c>
      <c r="LW165" s="168">
        <f t="shared" ca="1" si="495"/>
        <v>0.78142857142857147</v>
      </c>
      <c r="LX165" s="168">
        <f t="shared" ca="1" si="495"/>
        <v>0.82499999999999996</v>
      </c>
      <c r="LY165" s="168">
        <f t="shared" ca="1" si="495"/>
        <v>0.875</v>
      </c>
      <c r="LZ165" s="168">
        <f t="shared" ca="1" si="495"/>
        <v>0.9</v>
      </c>
      <c r="MA165" s="168">
        <f t="shared" ca="1" si="495"/>
        <v>0.9</v>
      </c>
      <c r="MB165" s="168">
        <f t="shared" ca="1" si="495"/>
        <v>0.75</v>
      </c>
      <c r="MC165" s="168">
        <f t="shared" ca="1" si="495"/>
        <v>0.78142857142857147</v>
      </c>
      <c r="MD165" s="168">
        <f t="shared" ca="1" si="495"/>
        <v>0.82499999999999996</v>
      </c>
      <c r="ME165" s="168">
        <f t="shared" ca="1" si="495"/>
        <v>0.875</v>
      </c>
      <c r="MF165" s="168">
        <f t="shared" ca="1" si="495"/>
        <v>0.9</v>
      </c>
      <c r="MG165" s="168">
        <f t="shared" ca="1" si="495"/>
        <v>0.9</v>
      </c>
      <c r="MH165" s="168">
        <f t="shared" ca="1" si="495"/>
        <v>0.75</v>
      </c>
      <c r="MI165" s="168">
        <f t="shared" ca="1" si="495"/>
        <v>0.76904761904761909</v>
      </c>
      <c r="MJ165" s="168">
        <f t="shared" ca="1" si="495"/>
        <v>0.82000000000000006</v>
      </c>
      <c r="MK165" s="168">
        <f t="shared" ca="1" si="495"/>
        <v>0.875</v>
      </c>
      <c r="ML165" s="168">
        <f t="shared" ca="1" si="495"/>
        <v>0.9</v>
      </c>
      <c r="MM165" s="168">
        <f t="shared" ca="1" si="592"/>
        <v>0.90000000000000013</v>
      </c>
      <c r="MN165" s="168">
        <f t="shared" ca="1" si="592"/>
        <v>0.75</v>
      </c>
      <c r="MO165" s="168">
        <f t="shared" ca="1" si="592"/>
        <v>0.76904761904761909</v>
      </c>
      <c r="MP165" s="168">
        <f t="shared" ca="1" si="592"/>
        <v>0.82000000000000006</v>
      </c>
      <c r="MQ165" s="168">
        <f t="shared" ca="1" si="592"/>
        <v>0.875</v>
      </c>
      <c r="MR165" s="168">
        <f t="shared" ca="1" si="592"/>
        <v>0.9</v>
      </c>
      <c r="MS165" s="168">
        <f t="shared" ca="1" si="592"/>
        <v>0.9</v>
      </c>
      <c r="MT165" s="168">
        <f t="shared" ca="1" si="471"/>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611"/>
        <v>0</v>
      </c>
      <c r="H166" s="32">
        <v>3</v>
      </c>
      <c r="I166" s="32">
        <v>2</v>
      </c>
      <c r="J166" s="32">
        <v>1</v>
      </c>
      <c r="K166" s="32">
        <v>1</v>
      </c>
      <c r="L166" s="32">
        <v>1</v>
      </c>
      <c r="M166" s="32">
        <v>1</v>
      </c>
      <c r="N166" s="32">
        <v>1</v>
      </c>
      <c r="O166" s="32">
        <v>1</v>
      </c>
      <c r="P166" s="32">
        <v>1</v>
      </c>
      <c r="Q166" s="32">
        <v>1</v>
      </c>
      <c r="R166" s="32">
        <v>2</v>
      </c>
      <c r="S166" s="32">
        <v>1</v>
      </c>
      <c r="T166" s="32">
        <v>1</v>
      </c>
      <c r="U166" s="32">
        <v>1</v>
      </c>
      <c r="V166" s="32">
        <v>1</v>
      </c>
      <c r="W166" s="32">
        <v>1</v>
      </c>
      <c r="X166" s="32">
        <v>3</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DSP CropgrazeFALSE GP130p (F33N11)</v>
      </c>
      <c r="AB166" s="10" t="str">
        <f ca="1">IF(COUNTIF(AA$5:AA166,AA166)=1,"-","Dup")</f>
        <v>-</v>
      </c>
      <c r="AC166" s="10"/>
      <c r="AD166" s="167" t="b">
        <v>0</v>
      </c>
      <c r="AE166" s="167" t="b">
        <v>0</v>
      </c>
      <c r="AF166" s="167" t="b">
        <v>1</v>
      </c>
      <c r="AG166" s="167" t="b">
        <v>0</v>
      </c>
      <c r="AH166" s="167" t="b">
        <v>0</v>
      </c>
      <c r="AI166" s="167" t="b">
        <v>1</v>
      </c>
      <c r="AJ166" s="10"/>
      <c r="AK166" s="166" t="b">
        <f t="shared" si="459"/>
        <v>0</v>
      </c>
      <c r="AL166" s="166" t="str">
        <f t="shared" si="459"/>
        <v>-</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606"/>
        <v>1</v>
      </c>
      <c r="AZ166" s="168" t="b">
        <f t="shared" ca="1" si="606"/>
        <v>1</v>
      </c>
      <c r="BA166" s="167">
        <f t="shared" si="508"/>
        <v>3208</v>
      </c>
      <c r="BB166" s="168" t="str">
        <f t="shared" ca="1" si="606"/>
        <v>-</v>
      </c>
      <c r="BC166" s="168" t="str">
        <f t="shared" ca="1" si="606"/>
        <v>-</v>
      </c>
      <c r="BD166" s="168" t="str">
        <f t="shared" ca="1" si="606"/>
        <v>-</v>
      </c>
      <c r="BE166" s="168" t="str">
        <f t="shared" ca="1" si="606"/>
        <v>-</v>
      </c>
      <c r="BF166" s="168" t="str">
        <f t="shared" ca="1" si="606"/>
        <v>-</v>
      </c>
      <c r="BG166" s="168">
        <f t="shared" ca="1" si="606"/>
        <v>1</v>
      </c>
      <c r="BH166" s="168">
        <f t="shared" ca="1" si="606"/>
        <v>1</v>
      </c>
      <c r="BI166" s="168" t="str">
        <f t="shared" ca="1" si="606"/>
        <v>-</v>
      </c>
      <c r="BJ166" s="168" t="str">
        <f t="shared" ca="1" si="606"/>
        <v>-</v>
      </c>
      <c r="BK166" s="10"/>
      <c r="BL166" s="168" t="str">
        <f t="shared" ca="1" si="606"/>
        <v>-</v>
      </c>
      <c r="BM166" s="168" t="str">
        <f t="shared" ca="1" si="606"/>
        <v>-</v>
      </c>
      <c r="BN166" s="168" t="str">
        <f t="shared" ca="1" si="606"/>
        <v>-</v>
      </c>
      <c r="BO166" s="168" t="str">
        <f t="shared" ca="1" si="461"/>
        <v>-</v>
      </c>
      <c r="BP166" s="168" t="str">
        <f t="shared" ca="1" si="461"/>
        <v>-</v>
      </c>
      <c r="BQ166" s="168" t="str">
        <f t="shared" ca="1" si="461"/>
        <v>-</v>
      </c>
      <c r="BR166" s="168" t="str">
        <f t="shared" ca="1" si="461"/>
        <v>-</v>
      </c>
      <c r="BS166" s="168" t="str">
        <f t="shared" ca="1" si="461"/>
        <v>-</v>
      </c>
      <c r="BT166" s="168" t="str">
        <f t="shared" ca="1" si="461"/>
        <v>-</v>
      </c>
      <c r="BU166" s="168" t="str">
        <f t="shared" ca="1" si="461"/>
        <v>-</v>
      </c>
      <c r="BV166" s="168" t="str">
        <f t="shared" ca="1" si="461"/>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607"/>
        <v>-</v>
      </c>
      <c r="CI166" s="168" t="str">
        <f t="shared" ca="1" si="607"/>
        <v>-</v>
      </c>
      <c r="CJ166" s="168" t="str">
        <f t="shared" ca="1" si="607"/>
        <v>-</v>
      </c>
      <c r="CK166" s="168" t="str">
        <f t="shared" ca="1" si="607"/>
        <v>-</v>
      </c>
      <c r="CL166" s="168" t="str">
        <f t="shared" ca="1" si="607"/>
        <v>-</v>
      </c>
      <c r="CM166" s="168" t="str">
        <f t="shared" ca="1" si="607"/>
        <v>-</v>
      </c>
      <c r="CN166" s="168" t="str">
        <f t="shared" ca="1" si="607"/>
        <v>-</v>
      </c>
      <c r="CO166" s="168" t="str">
        <f t="shared" ca="1" si="607"/>
        <v>-</v>
      </c>
      <c r="CP166" s="168">
        <f t="shared" ca="1" si="607"/>
        <v>1</v>
      </c>
      <c r="CQ166" s="168">
        <f t="shared" ca="1" si="607"/>
        <v>1</v>
      </c>
      <c r="CR166" s="168">
        <f t="shared" ca="1" si="607"/>
        <v>0</v>
      </c>
      <c r="CS166" s="168" t="str">
        <f t="shared" ca="1" si="607"/>
        <v>-</v>
      </c>
      <c r="CT166" s="168" t="str">
        <f t="shared" ca="1" si="607"/>
        <v>-</v>
      </c>
      <c r="CU166" s="168" t="str">
        <f t="shared" ca="1" si="607"/>
        <v>-</v>
      </c>
      <c r="CV166" s="168" t="str">
        <f t="shared" ca="1" si="607"/>
        <v>-</v>
      </c>
      <c r="CW166" s="168" t="str">
        <f t="shared" ca="1" si="607"/>
        <v>-</v>
      </c>
      <c r="CX166" s="168" t="str">
        <f t="shared" ca="1" si="607"/>
        <v>-</v>
      </c>
      <c r="CY166" s="168" t="str">
        <f t="shared" ca="1" si="607"/>
        <v>-</v>
      </c>
      <c r="CZ166" s="168">
        <f t="shared" ca="1" si="607"/>
        <v>0</v>
      </c>
      <c r="DA166" s="168" t="str">
        <f t="shared" ca="1" si="607"/>
        <v>-</v>
      </c>
      <c r="DB166" s="168" t="str">
        <f t="shared" ca="1" si="607"/>
        <v>-</v>
      </c>
      <c r="DC166" s="168" t="str">
        <f t="shared" ca="1" si="607"/>
        <v>-</v>
      </c>
      <c r="DD166" s="168" t="str">
        <f t="shared" ca="1" si="607"/>
        <v>-</v>
      </c>
      <c r="DE166" s="168" t="str">
        <f t="shared" ca="1" si="607"/>
        <v>-</v>
      </c>
      <c r="DF166" s="168">
        <f t="shared" ca="1" si="607"/>
        <v>0</v>
      </c>
      <c r="DG166" s="168">
        <f t="shared" ca="1" si="607"/>
        <v>0</v>
      </c>
      <c r="DH166" s="168">
        <f t="shared" ca="1" si="607"/>
        <v>0</v>
      </c>
      <c r="DI166" s="168">
        <f t="shared" ca="1" si="607"/>
        <v>0</v>
      </c>
      <c r="DJ166" s="168">
        <f t="shared" ca="1" si="607"/>
        <v>0</v>
      </c>
      <c r="DK166" s="168">
        <f t="shared" ca="1" si="607"/>
        <v>0</v>
      </c>
      <c r="DL166" s="168">
        <f t="shared" ca="1" si="607"/>
        <v>0</v>
      </c>
      <c r="DM166" s="168" t="str">
        <f t="shared" ca="1" si="607"/>
        <v>-</v>
      </c>
      <c r="DN166" s="168" t="str">
        <f t="shared" ca="1" si="607"/>
        <v>-</v>
      </c>
      <c r="DO166" s="168" t="str">
        <f t="shared" ca="1" si="607"/>
        <v>-</v>
      </c>
      <c r="DP166" s="168" t="str">
        <f t="shared" ca="1" si="607"/>
        <v>-</v>
      </c>
      <c r="DQ166" s="168" t="str">
        <f t="shared" ca="1" si="607"/>
        <v>-</v>
      </c>
      <c r="DR166" s="168" t="str">
        <f t="shared" ca="1" si="607"/>
        <v>-</v>
      </c>
      <c r="DS166" s="168" t="str">
        <f t="shared" ca="1" si="607"/>
        <v>-</v>
      </c>
      <c r="DT166" s="168" t="str">
        <f t="shared" ca="1" si="607"/>
        <v>-</v>
      </c>
      <c r="DU166" s="168" t="str">
        <f t="shared" ca="1" si="607"/>
        <v>-</v>
      </c>
      <c r="DV166" s="168" t="str">
        <f t="shared" ca="1" si="607"/>
        <v>-</v>
      </c>
      <c r="DW166" s="168" t="str">
        <f t="shared" ca="1" si="607"/>
        <v>-</v>
      </c>
      <c r="DX166" s="10"/>
      <c r="DY166" s="168">
        <f t="shared" ca="1" si="463"/>
        <v>1</v>
      </c>
      <c r="DZ166" s="168" t="str">
        <f t="shared" ca="1" si="463"/>
        <v>-</v>
      </c>
      <c r="EA166" s="168" t="str">
        <f t="shared" ca="1" si="463"/>
        <v>-</v>
      </c>
      <c r="EB166" s="168" t="str">
        <f t="shared" ca="1" si="463"/>
        <v>-</v>
      </c>
      <c r="EC166" s="168" t="str">
        <f t="shared" ca="1" si="463"/>
        <v>-</v>
      </c>
      <c r="ED166" s="168" t="b">
        <f t="shared" ca="1" si="463"/>
        <v>0</v>
      </c>
      <c r="EE166" s="168" t="str">
        <f t="shared" ca="1" si="463"/>
        <v>-</v>
      </c>
      <c r="EF166" s="168">
        <f t="shared" ca="1" si="463"/>
        <v>0</v>
      </c>
      <c r="EG166" s="168" t="str">
        <f t="shared" ca="1" si="463"/>
        <v>-</v>
      </c>
      <c r="EH166" s="166" cm="1">
        <f t="array" ref="EH166">INDEX(i.rev,$K166,EH$15)</f>
        <v>1</v>
      </c>
      <c r="EI166" s="168">
        <f t="shared" ca="1" si="601"/>
        <v>0</v>
      </c>
      <c r="EJ166" s="168">
        <f t="shared" ca="1" si="601"/>
        <v>1</v>
      </c>
      <c r="EK166" s="168">
        <f t="shared" ca="1" si="601"/>
        <v>0</v>
      </c>
      <c r="EL166" s="168">
        <f t="shared" ca="1" si="601"/>
        <v>1</v>
      </c>
      <c r="EM166" s="168">
        <f t="shared" ca="1" si="601"/>
        <v>1</v>
      </c>
      <c r="EN166" s="168">
        <f t="shared" ca="1" si="601"/>
        <v>1</v>
      </c>
      <c r="EO166" s="168">
        <f t="shared" ca="1" si="601"/>
        <v>0</v>
      </c>
      <c r="EP166" s="168">
        <f t="shared" ca="1" si="601"/>
        <v>0</v>
      </c>
      <c r="EQ166" s="168">
        <f t="shared" ca="1" si="601"/>
        <v>0</v>
      </c>
      <c r="ER166" s="168">
        <f t="shared" ca="1" si="601"/>
        <v>0</v>
      </c>
      <c r="ES166" s="168">
        <f t="shared" ca="1" si="601"/>
        <v>0</v>
      </c>
      <c r="ET166" s="168">
        <f t="shared" ca="1" si="601"/>
        <v>0</v>
      </c>
      <c r="EU166" s="168">
        <f t="shared" ca="1" si="601"/>
        <v>0</v>
      </c>
      <c r="EV166" s="168">
        <f t="shared" ca="1" si="601"/>
        <v>0</v>
      </c>
      <c r="EW166" s="168">
        <f t="shared" ca="1" si="601"/>
        <v>0</v>
      </c>
      <c r="EX166" s="168">
        <f t="shared" ca="1" si="601"/>
        <v>0</v>
      </c>
      <c r="EY166" s="166" cm="1">
        <f t="array" ref="EY166">INDEX(i.rev,$K166,EY$15)</f>
        <v>0</v>
      </c>
      <c r="EZ166" s="168">
        <f t="shared" ca="1" si="509"/>
        <v>0</v>
      </c>
      <c r="FA166" s="166" cm="1">
        <f t="array" ref="FA166">INDEX(i.rev,$K166,FA$15)</f>
        <v>1</v>
      </c>
      <c r="FB166" s="168">
        <f t="shared" ca="1" si="609"/>
        <v>0</v>
      </c>
      <c r="FC166" s="168">
        <f t="shared" ca="1" si="609"/>
        <v>0</v>
      </c>
      <c r="FD166" s="168">
        <f t="shared" ca="1" si="609"/>
        <v>0</v>
      </c>
      <c r="FE166" s="168">
        <f t="shared" ca="1" si="609"/>
        <v>0</v>
      </c>
      <c r="FF166" s="168">
        <f t="shared" ca="1" si="609"/>
        <v>0</v>
      </c>
      <c r="FG166" s="168">
        <f t="shared" ca="1" si="609"/>
        <v>0</v>
      </c>
      <c r="FH166" s="168">
        <f t="shared" ca="1" si="609"/>
        <v>0</v>
      </c>
      <c r="FI166" s="10"/>
      <c r="FJ166" s="168" t="str">
        <f t="shared" ca="1" si="609"/>
        <v>-</v>
      </c>
      <c r="FK166" s="168" t="str">
        <f t="shared" ca="1" si="609"/>
        <v>-</v>
      </c>
      <c r="FL166" s="168" t="str">
        <f t="shared" ca="1" si="609"/>
        <v>-</v>
      </c>
      <c r="FM166" s="168" t="str">
        <f t="shared" ca="1" si="609"/>
        <v>-</v>
      </c>
      <c r="FN166" s="168" t="str">
        <f t="shared" ca="1" si="609"/>
        <v>-</v>
      </c>
      <c r="FO166" s="166" t="b">
        <f t="shared" si="510"/>
        <v>0</v>
      </c>
      <c r="FP166" s="166" t="b">
        <f t="shared" si="510"/>
        <v>0</v>
      </c>
      <c r="FQ166" s="166" t="b">
        <f t="shared" si="510"/>
        <v>1</v>
      </c>
      <c r="FR166" s="168">
        <f t="shared" ca="1" si="584"/>
        <v>0</v>
      </c>
      <c r="FS166" s="166">
        <f t="shared" si="512"/>
        <v>1</v>
      </c>
      <c r="FT166" s="166">
        <f t="shared" si="512"/>
        <v>1</v>
      </c>
      <c r="FU166" s="168" t="str">
        <f t="shared" ca="1" si="584"/>
        <v>-</v>
      </c>
      <c r="FV166" s="168" t="str">
        <f t="shared" ca="1" si="584"/>
        <v>-</v>
      </c>
      <c r="FW166" s="168" t="str">
        <f t="shared" ca="1" si="584"/>
        <v>-</v>
      </c>
      <c r="FX166" s="168" t="str">
        <f t="shared" ca="1" si="584"/>
        <v>-</v>
      </c>
      <c r="FY166" s="168" t="str">
        <f t="shared" ca="1" si="584"/>
        <v>-</v>
      </c>
      <c r="FZ166" s="168" t="str">
        <f t="shared" ca="1" si="584"/>
        <v>-</v>
      </c>
      <c r="GA166" s="168" t="str">
        <f t="shared" ca="1" si="584"/>
        <v>-</v>
      </c>
      <c r="GB166" s="168" t="str">
        <f t="shared" ca="1" si="584"/>
        <v>-</v>
      </c>
      <c r="GC166" s="168" t="str">
        <f t="shared" ca="1" si="584"/>
        <v>-</v>
      </c>
      <c r="GD166" s="168" t="b">
        <f t="shared" ca="1" si="584"/>
        <v>1</v>
      </c>
      <c r="GE166" s="168" t="str">
        <f t="shared" ca="1" si="584"/>
        <v>-</v>
      </c>
      <c r="GF166" s="168" t="str">
        <f t="shared" ca="1" si="584"/>
        <v>-</v>
      </c>
      <c r="GG166" s="168" t="str">
        <f t="shared" ca="1" si="610"/>
        <v>-</v>
      </c>
      <c r="GH166" s="168" t="b">
        <f t="shared" ca="1" si="484"/>
        <v>1</v>
      </c>
      <c r="GI166" s="168">
        <f t="shared" ca="1" si="484"/>
        <v>0</v>
      </c>
      <c r="GJ166" s="168" t="str">
        <f t="shared" ca="1" si="610"/>
        <v>-</v>
      </c>
      <c r="GK166" s="168" t="str">
        <f t="shared" ca="1" si="610"/>
        <v>-</v>
      </c>
      <c r="GL166" s="168" t="str">
        <f t="shared" ca="1" si="610"/>
        <v>-</v>
      </c>
      <c r="GM166" s="168" t="str">
        <f t="shared" ca="1" si="610"/>
        <v>-</v>
      </c>
      <c r="GN166" s="168" t="str">
        <f t="shared" ca="1" si="61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15"/>
        <v>1</v>
      </c>
      <c r="KB166" s="168">
        <f t="shared" ca="1" si="515"/>
        <v>0</v>
      </c>
      <c r="KC166" s="168">
        <f t="shared" ca="1" si="515"/>
        <v>1</v>
      </c>
      <c r="KD166" s="168">
        <f t="shared" ca="1" si="515"/>
        <v>1</v>
      </c>
      <c r="KE166" s="168">
        <f t="shared" ca="1" si="515"/>
        <v>0</v>
      </c>
      <c r="KF166" s="168">
        <f t="shared" ca="1" si="515"/>
        <v>70</v>
      </c>
      <c r="KG166" s="168">
        <f t="shared" ca="1" si="515"/>
        <v>50</v>
      </c>
      <c r="KH166" s="168">
        <f t="shared" ca="1" si="515"/>
        <v>85</v>
      </c>
      <c r="KI166" s="168">
        <f t="shared" ca="1" si="515"/>
        <v>50</v>
      </c>
      <c r="KJ166" s="166">
        <f t="shared" si="488"/>
        <v>1</v>
      </c>
      <c r="KK166" s="166">
        <f t="shared" si="489"/>
        <v>1</v>
      </c>
      <c r="KL166" s="166">
        <f t="shared" si="490"/>
        <v>1.3</v>
      </c>
      <c r="KM166" s="166">
        <f t="shared" si="516"/>
        <v>1</v>
      </c>
      <c r="KN166" s="166">
        <f t="shared" si="516"/>
        <v>1</v>
      </c>
      <c r="KO166" s="168">
        <f t="shared" ca="1" si="515"/>
        <v>1</v>
      </c>
      <c r="KP166" s="10"/>
      <c r="KQ166" s="168">
        <f t="shared" ca="1" si="605"/>
        <v>1</v>
      </c>
      <c r="KR166" s="166">
        <f t="shared" si="518"/>
        <v>1</v>
      </c>
      <c r="KS166" s="168">
        <f t="shared" ca="1" si="605"/>
        <v>0.75</v>
      </c>
      <c r="KT166" s="168">
        <f t="shared" ca="1" si="605"/>
        <v>0.8</v>
      </c>
      <c r="KU166" s="168">
        <f t="shared" ca="1" si="605"/>
        <v>0.82499999999999996</v>
      </c>
      <c r="KV166" s="168">
        <f t="shared" ca="1" si="605"/>
        <v>0.875</v>
      </c>
      <c r="KW166" s="168">
        <f t="shared" ca="1" si="605"/>
        <v>0.9</v>
      </c>
      <c r="KX166" s="168">
        <f t="shared" ca="1" si="605"/>
        <v>0.75</v>
      </c>
      <c r="KY166" s="168">
        <f t="shared" ca="1" si="605"/>
        <v>0.78142857142857147</v>
      </c>
      <c r="KZ166" s="168">
        <f t="shared" ca="1" si="605"/>
        <v>0.82499999999999996</v>
      </c>
      <c r="LA166" s="168">
        <f t="shared" ca="1" si="605"/>
        <v>0.875</v>
      </c>
      <c r="LB166" s="168">
        <f t="shared" ca="1" si="605"/>
        <v>0.9</v>
      </c>
      <c r="LC166" s="168">
        <f t="shared" ca="1" si="605"/>
        <v>0.9</v>
      </c>
      <c r="LD166" s="168">
        <f t="shared" ca="1" si="605"/>
        <v>0.75</v>
      </c>
      <c r="LE166" s="168">
        <f t="shared" ca="1" si="605"/>
        <v>0.78142857142857147</v>
      </c>
      <c r="LF166" s="168">
        <f t="shared" ca="1" si="605"/>
        <v>0.82499999999999996</v>
      </c>
      <c r="LG166" s="168">
        <f t="shared" ca="1" si="603"/>
        <v>0.875</v>
      </c>
      <c r="LH166" s="168">
        <f t="shared" ca="1" si="603"/>
        <v>0.9</v>
      </c>
      <c r="LI166" s="168">
        <f t="shared" ca="1" si="603"/>
        <v>0.9</v>
      </c>
      <c r="LJ166" s="168">
        <f t="shared" ca="1" si="603"/>
        <v>0.75</v>
      </c>
      <c r="LK166" s="168">
        <f t="shared" ca="1" si="603"/>
        <v>0.78142857142857147</v>
      </c>
      <c r="LL166" s="168">
        <f t="shared" ca="1" si="603"/>
        <v>0.82499999999999996</v>
      </c>
      <c r="LM166" s="168">
        <f t="shared" ca="1" si="603"/>
        <v>0.875</v>
      </c>
      <c r="LN166" s="168">
        <f t="shared" ca="1" si="603"/>
        <v>0.9</v>
      </c>
      <c r="LO166" s="168">
        <f t="shared" ca="1" si="603"/>
        <v>0.9</v>
      </c>
      <c r="LP166" s="168">
        <f t="shared" ca="1" si="603"/>
        <v>0.75</v>
      </c>
      <c r="LQ166" s="168">
        <f t="shared" ca="1" si="603"/>
        <v>0.78142857142857147</v>
      </c>
      <c r="LR166" s="168">
        <f t="shared" ca="1" si="603"/>
        <v>0.82499999999999996</v>
      </c>
      <c r="LS166" s="168">
        <f t="shared" ca="1" si="603"/>
        <v>0.875</v>
      </c>
      <c r="LT166" s="168">
        <f t="shared" ca="1" si="603"/>
        <v>0.9</v>
      </c>
      <c r="LU166" s="168">
        <f t="shared" ca="1" si="603"/>
        <v>0.9</v>
      </c>
      <c r="LV166" s="168">
        <f t="shared" ca="1" si="603"/>
        <v>0.75</v>
      </c>
      <c r="LW166" s="168">
        <f t="shared" ca="1" si="495"/>
        <v>0.78142857142857147</v>
      </c>
      <c r="LX166" s="168">
        <f t="shared" ca="1" si="495"/>
        <v>0.82499999999999996</v>
      </c>
      <c r="LY166" s="168">
        <f t="shared" ca="1" si="495"/>
        <v>0.875</v>
      </c>
      <c r="LZ166" s="168">
        <f t="shared" ca="1" si="495"/>
        <v>0.9</v>
      </c>
      <c r="MA166" s="168">
        <f t="shared" ca="1" si="495"/>
        <v>0.9</v>
      </c>
      <c r="MB166" s="168">
        <f t="shared" ca="1" si="495"/>
        <v>0.75</v>
      </c>
      <c r="MC166" s="168">
        <f t="shared" ca="1" si="495"/>
        <v>0.78142857142857147</v>
      </c>
      <c r="MD166" s="168">
        <f t="shared" ca="1" si="495"/>
        <v>0.82499999999999996</v>
      </c>
      <c r="ME166" s="168">
        <f t="shared" ca="1" si="495"/>
        <v>0.875</v>
      </c>
      <c r="MF166" s="168">
        <f t="shared" ca="1" si="495"/>
        <v>0.9</v>
      </c>
      <c r="MG166" s="168">
        <f t="shared" ca="1" si="495"/>
        <v>0.9</v>
      </c>
      <c r="MH166" s="168">
        <f t="shared" ca="1" si="495"/>
        <v>0.75</v>
      </c>
      <c r="MI166" s="168">
        <f t="shared" ca="1" si="495"/>
        <v>0.76904761904761909</v>
      </c>
      <c r="MJ166" s="168">
        <f t="shared" ca="1" si="495"/>
        <v>0.82000000000000006</v>
      </c>
      <c r="MK166" s="168">
        <f t="shared" ca="1" si="495"/>
        <v>0.875</v>
      </c>
      <c r="ML166" s="168">
        <f t="shared" ca="1" si="495"/>
        <v>0.9</v>
      </c>
      <c r="MM166" s="168">
        <f t="shared" ca="1" si="592"/>
        <v>0.90000000000000013</v>
      </c>
      <c r="MN166" s="168">
        <f t="shared" ca="1" si="592"/>
        <v>0.75</v>
      </c>
      <c r="MO166" s="168">
        <f t="shared" ca="1" si="592"/>
        <v>0.76904761904761909</v>
      </c>
      <c r="MP166" s="168">
        <f t="shared" ca="1" si="592"/>
        <v>0.82000000000000006</v>
      </c>
      <c r="MQ166" s="168">
        <f t="shared" ca="1" si="592"/>
        <v>0.875</v>
      </c>
      <c r="MR166" s="168">
        <f t="shared" ca="1" si="592"/>
        <v>0.9</v>
      </c>
      <c r="MS166" s="168">
        <f t="shared" ca="1" si="592"/>
        <v>0.9</v>
      </c>
      <c r="MT166" s="168">
        <f t="shared" ca="1" si="471"/>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1</v>
      </c>
      <c r="F167" s="148" t="b">
        <v>0</v>
      </c>
      <c r="G167" s="148" t="b">
        <f t="shared" si="611"/>
        <v>1</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3</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GP130p (F33N11)</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606"/>
        <v>1</v>
      </c>
      <c r="AZ167" s="168" t="b">
        <f t="shared" ca="1" si="606"/>
        <v>1</v>
      </c>
      <c r="BA167" s="167">
        <f t="shared" si="508"/>
        <v>3208</v>
      </c>
      <c r="BB167" s="168" t="str">
        <f t="shared" ca="1" si="606"/>
        <v>-</v>
      </c>
      <c r="BC167" s="168" t="str">
        <f t="shared" ca="1" si="606"/>
        <v>-</v>
      </c>
      <c r="BD167" s="168" t="str">
        <f t="shared" ca="1" si="606"/>
        <v>-</v>
      </c>
      <c r="BE167" s="168" t="str">
        <f t="shared" ca="1" si="606"/>
        <v>-</v>
      </c>
      <c r="BF167" s="168" t="str">
        <f t="shared" ca="1" si="606"/>
        <v>-</v>
      </c>
      <c r="BG167" s="168">
        <f t="shared" ca="1" si="606"/>
        <v>1</v>
      </c>
      <c r="BH167" s="168">
        <f t="shared" ca="1" si="606"/>
        <v>1</v>
      </c>
      <c r="BI167" s="168" t="str">
        <f t="shared" ca="1" si="606"/>
        <v>-</v>
      </c>
      <c r="BJ167" s="168" t="str">
        <f t="shared" ca="1" si="606"/>
        <v>-</v>
      </c>
      <c r="BK167" s="10"/>
      <c r="BL167" s="168" t="str">
        <f t="shared" ca="1" si="606"/>
        <v>-</v>
      </c>
      <c r="BM167" s="168" t="str">
        <f t="shared" ca="1" si="606"/>
        <v>-</v>
      </c>
      <c r="BN167" s="168" t="str">
        <f t="shared" ca="1" si="606"/>
        <v>-</v>
      </c>
      <c r="BO167" s="168" t="str">
        <f t="shared" ca="1" si="461"/>
        <v>-</v>
      </c>
      <c r="BP167" s="168" t="str">
        <f t="shared" ca="1" si="461"/>
        <v>-</v>
      </c>
      <c r="BQ167" s="168" t="str">
        <f t="shared" ca="1" si="461"/>
        <v>-</v>
      </c>
      <c r="BR167" s="168" t="str">
        <f t="shared" ca="1" si="461"/>
        <v>-</v>
      </c>
      <c r="BS167" s="168" t="str">
        <f t="shared" ca="1" si="461"/>
        <v>-</v>
      </c>
      <c r="BT167" s="168" t="str">
        <f t="shared" ca="1" si="461"/>
        <v>-</v>
      </c>
      <c r="BU167" s="168" t="str">
        <f t="shared" ca="1" si="461"/>
        <v>-</v>
      </c>
      <c r="BV167" s="168" t="str">
        <f t="shared" ca="1" si="461"/>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ca="1" si="607"/>
        <v>-</v>
      </c>
      <c r="CI167" s="168" t="str">
        <f t="shared" ca="1" si="607"/>
        <v>-</v>
      </c>
      <c r="CJ167" s="168" t="str">
        <f t="shared" ca="1" si="607"/>
        <v>-</v>
      </c>
      <c r="CK167" s="168" t="str">
        <f t="shared" ca="1" si="607"/>
        <v>-</v>
      </c>
      <c r="CL167" s="168" t="str">
        <f t="shared" ca="1" si="607"/>
        <v>-</v>
      </c>
      <c r="CM167" s="168" t="str">
        <f t="shared" ca="1" si="607"/>
        <v>-</v>
      </c>
      <c r="CN167" s="168" t="str">
        <f t="shared" ca="1" si="607"/>
        <v>-</v>
      </c>
      <c r="CO167" s="168" t="str">
        <f t="shared" ca="1" si="607"/>
        <v>-</v>
      </c>
      <c r="CP167" s="168">
        <f t="shared" ca="1" si="607"/>
        <v>1</v>
      </c>
      <c r="CQ167" s="168">
        <f t="shared" ca="1" si="607"/>
        <v>1</v>
      </c>
      <c r="CR167" s="168">
        <f t="shared" ca="1" si="607"/>
        <v>0</v>
      </c>
      <c r="CS167" s="168" t="str">
        <f t="shared" ca="1" si="607"/>
        <v>-</v>
      </c>
      <c r="CT167" s="168" t="str">
        <f t="shared" ca="1" si="607"/>
        <v>-</v>
      </c>
      <c r="CU167" s="168" t="str">
        <f t="shared" ca="1" si="607"/>
        <v>-</v>
      </c>
      <c r="CV167" s="168" t="str">
        <f t="shared" ca="1" si="607"/>
        <v>-</v>
      </c>
      <c r="CW167" s="168" t="str">
        <f t="shared" ca="1" si="607"/>
        <v>-</v>
      </c>
      <c r="CX167" s="168" t="str">
        <f t="shared" ca="1" si="607"/>
        <v>-</v>
      </c>
      <c r="CY167" s="168" t="str">
        <f t="shared" ca="1" si="607"/>
        <v>-</v>
      </c>
      <c r="CZ167" s="168">
        <f t="shared" ca="1" si="607"/>
        <v>0</v>
      </c>
      <c r="DA167" s="168" t="str">
        <f t="shared" ca="1" si="607"/>
        <v>-</v>
      </c>
      <c r="DB167" s="168" t="str">
        <f t="shared" ca="1" si="607"/>
        <v>-</v>
      </c>
      <c r="DC167" s="168" t="str">
        <f t="shared" ca="1" si="607"/>
        <v>-</v>
      </c>
      <c r="DD167" s="168" t="str">
        <f t="shared" ca="1" si="607"/>
        <v>-</v>
      </c>
      <c r="DE167" s="168" t="str">
        <f t="shared" ca="1" si="607"/>
        <v>-</v>
      </c>
      <c r="DF167" s="168">
        <f t="shared" ca="1" si="607"/>
        <v>0</v>
      </c>
      <c r="DG167" s="168">
        <f t="shared" ca="1" si="607"/>
        <v>0</v>
      </c>
      <c r="DH167" s="168">
        <f t="shared" ca="1" si="607"/>
        <v>0</v>
      </c>
      <c r="DI167" s="168">
        <f t="shared" ca="1" si="607"/>
        <v>0</v>
      </c>
      <c r="DJ167" s="168">
        <f t="shared" ca="1" si="607"/>
        <v>0</v>
      </c>
      <c r="DK167" s="168">
        <f t="shared" ca="1" si="607"/>
        <v>0</v>
      </c>
      <c r="DL167" s="168">
        <f t="shared" ca="1" si="607"/>
        <v>0</v>
      </c>
      <c r="DM167" s="168" t="str">
        <f t="shared" ca="1" si="607"/>
        <v>-</v>
      </c>
      <c r="DN167" s="168" t="str">
        <f t="shared" ca="1" si="607"/>
        <v>-</v>
      </c>
      <c r="DO167" s="168" t="str">
        <f t="shared" ca="1" si="607"/>
        <v>-</v>
      </c>
      <c r="DP167" s="168" t="str">
        <f t="shared" ca="1" si="607"/>
        <v>-</v>
      </c>
      <c r="DQ167" s="168" t="str">
        <f t="shared" ca="1" si="607"/>
        <v>-</v>
      </c>
      <c r="DR167" s="168" t="str">
        <f t="shared" ca="1" si="607"/>
        <v>-</v>
      </c>
      <c r="DS167" s="168" t="str">
        <f t="shared" ca="1" si="607"/>
        <v>-</v>
      </c>
      <c r="DT167" s="168" t="str">
        <f t="shared" ca="1" si="607"/>
        <v>-</v>
      </c>
      <c r="DU167" s="168" t="str">
        <f t="shared" ca="1" si="607"/>
        <v>-</v>
      </c>
      <c r="DV167" s="168" t="str">
        <f t="shared" ca="1" si="607"/>
        <v>-</v>
      </c>
      <c r="DW167" s="168" t="str">
        <f t="shared" ca="1" si="607"/>
        <v>-</v>
      </c>
      <c r="DX167" s="10"/>
      <c r="DY167" s="168">
        <f t="shared" ca="1" si="463"/>
        <v>1</v>
      </c>
      <c r="DZ167" s="168" t="str">
        <f t="shared" ca="1" si="463"/>
        <v>-</v>
      </c>
      <c r="EA167" s="168" t="str">
        <f t="shared" ca="1" si="463"/>
        <v>-</v>
      </c>
      <c r="EB167" s="168" t="str">
        <f t="shared" ca="1" si="463"/>
        <v>-</v>
      </c>
      <c r="EC167" s="168" t="str">
        <f t="shared" ca="1" si="463"/>
        <v>-</v>
      </c>
      <c r="ED167" s="168" t="b">
        <f t="shared" ca="1" si="463"/>
        <v>0</v>
      </c>
      <c r="EE167" s="168" t="str">
        <f t="shared" ca="1" si="463"/>
        <v>-</v>
      </c>
      <c r="EF167" s="168">
        <f t="shared" ca="1" si="463"/>
        <v>0</v>
      </c>
      <c r="EG167" s="168" t="str">
        <f t="shared" ca="1" si="463"/>
        <v>-</v>
      </c>
      <c r="EH167" s="166" cm="1">
        <f t="array" ref="EH167">INDEX(i.rev,$K167,EH$15)</f>
        <v>1</v>
      </c>
      <c r="EI167" s="168">
        <f t="shared" ca="1" si="601"/>
        <v>0</v>
      </c>
      <c r="EJ167" s="168">
        <f t="shared" ca="1" si="601"/>
        <v>1</v>
      </c>
      <c r="EK167" s="168">
        <f t="shared" ca="1" si="601"/>
        <v>0</v>
      </c>
      <c r="EL167" s="168">
        <f t="shared" ca="1" si="601"/>
        <v>1</v>
      </c>
      <c r="EM167" s="168">
        <f t="shared" ca="1" si="601"/>
        <v>1</v>
      </c>
      <c r="EN167" s="168">
        <f t="shared" ca="1" si="601"/>
        <v>1</v>
      </c>
      <c r="EO167" s="168">
        <f t="shared" ca="1" si="601"/>
        <v>0</v>
      </c>
      <c r="EP167" s="168">
        <f t="shared" ca="1" si="601"/>
        <v>0</v>
      </c>
      <c r="EQ167" s="168">
        <f t="shared" ca="1" si="601"/>
        <v>0</v>
      </c>
      <c r="ER167" s="168">
        <f t="shared" ca="1" si="601"/>
        <v>0</v>
      </c>
      <c r="ES167" s="168">
        <f t="shared" ca="1" si="601"/>
        <v>0</v>
      </c>
      <c r="ET167" s="168">
        <f t="shared" ca="1" si="601"/>
        <v>0</v>
      </c>
      <c r="EU167" s="168">
        <f t="shared" ca="1" si="601"/>
        <v>0</v>
      </c>
      <c r="EV167" s="168">
        <f t="shared" ca="1" si="601"/>
        <v>0</v>
      </c>
      <c r="EW167" s="168">
        <f t="shared" ca="1" si="601"/>
        <v>0</v>
      </c>
      <c r="EX167" s="168">
        <f t="shared" ca="1" si="601"/>
        <v>0</v>
      </c>
      <c r="EY167" s="166" cm="1">
        <f t="array" ref="EY167">INDEX(i.rev,$K167,EY$15)</f>
        <v>0</v>
      </c>
      <c r="EZ167" s="168">
        <f t="shared" ca="1" si="509"/>
        <v>0</v>
      </c>
      <c r="FA167" s="166" cm="1">
        <f t="array" ref="FA167">INDEX(i.rev,$K167,FA$15)</f>
        <v>1</v>
      </c>
      <c r="FB167" s="168">
        <f t="shared" ca="1" si="609"/>
        <v>0</v>
      </c>
      <c r="FC167" s="168">
        <f t="shared" ca="1" si="609"/>
        <v>0</v>
      </c>
      <c r="FD167" s="168">
        <f t="shared" ca="1" si="609"/>
        <v>0</v>
      </c>
      <c r="FE167" s="168">
        <f t="shared" ca="1" si="609"/>
        <v>0</v>
      </c>
      <c r="FF167" s="168">
        <f t="shared" ca="1" si="609"/>
        <v>0</v>
      </c>
      <c r="FG167" s="168">
        <f t="shared" ca="1" si="609"/>
        <v>0</v>
      </c>
      <c r="FH167" s="168">
        <f t="shared" ca="1" si="609"/>
        <v>0</v>
      </c>
      <c r="FI167" s="10"/>
      <c r="FJ167" s="168" t="str">
        <f t="shared" ca="1" si="609"/>
        <v>-</v>
      </c>
      <c r="FK167" s="168" t="str">
        <f t="shared" ca="1" si="609"/>
        <v>-</v>
      </c>
      <c r="FL167" s="168" t="str">
        <f t="shared" ca="1" si="609"/>
        <v>-</v>
      </c>
      <c r="FM167" s="168" t="str">
        <f t="shared" ca="1" si="609"/>
        <v>-</v>
      </c>
      <c r="FN167" s="168" t="str">
        <f t="shared" ca="1" si="609"/>
        <v>-</v>
      </c>
      <c r="FO167" s="166" t="b">
        <f t="shared" si="510"/>
        <v>0</v>
      </c>
      <c r="FP167" s="166" t="b">
        <f t="shared" si="510"/>
        <v>0</v>
      </c>
      <c r="FQ167" s="166" t="b">
        <f t="shared" si="510"/>
        <v>1</v>
      </c>
      <c r="FR167" s="168">
        <f t="shared" ca="1" si="584"/>
        <v>0</v>
      </c>
      <c r="FS167" s="166">
        <f t="shared" si="512"/>
        <v>1</v>
      </c>
      <c r="FT167" s="166">
        <f t="shared" si="512"/>
        <v>1</v>
      </c>
      <c r="FU167" s="168" t="str">
        <f t="shared" ca="1" si="584"/>
        <v>-</v>
      </c>
      <c r="FV167" s="168" t="str">
        <f t="shared" ca="1" si="584"/>
        <v>-</v>
      </c>
      <c r="FW167" s="168" t="str">
        <f t="shared" ca="1" si="584"/>
        <v>-</v>
      </c>
      <c r="FX167" s="168" t="str">
        <f t="shared" ca="1" si="584"/>
        <v>-</v>
      </c>
      <c r="FY167" s="168" t="str">
        <f t="shared" ca="1" si="584"/>
        <v>-</v>
      </c>
      <c r="FZ167" s="168" t="str">
        <f t="shared" ca="1" si="584"/>
        <v>-</v>
      </c>
      <c r="GA167" s="168" t="str">
        <f t="shared" ca="1" si="584"/>
        <v>-</v>
      </c>
      <c r="GB167" s="168" t="str">
        <f t="shared" ca="1" si="584"/>
        <v>-</v>
      </c>
      <c r="GC167" s="168" t="str">
        <f t="shared" ca="1" si="584"/>
        <v>-</v>
      </c>
      <c r="GD167" s="168" t="b">
        <f t="shared" ca="1" si="584"/>
        <v>1</v>
      </c>
      <c r="GE167" s="168" t="str">
        <f t="shared" ca="1" si="584"/>
        <v>-</v>
      </c>
      <c r="GF167" s="168" t="str">
        <f t="shared" ca="1" si="584"/>
        <v>-</v>
      </c>
      <c r="GG167" s="168" t="str">
        <f t="shared" ca="1" si="610"/>
        <v>-</v>
      </c>
      <c r="GH167" s="168" t="b">
        <f t="shared" ca="1" si="484"/>
        <v>1</v>
      </c>
      <c r="GI167" s="168">
        <f t="shared" ca="1" si="484"/>
        <v>0</v>
      </c>
      <c r="GJ167" s="168" t="str">
        <f t="shared" ca="1" si="610"/>
        <v>-</v>
      </c>
      <c r="GK167" s="168" t="str">
        <f t="shared" ca="1" si="610"/>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15"/>
        <v>1</v>
      </c>
      <c r="KB167" s="168">
        <f t="shared" ca="1" si="515"/>
        <v>0</v>
      </c>
      <c r="KC167" s="168">
        <f t="shared" ca="1" si="515"/>
        <v>1</v>
      </c>
      <c r="KD167" s="168">
        <f t="shared" ca="1" si="515"/>
        <v>1</v>
      </c>
      <c r="KE167" s="168">
        <f t="shared" ca="1" si="515"/>
        <v>0</v>
      </c>
      <c r="KF167" s="168">
        <f t="shared" ca="1" si="515"/>
        <v>70</v>
      </c>
      <c r="KG167" s="168">
        <f t="shared" ca="1" si="515"/>
        <v>50</v>
      </c>
      <c r="KH167" s="168">
        <f t="shared" ca="1" si="515"/>
        <v>85</v>
      </c>
      <c r="KI167" s="168">
        <f t="shared" ca="1" si="515"/>
        <v>50</v>
      </c>
      <c r="KJ167" s="166">
        <f t="shared" si="488"/>
        <v>1</v>
      </c>
      <c r="KK167" s="166">
        <f t="shared" si="489"/>
        <v>1</v>
      </c>
      <c r="KL167" s="166">
        <f t="shared" si="490"/>
        <v>1.3</v>
      </c>
      <c r="KM167" s="166">
        <f t="shared" si="516"/>
        <v>1</v>
      </c>
      <c r="KN167" s="166">
        <f t="shared" si="516"/>
        <v>1</v>
      </c>
      <c r="KO167" s="168">
        <f t="shared" ca="1" si="515"/>
        <v>1</v>
      </c>
      <c r="KP167" s="10"/>
      <c r="KQ167" s="168">
        <f t="shared" ca="1" si="605"/>
        <v>1</v>
      </c>
      <c r="KR167" s="166">
        <f t="shared" si="518"/>
        <v>1</v>
      </c>
      <c r="KS167" s="168">
        <f t="shared" ca="1" si="605"/>
        <v>0.75</v>
      </c>
      <c r="KT167" s="168">
        <f t="shared" ca="1" si="605"/>
        <v>0.8</v>
      </c>
      <c r="KU167" s="168">
        <f t="shared" ca="1" si="605"/>
        <v>0.82499999999999996</v>
      </c>
      <c r="KV167" s="168">
        <f t="shared" ca="1" si="605"/>
        <v>0.875</v>
      </c>
      <c r="KW167" s="168">
        <f t="shared" ca="1" si="605"/>
        <v>0.9</v>
      </c>
      <c r="KX167" s="168">
        <f t="shared" ca="1" si="605"/>
        <v>0.75</v>
      </c>
      <c r="KY167" s="168">
        <f t="shared" ca="1" si="605"/>
        <v>0.78142857142857147</v>
      </c>
      <c r="KZ167" s="168">
        <f t="shared" ca="1" si="605"/>
        <v>0.82499999999999996</v>
      </c>
      <c r="LA167" s="168">
        <f t="shared" ca="1" si="605"/>
        <v>0.875</v>
      </c>
      <c r="LB167" s="168">
        <f t="shared" ca="1" si="603"/>
        <v>0.9</v>
      </c>
      <c r="LC167" s="168">
        <f t="shared" ca="1" si="603"/>
        <v>0.9</v>
      </c>
      <c r="LD167" s="168">
        <f t="shared" ca="1" si="603"/>
        <v>0.75</v>
      </c>
      <c r="LE167" s="168">
        <f t="shared" ca="1" si="603"/>
        <v>0.78142857142857147</v>
      </c>
      <c r="LF167" s="168">
        <f t="shared" ca="1" si="603"/>
        <v>0.82499999999999996</v>
      </c>
      <c r="LG167" s="168">
        <f t="shared" ca="1" si="603"/>
        <v>0.875</v>
      </c>
      <c r="LH167" s="168">
        <f t="shared" ca="1" si="603"/>
        <v>0.9</v>
      </c>
      <c r="LI167" s="168">
        <f t="shared" ca="1" si="603"/>
        <v>0.9</v>
      </c>
      <c r="LJ167" s="168">
        <f t="shared" ca="1" si="603"/>
        <v>0.75</v>
      </c>
      <c r="LK167" s="168">
        <f t="shared" ca="1" si="603"/>
        <v>0.78142857142857147</v>
      </c>
      <c r="LL167" s="168">
        <f t="shared" ca="1" si="603"/>
        <v>0.82499999999999996</v>
      </c>
      <c r="LM167" s="168">
        <f t="shared" ca="1" si="603"/>
        <v>0.875</v>
      </c>
      <c r="LN167" s="168">
        <f t="shared" ca="1" si="603"/>
        <v>0.9</v>
      </c>
      <c r="LO167" s="168">
        <f t="shared" ca="1" si="603"/>
        <v>0.9</v>
      </c>
      <c r="LP167" s="168">
        <f t="shared" ca="1" si="603"/>
        <v>0.75</v>
      </c>
      <c r="LQ167" s="168">
        <f t="shared" ca="1" si="603"/>
        <v>0.78142857142857147</v>
      </c>
      <c r="LR167" s="168">
        <f t="shared" ca="1" si="603"/>
        <v>0.82499999999999996</v>
      </c>
      <c r="LS167" s="168">
        <f t="shared" ca="1" si="603"/>
        <v>0.875</v>
      </c>
      <c r="LT167" s="168">
        <f t="shared" ca="1" si="603"/>
        <v>0.9</v>
      </c>
      <c r="LU167" s="168">
        <f t="shared" ca="1" si="603"/>
        <v>0.9</v>
      </c>
      <c r="LV167" s="168">
        <f t="shared" ca="1" si="603"/>
        <v>0.75</v>
      </c>
      <c r="LW167" s="168">
        <f t="shared" ca="1" si="495"/>
        <v>0.78142857142857147</v>
      </c>
      <c r="LX167" s="168">
        <f t="shared" ca="1" si="495"/>
        <v>0.82499999999999996</v>
      </c>
      <c r="LY167" s="168">
        <f t="shared" ca="1" si="495"/>
        <v>0.875</v>
      </c>
      <c r="LZ167" s="168">
        <f t="shared" ca="1" si="495"/>
        <v>0.9</v>
      </c>
      <c r="MA167" s="168">
        <f t="shared" ca="1" si="495"/>
        <v>0.9</v>
      </c>
      <c r="MB167" s="168">
        <f t="shared" ca="1" si="495"/>
        <v>0.75</v>
      </c>
      <c r="MC167" s="168">
        <f t="shared" ca="1" si="495"/>
        <v>0.78142857142857147</v>
      </c>
      <c r="MD167" s="168">
        <f t="shared" ca="1" si="495"/>
        <v>0.82499999999999996</v>
      </c>
      <c r="ME167" s="168">
        <f t="shared" ca="1" si="495"/>
        <v>0.875</v>
      </c>
      <c r="MF167" s="168">
        <f t="shared" ca="1" si="495"/>
        <v>0.9</v>
      </c>
      <c r="MG167" s="168">
        <f t="shared" ca="1" si="495"/>
        <v>0.9</v>
      </c>
      <c r="MH167" s="168">
        <f t="shared" ca="1" si="495"/>
        <v>0.75</v>
      </c>
      <c r="MI167" s="168">
        <f t="shared" ca="1" si="495"/>
        <v>0.76904761904761909</v>
      </c>
      <c r="MJ167" s="168">
        <f t="shared" ca="1" si="495"/>
        <v>0.82000000000000006</v>
      </c>
      <c r="MK167" s="168">
        <f t="shared" ca="1" si="495"/>
        <v>0.875</v>
      </c>
      <c r="ML167" s="168">
        <f t="shared" ca="1" si="495"/>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ca="1">OFFSET(MT$5,$B167,0)</f>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ref="G168" si="612">E168</f>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pas%100 Rot_constrained</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07"/>
        <v>1</v>
      </c>
      <c r="AZ168" s="168" t="b">
        <f t="shared" ca="1" si="507"/>
        <v>1</v>
      </c>
      <c r="BA168" s="167">
        <f t="shared" si="508"/>
        <v>3208</v>
      </c>
      <c r="BB168" s="168" t="str">
        <f t="shared" ca="1" si="507"/>
        <v>-</v>
      </c>
      <c r="BC168" s="168" t="str">
        <f t="shared" ca="1" si="507"/>
        <v>-</v>
      </c>
      <c r="BD168" s="168" t="str">
        <f t="shared" ca="1" si="507"/>
        <v>-</v>
      </c>
      <c r="BE168" s="168" t="str">
        <f t="shared" ca="1" si="507"/>
        <v>-</v>
      </c>
      <c r="BF168" s="168" t="str">
        <f t="shared" ca="1" si="507"/>
        <v>-</v>
      </c>
      <c r="BG168" s="168">
        <f t="shared" ca="1" si="507"/>
        <v>1</v>
      </c>
      <c r="BH168" s="168">
        <f t="shared" ca="1" si="507"/>
        <v>1</v>
      </c>
      <c r="BI168" s="168" t="str">
        <f t="shared" ca="1" si="507"/>
        <v>-</v>
      </c>
      <c r="BJ168" s="168" t="str">
        <f t="shared" ca="1" si="507"/>
        <v>-</v>
      </c>
      <c r="BK168" s="10"/>
      <c r="BL168" s="168" t="str">
        <f t="shared" ca="1" si="507"/>
        <v>-</v>
      </c>
      <c r="BM168" s="168" t="str">
        <f t="shared" ca="1" si="507"/>
        <v>-</v>
      </c>
      <c r="BN168" s="168" t="str">
        <f t="shared" ca="1" si="507"/>
        <v>-</v>
      </c>
      <c r="BO168" s="168" t="str">
        <f t="shared" ca="1" si="461"/>
        <v>-</v>
      </c>
      <c r="BP168" s="168" t="str">
        <f t="shared" ca="1" si="461"/>
        <v>-</v>
      </c>
      <c r="BQ168" s="168" t="str">
        <f t="shared" ca="1" si="461"/>
        <v>-</v>
      </c>
      <c r="BR168" s="168" t="str">
        <f t="shared" ca="1" si="461"/>
        <v>-</v>
      </c>
      <c r="BS168" s="168" t="str">
        <f t="shared" ca="1" si="461"/>
        <v>-</v>
      </c>
      <c r="BT168" s="168" t="str">
        <f t="shared" ca="1" si="461"/>
        <v>-</v>
      </c>
      <c r="BU168" s="168" t="str">
        <f t="shared" ca="1" si="461"/>
        <v>-</v>
      </c>
      <c r="BV168" s="168" t="str">
        <f t="shared" ca="1" si="461"/>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479"/>
        <v>-</v>
      </c>
      <c r="CI168" s="168" t="str">
        <f t="shared" ca="1" si="479"/>
        <v>-</v>
      </c>
      <c r="CJ168" s="168" t="str">
        <f t="shared" ca="1" si="479"/>
        <v>-</v>
      </c>
      <c r="CK168" s="168" t="str">
        <f t="shared" ca="1" si="479"/>
        <v>-</v>
      </c>
      <c r="CL168" s="168" t="str">
        <f t="shared" ca="1" si="479"/>
        <v>-</v>
      </c>
      <c r="CM168" s="168" t="str">
        <f t="shared" ca="1" si="479"/>
        <v>-</v>
      </c>
      <c r="CN168" s="168" t="str">
        <f t="shared" ca="1" si="479"/>
        <v>-</v>
      </c>
      <c r="CO168" s="168" t="str">
        <f t="shared" ca="1" si="479"/>
        <v>-</v>
      </c>
      <c r="CP168" s="168">
        <f t="shared" ca="1" si="479"/>
        <v>1</v>
      </c>
      <c r="CQ168" s="168">
        <f t="shared" ca="1" si="479"/>
        <v>1</v>
      </c>
      <c r="CR168" s="168">
        <f t="shared" ca="1" si="479"/>
        <v>0</v>
      </c>
      <c r="CS168" s="168" t="str">
        <f t="shared" ca="1" si="479"/>
        <v>-</v>
      </c>
      <c r="CT168" s="168" t="str">
        <f t="shared" ca="1" si="479"/>
        <v>-</v>
      </c>
      <c r="CU168" s="168" t="str">
        <f t="shared" ca="1" si="479"/>
        <v>-</v>
      </c>
      <c r="CV168" s="168" t="str">
        <f t="shared" ca="1" si="479"/>
        <v>-</v>
      </c>
      <c r="CW168" s="168" t="str">
        <f t="shared" ca="1" si="479"/>
        <v>-</v>
      </c>
      <c r="CX168" s="168" t="str">
        <f t="shared" ca="1" si="479"/>
        <v>-</v>
      </c>
      <c r="CY168" s="168" t="str">
        <f t="shared" ca="1" si="479"/>
        <v>-</v>
      </c>
      <c r="CZ168" s="168">
        <f t="shared" ca="1" si="479"/>
        <v>0</v>
      </c>
      <c r="DA168" s="168" t="str">
        <f t="shared" ca="1" si="479"/>
        <v>-</v>
      </c>
      <c r="DB168" s="168" t="str">
        <f t="shared" ca="1" si="479"/>
        <v>-</v>
      </c>
      <c r="DC168" s="168" t="str">
        <f t="shared" ca="1" si="479"/>
        <v>-</v>
      </c>
      <c r="DD168" s="168" t="str">
        <f t="shared" ca="1" si="479"/>
        <v>-</v>
      </c>
      <c r="DE168" s="168" t="str">
        <f t="shared" ca="1" si="479"/>
        <v>-</v>
      </c>
      <c r="DF168" s="168">
        <f t="shared" ca="1" si="479"/>
        <v>0</v>
      </c>
      <c r="DG168" s="168">
        <f t="shared" ca="1" si="479"/>
        <v>0</v>
      </c>
      <c r="DH168" s="168">
        <f t="shared" ca="1" si="479"/>
        <v>0</v>
      </c>
      <c r="DI168" s="168">
        <f t="shared" ca="1" si="479"/>
        <v>0</v>
      </c>
      <c r="DJ168" s="168">
        <f t="shared" ca="1" si="479"/>
        <v>0</v>
      </c>
      <c r="DK168" s="168">
        <f t="shared" ca="1" si="479"/>
        <v>0</v>
      </c>
      <c r="DL168" s="168">
        <f t="shared" ca="1" si="479"/>
        <v>0</v>
      </c>
      <c r="DM168" s="168" t="str">
        <f t="shared" ca="1" si="479"/>
        <v>-</v>
      </c>
      <c r="DN168" s="168" t="str">
        <f t="shared" ca="1" si="479"/>
        <v>-</v>
      </c>
      <c r="DO168" s="168" t="str">
        <f t="shared" ca="1" si="479"/>
        <v>-</v>
      </c>
      <c r="DP168" s="168" t="str">
        <f t="shared" ca="1" si="479"/>
        <v>-</v>
      </c>
      <c r="DQ168" s="168" t="str">
        <f t="shared" ca="1" si="479"/>
        <v>-</v>
      </c>
      <c r="DR168" s="168" t="str">
        <f t="shared" ca="1" si="479"/>
        <v>-</v>
      </c>
      <c r="DS168" s="168" t="str">
        <f t="shared" ca="1" si="479"/>
        <v>-</v>
      </c>
      <c r="DT168" s="168" t="str">
        <f t="shared" ca="1" si="479"/>
        <v>-</v>
      </c>
      <c r="DU168" s="168" t="str">
        <f t="shared" ca="1" si="479"/>
        <v>-</v>
      </c>
      <c r="DV168" s="168" t="str">
        <f t="shared" ca="1" si="479"/>
        <v>-</v>
      </c>
      <c r="DW168" s="168" t="str">
        <f t="shared" ca="1" si="479"/>
        <v>-</v>
      </c>
      <c r="DX168" s="10"/>
      <c r="DY168" s="168">
        <f t="shared" ca="1" si="463"/>
        <v>1</v>
      </c>
      <c r="DZ168" s="168" t="str">
        <f t="shared" ca="1" si="463"/>
        <v>-</v>
      </c>
      <c r="EA168" s="168" t="str">
        <f t="shared" ca="1" si="463"/>
        <v>-</v>
      </c>
      <c r="EB168" s="168" t="str">
        <f t="shared" ca="1" si="463"/>
        <v>-</v>
      </c>
      <c r="EC168" s="168" t="str">
        <f t="shared" ca="1" si="463"/>
        <v>-</v>
      </c>
      <c r="ED168" s="168" t="b">
        <f t="shared" ca="1" si="463"/>
        <v>0</v>
      </c>
      <c r="EE168" s="168" t="str">
        <f t="shared" ca="1" si="463"/>
        <v>-</v>
      </c>
      <c r="EF168" s="168">
        <f t="shared" ca="1" si="463"/>
        <v>0</v>
      </c>
      <c r="EG168" s="168" t="str">
        <f t="shared" ca="1" si="463"/>
        <v>-</v>
      </c>
      <c r="EH168" s="166" cm="1">
        <f t="array" ref="EH168">INDEX(i.rev,$K168,EH$15)</f>
        <v>1</v>
      </c>
      <c r="EI168" s="168">
        <f t="shared" ca="1" si="464"/>
        <v>0</v>
      </c>
      <c r="EJ168" s="168">
        <f t="shared" ca="1" si="464"/>
        <v>1</v>
      </c>
      <c r="EK168" s="168">
        <f t="shared" ca="1" si="464"/>
        <v>0</v>
      </c>
      <c r="EL168" s="168">
        <f t="shared" ca="1" si="464"/>
        <v>1</v>
      </c>
      <c r="EM168" s="168">
        <f t="shared" ca="1" si="464"/>
        <v>1</v>
      </c>
      <c r="EN168" s="168">
        <f t="shared" ca="1" si="464"/>
        <v>1</v>
      </c>
      <c r="EO168" s="168">
        <f t="shared" ca="1" si="464"/>
        <v>0</v>
      </c>
      <c r="EP168" s="168">
        <f t="shared" ca="1" si="464"/>
        <v>0</v>
      </c>
      <c r="EQ168" s="168">
        <f t="shared" ca="1" si="464"/>
        <v>0</v>
      </c>
      <c r="ER168" s="168">
        <f t="shared" ca="1" si="464"/>
        <v>0</v>
      </c>
      <c r="ES168" s="168">
        <f t="shared" ca="1" si="464"/>
        <v>0</v>
      </c>
      <c r="ET168" s="168">
        <f t="shared" ca="1" si="464"/>
        <v>0</v>
      </c>
      <c r="EU168" s="168">
        <f t="shared" ca="1" si="464"/>
        <v>0</v>
      </c>
      <c r="EV168" s="168">
        <f t="shared" ca="1" si="464"/>
        <v>0</v>
      </c>
      <c r="EW168" s="168">
        <f t="shared" ca="1" si="464"/>
        <v>0</v>
      </c>
      <c r="EX168" s="168">
        <f t="shared" ca="1" si="464"/>
        <v>0</v>
      </c>
      <c r="EY168" s="166" cm="1">
        <f t="array" ref="EY168">INDEX(i.rev,$K168,EY$15)</f>
        <v>0</v>
      </c>
      <c r="EZ168" s="168">
        <f t="shared" ca="1" si="509"/>
        <v>0</v>
      </c>
      <c r="FA168" s="166" cm="1">
        <f t="array" ref="FA168">INDEX(i.rev,$K168,FA$15)</f>
        <v>1</v>
      </c>
      <c r="FB168" s="168">
        <f t="shared" ca="1" si="465"/>
        <v>0</v>
      </c>
      <c r="FC168" s="168">
        <f t="shared" ca="1" si="465"/>
        <v>0</v>
      </c>
      <c r="FD168" s="168">
        <f t="shared" ca="1" si="465"/>
        <v>0</v>
      </c>
      <c r="FE168" s="168">
        <f t="shared" ca="1" si="465"/>
        <v>0</v>
      </c>
      <c r="FF168" s="168">
        <f t="shared" ca="1" si="465"/>
        <v>0</v>
      </c>
      <c r="FG168" s="168">
        <f t="shared" ca="1" si="465"/>
        <v>0</v>
      </c>
      <c r="FH168" s="168">
        <f t="shared" ca="1" si="465"/>
        <v>0</v>
      </c>
      <c r="FI168" s="10"/>
      <c r="FJ168" s="199" t="b">
        <f>TRUE</f>
        <v>1</v>
      </c>
      <c r="FK168" s="199">
        <v>2130</v>
      </c>
      <c r="FL168" s="168" t="str">
        <f t="shared" ca="1" si="465"/>
        <v>-</v>
      </c>
      <c r="FM168" s="168" t="str">
        <f t="shared" ca="1" si="465"/>
        <v>-</v>
      </c>
      <c r="FN168" s="168" t="str">
        <f t="shared" ca="1" si="465"/>
        <v>-</v>
      </c>
      <c r="FO168" s="166" t="b">
        <f t="shared" si="510"/>
        <v>0</v>
      </c>
      <c r="FP168" s="166" t="b">
        <f t="shared" si="510"/>
        <v>0</v>
      </c>
      <c r="FQ168" s="166" t="b">
        <f t="shared" si="510"/>
        <v>1</v>
      </c>
      <c r="FR168" s="168">
        <f t="shared" ca="1" si="511"/>
        <v>0</v>
      </c>
      <c r="FS168" s="166">
        <f t="shared" si="512"/>
        <v>1</v>
      </c>
      <c r="FT168" s="166">
        <f t="shared" si="512"/>
        <v>1</v>
      </c>
      <c r="FU168" s="168" t="str">
        <f t="shared" ca="1" si="511"/>
        <v>-</v>
      </c>
      <c r="FV168" s="168" t="str">
        <f t="shared" ca="1" si="511"/>
        <v>-</v>
      </c>
      <c r="FW168" s="168" t="str">
        <f t="shared" ca="1" si="511"/>
        <v>-</v>
      </c>
      <c r="FX168" s="168" t="str">
        <f t="shared" ca="1" si="511"/>
        <v>-</v>
      </c>
      <c r="FY168" s="168" t="str">
        <f t="shared" ca="1" si="511"/>
        <v>-</v>
      </c>
      <c r="FZ168" s="168" t="str">
        <f t="shared" ca="1" si="511"/>
        <v>-</v>
      </c>
      <c r="GA168" s="168" t="str">
        <f t="shared" ca="1" si="511"/>
        <v>-</v>
      </c>
      <c r="GB168" s="168" t="str">
        <f t="shared" ca="1" si="511"/>
        <v>-</v>
      </c>
      <c r="GC168" s="168" t="str">
        <f t="shared" ca="1" si="511"/>
        <v>-</v>
      </c>
      <c r="GD168" s="168" t="b">
        <f t="shared" ca="1" si="511"/>
        <v>1</v>
      </c>
      <c r="GE168" s="168" t="str">
        <f t="shared" ca="1" si="511"/>
        <v>-</v>
      </c>
      <c r="GF168" s="168" t="str">
        <f t="shared" ca="1" si="511"/>
        <v>-</v>
      </c>
      <c r="GG168" s="168" t="str">
        <f t="shared" ca="1" si="466"/>
        <v>-</v>
      </c>
      <c r="GH168" s="168" t="b">
        <f t="shared" ca="1" si="484"/>
        <v>1</v>
      </c>
      <c r="GI168" s="168">
        <f t="shared" ca="1" si="484"/>
        <v>0</v>
      </c>
      <c r="GJ168" s="168" t="str">
        <f t="shared" ca="1" si="466"/>
        <v>-</v>
      </c>
      <c r="GK168" s="168" t="str">
        <f t="shared" ca="1" si="466"/>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1</v>
      </c>
      <c r="GY168" s="193">
        <v>0</v>
      </c>
      <c r="GZ168" s="193">
        <v>0</v>
      </c>
      <c r="HA168" s="193">
        <v>0</v>
      </c>
      <c r="HB168" s="193">
        <v>0</v>
      </c>
      <c r="HC168" s="193">
        <v>0</v>
      </c>
      <c r="HD168" s="193">
        <v>0</v>
      </c>
      <c r="HE168" s="193">
        <v>0</v>
      </c>
      <c r="HF168" s="193">
        <v>0</v>
      </c>
      <c r="HG168" s="193">
        <v>0</v>
      </c>
      <c r="HH168" s="193">
        <v>30</v>
      </c>
      <c r="HI168" s="193">
        <v>30</v>
      </c>
      <c r="HJ168" s="193">
        <v>30</v>
      </c>
      <c r="HK168" s="193">
        <v>30</v>
      </c>
      <c r="HL168" s="193">
        <v>30</v>
      </c>
      <c r="HM168" s="193">
        <v>246</v>
      </c>
      <c r="HN168" s="193">
        <v>246</v>
      </c>
      <c r="HO168" s="193">
        <v>246</v>
      </c>
      <c r="HP168" s="193">
        <v>246</v>
      </c>
      <c r="HQ168" s="193">
        <v>246</v>
      </c>
      <c r="HR168" s="193">
        <v>150</v>
      </c>
      <c r="HS168" s="193">
        <v>150</v>
      </c>
      <c r="HT168" s="193">
        <v>150</v>
      </c>
      <c r="HU168" s="193">
        <v>150</v>
      </c>
      <c r="HV168" s="193">
        <v>150</v>
      </c>
      <c r="HW168" s="193">
        <v>0</v>
      </c>
      <c r="HX168" s="193">
        <v>0</v>
      </c>
      <c r="HY168" s="193">
        <v>0</v>
      </c>
      <c r="HZ168" s="193">
        <v>0</v>
      </c>
      <c r="IA168" s="193">
        <v>0</v>
      </c>
      <c r="IB168" s="193">
        <v>0</v>
      </c>
      <c r="IC168" s="193">
        <v>0</v>
      </c>
      <c r="ID168" s="193">
        <v>0</v>
      </c>
      <c r="IE168" s="193">
        <v>0</v>
      </c>
      <c r="IF168" s="193">
        <v>0</v>
      </c>
      <c r="IG168" s="193">
        <v>0</v>
      </c>
      <c r="IH168" s="193">
        <v>0</v>
      </c>
      <c r="II168" s="193">
        <v>0</v>
      </c>
      <c r="IJ168" s="193">
        <v>0</v>
      </c>
      <c r="IK168" s="193">
        <v>0</v>
      </c>
      <c r="IL168" s="193">
        <v>0</v>
      </c>
      <c r="IM168" s="193">
        <v>0</v>
      </c>
      <c r="IN168" s="193">
        <v>0</v>
      </c>
      <c r="IO168" s="193">
        <v>0</v>
      </c>
      <c r="IP168" s="193">
        <v>0</v>
      </c>
      <c r="IQ168" s="193">
        <v>0</v>
      </c>
      <c r="IR168" s="193">
        <v>0</v>
      </c>
      <c r="IS168" s="193">
        <v>0</v>
      </c>
      <c r="IT168" s="193">
        <v>0</v>
      </c>
      <c r="IU168" s="193">
        <v>0</v>
      </c>
      <c r="IV168" s="193">
        <v>0</v>
      </c>
      <c r="IW168" s="193">
        <v>0</v>
      </c>
      <c r="IX168" s="193">
        <v>0</v>
      </c>
      <c r="IY168" s="193">
        <v>0</v>
      </c>
      <c r="IZ168" s="193">
        <v>0</v>
      </c>
      <c r="JA168" s="193">
        <v>0</v>
      </c>
      <c r="JB168" s="193">
        <v>0</v>
      </c>
      <c r="JC168" s="193">
        <v>0</v>
      </c>
      <c r="JD168" s="193">
        <v>0</v>
      </c>
      <c r="JE168" s="193">
        <v>0</v>
      </c>
      <c r="JF168" s="193">
        <v>0</v>
      </c>
      <c r="JG168" s="193">
        <v>0</v>
      </c>
      <c r="JH168" s="193">
        <v>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15"/>
        <v>1</v>
      </c>
      <c r="KB168" s="168">
        <f t="shared" ca="1" si="515"/>
        <v>0</v>
      </c>
      <c r="KC168" s="168">
        <f t="shared" ca="1" si="515"/>
        <v>1</v>
      </c>
      <c r="KD168" s="168">
        <f t="shared" ca="1" si="515"/>
        <v>1</v>
      </c>
      <c r="KE168" s="168">
        <f t="shared" ca="1" si="515"/>
        <v>0</v>
      </c>
      <c r="KF168" s="168">
        <f t="shared" ca="1" si="515"/>
        <v>70</v>
      </c>
      <c r="KG168" s="168">
        <f t="shared" ca="1" si="515"/>
        <v>50</v>
      </c>
      <c r="KH168" s="168">
        <f t="shared" ca="1" si="515"/>
        <v>85</v>
      </c>
      <c r="KI168" s="168">
        <f t="shared" ca="1" si="515"/>
        <v>50</v>
      </c>
      <c r="KJ168" s="166">
        <f t="shared" si="488"/>
        <v>1</v>
      </c>
      <c r="KK168" s="166">
        <f t="shared" si="489"/>
        <v>1</v>
      </c>
      <c r="KL168" s="166">
        <f t="shared" si="490"/>
        <v>1</v>
      </c>
      <c r="KM168" s="166">
        <f t="shared" si="516"/>
        <v>1</v>
      </c>
      <c r="KN168" s="166">
        <f t="shared" si="516"/>
        <v>1</v>
      </c>
      <c r="KO168" s="168">
        <f t="shared" ca="1" si="515"/>
        <v>1</v>
      </c>
      <c r="KP168" s="10"/>
      <c r="KQ168" s="168">
        <f t="shared" ca="1" si="517"/>
        <v>1</v>
      </c>
      <c r="KR168" s="166">
        <f t="shared" si="518"/>
        <v>1</v>
      </c>
      <c r="KS168" s="168">
        <f t="shared" ca="1" si="517"/>
        <v>0.75</v>
      </c>
      <c r="KT168" s="168">
        <f t="shared" ca="1" si="517"/>
        <v>0.8</v>
      </c>
      <c r="KU168" s="168">
        <f t="shared" ca="1" si="517"/>
        <v>0.82499999999999996</v>
      </c>
      <c r="KV168" s="168">
        <f t="shared" ca="1" si="517"/>
        <v>0.875</v>
      </c>
      <c r="KW168" s="168">
        <f t="shared" ca="1" si="517"/>
        <v>0.9</v>
      </c>
      <c r="KX168" s="168">
        <f t="shared" ca="1" si="517"/>
        <v>0.75</v>
      </c>
      <c r="KY168" s="168">
        <f t="shared" ca="1" si="517"/>
        <v>0.78142857142857147</v>
      </c>
      <c r="KZ168" s="168">
        <f t="shared" ca="1" si="517"/>
        <v>0.82499999999999996</v>
      </c>
      <c r="LA168" s="168">
        <f t="shared" ca="1" si="517"/>
        <v>0.875</v>
      </c>
      <c r="LB168" s="168">
        <f t="shared" ca="1" si="517"/>
        <v>0.9</v>
      </c>
      <c r="LC168" s="168">
        <f t="shared" ca="1" si="517"/>
        <v>0.9</v>
      </c>
      <c r="LD168" s="168">
        <f t="shared" ca="1" si="517"/>
        <v>0.75</v>
      </c>
      <c r="LE168" s="168">
        <f t="shared" ca="1" si="517"/>
        <v>0.78142857142857147</v>
      </c>
      <c r="LF168" s="168">
        <f t="shared" ca="1" si="517"/>
        <v>0.82499999999999996</v>
      </c>
      <c r="LG168" s="168">
        <f t="shared" ca="1" si="494"/>
        <v>0.875</v>
      </c>
      <c r="LH168" s="168">
        <f t="shared" ca="1" si="494"/>
        <v>0.9</v>
      </c>
      <c r="LI168" s="168">
        <f t="shared" ca="1" si="494"/>
        <v>0.9</v>
      </c>
      <c r="LJ168" s="168">
        <f t="shared" ca="1" si="494"/>
        <v>0.75</v>
      </c>
      <c r="LK168" s="168">
        <f t="shared" ca="1" si="494"/>
        <v>0.78142857142857147</v>
      </c>
      <c r="LL168" s="168">
        <f t="shared" ca="1" si="494"/>
        <v>0.82499999999999996</v>
      </c>
      <c r="LM168" s="168">
        <f t="shared" ca="1" si="494"/>
        <v>0.875</v>
      </c>
      <c r="LN168" s="168">
        <f t="shared" ca="1" si="494"/>
        <v>0.9</v>
      </c>
      <c r="LO168" s="168">
        <f t="shared" ca="1" si="494"/>
        <v>0.9</v>
      </c>
      <c r="LP168" s="168">
        <f t="shared" ca="1" si="494"/>
        <v>0.75</v>
      </c>
      <c r="LQ168" s="168">
        <f t="shared" ca="1" si="494"/>
        <v>0.78142857142857147</v>
      </c>
      <c r="LR168" s="168">
        <f t="shared" ca="1" si="494"/>
        <v>0.82499999999999996</v>
      </c>
      <c r="LS168" s="168">
        <f t="shared" ca="1" si="494"/>
        <v>0.875</v>
      </c>
      <c r="LT168" s="168">
        <f t="shared" ca="1" si="494"/>
        <v>0.9</v>
      </c>
      <c r="LU168" s="168">
        <f t="shared" ca="1" si="494"/>
        <v>0.9</v>
      </c>
      <c r="LV168" s="168">
        <f t="shared" ca="1" si="494"/>
        <v>0.75</v>
      </c>
      <c r="LW168" s="168">
        <f t="shared" ca="1" si="495"/>
        <v>0.78142857142857147</v>
      </c>
      <c r="LX168" s="168">
        <f t="shared" ca="1" si="495"/>
        <v>0.82499999999999996</v>
      </c>
      <c r="LY168" s="168">
        <f t="shared" ca="1" si="495"/>
        <v>0.875</v>
      </c>
      <c r="LZ168" s="168">
        <f t="shared" ca="1" si="495"/>
        <v>0.9</v>
      </c>
      <c r="MA168" s="168">
        <f t="shared" ca="1" si="495"/>
        <v>0.9</v>
      </c>
      <c r="MB168" s="168">
        <f t="shared" ca="1" si="495"/>
        <v>0.75</v>
      </c>
      <c r="MC168" s="168">
        <f t="shared" ca="1" si="495"/>
        <v>0.78142857142857147</v>
      </c>
      <c r="MD168" s="168">
        <f t="shared" ca="1" si="495"/>
        <v>0.82499999999999996</v>
      </c>
      <c r="ME168" s="168">
        <f t="shared" ca="1" si="495"/>
        <v>0.875</v>
      </c>
      <c r="MF168" s="168">
        <f t="shared" ca="1" si="495"/>
        <v>0.9</v>
      </c>
      <c r="MG168" s="168">
        <f t="shared" ca="1" si="495"/>
        <v>0.9</v>
      </c>
      <c r="MH168" s="168">
        <f t="shared" ca="1" si="495"/>
        <v>0.75</v>
      </c>
      <c r="MI168" s="168">
        <f t="shared" ca="1" si="495"/>
        <v>0.76904761904761909</v>
      </c>
      <c r="MJ168" s="168">
        <f t="shared" ca="1" si="495"/>
        <v>0.82000000000000006</v>
      </c>
      <c r="MK168" s="168">
        <f t="shared" ca="1" si="495"/>
        <v>0.875</v>
      </c>
      <c r="ML168" s="168">
        <f t="shared" ca="1" si="495"/>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ca="1">OFFSET(MT$5,$B168,0)</f>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472"/>
        <v>164</v>
      </c>
      <c r="B169" s="126">
        <f t="shared" si="505"/>
        <v>2</v>
      </c>
      <c r="C169" s="148">
        <v>102</v>
      </c>
      <c r="D169" s="148" t="s">
        <v>884</v>
      </c>
      <c r="E169" s="148" t="b">
        <v>0</v>
      </c>
      <c r="F169" s="148" t="b">
        <v>0</v>
      </c>
      <c r="G169" s="148" t="b">
        <f t="shared" ref="G169" si="613">E169</f>
        <v>0</v>
      </c>
      <c r="H169" s="32">
        <v>3</v>
      </c>
      <c r="I169" s="32">
        <v>3</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SQ CropgrazeFALSE (F33N11) pas%100</v>
      </c>
      <c r="AB169" s="10" t="str">
        <f ca="1">IF(COUNTIF(AA$5:AA169,AA169)=1,"-","Dup")</f>
        <v>-</v>
      </c>
      <c r="AC169" s="10"/>
      <c r="AD169" s="167" t="b">
        <v>0</v>
      </c>
      <c r="AE169" s="167" t="b">
        <v>0</v>
      </c>
      <c r="AF169" s="167" t="b">
        <v>1</v>
      </c>
      <c r="AG169" s="167" t="b">
        <v>0</v>
      </c>
      <c r="AH169" s="167" t="b">
        <v>0</v>
      </c>
      <c r="AI169" s="167" t="b">
        <v>1</v>
      </c>
      <c r="AJ169" s="10"/>
      <c r="AK169" s="166" t="b">
        <f t="shared" si="459"/>
        <v>0</v>
      </c>
      <c r="AL169" s="166">
        <f t="shared" si="459"/>
        <v>2</v>
      </c>
      <c r="AM169" s="166" t="b">
        <f t="shared" si="459"/>
        <v>0</v>
      </c>
      <c r="AN169" s="166" t="b">
        <f t="shared" si="459"/>
        <v>1</v>
      </c>
      <c r="AO169" s="166" t="b">
        <f t="shared" si="459"/>
        <v>1</v>
      </c>
      <c r="AP169" s="166" t="b">
        <f t="shared" si="459"/>
        <v>0</v>
      </c>
      <c r="AQ169" s="166">
        <f t="shared" si="227"/>
        <v>0</v>
      </c>
      <c r="AR169" s="166" t="b">
        <f t="shared" si="475"/>
        <v>0</v>
      </c>
      <c r="AS169" s="166" t="b">
        <f t="shared" si="475"/>
        <v>0</v>
      </c>
      <c r="AT169" s="166" t="str">
        <f t="shared" si="475"/>
        <v>-</v>
      </c>
      <c r="AU169" s="166" t="str">
        <f t="shared" si="475"/>
        <v>-</v>
      </c>
      <c r="AV169" s="166" t="str">
        <f t="shared" si="475"/>
        <v>-</v>
      </c>
      <c r="AW169" s="10"/>
      <c r="AX169" s="166" t="b">
        <f t="shared" si="506"/>
        <v>1</v>
      </c>
      <c r="AY169" s="168" t="b">
        <f t="shared" ca="1" si="507"/>
        <v>1</v>
      </c>
      <c r="AZ169" s="168" t="b">
        <f t="shared" ca="1" si="507"/>
        <v>1</v>
      </c>
      <c r="BA169" s="167">
        <f t="shared" si="508"/>
        <v>3208</v>
      </c>
      <c r="BB169" s="168" t="str">
        <f t="shared" ca="1" si="507"/>
        <v>-</v>
      </c>
      <c r="BC169" s="168" t="str">
        <f t="shared" ca="1" si="507"/>
        <v>-</v>
      </c>
      <c r="BD169" s="168" t="str">
        <f t="shared" ca="1" si="507"/>
        <v>-</v>
      </c>
      <c r="BE169" s="168" t="str">
        <f t="shared" ca="1" si="507"/>
        <v>-</v>
      </c>
      <c r="BF169" s="168" t="str">
        <f t="shared" ca="1" si="507"/>
        <v>-</v>
      </c>
      <c r="BG169" s="168">
        <f t="shared" ca="1" si="507"/>
        <v>1</v>
      </c>
      <c r="BH169" s="168">
        <f t="shared" ca="1" si="507"/>
        <v>1</v>
      </c>
      <c r="BI169" s="168" t="str">
        <f t="shared" ca="1" si="507"/>
        <v>-</v>
      </c>
      <c r="BJ169" s="168" t="str">
        <f t="shared" ca="1" si="507"/>
        <v>-</v>
      </c>
      <c r="BK169" s="10"/>
      <c r="BL169" s="168" t="str">
        <f t="shared" ca="1" si="507"/>
        <v>-</v>
      </c>
      <c r="BM169" s="168" t="str">
        <f t="shared" ca="1" si="507"/>
        <v>-</v>
      </c>
      <c r="BN169" s="168" t="str">
        <f t="shared" ca="1" si="507"/>
        <v>-</v>
      </c>
      <c r="BO169" s="168" t="str">
        <f t="shared" ca="1" si="461"/>
        <v>-</v>
      </c>
      <c r="BP169" s="168" t="str">
        <f t="shared" ca="1" si="461"/>
        <v>-</v>
      </c>
      <c r="BQ169" s="168" t="str">
        <f t="shared" ca="1" si="461"/>
        <v>-</v>
      </c>
      <c r="BR169" s="168" t="str">
        <f t="shared" ca="1" si="461"/>
        <v>-</v>
      </c>
      <c r="BS169" s="168" t="str">
        <f t="shared" ca="1" si="461"/>
        <v>-</v>
      </c>
      <c r="BT169" s="168" t="str">
        <f t="shared" ca="1" si="461"/>
        <v>-</v>
      </c>
      <c r="BU169" s="168" t="str">
        <f t="shared" ca="1" si="461"/>
        <v>-</v>
      </c>
      <c r="BV169" s="168" t="str">
        <f t="shared" ca="1" si="461"/>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479"/>
        <v>-</v>
      </c>
      <c r="CI169" s="168" t="str">
        <f t="shared" ca="1" si="479"/>
        <v>-</v>
      </c>
      <c r="CJ169" s="168" t="str">
        <f t="shared" ca="1" si="479"/>
        <v>-</v>
      </c>
      <c r="CK169" s="168" t="str">
        <f t="shared" ca="1" si="479"/>
        <v>-</v>
      </c>
      <c r="CL169" s="168" t="str">
        <f t="shared" ca="1" si="479"/>
        <v>-</v>
      </c>
      <c r="CM169" s="168" t="str">
        <f t="shared" ca="1" si="479"/>
        <v>-</v>
      </c>
      <c r="CN169" s="168" t="str">
        <f t="shared" ca="1" si="479"/>
        <v>-</v>
      </c>
      <c r="CO169" s="168" t="str">
        <f t="shared" ca="1" si="479"/>
        <v>-</v>
      </c>
      <c r="CP169" s="168">
        <f t="shared" ca="1" si="479"/>
        <v>1</v>
      </c>
      <c r="CQ169" s="168">
        <f t="shared" ca="1" si="479"/>
        <v>1</v>
      </c>
      <c r="CR169" s="168">
        <f t="shared" ca="1" si="479"/>
        <v>0</v>
      </c>
      <c r="CS169" s="168" t="str">
        <f t="shared" ca="1" si="479"/>
        <v>-</v>
      </c>
      <c r="CT169" s="168" t="str">
        <f t="shared" ca="1" si="479"/>
        <v>-</v>
      </c>
      <c r="CU169" s="168" t="str">
        <f t="shared" ca="1" si="479"/>
        <v>-</v>
      </c>
      <c r="CV169" s="168" t="str">
        <f t="shared" ca="1" si="479"/>
        <v>-</v>
      </c>
      <c r="CW169" s="168" t="str">
        <f t="shared" ca="1" si="479"/>
        <v>-</v>
      </c>
      <c r="CX169" s="168" t="str">
        <f t="shared" ca="1" si="479"/>
        <v>-</v>
      </c>
      <c r="CY169" s="168" t="str">
        <f t="shared" ca="1" si="479"/>
        <v>-</v>
      </c>
      <c r="CZ169" s="168">
        <f t="shared" ca="1" si="479"/>
        <v>0</v>
      </c>
      <c r="DA169" s="168" t="str">
        <f t="shared" ca="1" si="479"/>
        <v>-</v>
      </c>
      <c r="DB169" s="168" t="str">
        <f t="shared" ca="1" si="479"/>
        <v>-</v>
      </c>
      <c r="DC169" s="168" t="str">
        <f t="shared" ca="1" si="479"/>
        <v>-</v>
      </c>
      <c r="DD169" s="168" t="str">
        <f t="shared" ca="1" si="479"/>
        <v>-</v>
      </c>
      <c r="DE169" s="168" t="str">
        <f t="shared" ca="1" si="479"/>
        <v>-</v>
      </c>
      <c r="DF169" s="168">
        <f t="shared" ca="1" si="479"/>
        <v>0</v>
      </c>
      <c r="DG169" s="168">
        <f t="shared" ca="1" si="479"/>
        <v>0</v>
      </c>
      <c r="DH169" s="168">
        <f t="shared" ca="1" si="479"/>
        <v>0</v>
      </c>
      <c r="DI169" s="168">
        <f t="shared" ca="1" si="479"/>
        <v>0</v>
      </c>
      <c r="DJ169" s="168">
        <f t="shared" ca="1" si="479"/>
        <v>0</v>
      </c>
      <c r="DK169" s="168">
        <f t="shared" ca="1" si="479"/>
        <v>0</v>
      </c>
      <c r="DL169" s="168">
        <f t="shared" ca="1" si="479"/>
        <v>0</v>
      </c>
      <c r="DM169" s="168" t="str">
        <f t="shared" ca="1" si="479"/>
        <v>-</v>
      </c>
      <c r="DN169" s="168" t="str">
        <f t="shared" ca="1" si="479"/>
        <v>-</v>
      </c>
      <c r="DO169" s="168" t="str">
        <f t="shared" ca="1" si="479"/>
        <v>-</v>
      </c>
      <c r="DP169" s="168" t="str">
        <f t="shared" ca="1" si="479"/>
        <v>-</v>
      </c>
      <c r="DQ169" s="168" t="str">
        <f t="shared" ca="1" si="479"/>
        <v>-</v>
      </c>
      <c r="DR169" s="168" t="str">
        <f t="shared" ca="1" si="479"/>
        <v>-</v>
      </c>
      <c r="DS169" s="168" t="str">
        <f t="shared" ca="1" si="479"/>
        <v>-</v>
      </c>
      <c r="DT169" s="168" t="str">
        <f t="shared" ca="1" si="479"/>
        <v>-</v>
      </c>
      <c r="DU169" s="168" t="str">
        <f t="shared" ca="1" si="479"/>
        <v>-</v>
      </c>
      <c r="DV169" s="168" t="str">
        <f t="shared" ca="1" si="479"/>
        <v>-</v>
      </c>
      <c r="DW169" s="168" t="str">
        <f t="shared" ca="1" si="479"/>
        <v>-</v>
      </c>
      <c r="DX169" s="10"/>
      <c r="DY169" s="168">
        <f t="shared" ca="1" si="463"/>
        <v>1</v>
      </c>
      <c r="DZ169" s="168" t="str">
        <f t="shared" ca="1" si="463"/>
        <v>-</v>
      </c>
      <c r="EA169" s="168" t="str">
        <f t="shared" ca="1" si="463"/>
        <v>-</v>
      </c>
      <c r="EB169" s="168" t="str">
        <f t="shared" ca="1" si="463"/>
        <v>-</v>
      </c>
      <c r="EC169" s="168" t="str">
        <f t="shared" ca="1" si="463"/>
        <v>-</v>
      </c>
      <c r="ED169" s="168" t="b">
        <f t="shared" ca="1" si="463"/>
        <v>0</v>
      </c>
      <c r="EE169" s="168" t="str">
        <f t="shared" ca="1" si="463"/>
        <v>-</v>
      </c>
      <c r="EF169" s="168">
        <f t="shared" ca="1" si="463"/>
        <v>0</v>
      </c>
      <c r="EG169" s="168" t="str">
        <f t="shared" ca="1" si="463"/>
        <v>-</v>
      </c>
      <c r="EH169" s="166" cm="1">
        <f t="array" ref="EH169">INDEX(i.rev,$K169,EH$15)</f>
        <v>1</v>
      </c>
      <c r="EI169" s="168">
        <f t="shared" ref="EI169:EX169" ca="1" si="614">OFFSET(EI$5,$B169,0)</f>
        <v>0</v>
      </c>
      <c r="EJ169" s="168">
        <f t="shared" ca="1" si="614"/>
        <v>1</v>
      </c>
      <c r="EK169" s="168">
        <f t="shared" ca="1" si="614"/>
        <v>0</v>
      </c>
      <c r="EL169" s="168">
        <f t="shared" ca="1" si="614"/>
        <v>1</v>
      </c>
      <c r="EM169" s="168">
        <f t="shared" ca="1" si="614"/>
        <v>1</v>
      </c>
      <c r="EN169" s="168">
        <f t="shared" ca="1" si="614"/>
        <v>1</v>
      </c>
      <c r="EO169" s="168">
        <f t="shared" ca="1" si="614"/>
        <v>0</v>
      </c>
      <c r="EP169" s="168">
        <f t="shared" ca="1" si="614"/>
        <v>0</v>
      </c>
      <c r="EQ169" s="168">
        <f t="shared" ca="1" si="614"/>
        <v>0</v>
      </c>
      <c r="ER169" s="168">
        <f t="shared" ca="1" si="614"/>
        <v>0</v>
      </c>
      <c r="ES169" s="168">
        <f t="shared" ca="1" si="614"/>
        <v>0</v>
      </c>
      <c r="ET169" s="168">
        <f t="shared" ca="1" si="614"/>
        <v>0</v>
      </c>
      <c r="EU169" s="168">
        <f t="shared" ca="1" si="614"/>
        <v>0</v>
      </c>
      <c r="EV169" s="168">
        <f t="shared" ca="1" si="614"/>
        <v>0</v>
      </c>
      <c r="EW169" s="168">
        <f t="shared" ca="1" si="614"/>
        <v>0</v>
      </c>
      <c r="EX169" s="168">
        <f t="shared" ca="1" si="614"/>
        <v>0</v>
      </c>
      <c r="EY169" s="166" cm="1">
        <f t="array" ref="EY169">INDEX(i.rev,$K169,EY$15)</f>
        <v>0</v>
      </c>
      <c r="EZ169" s="168">
        <f t="shared" ca="1" si="509"/>
        <v>0</v>
      </c>
      <c r="FA169" s="166" cm="1">
        <f t="array" ref="FA169">INDEX(i.rev,$K169,FA$15)</f>
        <v>1</v>
      </c>
      <c r="FB169" s="168">
        <f t="shared" ca="1" si="465"/>
        <v>0</v>
      </c>
      <c r="FC169" s="168">
        <f t="shared" ca="1" si="465"/>
        <v>0</v>
      </c>
      <c r="FD169" s="168">
        <f t="shared" ca="1" si="465"/>
        <v>0</v>
      </c>
      <c r="FE169" s="168">
        <f t="shared" ca="1" si="465"/>
        <v>0</v>
      </c>
      <c r="FF169" s="168">
        <f t="shared" ca="1" si="465"/>
        <v>0</v>
      </c>
      <c r="FG169" s="168">
        <f t="shared" ca="1" si="465"/>
        <v>0</v>
      </c>
      <c r="FH169" s="168">
        <f t="shared" ca="1" si="465"/>
        <v>0</v>
      </c>
      <c r="FI169" s="10"/>
      <c r="FJ169" s="199" t="b">
        <f>TRUE</f>
        <v>1</v>
      </c>
      <c r="FK169" s="199">
        <v>2130</v>
      </c>
      <c r="FL169" s="168" t="str">
        <f t="shared" ca="1" si="465"/>
        <v>-</v>
      </c>
      <c r="FM169" s="168" t="str">
        <f t="shared" ca="1" si="465"/>
        <v>-</v>
      </c>
      <c r="FN169" s="168" t="str">
        <f t="shared" ca="1" si="465"/>
        <v>-</v>
      </c>
      <c r="FO169" s="166" t="b">
        <f t="shared" si="510"/>
        <v>0</v>
      </c>
      <c r="FP169" s="166" t="b">
        <f t="shared" si="510"/>
        <v>0</v>
      </c>
      <c r="FQ169" s="166" t="b">
        <f t="shared" si="510"/>
        <v>1</v>
      </c>
      <c r="FR169" s="168">
        <f t="shared" ca="1" si="511"/>
        <v>0</v>
      </c>
      <c r="FS169" s="166">
        <f t="shared" si="512"/>
        <v>1</v>
      </c>
      <c r="FT169" s="166">
        <f t="shared" si="512"/>
        <v>1</v>
      </c>
      <c r="FU169" s="168" t="str">
        <f t="shared" ca="1" si="511"/>
        <v>-</v>
      </c>
      <c r="FV169" s="168" t="str">
        <f t="shared" ca="1" si="511"/>
        <v>-</v>
      </c>
      <c r="FW169" s="168" t="str">
        <f t="shared" ca="1" si="511"/>
        <v>-</v>
      </c>
      <c r="FX169" s="168" t="str">
        <f t="shared" ca="1" si="511"/>
        <v>-</v>
      </c>
      <c r="FY169" s="168" t="str">
        <f t="shared" ca="1" si="511"/>
        <v>-</v>
      </c>
      <c r="FZ169" s="168" t="str">
        <f t="shared" ca="1" si="511"/>
        <v>-</v>
      </c>
      <c r="GA169" s="168" t="str">
        <f t="shared" ca="1" si="511"/>
        <v>-</v>
      </c>
      <c r="GB169" s="168" t="str">
        <f t="shared" ca="1" si="511"/>
        <v>-</v>
      </c>
      <c r="GC169" s="168" t="str">
        <f t="shared" ca="1" si="511"/>
        <v>-</v>
      </c>
      <c r="GD169" s="168" t="b">
        <f t="shared" ca="1" si="511"/>
        <v>1</v>
      </c>
      <c r="GE169" s="168" t="str">
        <f t="shared" ca="1" si="511"/>
        <v>-</v>
      </c>
      <c r="GF169" s="168" t="str">
        <f t="shared" ca="1" si="511"/>
        <v>-</v>
      </c>
      <c r="GG169" s="168" t="str">
        <f t="shared" ca="1" si="511"/>
        <v>-</v>
      </c>
      <c r="GH169" s="168" t="b">
        <f t="shared" ca="1" si="484"/>
        <v>1</v>
      </c>
      <c r="GI169" s="168">
        <f t="shared" ca="1" si="484"/>
        <v>0</v>
      </c>
      <c r="GJ169" s="168" t="str">
        <f t="shared" ref="GJ169:GK169" ca="1" si="615">OFFSET(GJ$5,$B169,0)</f>
        <v>-</v>
      </c>
      <c r="GK169" s="168" t="str">
        <f t="shared" ca="1" si="615"/>
        <v>-</v>
      </c>
      <c r="GL169" s="168" t="str">
        <f t="shared" ca="1" si="530"/>
        <v>-</v>
      </c>
      <c r="GM169" s="168" t="str">
        <f t="shared" ca="1" si="530"/>
        <v>-</v>
      </c>
      <c r="GN169" s="168" t="str">
        <f t="shared" ca="1" si="530"/>
        <v>-</v>
      </c>
      <c r="GO169" s="168">
        <f t="shared" ca="1" si="530"/>
        <v>0</v>
      </c>
      <c r="GP169" s="168" t="str">
        <f t="shared" ca="1" si="530"/>
        <v>-</v>
      </c>
      <c r="GQ169" s="168" t="str">
        <f t="shared" ca="1" si="530"/>
        <v>-</v>
      </c>
      <c r="GR169" s="168" t="str">
        <f t="shared" ca="1" si="530"/>
        <v>-</v>
      </c>
      <c r="GS169" s="168">
        <f t="shared" ca="1" si="530"/>
        <v>500</v>
      </c>
      <c r="GT169" s="168">
        <f t="shared" ca="1" si="530"/>
        <v>500</v>
      </c>
      <c r="GU169" s="168" t="str">
        <f t="shared" ca="1" si="530"/>
        <v>-</v>
      </c>
      <c r="GV169" s="168" t="str">
        <f t="shared" ca="1" si="530"/>
        <v>-</v>
      </c>
      <c r="GW169" s="168" t="str">
        <f t="shared" ca="1" si="530"/>
        <v>-</v>
      </c>
      <c r="GX169" s="193" t="b">
        <v>0</v>
      </c>
      <c r="GY169" s="193">
        <v>0</v>
      </c>
      <c r="GZ169" s="193">
        <v>0</v>
      </c>
      <c r="HA169" s="193">
        <v>0</v>
      </c>
      <c r="HB169" s="193">
        <v>0</v>
      </c>
      <c r="HC169" s="193">
        <v>0</v>
      </c>
      <c r="HD169" s="193">
        <v>0</v>
      </c>
      <c r="HE169" s="193">
        <v>0</v>
      </c>
      <c r="HF169" s="193">
        <v>0</v>
      </c>
      <c r="HG169" s="193">
        <v>0</v>
      </c>
      <c r="HH169" s="193">
        <v>30</v>
      </c>
      <c r="HI169" s="193">
        <v>30</v>
      </c>
      <c r="HJ169" s="193">
        <v>30</v>
      </c>
      <c r="HK169" s="193">
        <v>30</v>
      </c>
      <c r="HL169" s="193">
        <v>30</v>
      </c>
      <c r="HM169" s="193">
        <v>246</v>
      </c>
      <c r="HN169" s="193">
        <v>246</v>
      </c>
      <c r="HO169" s="193">
        <v>246</v>
      </c>
      <c r="HP169" s="193">
        <v>246</v>
      </c>
      <c r="HQ169" s="193">
        <v>246</v>
      </c>
      <c r="HR169" s="193">
        <v>150</v>
      </c>
      <c r="HS169" s="193">
        <v>150</v>
      </c>
      <c r="HT169" s="193">
        <v>150</v>
      </c>
      <c r="HU169" s="193">
        <v>150</v>
      </c>
      <c r="HV169" s="193">
        <v>150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13"/>
        <v>4.4999999999999998E-2</v>
      </c>
      <c r="JZ169" s="166">
        <f t="shared" si="514"/>
        <v>4.4999999999999998E-2</v>
      </c>
      <c r="KA169" s="168">
        <f t="shared" ca="1" si="515"/>
        <v>1</v>
      </c>
      <c r="KB169" s="168">
        <f t="shared" ca="1" si="515"/>
        <v>0</v>
      </c>
      <c r="KC169" s="168">
        <f t="shared" ca="1" si="515"/>
        <v>1</v>
      </c>
      <c r="KD169" s="168">
        <f t="shared" ca="1" si="515"/>
        <v>1</v>
      </c>
      <c r="KE169" s="168">
        <f t="shared" ca="1" si="515"/>
        <v>0</v>
      </c>
      <c r="KF169" s="168">
        <f t="shared" ca="1" si="515"/>
        <v>70</v>
      </c>
      <c r="KG169" s="168">
        <f t="shared" ca="1" si="515"/>
        <v>50</v>
      </c>
      <c r="KH169" s="168">
        <f t="shared" ca="1" si="515"/>
        <v>85</v>
      </c>
      <c r="KI169" s="168">
        <f t="shared" ca="1" si="515"/>
        <v>50</v>
      </c>
      <c r="KJ169" s="166">
        <f t="shared" si="488"/>
        <v>1</v>
      </c>
      <c r="KK169" s="166">
        <f t="shared" si="489"/>
        <v>1</v>
      </c>
      <c r="KL169" s="166">
        <f t="shared" si="490"/>
        <v>1</v>
      </c>
      <c r="KM169" s="166">
        <f t="shared" si="516"/>
        <v>1</v>
      </c>
      <c r="KN169" s="166">
        <f t="shared" si="516"/>
        <v>1</v>
      </c>
      <c r="KO169" s="168">
        <f t="shared" ca="1" si="515"/>
        <v>1</v>
      </c>
      <c r="KP169" s="10"/>
      <c r="KQ169" s="168">
        <f t="shared" ca="1" si="517"/>
        <v>1</v>
      </c>
      <c r="KR169" s="166">
        <f t="shared" si="518"/>
        <v>1</v>
      </c>
      <c r="KS169" s="168">
        <f t="shared" ca="1" si="517"/>
        <v>0.75</v>
      </c>
      <c r="KT169" s="168">
        <f t="shared" ca="1" si="517"/>
        <v>0.8</v>
      </c>
      <c r="KU169" s="168">
        <f t="shared" ca="1" si="517"/>
        <v>0.82499999999999996</v>
      </c>
      <c r="KV169" s="168">
        <f t="shared" ca="1" si="517"/>
        <v>0.875</v>
      </c>
      <c r="KW169" s="168">
        <f t="shared" ca="1" si="517"/>
        <v>0.9</v>
      </c>
      <c r="KX169" s="168">
        <f t="shared" ca="1" si="517"/>
        <v>0.75</v>
      </c>
      <c r="KY169" s="168">
        <f t="shared" ca="1" si="517"/>
        <v>0.78142857142857147</v>
      </c>
      <c r="KZ169" s="168">
        <f t="shared" ca="1" si="517"/>
        <v>0.82499999999999996</v>
      </c>
      <c r="LA169" s="168">
        <f t="shared" ca="1" si="517"/>
        <v>0.875</v>
      </c>
      <c r="LB169" s="168">
        <f t="shared" ca="1" si="517"/>
        <v>0.9</v>
      </c>
      <c r="LC169" s="168">
        <f t="shared" ca="1" si="517"/>
        <v>0.9</v>
      </c>
      <c r="LD169" s="168">
        <f t="shared" ca="1" si="517"/>
        <v>0.75</v>
      </c>
      <c r="LE169" s="168">
        <f t="shared" ca="1" si="517"/>
        <v>0.78142857142857147</v>
      </c>
      <c r="LF169" s="168">
        <f t="shared" ca="1" si="517"/>
        <v>0.82499999999999996</v>
      </c>
      <c r="LG169" s="168">
        <f t="shared" ca="1" si="494"/>
        <v>0.875</v>
      </c>
      <c r="LH169" s="168">
        <f t="shared" ca="1" si="494"/>
        <v>0.9</v>
      </c>
      <c r="LI169" s="168">
        <f t="shared" ca="1" si="494"/>
        <v>0.9</v>
      </c>
      <c r="LJ169" s="168">
        <f t="shared" ca="1" si="494"/>
        <v>0.75</v>
      </c>
      <c r="LK169" s="168">
        <f t="shared" ca="1" si="494"/>
        <v>0.78142857142857147</v>
      </c>
      <c r="LL169" s="168">
        <f t="shared" ca="1" si="494"/>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ca="1">OFFSET(MT$5,$B169,0)</f>
        <v>0.875</v>
      </c>
      <c r="MU169" s="166">
        <f t="shared" si="519"/>
        <v>1</v>
      </c>
      <c r="MV169" s="166">
        <f t="shared" si="520"/>
        <v>1</v>
      </c>
      <c r="MW169" s="166" t="str">
        <f t="shared" si="521"/>
        <v>-</v>
      </c>
      <c r="MX169" s="168" t="str">
        <f t="shared" ca="1" si="500"/>
        <v>-</v>
      </c>
      <c r="MY169" s="166" t="str">
        <f t="shared" si="522"/>
        <v>-</v>
      </c>
      <c r="MZ169" s="166" t="str">
        <f t="shared" si="523"/>
        <v>-</v>
      </c>
      <c r="NA169" s="166" t="b">
        <f t="shared" si="524"/>
        <v>0</v>
      </c>
      <c r="NB169" s="168">
        <f t="shared" ca="1" si="525"/>
        <v>0</v>
      </c>
      <c r="NC169" s="27">
        <v>0</v>
      </c>
    </row>
    <row r="170" spans="1:367" s="148" customFormat="1" outlineLevel="1">
      <c r="A170" s="126">
        <f t="shared" si="472"/>
        <v>165</v>
      </c>
      <c r="B170" s="126">
        <f t="shared" si="505"/>
        <v>2</v>
      </c>
      <c r="C170" s="148">
        <v>102</v>
      </c>
      <c r="D170" s="148" t="s">
        <v>884</v>
      </c>
      <c r="E170" s="148" t="b">
        <v>0</v>
      </c>
      <c r="F170" s="148" t="b">
        <v>0</v>
      </c>
      <c r="G170" s="148" t="b">
        <f t="shared" ref="G170:G171" si="616">E170</f>
        <v>0</v>
      </c>
      <c r="H170" s="32">
        <v>3</v>
      </c>
      <c r="I170" s="32">
        <v>3</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Rot_constrained","")&amp;" len_q3"</f>
        <v>612480032 SQ CropgrazeFALSE (F33N11) len_q3</v>
      </c>
      <c r="AB170" s="10" t="str">
        <f ca="1">IF(COUNTIF(AA$5:AA170,AA170)=1,"-","Dup")</f>
        <v>-</v>
      </c>
      <c r="AC170" s="10"/>
      <c r="AD170" s="167" t="b">
        <v>0</v>
      </c>
      <c r="AE170" s="167" t="b">
        <v>0</v>
      </c>
      <c r="AF170" s="167" t="b">
        <v>1</v>
      </c>
      <c r="AG170" s="167" t="b">
        <v>0</v>
      </c>
      <c r="AH170" s="167" t="b">
        <v>0</v>
      </c>
      <c r="AI170" s="167" t="b">
        <v>1</v>
      </c>
      <c r="AJ170" s="10"/>
      <c r="AK170" s="166" t="b">
        <f t="shared" si="459"/>
        <v>0</v>
      </c>
      <c r="AL170" s="192">
        <v>3</v>
      </c>
      <c r="AM170" s="166" t="b">
        <f t="shared" si="459"/>
        <v>0</v>
      </c>
      <c r="AN170" s="166" t="b">
        <f t="shared" si="459"/>
        <v>1</v>
      </c>
      <c r="AO170" s="166" t="b">
        <f t="shared" si="459"/>
        <v>1</v>
      </c>
      <c r="AP170" s="166" t="b">
        <f t="shared" si="459"/>
        <v>0</v>
      </c>
      <c r="AQ170" s="166">
        <f t="shared" si="227"/>
        <v>0</v>
      </c>
      <c r="AR170" s="166" t="b">
        <f t="shared" si="475"/>
        <v>0</v>
      </c>
      <c r="AS170" s="166" t="b">
        <f t="shared" si="475"/>
        <v>0</v>
      </c>
      <c r="AT170" s="166" t="str">
        <f t="shared" si="475"/>
        <v>-</v>
      </c>
      <c r="AU170" s="166" t="str">
        <f t="shared" si="475"/>
        <v>-</v>
      </c>
      <c r="AV170" s="166" t="str">
        <f t="shared" si="475"/>
        <v>-</v>
      </c>
      <c r="AW170" s="10"/>
      <c r="AX170" s="166" t="b">
        <f t="shared" si="506"/>
        <v>1</v>
      </c>
      <c r="AY170" s="168" t="b">
        <f t="shared" ca="1" si="507"/>
        <v>1</v>
      </c>
      <c r="AZ170" s="168" t="b">
        <f t="shared" ca="1" si="507"/>
        <v>1</v>
      </c>
      <c r="BA170" s="167">
        <f t="shared" si="508"/>
        <v>3208</v>
      </c>
      <c r="BB170" s="168" t="str">
        <f t="shared" ca="1" si="507"/>
        <v>-</v>
      </c>
      <c r="BC170" s="168" t="str">
        <f t="shared" ca="1" si="507"/>
        <v>-</v>
      </c>
      <c r="BD170" s="168" t="str">
        <f t="shared" ca="1" si="507"/>
        <v>-</v>
      </c>
      <c r="BE170" s="168" t="str">
        <f t="shared" ca="1" si="507"/>
        <v>-</v>
      </c>
      <c r="BF170" s="168" t="str">
        <f t="shared" ca="1" si="507"/>
        <v>-</v>
      </c>
      <c r="BG170" s="168">
        <f t="shared" ca="1" si="507"/>
        <v>1</v>
      </c>
      <c r="BH170" s="168">
        <f t="shared" ca="1" si="507"/>
        <v>1</v>
      </c>
      <c r="BI170" s="168" t="str">
        <f t="shared" ca="1" si="507"/>
        <v>-</v>
      </c>
      <c r="BJ170" s="168" t="str">
        <f t="shared" ca="1" si="507"/>
        <v>-</v>
      </c>
      <c r="BK170" s="10"/>
      <c r="BL170" s="168" t="str">
        <f t="shared" ca="1" si="507"/>
        <v>-</v>
      </c>
      <c r="BM170" s="168" t="str">
        <f t="shared" ca="1" si="507"/>
        <v>-</v>
      </c>
      <c r="BN170" s="168" t="str">
        <f t="shared" ca="1" si="507"/>
        <v>-</v>
      </c>
      <c r="BO170" s="168" t="str">
        <f t="shared" ca="1" si="461"/>
        <v>-</v>
      </c>
      <c r="BP170" s="168" t="str">
        <f t="shared" ca="1" si="461"/>
        <v>-</v>
      </c>
      <c r="BQ170" s="168" t="str">
        <f t="shared" ca="1" si="461"/>
        <v>-</v>
      </c>
      <c r="BR170" s="168" t="str">
        <f t="shared" ca="1" si="461"/>
        <v>-</v>
      </c>
      <c r="BS170" s="168" t="str">
        <f t="shared" ca="1" si="461"/>
        <v>-</v>
      </c>
      <c r="BT170" s="168" t="str">
        <f t="shared" ca="1" si="461"/>
        <v>-</v>
      </c>
      <c r="BU170" s="168" t="str">
        <f t="shared" ca="1" si="461"/>
        <v>-</v>
      </c>
      <c r="BV170" s="168" t="str">
        <f t="shared" ca="1" si="461"/>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479"/>
        <v>-</v>
      </c>
      <c r="CI170" s="168" t="str">
        <f t="shared" ca="1" si="479"/>
        <v>-</v>
      </c>
      <c r="CJ170" s="168" t="str">
        <f t="shared" ca="1" si="479"/>
        <v>-</v>
      </c>
      <c r="CK170" s="168" t="str">
        <f t="shared" ca="1" si="479"/>
        <v>-</v>
      </c>
      <c r="CL170" s="168" t="str">
        <f t="shared" ca="1" si="479"/>
        <v>-</v>
      </c>
      <c r="CM170" s="168" t="str">
        <f t="shared" ca="1" si="479"/>
        <v>-</v>
      </c>
      <c r="CN170" s="168" t="str">
        <f t="shared" ca="1" si="479"/>
        <v>-</v>
      </c>
      <c r="CO170" s="168" t="str">
        <f t="shared" ca="1" si="479"/>
        <v>-</v>
      </c>
      <c r="CP170" s="168">
        <f t="shared" ca="1" si="479"/>
        <v>1</v>
      </c>
      <c r="CQ170" s="168">
        <f t="shared" ca="1" si="479"/>
        <v>1</v>
      </c>
      <c r="CR170" s="168">
        <f t="shared" ca="1" si="479"/>
        <v>0</v>
      </c>
      <c r="CS170" s="168" t="str">
        <f t="shared" ca="1" si="479"/>
        <v>-</v>
      </c>
      <c r="CT170" s="168" t="str">
        <f t="shared" ca="1" si="479"/>
        <v>-</v>
      </c>
      <c r="CU170" s="168" t="str">
        <f t="shared" ca="1" si="479"/>
        <v>-</v>
      </c>
      <c r="CV170" s="168" t="str">
        <f t="shared" ca="1" si="479"/>
        <v>-</v>
      </c>
      <c r="CW170" s="168" t="str">
        <f t="shared" ca="1" si="479"/>
        <v>-</v>
      </c>
      <c r="CX170" s="168" t="str">
        <f t="shared" ca="1" si="479"/>
        <v>-</v>
      </c>
      <c r="CY170" s="168" t="str">
        <f t="shared" ca="1" si="479"/>
        <v>-</v>
      </c>
      <c r="CZ170" s="168">
        <f t="shared" ca="1" si="479"/>
        <v>0</v>
      </c>
      <c r="DA170" s="168" t="str">
        <f t="shared" ca="1" si="479"/>
        <v>-</v>
      </c>
      <c r="DB170" s="168" t="str">
        <f t="shared" ca="1" si="479"/>
        <v>-</v>
      </c>
      <c r="DC170" s="168" t="str">
        <f t="shared" ca="1" si="479"/>
        <v>-</v>
      </c>
      <c r="DD170" s="168" t="str">
        <f t="shared" ca="1" si="479"/>
        <v>-</v>
      </c>
      <c r="DE170" s="168" t="str">
        <f t="shared" ca="1" si="479"/>
        <v>-</v>
      </c>
      <c r="DF170" s="168">
        <f t="shared" ca="1" si="479"/>
        <v>0</v>
      </c>
      <c r="DG170" s="168">
        <f t="shared" ca="1" si="479"/>
        <v>0</v>
      </c>
      <c r="DH170" s="168">
        <f t="shared" ca="1" si="479"/>
        <v>0</v>
      </c>
      <c r="DI170" s="168">
        <f t="shared" ca="1" si="479"/>
        <v>0</v>
      </c>
      <c r="DJ170" s="168">
        <f t="shared" ca="1" si="479"/>
        <v>0</v>
      </c>
      <c r="DK170" s="168">
        <f t="shared" ca="1" si="479"/>
        <v>0</v>
      </c>
      <c r="DL170" s="168">
        <f t="shared" ca="1" si="479"/>
        <v>0</v>
      </c>
      <c r="DM170" s="168" t="str">
        <f t="shared" ca="1" si="479"/>
        <v>-</v>
      </c>
      <c r="DN170" s="168" t="str">
        <f t="shared" ca="1" si="479"/>
        <v>-</v>
      </c>
      <c r="DO170" s="168" t="str">
        <f t="shared" ca="1" si="479"/>
        <v>-</v>
      </c>
      <c r="DP170" s="168" t="str">
        <f t="shared" ca="1" si="479"/>
        <v>-</v>
      </c>
      <c r="DQ170" s="168" t="str">
        <f t="shared" ca="1" si="479"/>
        <v>-</v>
      </c>
      <c r="DR170" s="168" t="str">
        <f t="shared" ca="1" si="479"/>
        <v>-</v>
      </c>
      <c r="DS170" s="168" t="str">
        <f t="shared" ca="1" si="479"/>
        <v>-</v>
      </c>
      <c r="DT170" s="168" t="str">
        <f t="shared" ca="1" si="479"/>
        <v>-</v>
      </c>
      <c r="DU170" s="168" t="str">
        <f t="shared" ca="1" si="479"/>
        <v>-</v>
      </c>
      <c r="DV170" s="168" t="str">
        <f t="shared" ca="1" si="479"/>
        <v>-</v>
      </c>
      <c r="DW170" s="168" t="str">
        <f t="shared" ca="1" si="479"/>
        <v>-</v>
      </c>
      <c r="DX170" s="10"/>
      <c r="DY170" s="168">
        <f t="shared" ca="1" si="463"/>
        <v>1</v>
      </c>
      <c r="DZ170" s="168" t="str">
        <f t="shared" ca="1" si="463"/>
        <v>-</v>
      </c>
      <c r="EA170" s="168" t="str">
        <f t="shared" ca="1" si="463"/>
        <v>-</v>
      </c>
      <c r="EB170" s="168" t="str">
        <f t="shared" ca="1" si="463"/>
        <v>-</v>
      </c>
      <c r="EC170" s="168" t="str">
        <f t="shared" ca="1" si="463"/>
        <v>-</v>
      </c>
      <c r="ED170" s="168" t="b">
        <f t="shared" ca="1" si="463"/>
        <v>0</v>
      </c>
      <c r="EE170" s="168" t="str">
        <f t="shared" ca="1" si="463"/>
        <v>-</v>
      </c>
      <c r="EF170" s="168">
        <f t="shared" ca="1" si="463"/>
        <v>0</v>
      </c>
      <c r="EG170" s="168" t="str">
        <f t="shared" ca="1" si="463"/>
        <v>-</v>
      </c>
      <c r="EH170" s="166" cm="1">
        <f t="array" ref="EH170">INDEX(i.rev,$K170,EH$15)</f>
        <v>1</v>
      </c>
      <c r="EI170" s="168">
        <f t="shared" ca="1" si="464"/>
        <v>0</v>
      </c>
      <c r="EJ170" s="168">
        <f t="shared" ca="1" si="464"/>
        <v>1</v>
      </c>
      <c r="EK170" s="168">
        <f t="shared" ca="1" si="464"/>
        <v>0</v>
      </c>
      <c r="EL170" s="168">
        <f t="shared" ca="1" si="464"/>
        <v>1</v>
      </c>
      <c r="EM170" s="168">
        <f t="shared" ca="1" si="464"/>
        <v>1</v>
      </c>
      <c r="EN170" s="168">
        <f t="shared" ca="1" si="464"/>
        <v>1</v>
      </c>
      <c r="EO170" s="168">
        <f t="shared" ca="1" si="464"/>
        <v>0</v>
      </c>
      <c r="EP170" s="168">
        <f t="shared" ca="1" si="464"/>
        <v>0</v>
      </c>
      <c r="EQ170" s="168">
        <f t="shared" ca="1" si="464"/>
        <v>0</v>
      </c>
      <c r="ER170" s="168">
        <f t="shared" ca="1" si="464"/>
        <v>0</v>
      </c>
      <c r="ES170" s="168">
        <f t="shared" ca="1" si="464"/>
        <v>0</v>
      </c>
      <c r="ET170" s="168">
        <f t="shared" ca="1" si="464"/>
        <v>0</v>
      </c>
      <c r="EU170" s="168">
        <f t="shared" ca="1" si="464"/>
        <v>0</v>
      </c>
      <c r="EV170" s="168">
        <f t="shared" ca="1" si="464"/>
        <v>0</v>
      </c>
      <c r="EW170" s="168">
        <f t="shared" ca="1" si="464"/>
        <v>0</v>
      </c>
      <c r="EX170" s="168">
        <f t="shared" ref="EX170" ca="1" si="617">OFFSET(EX$5,$B170,0)</f>
        <v>0</v>
      </c>
      <c r="EY170" s="166" cm="1">
        <f t="array" ref="EY170">INDEX(i.rev,$K170,EY$15)</f>
        <v>0</v>
      </c>
      <c r="EZ170" s="168">
        <f t="shared" ca="1" si="509"/>
        <v>0</v>
      </c>
      <c r="FA170" s="166" cm="1">
        <f t="array" ref="FA170">INDEX(i.rev,$K170,FA$15)</f>
        <v>1</v>
      </c>
      <c r="FB170" s="168">
        <f t="shared" ca="1" si="465"/>
        <v>0</v>
      </c>
      <c r="FC170" s="168">
        <f t="shared" ca="1" si="465"/>
        <v>0</v>
      </c>
      <c r="FD170" s="168">
        <f t="shared" ca="1" si="465"/>
        <v>0</v>
      </c>
      <c r="FE170" s="168">
        <f t="shared" ca="1" si="465"/>
        <v>0</v>
      </c>
      <c r="FF170" s="168">
        <f t="shared" ca="1" si="465"/>
        <v>0</v>
      </c>
      <c r="FG170" s="168">
        <f t="shared" ca="1" si="465"/>
        <v>0</v>
      </c>
      <c r="FH170" s="168">
        <f t="shared" ca="1" si="465"/>
        <v>0</v>
      </c>
      <c r="FI170" s="10"/>
      <c r="FJ170" s="168" t="str">
        <f t="shared" ca="1" si="465"/>
        <v>-</v>
      </c>
      <c r="FK170" s="168" t="str">
        <f t="shared" ca="1" si="465"/>
        <v>-</v>
      </c>
      <c r="FL170" s="168" t="str">
        <f t="shared" ca="1" si="465"/>
        <v>-</v>
      </c>
      <c r="FM170" s="168" t="str">
        <f t="shared" ca="1" si="465"/>
        <v>-</v>
      </c>
      <c r="FN170" s="168" t="str">
        <f t="shared" ca="1" si="465"/>
        <v>-</v>
      </c>
      <c r="FO170" s="166" t="b">
        <f t="shared" si="510"/>
        <v>0</v>
      </c>
      <c r="FP170" s="166" t="b">
        <f t="shared" si="510"/>
        <v>0</v>
      </c>
      <c r="FQ170" s="166" t="b">
        <f t="shared" si="510"/>
        <v>1</v>
      </c>
      <c r="FR170" s="168">
        <f t="shared" ca="1" si="511"/>
        <v>0</v>
      </c>
      <c r="FS170" s="166">
        <f t="shared" si="512"/>
        <v>1</v>
      </c>
      <c r="FT170" s="166">
        <f t="shared" si="512"/>
        <v>1</v>
      </c>
      <c r="FU170" s="168" t="str">
        <f t="shared" ca="1" si="511"/>
        <v>-</v>
      </c>
      <c r="FV170" s="168" t="str">
        <f t="shared" ca="1" si="511"/>
        <v>-</v>
      </c>
      <c r="FW170" s="168" t="str">
        <f t="shared" ca="1" si="511"/>
        <v>-</v>
      </c>
      <c r="FX170" s="168" t="str">
        <f t="shared" ca="1" si="511"/>
        <v>-</v>
      </c>
      <c r="FY170" s="168" t="str">
        <f t="shared" ca="1" si="511"/>
        <v>-</v>
      </c>
      <c r="FZ170" s="168" t="str">
        <f t="shared" ca="1" si="511"/>
        <v>-</v>
      </c>
      <c r="GA170" s="168" t="str">
        <f t="shared" ca="1" si="511"/>
        <v>-</v>
      </c>
      <c r="GB170" s="168" t="str">
        <f t="shared" ca="1" si="511"/>
        <v>-</v>
      </c>
      <c r="GC170" s="168" t="str">
        <f t="shared" ca="1" si="511"/>
        <v>-</v>
      </c>
      <c r="GD170" s="168" t="b">
        <f t="shared" ca="1" si="511"/>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530"/>
        <v>-</v>
      </c>
      <c r="GM170" s="168" t="str">
        <f t="shared" ca="1" si="530"/>
        <v>-</v>
      </c>
      <c r="GN170" s="168" t="str">
        <f t="shared" ca="1" si="530"/>
        <v>-</v>
      </c>
      <c r="GO170" s="168">
        <f t="shared" ca="1" si="530"/>
        <v>0</v>
      </c>
      <c r="GP170" s="168" t="str">
        <f t="shared" ca="1" si="530"/>
        <v>-</v>
      </c>
      <c r="GQ170" s="168" t="str">
        <f t="shared" ca="1" si="530"/>
        <v>-</v>
      </c>
      <c r="GR170" s="168" t="str">
        <f t="shared" ca="1" si="530"/>
        <v>-</v>
      </c>
      <c r="GS170" s="168">
        <f t="shared" ca="1" si="530"/>
        <v>500</v>
      </c>
      <c r="GT170" s="168">
        <f t="shared" ca="1" si="530"/>
        <v>500</v>
      </c>
      <c r="GU170" s="168" t="str">
        <f t="shared" ca="1" si="530"/>
        <v>-</v>
      </c>
      <c r="GV170" s="168" t="str">
        <f t="shared" ca="1" si="530"/>
        <v>-</v>
      </c>
      <c r="GW170" s="168" t="str">
        <f t="shared" ca="1" si="530"/>
        <v>-</v>
      </c>
      <c r="GX170" s="193" t="b">
        <v>0</v>
      </c>
      <c r="GY170" s="193">
        <v>0</v>
      </c>
      <c r="GZ170" s="193">
        <v>0</v>
      </c>
      <c r="HA170" s="193">
        <v>0</v>
      </c>
      <c r="HB170" s="193">
        <v>0</v>
      </c>
      <c r="HC170" s="193">
        <v>0</v>
      </c>
      <c r="HD170" s="193">
        <v>0</v>
      </c>
      <c r="HE170" s="193">
        <v>0</v>
      </c>
      <c r="HF170" s="193">
        <v>0</v>
      </c>
      <c r="HG170" s="193">
        <v>0</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30</v>
      </c>
      <c r="HY170" s="193">
        <v>30</v>
      </c>
      <c r="HZ170" s="193">
        <v>0</v>
      </c>
      <c r="IA170" s="193">
        <v>0</v>
      </c>
      <c r="IB170" s="193">
        <v>30</v>
      </c>
      <c r="IC170" s="193">
        <v>0</v>
      </c>
      <c r="ID170" s="193">
        <v>0</v>
      </c>
      <c r="IE170" s="193">
        <v>30</v>
      </c>
      <c r="IF170" s="193">
        <v>30</v>
      </c>
      <c r="IG170" s="193">
        <v>0</v>
      </c>
      <c r="IH170" s="193">
        <v>0</v>
      </c>
      <c r="II170" s="193">
        <v>0</v>
      </c>
      <c r="IJ170" s="193">
        <v>0</v>
      </c>
      <c r="IK170" s="193">
        <v>0</v>
      </c>
      <c r="IL170" s="193">
        <v>131.36000000000001</v>
      </c>
      <c r="IM170" s="193">
        <v>0</v>
      </c>
      <c r="IN170" s="193">
        <v>131.36000000000001</v>
      </c>
      <c r="IO170" s="193">
        <v>131.36000000000001</v>
      </c>
      <c r="IP170" s="193">
        <v>0</v>
      </c>
      <c r="IQ170" s="193">
        <v>131.36000000000001</v>
      </c>
      <c r="IR170" s="193">
        <v>131.36000000000001</v>
      </c>
      <c r="IS170" s="193">
        <v>0</v>
      </c>
      <c r="IT170" s="193">
        <v>0</v>
      </c>
      <c r="IU170" s="193">
        <v>131.36000000000001</v>
      </c>
      <c r="IV170" s="193">
        <v>131.36000000000001</v>
      </c>
      <c r="IW170" s="193">
        <v>89.55</v>
      </c>
      <c r="IX170" s="193">
        <v>131.36000000000001</v>
      </c>
      <c r="IY170" s="193">
        <v>89.55</v>
      </c>
      <c r="IZ170" s="193">
        <v>150</v>
      </c>
      <c r="JA170" s="193">
        <v>150</v>
      </c>
      <c r="JB170" s="193">
        <v>0</v>
      </c>
      <c r="JC170" s="193">
        <v>0</v>
      </c>
      <c r="JD170" s="193">
        <v>150</v>
      </c>
      <c r="JE170" s="193">
        <v>0</v>
      </c>
      <c r="JF170" s="193">
        <v>0</v>
      </c>
      <c r="JG170" s="193">
        <v>150</v>
      </c>
      <c r="JH170" s="193">
        <v>150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13"/>
        <v>4.4999999999999998E-2</v>
      </c>
      <c r="JZ170" s="166">
        <f t="shared" si="514"/>
        <v>4.4999999999999998E-2</v>
      </c>
      <c r="KA170" s="168">
        <f t="shared" ca="1" si="515"/>
        <v>1</v>
      </c>
      <c r="KB170" s="168">
        <f t="shared" ca="1" si="515"/>
        <v>0</v>
      </c>
      <c r="KC170" s="168">
        <f t="shared" ca="1" si="515"/>
        <v>1</v>
      </c>
      <c r="KD170" s="168">
        <f t="shared" ca="1" si="515"/>
        <v>1</v>
      </c>
      <c r="KE170" s="168">
        <f t="shared" ca="1" si="515"/>
        <v>0</v>
      </c>
      <c r="KF170" s="168">
        <f t="shared" ca="1" si="515"/>
        <v>70</v>
      </c>
      <c r="KG170" s="168">
        <f t="shared" ca="1" si="515"/>
        <v>50</v>
      </c>
      <c r="KH170" s="168">
        <f t="shared" ca="1" si="515"/>
        <v>85</v>
      </c>
      <c r="KI170" s="168">
        <f t="shared" ca="1" si="515"/>
        <v>50</v>
      </c>
      <c r="KJ170" s="166">
        <f t="shared" si="488"/>
        <v>1</v>
      </c>
      <c r="KK170" s="166">
        <f t="shared" si="489"/>
        <v>1</v>
      </c>
      <c r="KL170" s="166">
        <f t="shared" si="490"/>
        <v>1</v>
      </c>
      <c r="KM170" s="166">
        <f t="shared" si="516"/>
        <v>1</v>
      </c>
      <c r="KN170" s="166">
        <f t="shared" si="516"/>
        <v>1</v>
      </c>
      <c r="KO170" s="168">
        <f t="shared" ca="1" si="515"/>
        <v>1</v>
      </c>
      <c r="KP170" s="10"/>
      <c r="KQ170" s="168">
        <f t="shared" ca="1" si="517"/>
        <v>1</v>
      </c>
      <c r="KR170" s="166">
        <f t="shared" si="518"/>
        <v>1</v>
      </c>
      <c r="KS170" s="168">
        <f t="shared" ca="1" si="517"/>
        <v>0.75</v>
      </c>
      <c r="KT170" s="168">
        <f t="shared" ca="1" si="517"/>
        <v>0.8</v>
      </c>
      <c r="KU170" s="168">
        <f t="shared" ca="1" si="517"/>
        <v>0.82499999999999996</v>
      </c>
      <c r="KV170" s="168">
        <f t="shared" ca="1" si="517"/>
        <v>0.875</v>
      </c>
      <c r="KW170" s="168">
        <f t="shared" ca="1" si="517"/>
        <v>0.9</v>
      </c>
      <c r="KX170" s="168">
        <f t="shared" ca="1" si="517"/>
        <v>0.75</v>
      </c>
      <c r="KY170" s="168">
        <f t="shared" ca="1" si="517"/>
        <v>0.78142857142857147</v>
      </c>
      <c r="KZ170" s="168">
        <f t="shared" ca="1" si="517"/>
        <v>0.82499999999999996</v>
      </c>
      <c r="LA170" s="168">
        <f t="shared" ca="1" si="517"/>
        <v>0.875</v>
      </c>
      <c r="LB170" s="168">
        <f t="shared" ca="1" si="517"/>
        <v>0.9</v>
      </c>
      <c r="LC170" s="168">
        <f t="shared" ca="1" si="517"/>
        <v>0.9</v>
      </c>
      <c r="LD170" s="168">
        <f t="shared" ca="1" si="517"/>
        <v>0.75</v>
      </c>
      <c r="LE170" s="168">
        <f t="shared" ca="1" si="517"/>
        <v>0.78142857142857147</v>
      </c>
      <c r="LF170" s="168">
        <f t="shared" ca="1" si="517"/>
        <v>0.82499999999999996</v>
      </c>
      <c r="LG170" s="168">
        <f t="shared" ca="1" si="494"/>
        <v>0.875</v>
      </c>
      <c r="LH170" s="168">
        <f t="shared" ca="1" si="494"/>
        <v>0.9</v>
      </c>
      <c r="LI170" s="168">
        <f t="shared" ca="1" si="494"/>
        <v>0.9</v>
      </c>
      <c r="LJ170" s="168">
        <f t="shared" ca="1" si="494"/>
        <v>0.75</v>
      </c>
      <c r="LK170" s="168">
        <f t="shared" ca="1" si="494"/>
        <v>0.78142857142857147</v>
      </c>
      <c r="LL170" s="168">
        <f t="shared" ca="1" si="494"/>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ca="1">OFFSET(MT$5,$B170,0)</f>
        <v>0.875</v>
      </c>
      <c r="MU170" s="166">
        <f t="shared" si="519"/>
        <v>1</v>
      </c>
      <c r="MV170" s="166">
        <f t="shared" si="520"/>
        <v>1</v>
      </c>
      <c r="MW170" s="166" t="str">
        <f t="shared" si="521"/>
        <v>-</v>
      </c>
      <c r="MX170" s="168" t="str">
        <f t="shared" ca="1" si="500"/>
        <v>-</v>
      </c>
      <c r="MY170" s="166" t="str">
        <f t="shared" si="522"/>
        <v>-</v>
      </c>
      <c r="MZ170" s="166" t="str">
        <f t="shared" si="523"/>
        <v>-</v>
      </c>
      <c r="NA170" s="166" t="b">
        <f t="shared" si="524"/>
        <v>0</v>
      </c>
      <c r="NB170" s="168">
        <f t="shared" ca="1" si="525"/>
        <v>0</v>
      </c>
      <c r="NC170" s="27">
        <v>0</v>
      </c>
    </row>
    <row r="171" spans="1:367" s="148" customFormat="1" outlineLevel="1">
      <c r="A171" s="126">
        <f>ROW(A171)-5</f>
        <v>166</v>
      </c>
      <c r="B171" s="126">
        <f t="shared" si="505"/>
        <v>2</v>
      </c>
      <c r="C171" s="148">
        <v>102</v>
      </c>
      <c r="D171" s="148" t="s">
        <v>884</v>
      </c>
      <c r="E171" s="148" t="b">
        <v>0</v>
      </c>
      <c r="F171" s="148" t="b">
        <v>0</v>
      </c>
      <c r="G171" s="148" t="b">
        <f t="shared" si="616"/>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(F33N11) pas%38.4976525821596</v>
      </c>
      <c r="AB171" s="10" t="str">
        <f ca="1">IF(COUNTIF(AA$5:AA179,AA171)=1,"-","Dup")</f>
        <v>-</v>
      </c>
      <c r="AC171" s="10"/>
      <c r="AD171" s="167" t="b">
        <v>0</v>
      </c>
      <c r="AE171" s="167" t="b">
        <v>0</v>
      </c>
      <c r="AF171" s="167" t="b">
        <v>1</v>
      </c>
      <c r="AG171" s="167" t="b">
        <v>0</v>
      </c>
      <c r="AH171" s="167" t="b">
        <v>0</v>
      </c>
      <c r="AI171" s="167" t="b">
        <v>1</v>
      </c>
      <c r="AJ171" s="10"/>
      <c r="AK171" s="166" t="b">
        <f t="shared" ref="AK171:AP171" si="618">INDEX(model_structure,$I171,AK$15)</f>
        <v>1</v>
      </c>
      <c r="AL171" s="166" t="str">
        <f t="shared" si="618"/>
        <v>-</v>
      </c>
      <c r="AM171" s="166" t="str">
        <f t="shared" si="618"/>
        <v>-</v>
      </c>
      <c r="AN171" s="166" t="str">
        <f t="shared" si="618"/>
        <v>-</v>
      </c>
      <c r="AO171" s="166" t="b">
        <f t="shared" si="618"/>
        <v>1</v>
      </c>
      <c r="AP171" s="166" t="b">
        <f t="shared" si="618"/>
        <v>0</v>
      </c>
      <c r="AQ171" s="166">
        <f>INDEX(minroe,$L171)</f>
        <v>0</v>
      </c>
      <c r="AR171" s="166" t="b">
        <f>INDEX(i.risk_aversion,$J171,AR$15)</f>
        <v>0</v>
      </c>
      <c r="AS171" s="166" t="b">
        <f>INDEX(i.risk_aversion,$J171,AS$15)</f>
        <v>0</v>
      </c>
      <c r="AT171" s="166" t="str">
        <f>INDEX(i.risk_aversion,$J171,AT$15)</f>
        <v>-</v>
      </c>
      <c r="AU171" s="166" t="str">
        <f>INDEX(i.risk_aversion,$J171,AU$15)</f>
        <v>-</v>
      </c>
      <c r="AV171" s="166" t="str">
        <f>INDEX(i.risk_aversion,$J171,AV$15)</f>
        <v>-</v>
      </c>
      <c r="AW171" s="10"/>
      <c r="AX171" s="166" t="b">
        <f>INDEX(model_structure,$I171,AX$15)</f>
        <v>1</v>
      </c>
      <c r="AY171" s="168" t="b">
        <f ca="1">OFFSET(AY$5,$B171,0)</f>
        <v>1</v>
      </c>
      <c r="AZ171" s="168" t="b">
        <f ca="1">OFFSET(AZ$5,$B171,0)</f>
        <v>1</v>
      </c>
      <c r="BA171" s="167">
        <f>VALUE($H171&amp;MIN(2,$I171)&amp;"08")</f>
        <v>3108</v>
      </c>
      <c r="BB171" s="168" t="str">
        <f t="shared" ref="BB171:BJ171" ca="1" si="619">OFFSET(BB$5,$B171,0)</f>
        <v>-</v>
      </c>
      <c r="BC171" s="168" t="str">
        <f t="shared" ca="1" si="619"/>
        <v>-</v>
      </c>
      <c r="BD171" s="168" t="str">
        <f t="shared" ca="1" si="619"/>
        <v>-</v>
      </c>
      <c r="BE171" s="168" t="str">
        <f t="shared" ca="1" si="619"/>
        <v>-</v>
      </c>
      <c r="BF171" s="168" t="str">
        <f t="shared" ca="1" si="619"/>
        <v>-</v>
      </c>
      <c r="BG171" s="168">
        <f t="shared" ca="1" si="619"/>
        <v>1</v>
      </c>
      <c r="BH171" s="168">
        <f t="shared" ca="1" si="619"/>
        <v>1</v>
      </c>
      <c r="BI171" s="168" t="str">
        <f t="shared" ca="1" si="619"/>
        <v>-</v>
      </c>
      <c r="BJ171" s="168" t="str">
        <f t="shared" ca="1" si="619"/>
        <v>-</v>
      </c>
      <c r="BK171" s="10"/>
      <c r="BL171" s="168" t="str">
        <f t="shared" ref="BL171:BV171" ca="1" si="620">OFFSET(BL$5,$B171,0)</f>
        <v>-</v>
      </c>
      <c r="BM171" s="168" t="str">
        <f t="shared" ca="1" si="620"/>
        <v>-</v>
      </c>
      <c r="BN171" s="168" t="str">
        <f t="shared" ca="1" si="620"/>
        <v>-</v>
      </c>
      <c r="BO171" s="168" t="str">
        <f t="shared" ca="1" si="620"/>
        <v>-</v>
      </c>
      <c r="BP171" s="168" t="str">
        <f t="shared" ca="1" si="620"/>
        <v>-</v>
      </c>
      <c r="BQ171" s="168" t="str">
        <f t="shared" ca="1" si="620"/>
        <v>-</v>
      </c>
      <c r="BR171" s="168" t="str">
        <f t="shared" ca="1" si="620"/>
        <v>-</v>
      </c>
      <c r="BS171" s="168" t="str">
        <f t="shared" ca="1" si="620"/>
        <v>-</v>
      </c>
      <c r="BT171" s="168" t="str">
        <f t="shared" ca="1" si="620"/>
        <v>-</v>
      </c>
      <c r="BU171" s="168" t="str">
        <f t="shared" ca="1" si="620"/>
        <v>-</v>
      </c>
      <c r="BV171" s="168" t="str">
        <f t="shared" ca="1" si="620"/>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1" ca="1" si="621">OFFSET(CH$5,$B171,0)</f>
        <v>-</v>
      </c>
      <c r="CI171" s="168" t="str">
        <f t="shared" ca="1" si="621"/>
        <v>-</v>
      </c>
      <c r="CJ171" s="168" t="str">
        <f t="shared" ca="1" si="621"/>
        <v>-</v>
      </c>
      <c r="CK171" s="168" t="str">
        <f t="shared" ca="1" si="621"/>
        <v>-</v>
      </c>
      <c r="CL171" s="168" t="str">
        <f t="shared" ca="1" si="621"/>
        <v>-</v>
      </c>
      <c r="CM171" s="168" t="str">
        <f t="shared" ca="1" si="621"/>
        <v>-</v>
      </c>
      <c r="CN171" s="168" t="str">
        <f t="shared" ca="1" si="621"/>
        <v>-</v>
      </c>
      <c r="CO171" s="168" t="str">
        <f t="shared" ca="1" si="621"/>
        <v>-</v>
      </c>
      <c r="CP171" s="168">
        <f t="shared" ca="1" si="621"/>
        <v>1</v>
      </c>
      <c r="CQ171" s="168">
        <f t="shared" ca="1" si="621"/>
        <v>1</v>
      </c>
      <c r="CR171" s="168">
        <f t="shared" ca="1" si="621"/>
        <v>0</v>
      </c>
      <c r="CS171" s="168" t="str">
        <f t="shared" ca="1" si="621"/>
        <v>-</v>
      </c>
      <c r="CT171" s="168" t="str">
        <f t="shared" ca="1" si="621"/>
        <v>-</v>
      </c>
      <c r="CU171" s="168" t="str">
        <f t="shared" ca="1" si="621"/>
        <v>-</v>
      </c>
      <c r="CV171" s="168" t="str">
        <f t="shared" ca="1" si="621"/>
        <v>-</v>
      </c>
      <c r="CW171" s="168" t="str">
        <f t="shared" ca="1" si="621"/>
        <v>-</v>
      </c>
      <c r="CX171" s="168" t="str">
        <f t="shared" ca="1" si="621"/>
        <v>-</v>
      </c>
      <c r="CY171" s="168" t="str">
        <f t="shared" ca="1" si="621"/>
        <v>-</v>
      </c>
      <c r="CZ171" s="168">
        <f t="shared" ca="1" si="621"/>
        <v>0</v>
      </c>
      <c r="DA171" s="168" t="str">
        <f t="shared" ca="1" si="621"/>
        <v>-</v>
      </c>
      <c r="DB171" s="168" t="str">
        <f t="shared" ca="1" si="621"/>
        <v>-</v>
      </c>
      <c r="DC171" s="168" t="str">
        <f t="shared" ca="1" si="621"/>
        <v>-</v>
      </c>
      <c r="DD171" s="168" t="str">
        <f t="shared" ca="1" si="621"/>
        <v>-</v>
      </c>
      <c r="DE171" s="168" t="str">
        <f t="shared" ca="1" si="621"/>
        <v>-</v>
      </c>
      <c r="DF171" s="168">
        <f t="shared" ca="1" si="621"/>
        <v>0</v>
      </c>
      <c r="DG171" s="168">
        <f t="shared" ca="1" si="621"/>
        <v>0</v>
      </c>
      <c r="DH171" s="168">
        <f t="shared" ca="1" si="621"/>
        <v>0</v>
      </c>
      <c r="DI171" s="168">
        <f t="shared" ca="1" si="621"/>
        <v>0</v>
      </c>
      <c r="DJ171" s="168">
        <f t="shared" ca="1" si="621"/>
        <v>0</v>
      </c>
      <c r="DK171" s="168">
        <f t="shared" ca="1" si="621"/>
        <v>0</v>
      </c>
      <c r="DL171" s="168">
        <f t="shared" ca="1" si="621"/>
        <v>0</v>
      </c>
      <c r="DM171" s="168" t="str">
        <f t="shared" ca="1" si="621"/>
        <v>-</v>
      </c>
      <c r="DN171" s="168" t="str">
        <f t="shared" ca="1" si="621"/>
        <v>-</v>
      </c>
      <c r="DO171" s="168" t="str">
        <f t="shared" ca="1" si="621"/>
        <v>-</v>
      </c>
      <c r="DP171" s="168" t="str">
        <f t="shared" ca="1" si="621"/>
        <v>-</v>
      </c>
      <c r="DQ171" s="168" t="str">
        <f t="shared" ca="1" si="621"/>
        <v>-</v>
      </c>
      <c r="DR171" s="168" t="str">
        <f t="shared" ca="1" si="621"/>
        <v>-</v>
      </c>
      <c r="DS171" s="168" t="str">
        <f t="shared" ca="1" si="621"/>
        <v>-</v>
      </c>
      <c r="DT171" s="168" t="str">
        <f t="shared" ca="1" si="621"/>
        <v>-</v>
      </c>
      <c r="DU171" s="168" t="str">
        <f t="shared" ca="1" si="621"/>
        <v>-</v>
      </c>
      <c r="DV171" s="168" t="str">
        <f t="shared" ca="1" si="621"/>
        <v>-</v>
      </c>
      <c r="DW171" s="168" t="str">
        <f t="shared" ca="1" si="621"/>
        <v>-</v>
      </c>
      <c r="DX171" s="10"/>
      <c r="DY171" s="168">
        <f t="shared" ref="DY171:EG171" ca="1" si="622">OFFSET(DY$5,$B171,0)</f>
        <v>1</v>
      </c>
      <c r="DZ171" s="168" t="str">
        <f t="shared" ca="1" si="622"/>
        <v>-</v>
      </c>
      <c r="EA171" s="168" t="str">
        <f t="shared" ca="1" si="622"/>
        <v>-</v>
      </c>
      <c r="EB171" s="168" t="str">
        <f t="shared" ca="1" si="622"/>
        <v>-</v>
      </c>
      <c r="EC171" s="168" t="str">
        <f t="shared" ca="1" si="622"/>
        <v>-</v>
      </c>
      <c r="ED171" s="168" t="b">
        <f t="shared" ca="1" si="622"/>
        <v>0</v>
      </c>
      <c r="EE171" s="168" t="str">
        <f t="shared" ca="1" si="622"/>
        <v>-</v>
      </c>
      <c r="EF171" s="168">
        <f t="shared" ca="1" si="622"/>
        <v>0</v>
      </c>
      <c r="EG171" s="168" t="str">
        <f t="shared" ca="1" si="622"/>
        <v>-</v>
      </c>
      <c r="EH171" s="166" cm="1">
        <f t="array" ref="EH171">INDEX(i.rev,$K171,EH$15)</f>
        <v>1</v>
      </c>
      <c r="EI171" s="168">
        <f t="shared" ref="EI171:EX171" ca="1" si="623">OFFSET(EI$5,$B171,0)</f>
        <v>0</v>
      </c>
      <c r="EJ171" s="168">
        <f t="shared" ca="1" si="623"/>
        <v>1</v>
      </c>
      <c r="EK171" s="168">
        <f t="shared" ca="1" si="623"/>
        <v>0</v>
      </c>
      <c r="EL171" s="168">
        <f t="shared" ca="1" si="623"/>
        <v>1</v>
      </c>
      <c r="EM171" s="168">
        <f t="shared" ca="1" si="623"/>
        <v>1</v>
      </c>
      <c r="EN171" s="168">
        <f t="shared" ca="1" si="623"/>
        <v>1</v>
      </c>
      <c r="EO171" s="168">
        <f t="shared" ca="1" si="623"/>
        <v>0</v>
      </c>
      <c r="EP171" s="168">
        <f t="shared" ca="1" si="623"/>
        <v>0</v>
      </c>
      <c r="EQ171" s="168">
        <f t="shared" ca="1" si="623"/>
        <v>0</v>
      </c>
      <c r="ER171" s="168">
        <f t="shared" ca="1" si="623"/>
        <v>0</v>
      </c>
      <c r="ES171" s="168">
        <f t="shared" ca="1" si="623"/>
        <v>0</v>
      </c>
      <c r="ET171" s="168">
        <f t="shared" ca="1" si="623"/>
        <v>0</v>
      </c>
      <c r="EU171" s="168">
        <f t="shared" ca="1" si="623"/>
        <v>0</v>
      </c>
      <c r="EV171" s="168">
        <f t="shared" ca="1" si="623"/>
        <v>0</v>
      </c>
      <c r="EW171" s="168">
        <f t="shared" ca="1" si="623"/>
        <v>0</v>
      </c>
      <c r="EX171" s="168">
        <f t="shared" ca="1" si="623"/>
        <v>0</v>
      </c>
      <c r="EY171" s="166" cm="1">
        <f t="array" ref="EY171">INDEX(i.rev,$K171,EY$15)</f>
        <v>0</v>
      </c>
      <c r="EZ171" s="168">
        <f ca="1">OFFSET(EZ$5,$B171,0)</f>
        <v>0</v>
      </c>
      <c r="FA171" s="166" cm="1">
        <f t="array" ref="FA171">INDEX(i.rev,$K171,FA$15)</f>
        <v>1</v>
      </c>
      <c r="FB171" s="168">
        <f t="shared" ref="FB171:FH171" ca="1" si="624">OFFSET(FB$5,$B171,0)</f>
        <v>0</v>
      </c>
      <c r="FC171" s="168">
        <f t="shared" ca="1" si="624"/>
        <v>0</v>
      </c>
      <c r="FD171" s="168">
        <f t="shared" ca="1" si="624"/>
        <v>0</v>
      </c>
      <c r="FE171" s="168">
        <f t="shared" ca="1" si="624"/>
        <v>0</v>
      </c>
      <c r="FF171" s="168">
        <f t="shared" ca="1" si="624"/>
        <v>0</v>
      </c>
      <c r="FG171" s="168">
        <f t="shared" ca="1" si="624"/>
        <v>0</v>
      </c>
      <c r="FH171" s="168">
        <f t="shared" ca="1" si="624"/>
        <v>0</v>
      </c>
      <c r="FI171" s="10"/>
      <c r="FJ171" s="199" t="b">
        <f>TRUE</f>
        <v>1</v>
      </c>
      <c r="FK171" s="199">
        <v>820</v>
      </c>
      <c r="FL171" s="168" t="str">
        <f ca="1">OFFSET(FL$5,$B171,0)</f>
        <v>-</v>
      </c>
      <c r="FM171" s="168" t="str">
        <f ca="1">OFFSET(FM$5,$B171,0)</f>
        <v>-</v>
      </c>
      <c r="FN171" s="168" t="str">
        <f ca="1">OFFSET(FN$5,$B171,0)</f>
        <v>-</v>
      </c>
      <c r="FO171" s="166" t="b">
        <f>INDEX(i.TOL,$H171,FO$15)</f>
        <v>0</v>
      </c>
      <c r="FP171" s="166" t="b">
        <f>INDEX(i.TOL,$H171,FP$15)</f>
        <v>0</v>
      </c>
      <c r="FQ171" s="166" t="b">
        <f>INDEX(i.TOL,$H171,FQ$15)</f>
        <v>1</v>
      </c>
      <c r="FR171" s="168">
        <f ca="1">OFFSET(FR$5,$B171,0)</f>
        <v>0</v>
      </c>
      <c r="FS171" s="166">
        <f>INDEX(i.scan,$U171)</f>
        <v>1</v>
      </c>
      <c r="FT171" s="166">
        <f>INDEX(i.scan,$U171)</f>
        <v>1</v>
      </c>
      <c r="FU171" s="168" t="str">
        <f t="shared" ref="FU171:GW171" ca="1" si="625">OFFSET(FU$5,$B171,0)</f>
        <v>-</v>
      </c>
      <c r="FV171" s="168" t="str">
        <f t="shared" ca="1" si="625"/>
        <v>-</v>
      </c>
      <c r="FW171" s="168" t="str">
        <f t="shared" ca="1" si="625"/>
        <v>-</v>
      </c>
      <c r="FX171" s="168" t="str">
        <f t="shared" ca="1" si="625"/>
        <v>-</v>
      </c>
      <c r="FY171" s="168" t="str">
        <f t="shared" ca="1" si="625"/>
        <v>-</v>
      </c>
      <c r="FZ171" s="168" t="str">
        <f t="shared" ca="1" si="625"/>
        <v>-</v>
      </c>
      <c r="GA171" s="168" t="str">
        <f t="shared" ca="1" si="625"/>
        <v>-</v>
      </c>
      <c r="GB171" s="168" t="str">
        <f t="shared" ca="1" si="625"/>
        <v>-</v>
      </c>
      <c r="GC171" s="168" t="str">
        <f t="shared" ca="1" si="625"/>
        <v>-</v>
      </c>
      <c r="GD171" s="168" t="b">
        <f t="shared" ca="1" si="625"/>
        <v>1</v>
      </c>
      <c r="GE171" s="168" t="str">
        <f t="shared" ca="1" si="625"/>
        <v>-</v>
      </c>
      <c r="GF171" s="168" t="str">
        <f t="shared" ca="1" si="625"/>
        <v>-</v>
      </c>
      <c r="GG171" s="168" t="str">
        <f t="shared" ca="1" si="625"/>
        <v>-</v>
      </c>
      <c r="GH171" s="168" t="b">
        <f t="shared" ca="1" si="625"/>
        <v>1</v>
      </c>
      <c r="GI171" s="168">
        <f t="shared" ca="1" si="625"/>
        <v>0</v>
      </c>
      <c r="GJ171" s="168" t="str">
        <f t="shared" ca="1" si="625"/>
        <v>-</v>
      </c>
      <c r="GK171" s="168" t="str">
        <f t="shared" ca="1" si="625"/>
        <v>-</v>
      </c>
      <c r="GL171" s="168" t="str">
        <f t="shared" ca="1" si="625"/>
        <v>-</v>
      </c>
      <c r="GM171" s="168" t="str">
        <f t="shared" ca="1" si="625"/>
        <v>-</v>
      </c>
      <c r="GN171" s="168" t="str">
        <f t="shared" ca="1" si="625"/>
        <v>-</v>
      </c>
      <c r="GO171" s="168">
        <f t="shared" ca="1" si="625"/>
        <v>0</v>
      </c>
      <c r="GP171" s="168" t="str">
        <f t="shared" ca="1" si="625"/>
        <v>-</v>
      </c>
      <c r="GQ171" s="168" t="str">
        <f t="shared" ca="1" si="625"/>
        <v>-</v>
      </c>
      <c r="GR171" s="168" t="str">
        <f t="shared" ca="1" si="625"/>
        <v>-</v>
      </c>
      <c r="GS171" s="168">
        <f t="shared" ca="1" si="625"/>
        <v>500</v>
      </c>
      <c r="GT171" s="168">
        <f t="shared" ca="1" si="625"/>
        <v>500</v>
      </c>
      <c r="GU171" s="168" t="str">
        <f t="shared" ca="1" si="625"/>
        <v>-</v>
      </c>
      <c r="GV171" s="168" t="str">
        <f t="shared" ca="1" si="625"/>
        <v>-</v>
      </c>
      <c r="GW171" s="168" t="str">
        <f t="shared" ca="1" si="625"/>
        <v>-</v>
      </c>
      <c r="GX171" s="193" t="b">
        <v>0</v>
      </c>
      <c r="GY171" s="193">
        <v>150</v>
      </c>
      <c r="GZ171" s="193">
        <v>307.5</v>
      </c>
      <c r="HA171" s="193">
        <v>307.5</v>
      </c>
      <c r="HB171" s="193">
        <v>307.5</v>
      </c>
      <c r="HC171" s="193">
        <v>307.5</v>
      </c>
      <c r="HD171" s="193">
        <v>187.5</v>
      </c>
      <c r="HE171" s="193">
        <v>187.5</v>
      </c>
      <c r="HF171" s="193">
        <v>187.5</v>
      </c>
      <c r="HG171" s="193">
        <v>187.5</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0</v>
      </c>
      <c r="HY171" s="193">
        <v>0</v>
      </c>
      <c r="HZ171" s="193">
        <v>0</v>
      </c>
      <c r="IA171" s="193">
        <v>0</v>
      </c>
      <c r="IB171" s="193">
        <v>0</v>
      </c>
      <c r="IC171" s="193">
        <v>0</v>
      </c>
      <c r="ID171" s="193">
        <v>0</v>
      </c>
      <c r="IE171" s="193">
        <v>0</v>
      </c>
      <c r="IF171" s="193">
        <v>0</v>
      </c>
      <c r="IG171" s="193">
        <v>0</v>
      </c>
      <c r="IH171" s="193">
        <v>0</v>
      </c>
      <c r="II171" s="193">
        <v>0</v>
      </c>
      <c r="IJ171" s="193">
        <v>0</v>
      </c>
      <c r="IK171" s="193">
        <v>0</v>
      </c>
      <c r="IL171" s="193">
        <v>0</v>
      </c>
      <c r="IM171" s="193">
        <v>0</v>
      </c>
      <c r="IN171" s="193">
        <v>0</v>
      </c>
      <c r="IO171" s="193">
        <v>0</v>
      </c>
      <c r="IP171" s="193">
        <v>0</v>
      </c>
      <c r="IQ171" s="193">
        <v>0</v>
      </c>
      <c r="IR171" s="193">
        <v>0</v>
      </c>
      <c r="IS171" s="193">
        <v>0</v>
      </c>
      <c r="IT171" s="193">
        <v>0</v>
      </c>
      <c r="IU171" s="193">
        <v>0</v>
      </c>
      <c r="IV171" s="193">
        <v>0</v>
      </c>
      <c r="IW171" s="193">
        <v>0</v>
      </c>
      <c r="IX171" s="193">
        <v>0</v>
      </c>
      <c r="IY171" s="193">
        <v>0</v>
      </c>
      <c r="IZ171" s="193">
        <v>0</v>
      </c>
      <c r="JA171" s="193">
        <v>0</v>
      </c>
      <c r="JB171" s="193">
        <v>0</v>
      </c>
      <c r="JC171" s="193">
        <v>0</v>
      </c>
      <c r="JD171" s="193">
        <v>0</v>
      </c>
      <c r="JE171" s="193">
        <v>0</v>
      </c>
      <c r="JF171" s="193">
        <v>0</v>
      </c>
      <c r="JG171" s="193">
        <v>0</v>
      </c>
      <c r="JH171" s="193">
        <v>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INDEX(i.interest_rate,$O171)</f>
        <v>4.4999999999999998E-2</v>
      </c>
      <c r="JZ171" s="166">
        <f>INDEX(i.opp_cost_capital,$P171)</f>
        <v>4.4999999999999998E-2</v>
      </c>
      <c r="KA171" s="168">
        <f t="shared" ref="KA171:KI171" ca="1" si="626">OFFSET(KA$5,$B171,0)</f>
        <v>1</v>
      </c>
      <c r="KB171" s="168">
        <f t="shared" ca="1" si="626"/>
        <v>0</v>
      </c>
      <c r="KC171" s="168">
        <f t="shared" ca="1" si="626"/>
        <v>1</v>
      </c>
      <c r="KD171" s="168">
        <f t="shared" ca="1" si="626"/>
        <v>1</v>
      </c>
      <c r="KE171" s="168">
        <f t="shared" ca="1" si="626"/>
        <v>0</v>
      </c>
      <c r="KF171" s="168">
        <f t="shared" ca="1" si="626"/>
        <v>70</v>
      </c>
      <c r="KG171" s="168">
        <f t="shared" ca="1" si="626"/>
        <v>50</v>
      </c>
      <c r="KH171" s="168">
        <f t="shared" ca="1" si="626"/>
        <v>85</v>
      </c>
      <c r="KI171" s="168">
        <f t="shared" ca="1" si="626"/>
        <v>50</v>
      </c>
      <c r="KJ171" s="166">
        <f t="shared" si="488"/>
        <v>1</v>
      </c>
      <c r="KK171" s="166">
        <f t="shared" si="489"/>
        <v>1</v>
      </c>
      <c r="KL171" s="166">
        <f t="shared" si="490"/>
        <v>1</v>
      </c>
      <c r="KM171" s="166">
        <f>INDEX(i.GrainPrices_k,$Y171,KM$15)</f>
        <v>1</v>
      </c>
      <c r="KN171" s="166">
        <f>INDEX(i.GrainPrices_k,$Y171,KN$15)</f>
        <v>1</v>
      </c>
      <c r="KO171" s="168">
        <f ca="1">OFFSET(KO$5,$B171,0)</f>
        <v>1</v>
      </c>
      <c r="KP171" s="10"/>
      <c r="KQ171" s="168">
        <f ca="1">OFFSET(KQ$5,$B171,0)</f>
        <v>1</v>
      </c>
      <c r="KR171" s="166">
        <f>INDEX(i.pasture_prod,$T171)</f>
        <v>1</v>
      </c>
      <c r="KS171" s="168">
        <f t="shared" ref="KS171:LX171" ca="1" si="627">OFFSET(KS$5,$B171,0)</f>
        <v>0.75</v>
      </c>
      <c r="KT171" s="168">
        <f t="shared" ca="1" si="627"/>
        <v>0.8</v>
      </c>
      <c r="KU171" s="168">
        <f t="shared" ca="1" si="627"/>
        <v>0.82499999999999996</v>
      </c>
      <c r="KV171" s="168">
        <f t="shared" ca="1" si="627"/>
        <v>0.875</v>
      </c>
      <c r="KW171" s="168">
        <f t="shared" ca="1" si="627"/>
        <v>0.9</v>
      </c>
      <c r="KX171" s="168">
        <f t="shared" ca="1" si="627"/>
        <v>0.75</v>
      </c>
      <c r="KY171" s="168">
        <f t="shared" ca="1" si="627"/>
        <v>0.78142857142857147</v>
      </c>
      <c r="KZ171" s="168">
        <f t="shared" ca="1" si="627"/>
        <v>0.82499999999999996</v>
      </c>
      <c r="LA171" s="168">
        <f t="shared" ca="1" si="627"/>
        <v>0.875</v>
      </c>
      <c r="LB171" s="168">
        <f t="shared" ca="1" si="627"/>
        <v>0.9</v>
      </c>
      <c r="LC171" s="168">
        <f t="shared" ca="1" si="627"/>
        <v>0.9</v>
      </c>
      <c r="LD171" s="168">
        <f t="shared" ca="1" si="627"/>
        <v>0.75</v>
      </c>
      <c r="LE171" s="168">
        <f t="shared" ca="1" si="627"/>
        <v>0.78142857142857147</v>
      </c>
      <c r="LF171" s="168">
        <f t="shared" ca="1" si="627"/>
        <v>0.82499999999999996</v>
      </c>
      <c r="LG171" s="168">
        <f t="shared" ca="1" si="627"/>
        <v>0.875</v>
      </c>
      <c r="LH171" s="168">
        <f t="shared" ca="1" si="627"/>
        <v>0.9</v>
      </c>
      <c r="LI171" s="168">
        <f t="shared" ca="1" si="627"/>
        <v>0.9</v>
      </c>
      <c r="LJ171" s="168">
        <f t="shared" ca="1" si="627"/>
        <v>0.75</v>
      </c>
      <c r="LK171" s="168">
        <f t="shared" ca="1" si="627"/>
        <v>0.78142857142857147</v>
      </c>
      <c r="LL171" s="168">
        <f t="shared" ca="1" si="627"/>
        <v>0.82499999999999996</v>
      </c>
      <c r="LM171" s="168">
        <f t="shared" ca="1" si="627"/>
        <v>0.875</v>
      </c>
      <c r="LN171" s="168">
        <f t="shared" ca="1" si="627"/>
        <v>0.9</v>
      </c>
      <c r="LO171" s="168">
        <f t="shared" ca="1" si="627"/>
        <v>0.9</v>
      </c>
      <c r="LP171" s="168">
        <f t="shared" ca="1" si="627"/>
        <v>0.75</v>
      </c>
      <c r="LQ171" s="168">
        <f t="shared" ca="1" si="627"/>
        <v>0.78142857142857147</v>
      </c>
      <c r="LR171" s="168">
        <f t="shared" ca="1" si="627"/>
        <v>0.82499999999999996</v>
      </c>
      <c r="LS171" s="168">
        <f t="shared" ca="1" si="627"/>
        <v>0.875</v>
      </c>
      <c r="LT171" s="168">
        <f t="shared" ca="1" si="627"/>
        <v>0.9</v>
      </c>
      <c r="LU171" s="168">
        <f t="shared" ca="1" si="627"/>
        <v>0.9</v>
      </c>
      <c r="LV171" s="168">
        <f t="shared" ca="1" si="627"/>
        <v>0.75</v>
      </c>
      <c r="LW171" s="168">
        <f t="shared" ca="1" si="627"/>
        <v>0.78142857142857147</v>
      </c>
      <c r="LX171" s="168">
        <f t="shared" ca="1" si="627"/>
        <v>0.82499999999999996</v>
      </c>
      <c r="LY171" s="168">
        <f t="shared" ref="LY171:MS171" ca="1" si="628">OFFSET(LY$5,$B171,0)</f>
        <v>0.875</v>
      </c>
      <c r="LZ171" s="168">
        <f t="shared" ca="1" si="628"/>
        <v>0.9</v>
      </c>
      <c r="MA171" s="168">
        <f t="shared" ca="1" si="628"/>
        <v>0.9</v>
      </c>
      <c r="MB171" s="168">
        <f t="shared" ca="1" si="628"/>
        <v>0.75</v>
      </c>
      <c r="MC171" s="168">
        <f t="shared" ca="1" si="628"/>
        <v>0.78142857142857147</v>
      </c>
      <c r="MD171" s="168">
        <f t="shared" ca="1" si="628"/>
        <v>0.82499999999999996</v>
      </c>
      <c r="ME171" s="168">
        <f t="shared" ca="1" si="628"/>
        <v>0.875</v>
      </c>
      <c r="MF171" s="168">
        <f t="shared" ca="1" si="628"/>
        <v>0.9</v>
      </c>
      <c r="MG171" s="168">
        <f t="shared" ca="1" si="628"/>
        <v>0.9</v>
      </c>
      <c r="MH171" s="168">
        <f t="shared" ca="1" si="628"/>
        <v>0.75</v>
      </c>
      <c r="MI171" s="168">
        <f t="shared" ca="1" si="628"/>
        <v>0.76904761904761909</v>
      </c>
      <c r="MJ171" s="168">
        <f t="shared" ca="1" si="628"/>
        <v>0.82000000000000006</v>
      </c>
      <c r="MK171" s="168">
        <f t="shared" ca="1" si="628"/>
        <v>0.875</v>
      </c>
      <c r="ML171" s="168">
        <f t="shared" ca="1" si="628"/>
        <v>0.9</v>
      </c>
      <c r="MM171" s="168">
        <f t="shared" ca="1" si="628"/>
        <v>0.90000000000000013</v>
      </c>
      <c r="MN171" s="168">
        <f t="shared" ca="1" si="628"/>
        <v>0.75</v>
      </c>
      <c r="MO171" s="168">
        <f t="shared" ca="1" si="628"/>
        <v>0.76904761904761909</v>
      </c>
      <c r="MP171" s="168">
        <f t="shared" ca="1" si="628"/>
        <v>0.82000000000000006</v>
      </c>
      <c r="MQ171" s="168">
        <f t="shared" ca="1" si="628"/>
        <v>0.875</v>
      </c>
      <c r="MR171" s="168">
        <f t="shared" ca="1" si="628"/>
        <v>0.9</v>
      </c>
      <c r="MS171" s="168">
        <f t="shared" ca="1" si="628"/>
        <v>0.9</v>
      </c>
      <c r="MT171" s="168">
        <f ca="1">OFFSET(MT$5,$B171,0)</f>
        <v>0.875</v>
      </c>
      <c r="MU171" s="166">
        <f>INDEX(i.all_rot_yield,$S171)</f>
        <v>1</v>
      </c>
      <c r="MV171" s="166">
        <f>INDEX(i.mach_option,$N171)</f>
        <v>1</v>
      </c>
      <c r="MW171" s="166" t="str">
        <f>INDEX(overdraw,$M171)</f>
        <v>-</v>
      </c>
      <c r="MX171" s="168" t="str">
        <f ca="1">OFFSET(MX$5,$B171,0)</f>
        <v>-</v>
      </c>
      <c r="MY171" s="166" t="str">
        <f>INDEX(i.casual_ub,$Q171)</f>
        <v>-</v>
      </c>
      <c r="MZ171" s="166" t="str">
        <f>INDEX(i.seedharv_casual_ub,$Q171)</f>
        <v>-</v>
      </c>
      <c r="NA171" s="166" t="b">
        <f>INDEX(i.cropgraze_inc,$R171)</f>
        <v>0</v>
      </c>
      <c r="NB171" s="168">
        <f ca="1">OFFSET(NB$5,$B171,0)</f>
        <v>0</v>
      </c>
      <c r="NC171" s="27">
        <v>0</v>
      </c>
    </row>
    <row r="172" spans="1:367" s="148" customFormat="1" outlineLevel="1">
      <c r="A172" s="126">
        <f t="shared" si="14"/>
        <v>167</v>
      </c>
      <c r="B172" s="126">
        <f t="shared" si="505"/>
        <v>2</v>
      </c>
      <c r="C172" s="148">
        <v>102</v>
      </c>
      <c r="D172" s="148" t="s">
        <v>884</v>
      </c>
      <c r="E172" s="148" t="b">
        <v>0</v>
      </c>
      <c r="F172" s="148" t="b">
        <v>0</v>
      </c>
      <c r="G172" s="148" t="b">
        <f t="shared" ref="G172:G173" si="629">E172</f>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(F33N11) pas%100 Rot_constrained</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228"/>
        <v>0</v>
      </c>
      <c r="AS172" s="166" t="b">
        <f t="shared" si="228"/>
        <v>0</v>
      </c>
      <c r="AT172" s="166" t="str">
        <f t="shared" si="228"/>
        <v>-</v>
      </c>
      <c r="AU172" s="166" t="str">
        <f t="shared" si="228"/>
        <v>-</v>
      </c>
      <c r="AV172" s="166" t="str">
        <f t="shared" si="228"/>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DW173" ca="1" si="630">OFFSET(CH$5,$B172,0)</f>
        <v>-</v>
      </c>
      <c r="CI172" s="168" t="str">
        <f t="shared" ca="1" si="630"/>
        <v>-</v>
      </c>
      <c r="CJ172" s="168" t="str">
        <f t="shared" ca="1" si="630"/>
        <v>-</v>
      </c>
      <c r="CK172" s="168" t="str">
        <f t="shared" ca="1" si="630"/>
        <v>-</v>
      </c>
      <c r="CL172" s="168" t="str">
        <f t="shared" ca="1" si="630"/>
        <v>-</v>
      </c>
      <c r="CM172" s="168" t="str">
        <f t="shared" ca="1" si="630"/>
        <v>-</v>
      </c>
      <c r="CN172" s="168" t="str">
        <f t="shared" ca="1" si="630"/>
        <v>-</v>
      </c>
      <c r="CO172" s="168" t="str">
        <f t="shared" ca="1" si="630"/>
        <v>-</v>
      </c>
      <c r="CP172" s="168">
        <f t="shared" ca="1" si="630"/>
        <v>1</v>
      </c>
      <c r="CQ172" s="168">
        <f t="shared" ca="1" si="630"/>
        <v>1</v>
      </c>
      <c r="CR172" s="168">
        <f t="shared" ca="1" si="630"/>
        <v>0</v>
      </c>
      <c r="CS172" s="168" t="str">
        <f t="shared" ca="1" si="630"/>
        <v>-</v>
      </c>
      <c r="CT172" s="168" t="str">
        <f t="shared" ca="1" si="630"/>
        <v>-</v>
      </c>
      <c r="CU172" s="168" t="str">
        <f t="shared" ca="1" si="630"/>
        <v>-</v>
      </c>
      <c r="CV172" s="168" t="str">
        <f t="shared" ca="1" si="630"/>
        <v>-</v>
      </c>
      <c r="CW172" s="168" t="str">
        <f t="shared" ca="1" si="630"/>
        <v>-</v>
      </c>
      <c r="CX172" s="168" t="str">
        <f t="shared" ca="1" si="630"/>
        <v>-</v>
      </c>
      <c r="CY172" s="168" t="str">
        <f t="shared" ca="1" si="630"/>
        <v>-</v>
      </c>
      <c r="CZ172" s="168">
        <f t="shared" ca="1" si="630"/>
        <v>0</v>
      </c>
      <c r="DA172" s="168" t="str">
        <f t="shared" ca="1" si="630"/>
        <v>-</v>
      </c>
      <c r="DB172" s="168" t="str">
        <f t="shared" ca="1" si="630"/>
        <v>-</v>
      </c>
      <c r="DC172" s="168" t="str">
        <f t="shared" ca="1" si="630"/>
        <v>-</v>
      </c>
      <c r="DD172" s="168" t="str">
        <f t="shared" ca="1" si="630"/>
        <v>-</v>
      </c>
      <c r="DE172" s="168" t="str">
        <f t="shared" ca="1" si="630"/>
        <v>-</v>
      </c>
      <c r="DF172" s="168">
        <f t="shared" ca="1" si="630"/>
        <v>0</v>
      </c>
      <c r="DG172" s="168">
        <f t="shared" ca="1" si="630"/>
        <v>0</v>
      </c>
      <c r="DH172" s="168">
        <f t="shared" ca="1" si="630"/>
        <v>0</v>
      </c>
      <c r="DI172" s="168">
        <f t="shared" ca="1" si="630"/>
        <v>0</v>
      </c>
      <c r="DJ172" s="168">
        <f t="shared" ca="1" si="630"/>
        <v>0</v>
      </c>
      <c r="DK172" s="168">
        <f t="shared" ca="1" si="630"/>
        <v>0</v>
      </c>
      <c r="DL172" s="168">
        <f t="shared" ca="1" si="630"/>
        <v>0</v>
      </c>
      <c r="DM172" s="168" t="str">
        <f t="shared" ca="1" si="630"/>
        <v>-</v>
      </c>
      <c r="DN172" s="168" t="str">
        <f t="shared" ca="1" si="630"/>
        <v>-</v>
      </c>
      <c r="DO172" s="168" t="str">
        <f t="shared" ca="1" si="630"/>
        <v>-</v>
      </c>
      <c r="DP172" s="168" t="str">
        <f t="shared" ca="1" si="630"/>
        <v>-</v>
      </c>
      <c r="DQ172" s="168" t="str">
        <f t="shared" ca="1" si="630"/>
        <v>-</v>
      </c>
      <c r="DR172" s="168" t="str">
        <f t="shared" ca="1" si="630"/>
        <v>-</v>
      </c>
      <c r="DS172" s="168" t="str">
        <f t="shared" ca="1" si="630"/>
        <v>-</v>
      </c>
      <c r="DT172" s="168" t="str">
        <f t="shared" ca="1" si="630"/>
        <v>-</v>
      </c>
      <c r="DU172" s="168" t="str">
        <f t="shared" ca="1" si="630"/>
        <v>-</v>
      </c>
      <c r="DV172" s="168" t="str">
        <f t="shared" ca="1" si="630"/>
        <v>-</v>
      </c>
      <c r="DW172" s="168" t="str">
        <f t="shared" ca="1" si="630"/>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99" t="b">
        <f>TRUE</f>
        <v>1</v>
      </c>
      <c r="FK172" s="199">
        <v>2130</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511"/>
        <v>-</v>
      </c>
      <c r="GG172" s="168" t="str">
        <f t="shared" ca="1" si="466"/>
        <v>-</v>
      </c>
      <c r="GH172" s="168" t="b">
        <f t="shared" ca="1" si="466"/>
        <v>1</v>
      </c>
      <c r="GI172" s="168">
        <f t="shared" ca="1" si="466"/>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1</v>
      </c>
      <c r="GY172" s="193">
        <v>0</v>
      </c>
      <c r="GZ172" s="193">
        <v>0</v>
      </c>
      <c r="HA172" s="193">
        <v>0</v>
      </c>
      <c r="HB172" s="193">
        <v>0</v>
      </c>
      <c r="HC172" s="193">
        <v>0</v>
      </c>
      <c r="HD172" s="193">
        <v>0</v>
      </c>
      <c r="HE172" s="193">
        <v>0</v>
      </c>
      <c r="HF172" s="193">
        <v>0</v>
      </c>
      <c r="HG172" s="193">
        <v>0</v>
      </c>
      <c r="HH172" s="193">
        <v>30</v>
      </c>
      <c r="HI172" s="193">
        <v>30</v>
      </c>
      <c r="HJ172" s="193">
        <v>30</v>
      </c>
      <c r="HK172" s="193">
        <v>30</v>
      </c>
      <c r="HL172" s="193">
        <v>30</v>
      </c>
      <c r="HM172" s="193">
        <v>246</v>
      </c>
      <c r="HN172" s="193">
        <v>246</v>
      </c>
      <c r="HO172" s="193">
        <v>246</v>
      </c>
      <c r="HP172" s="193">
        <v>246</v>
      </c>
      <c r="HQ172" s="193">
        <v>246</v>
      </c>
      <c r="HR172" s="193">
        <v>150</v>
      </c>
      <c r="HS172" s="193">
        <v>150</v>
      </c>
      <c r="HT172" s="193">
        <v>150</v>
      </c>
      <c r="HU172" s="193">
        <v>150</v>
      </c>
      <c r="HV172" s="193">
        <v>150</v>
      </c>
      <c r="HW172" s="193">
        <v>0</v>
      </c>
      <c r="HX172" s="193">
        <v>0</v>
      </c>
      <c r="HY172" s="193">
        <v>0</v>
      </c>
      <c r="HZ172" s="193">
        <v>0</v>
      </c>
      <c r="IA172" s="193">
        <v>0</v>
      </c>
      <c r="IB172" s="193">
        <v>0</v>
      </c>
      <c r="IC172" s="193">
        <v>0</v>
      </c>
      <c r="ID172" s="193">
        <v>0</v>
      </c>
      <c r="IE172" s="193">
        <v>0</v>
      </c>
      <c r="IF172" s="193">
        <v>0</v>
      </c>
      <c r="IG172" s="193">
        <v>0</v>
      </c>
      <c r="IH172" s="193">
        <v>0</v>
      </c>
      <c r="II172" s="193">
        <v>0</v>
      </c>
      <c r="IJ172" s="193">
        <v>0</v>
      </c>
      <c r="IK172" s="193">
        <v>0</v>
      </c>
      <c r="IL172" s="193">
        <v>0</v>
      </c>
      <c r="IM172" s="193">
        <v>0</v>
      </c>
      <c r="IN172" s="193">
        <v>0</v>
      </c>
      <c r="IO172" s="193">
        <v>0</v>
      </c>
      <c r="IP172" s="193">
        <v>0</v>
      </c>
      <c r="IQ172" s="193">
        <v>0</v>
      </c>
      <c r="IR172" s="193">
        <v>0</v>
      </c>
      <c r="IS172" s="193">
        <v>0</v>
      </c>
      <c r="IT172" s="193">
        <v>0</v>
      </c>
      <c r="IU172" s="193">
        <v>0</v>
      </c>
      <c r="IV172" s="193">
        <v>0</v>
      </c>
      <c r="IW172" s="193">
        <v>0</v>
      </c>
      <c r="IX172" s="193">
        <v>0</v>
      </c>
      <c r="IY172" s="193">
        <v>0</v>
      </c>
      <c r="IZ172" s="193">
        <v>0</v>
      </c>
      <c r="JA172" s="193">
        <v>0</v>
      </c>
      <c r="JB172" s="193">
        <v>0</v>
      </c>
      <c r="JC172" s="193">
        <v>0</v>
      </c>
      <c r="JD172" s="193">
        <v>0</v>
      </c>
      <c r="JE172" s="193">
        <v>0</v>
      </c>
      <c r="JF172" s="193">
        <v>0</v>
      </c>
      <c r="JG172" s="193">
        <v>0</v>
      </c>
      <c r="JH172" s="193">
        <v>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1</v>
      </c>
      <c r="KK172" s="166">
        <f t="shared" si="489"/>
        <v>1</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ref="LG172:LV177" ca="1" si="631">OFFSET(LG$5,$B172,0)</f>
        <v>0.875</v>
      </c>
      <c r="LH172" s="168">
        <f t="shared" ca="1" si="631"/>
        <v>0.9</v>
      </c>
      <c r="LI172" s="168">
        <f t="shared" ca="1" si="631"/>
        <v>0.9</v>
      </c>
      <c r="LJ172" s="168">
        <f t="shared" ca="1" si="631"/>
        <v>0.75</v>
      </c>
      <c r="LK172" s="168">
        <f t="shared" ca="1" si="631"/>
        <v>0.78142857142857147</v>
      </c>
      <c r="LL172" s="168">
        <f t="shared" ca="1" si="631"/>
        <v>0.82499999999999996</v>
      </c>
      <c r="LM172" s="168">
        <f t="shared" ca="1" si="631"/>
        <v>0.875</v>
      </c>
      <c r="LN172" s="168">
        <f t="shared" ca="1" si="631"/>
        <v>0.9</v>
      </c>
      <c r="LO172" s="168">
        <f t="shared" ca="1" si="631"/>
        <v>0.9</v>
      </c>
      <c r="LP172" s="168">
        <f t="shared" ca="1" si="631"/>
        <v>0.75</v>
      </c>
      <c r="LQ172" s="168">
        <f t="shared" ca="1" si="631"/>
        <v>0.78142857142857147</v>
      </c>
      <c r="LR172" s="168">
        <f t="shared" ca="1" si="631"/>
        <v>0.82499999999999996</v>
      </c>
      <c r="LS172" s="168">
        <f t="shared" ca="1" si="631"/>
        <v>0.875</v>
      </c>
      <c r="LT172" s="168">
        <f t="shared" ca="1" si="631"/>
        <v>0.9</v>
      </c>
      <c r="LU172" s="168">
        <f t="shared" ca="1" si="631"/>
        <v>0.9</v>
      </c>
      <c r="LV172" s="168">
        <f t="shared" ca="1" si="631"/>
        <v>0.75</v>
      </c>
      <c r="LW172" s="168">
        <f t="shared" ref="LW172:ML177" ca="1" si="632">OFFSET(LW$5,$B172,0)</f>
        <v>0.78142857142857147</v>
      </c>
      <c r="LX172" s="168">
        <f t="shared" ca="1" si="632"/>
        <v>0.82499999999999996</v>
      </c>
      <c r="LY172" s="168">
        <f t="shared" ca="1" si="632"/>
        <v>0.875</v>
      </c>
      <c r="LZ172" s="168">
        <f t="shared" ca="1" si="632"/>
        <v>0.9</v>
      </c>
      <c r="MA172" s="168">
        <f t="shared" ca="1" si="632"/>
        <v>0.9</v>
      </c>
      <c r="MB172" s="168">
        <f t="shared" ca="1" si="632"/>
        <v>0.75</v>
      </c>
      <c r="MC172" s="168">
        <f t="shared" ca="1" si="632"/>
        <v>0.78142857142857147</v>
      </c>
      <c r="MD172" s="168">
        <f t="shared" ca="1" si="632"/>
        <v>0.82499999999999996</v>
      </c>
      <c r="ME172" s="168">
        <f t="shared" ca="1" si="632"/>
        <v>0.875</v>
      </c>
      <c r="MF172" s="168">
        <f t="shared" ca="1" si="632"/>
        <v>0.9</v>
      </c>
      <c r="MG172" s="168">
        <f t="shared" ca="1" si="632"/>
        <v>0.9</v>
      </c>
      <c r="MH172" s="168">
        <f t="shared" ca="1" si="632"/>
        <v>0.75</v>
      </c>
      <c r="MI172" s="168">
        <f t="shared" ca="1" si="632"/>
        <v>0.76904761904761909</v>
      </c>
      <c r="MJ172" s="168">
        <f t="shared" ca="1" si="632"/>
        <v>0.82000000000000006</v>
      </c>
      <c r="MK172" s="168">
        <f t="shared" ca="1" si="632"/>
        <v>0.875</v>
      </c>
      <c r="ML172" s="168">
        <f t="shared" ca="1" si="632"/>
        <v>0.9</v>
      </c>
      <c r="MM172" s="168">
        <f t="shared" ca="1" si="531"/>
        <v>0.90000000000000013</v>
      </c>
      <c r="MN172" s="168">
        <f t="shared" ca="1" si="531"/>
        <v>0.75</v>
      </c>
      <c r="MO172" s="168">
        <f t="shared" ca="1" si="531"/>
        <v>0.76904761904761909</v>
      </c>
      <c r="MP172" s="168">
        <f t="shared" ca="1" si="531"/>
        <v>0.82000000000000006</v>
      </c>
      <c r="MQ172" s="168">
        <f t="shared" ca="1" si="531"/>
        <v>0.875</v>
      </c>
      <c r="MR172" s="168">
        <f t="shared" ca="1" si="531"/>
        <v>0.9</v>
      </c>
      <c r="MS172" s="168">
        <f t="shared" ca="1" si="531"/>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14"/>
        <v>168</v>
      </c>
      <c r="B173" s="126">
        <f t="shared" si="505"/>
        <v>2</v>
      </c>
      <c r="C173" s="148">
        <v>102</v>
      </c>
      <c r="D173" s="148" t="s">
        <v>884</v>
      </c>
      <c r="E173" s="148" t="b">
        <v>0</v>
      </c>
      <c r="F173" s="148" t="b">
        <v>0</v>
      </c>
      <c r="G173" s="148" t="b">
        <f t="shared" si="629"/>
        <v>0</v>
      </c>
      <c r="H173" s="32">
        <v>3</v>
      </c>
      <c r="I173" s="32">
        <v>1</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SE CropgrazeFALSE (F33N11) pas%100 Rot_constrained</v>
      </c>
      <c r="AB173" s="10" t="str">
        <f ca="1">IF(COUNTIF(AA$5:AA173,AA173)=1,"-","Dup")</f>
        <v>-</v>
      </c>
      <c r="AC173" s="10"/>
      <c r="AD173" s="167" t="b">
        <v>0</v>
      </c>
      <c r="AE173" s="167" t="b">
        <v>0</v>
      </c>
      <c r="AF173" s="167" t="b">
        <v>1</v>
      </c>
      <c r="AG173" s="167" t="b">
        <v>0</v>
      </c>
      <c r="AH173" s="167" t="b">
        <v>0</v>
      </c>
      <c r="AI173" s="167" t="b">
        <v>1</v>
      </c>
      <c r="AJ173" s="10"/>
      <c r="AK173" s="166" t="b">
        <f t="shared" si="459"/>
        <v>1</v>
      </c>
      <c r="AL173" s="166" t="str">
        <f t="shared" si="459"/>
        <v>-</v>
      </c>
      <c r="AM173" s="166" t="str">
        <f t="shared" si="459"/>
        <v>-</v>
      </c>
      <c r="AN173" s="166" t="str">
        <f t="shared" si="459"/>
        <v>-</v>
      </c>
      <c r="AO173" s="166" t="b">
        <f t="shared" si="459"/>
        <v>1</v>
      </c>
      <c r="AP173" s="166" t="b">
        <f t="shared" si="459"/>
        <v>0</v>
      </c>
      <c r="AQ173" s="166">
        <f t="shared" si="227"/>
        <v>0</v>
      </c>
      <c r="AR173" s="166" t="b">
        <f t="shared" si="228"/>
        <v>0</v>
      </c>
      <c r="AS173" s="166" t="b">
        <f t="shared" ref="AS173:AV173" si="633">INDEX(i.risk_aversion,$J173,AS$15)</f>
        <v>0</v>
      </c>
      <c r="AT173" s="166" t="str">
        <f t="shared" si="633"/>
        <v>-</v>
      </c>
      <c r="AU173" s="166" t="str">
        <f t="shared" si="633"/>
        <v>-</v>
      </c>
      <c r="AV173" s="166" t="str">
        <f t="shared" si="633"/>
        <v>-</v>
      </c>
      <c r="AW173" s="10"/>
      <c r="AX173" s="166" t="b">
        <f t="shared" si="506"/>
        <v>1</v>
      </c>
      <c r="AY173" s="168" t="b">
        <f t="shared" ca="1" si="507"/>
        <v>1</v>
      </c>
      <c r="AZ173" s="168" t="b">
        <f t="shared" ca="1" si="507"/>
        <v>1</v>
      </c>
      <c r="BA173" s="167">
        <f t="shared" si="508"/>
        <v>3108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30"/>
        <v>-</v>
      </c>
      <c r="CI173" s="168" t="str">
        <f t="shared" ca="1" si="630"/>
        <v>-</v>
      </c>
      <c r="CJ173" s="168" t="str">
        <f t="shared" ca="1" si="630"/>
        <v>-</v>
      </c>
      <c r="CK173" s="168" t="str">
        <f t="shared" ca="1" si="630"/>
        <v>-</v>
      </c>
      <c r="CL173" s="168" t="str">
        <f t="shared" ca="1" si="630"/>
        <v>-</v>
      </c>
      <c r="CM173" s="168" t="str">
        <f t="shared" ca="1" si="630"/>
        <v>-</v>
      </c>
      <c r="CN173" s="168" t="str">
        <f t="shared" ca="1" si="630"/>
        <v>-</v>
      </c>
      <c r="CO173" s="168" t="str">
        <f t="shared" ca="1" si="630"/>
        <v>-</v>
      </c>
      <c r="CP173" s="168">
        <f t="shared" ca="1" si="630"/>
        <v>1</v>
      </c>
      <c r="CQ173" s="168">
        <f t="shared" ca="1" si="630"/>
        <v>1</v>
      </c>
      <c r="CR173" s="168">
        <f t="shared" ca="1" si="630"/>
        <v>0</v>
      </c>
      <c r="CS173" s="168" t="str">
        <f t="shared" ca="1" si="630"/>
        <v>-</v>
      </c>
      <c r="CT173" s="168" t="str">
        <f t="shared" ca="1" si="630"/>
        <v>-</v>
      </c>
      <c r="CU173" s="168" t="str">
        <f t="shared" ca="1" si="630"/>
        <v>-</v>
      </c>
      <c r="CV173" s="168" t="str">
        <f t="shared" ca="1" si="630"/>
        <v>-</v>
      </c>
      <c r="CW173" s="168" t="str">
        <f t="shared" ca="1" si="630"/>
        <v>-</v>
      </c>
      <c r="CX173" s="168" t="str">
        <f t="shared" ca="1" si="630"/>
        <v>-</v>
      </c>
      <c r="CY173" s="168" t="str">
        <f t="shared" ca="1" si="630"/>
        <v>-</v>
      </c>
      <c r="CZ173" s="168">
        <f t="shared" ca="1" si="630"/>
        <v>0</v>
      </c>
      <c r="DA173" s="168" t="str">
        <f t="shared" ca="1" si="630"/>
        <v>-</v>
      </c>
      <c r="DB173" s="168" t="str">
        <f t="shared" ca="1" si="630"/>
        <v>-</v>
      </c>
      <c r="DC173" s="168" t="str">
        <f t="shared" ca="1" si="630"/>
        <v>-</v>
      </c>
      <c r="DD173" s="168" t="str">
        <f t="shared" ca="1" si="630"/>
        <v>-</v>
      </c>
      <c r="DE173" s="168" t="str">
        <f t="shared" ca="1" si="630"/>
        <v>-</v>
      </c>
      <c r="DF173" s="168">
        <f t="shared" ca="1" si="630"/>
        <v>0</v>
      </c>
      <c r="DG173" s="168">
        <f t="shared" ca="1" si="630"/>
        <v>0</v>
      </c>
      <c r="DH173" s="168">
        <f t="shared" ca="1" si="630"/>
        <v>0</v>
      </c>
      <c r="DI173" s="168">
        <f t="shared" ca="1" si="630"/>
        <v>0</v>
      </c>
      <c r="DJ173" s="168">
        <f t="shared" ca="1" si="630"/>
        <v>0</v>
      </c>
      <c r="DK173" s="168">
        <f t="shared" ca="1" si="630"/>
        <v>0</v>
      </c>
      <c r="DL173" s="168">
        <f t="shared" ca="1" si="630"/>
        <v>0</v>
      </c>
      <c r="DM173" s="168" t="str">
        <f t="shared" ca="1" si="630"/>
        <v>-</v>
      </c>
      <c r="DN173" s="168" t="str">
        <f t="shared" ca="1" si="630"/>
        <v>-</v>
      </c>
      <c r="DO173" s="168" t="str">
        <f t="shared" ca="1" si="630"/>
        <v>-</v>
      </c>
      <c r="DP173" s="168" t="str">
        <f t="shared" ca="1" si="630"/>
        <v>-</v>
      </c>
      <c r="DQ173" s="168" t="str">
        <f t="shared" ca="1" si="630"/>
        <v>-</v>
      </c>
      <c r="DR173" s="168" t="str">
        <f t="shared" ca="1" si="630"/>
        <v>-</v>
      </c>
      <c r="DS173" s="168" t="str">
        <f t="shared" ca="1" si="630"/>
        <v>-</v>
      </c>
      <c r="DT173" s="168" t="str">
        <f t="shared" ca="1" si="630"/>
        <v>-</v>
      </c>
      <c r="DU173" s="168" t="str">
        <f t="shared" ca="1" si="630"/>
        <v>-</v>
      </c>
      <c r="DV173" s="168" t="str">
        <f t="shared" ca="1" si="630"/>
        <v>-</v>
      </c>
      <c r="DW173" s="168" t="str">
        <f t="shared" ca="1" si="630"/>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99" t="b">
        <f>TRUE</f>
        <v>1</v>
      </c>
      <c r="FK173" s="199">
        <v>2130</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66"/>
        <v>1</v>
      </c>
      <c r="GI173" s="168">
        <f t="shared" ca="1" si="466"/>
        <v>0</v>
      </c>
      <c r="GJ173" s="168" t="str">
        <f t="shared" ca="1" si="466"/>
        <v>-</v>
      </c>
      <c r="GK173" s="168" t="str">
        <f t="shared" ca="1" si="466"/>
        <v>-</v>
      </c>
      <c r="GL173" s="168" t="str">
        <f t="shared" ca="1" si="466"/>
        <v>-</v>
      </c>
      <c r="GM173" s="168" t="str">
        <f t="shared" ca="1" si="466"/>
        <v>-</v>
      </c>
      <c r="GN173" s="168" t="str">
        <f t="shared" ca="1" si="466"/>
        <v>-</v>
      </c>
      <c r="GO173" s="168">
        <f t="shared" ca="1" si="466"/>
        <v>0</v>
      </c>
      <c r="GP173" s="168" t="str">
        <f t="shared" ca="1" si="466"/>
        <v>-</v>
      </c>
      <c r="GQ173" s="168" t="str">
        <f t="shared" ca="1" si="466"/>
        <v>-</v>
      </c>
      <c r="GR173" s="168" t="str">
        <f t="shared" ca="1" si="466"/>
        <v>-</v>
      </c>
      <c r="GS173" s="168">
        <f t="shared" ca="1" si="466"/>
        <v>500</v>
      </c>
      <c r="GT173" s="168">
        <f t="shared" ca="1" si="466"/>
        <v>500</v>
      </c>
      <c r="GU173" s="168" t="str">
        <f t="shared" ca="1" si="466"/>
        <v>-</v>
      </c>
      <c r="GV173" s="168" t="str">
        <f t="shared" ca="1" si="466"/>
        <v>-</v>
      </c>
      <c r="GW173" s="168" t="str">
        <f t="shared" ca="1" si="466"/>
        <v>-</v>
      </c>
      <c r="GX173" s="193" t="b">
        <v>1</v>
      </c>
      <c r="GY173" s="193">
        <v>0</v>
      </c>
      <c r="GZ173" s="193">
        <v>0</v>
      </c>
      <c r="HA173" s="193">
        <v>0</v>
      </c>
      <c r="HB173" s="193">
        <v>0</v>
      </c>
      <c r="HC173" s="193">
        <v>0</v>
      </c>
      <c r="HD173" s="193">
        <v>0</v>
      </c>
      <c r="HE173" s="193">
        <v>0</v>
      </c>
      <c r="HF173" s="193">
        <v>0</v>
      </c>
      <c r="HG173" s="193">
        <v>0</v>
      </c>
      <c r="HH173" s="193">
        <v>30</v>
      </c>
      <c r="HI173" s="193">
        <v>30</v>
      </c>
      <c r="HJ173" s="193">
        <v>30</v>
      </c>
      <c r="HK173" s="193">
        <v>30</v>
      </c>
      <c r="HL173" s="193">
        <v>30</v>
      </c>
      <c r="HM173" s="193">
        <v>246</v>
      </c>
      <c r="HN173" s="193">
        <v>246</v>
      </c>
      <c r="HO173" s="193">
        <v>246</v>
      </c>
      <c r="HP173" s="193">
        <v>246</v>
      </c>
      <c r="HQ173" s="193">
        <v>246</v>
      </c>
      <c r="HR173" s="193">
        <v>150</v>
      </c>
      <c r="HS173" s="193">
        <v>150</v>
      </c>
      <c r="HT173" s="193">
        <v>150</v>
      </c>
      <c r="HU173" s="193">
        <v>150</v>
      </c>
      <c r="HV173" s="193">
        <v>150</v>
      </c>
      <c r="HW173" s="193">
        <v>0</v>
      </c>
      <c r="HX173" s="193">
        <v>0</v>
      </c>
      <c r="HY173" s="193">
        <v>0</v>
      </c>
      <c r="HZ173" s="193">
        <v>0</v>
      </c>
      <c r="IA173" s="193">
        <v>0</v>
      </c>
      <c r="IB173" s="193">
        <v>0</v>
      </c>
      <c r="IC173" s="193">
        <v>0</v>
      </c>
      <c r="ID173" s="193">
        <v>0</v>
      </c>
      <c r="IE173" s="193">
        <v>0</v>
      </c>
      <c r="IF173" s="193">
        <v>0</v>
      </c>
      <c r="IG173" s="193">
        <v>0</v>
      </c>
      <c r="IH173" s="193">
        <v>0</v>
      </c>
      <c r="II173" s="193">
        <v>0</v>
      </c>
      <c r="IJ173" s="193">
        <v>0</v>
      </c>
      <c r="IK173" s="193">
        <v>0</v>
      </c>
      <c r="IL173" s="193">
        <v>0</v>
      </c>
      <c r="IM173" s="193">
        <v>0</v>
      </c>
      <c r="IN173" s="193">
        <v>0</v>
      </c>
      <c r="IO173" s="193">
        <v>0</v>
      </c>
      <c r="IP173" s="193">
        <v>0</v>
      </c>
      <c r="IQ173" s="193">
        <v>0</v>
      </c>
      <c r="IR173" s="193">
        <v>0</v>
      </c>
      <c r="IS173" s="193">
        <v>0</v>
      </c>
      <c r="IT173" s="193">
        <v>0</v>
      </c>
      <c r="IU173" s="193">
        <v>0</v>
      </c>
      <c r="IV173" s="193">
        <v>0</v>
      </c>
      <c r="IW173" s="193">
        <v>0</v>
      </c>
      <c r="IX173" s="193">
        <v>0</v>
      </c>
      <c r="IY173" s="193">
        <v>0</v>
      </c>
      <c r="IZ173" s="193">
        <v>0</v>
      </c>
      <c r="JA173" s="193">
        <v>0</v>
      </c>
      <c r="JB173" s="193">
        <v>0</v>
      </c>
      <c r="JC173" s="193">
        <v>0</v>
      </c>
      <c r="JD173" s="193">
        <v>0</v>
      </c>
      <c r="JE173" s="193">
        <v>0</v>
      </c>
      <c r="JF173" s="193">
        <v>0</v>
      </c>
      <c r="JG173" s="193">
        <v>0</v>
      </c>
      <c r="JH173" s="193">
        <v>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1</v>
      </c>
      <c r="KK173" s="166">
        <f t="shared" si="489"/>
        <v>1</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631"/>
        <v>0.875</v>
      </c>
      <c r="LH173" s="168">
        <f t="shared" ca="1" si="631"/>
        <v>0.9</v>
      </c>
      <c r="LI173" s="168">
        <f t="shared" ca="1" si="631"/>
        <v>0.9</v>
      </c>
      <c r="LJ173" s="168">
        <f t="shared" ca="1" si="631"/>
        <v>0.75</v>
      </c>
      <c r="LK173" s="168">
        <f t="shared" ca="1" si="631"/>
        <v>0.78142857142857147</v>
      </c>
      <c r="LL173" s="168">
        <f t="shared" ca="1" si="631"/>
        <v>0.82499999999999996</v>
      </c>
      <c r="LM173" s="168">
        <f t="shared" ca="1" si="631"/>
        <v>0.875</v>
      </c>
      <c r="LN173" s="168">
        <f t="shared" ca="1" si="631"/>
        <v>0.9</v>
      </c>
      <c r="LO173" s="168">
        <f t="shared" ca="1" si="631"/>
        <v>0.9</v>
      </c>
      <c r="LP173" s="168">
        <f t="shared" ca="1" si="631"/>
        <v>0.75</v>
      </c>
      <c r="LQ173" s="168">
        <f t="shared" ca="1" si="631"/>
        <v>0.78142857142857147</v>
      </c>
      <c r="LR173" s="168">
        <f t="shared" ca="1" si="631"/>
        <v>0.82499999999999996</v>
      </c>
      <c r="LS173" s="168">
        <f t="shared" ca="1" si="631"/>
        <v>0.875</v>
      </c>
      <c r="LT173" s="168">
        <f t="shared" ca="1" si="631"/>
        <v>0.9</v>
      </c>
      <c r="LU173" s="168">
        <f t="shared" ca="1" si="631"/>
        <v>0.9</v>
      </c>
      <c r="LV173" s="168">
        <f t="shared" ca="1" si="631"/>
        <v>0.75</v>
      </c>
      <c r="LW173" s="168">
        <f t="shared" ca="1" si="632"/>
        <v>0.78142857142857147</v>
      </c>
      <c r="LX173" s="168">
        <f t="shared" ca="1" si="632"/>
        <v>0.82499999999999996</v>
      </c>
      <c r="LY173" s="168">
        <f t="shared" ca="1" si="632"/>
        <v>0.875</v>
      </c>
      <c r="LZ173" s="168">
        <f t="shared" ca="1" si="632"/>
        <v>0.9</v>
      </c>
      <c r="MA173" s="168">
        <f t="shared" ca="1" si="632"/>
        <v>0.9</v>
      </c>
      <c r="MB173" s="168">
        <f t="shared" ca="1" si="632"/>
        <v>0.75</v>
      </c>
      <c r="MC173" s="168">
        <f t="shared" ca="1" si="632"/>
        <v>0.78142857142857147</v>
      </c>
      <c r="MD173" s="168">
        <f t="shared" ca="1" si="632"/>
        <v>0.82499999999999996</v>
      </c>
      <c r="ME173" s="168">
        <f t="shared" ca="1" si="632"/>
        <v>0.875</v>
      </c>
      <c r="MF173" s="168">
        <f t="shared" ca="1" si="632"/>
        <v>0.9</v>
      </c>
      <c r="MG173" s="168">
        <f t="shared" ca="1" si="632"/>
        <v>0.9</v>
      </c>
      <c r="MH173" s="168">
        <f t="shared" ca="1" si="632"/>
        <v>0.75</v>
      </c>
      <c r="MI173" s="168">
        <f t="shared" ca="1" si="632"/>
        <v>0.76904761904761909</v>
      </c>
      <c r="MJ173" s="168">
        <f t="shared" ca="1" si="632"/>
        <v>0.82000000000000006</v>
      </c>
      <c r="MK173" s="168">
        <f t="shared" ca="1" si="632"/>
        <v>0.875</v>
      </c>
      <c r="ML173" s="168">
        <f t="shared" ca="1" si="632"/>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t="shared" ca="1" si="471"/>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14"/>
        <v>169</v>
      </c>
      <c r="B174" s="126">
        <f t="shared" si="505"/>
        <v>2</v>
      </c>
      <c r="C174" s="148">
        <v>102</v>
      </c>
      <c r="D174" s="148" t="s">
        <v>884</v>
      </c>
      <c r="E174" s="148" t="b">
        <v>0</v>
      </c>
      <c r="F174" s="148" t="b">
        <v>0</v>
      </c>
      <c r="G174" s="148" t="b">
        <f t="shared" ref="G174:G177" si="634">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DSP CropgrazeFALSE (F33N11) pas%0 Rot_constrained</v>
      </c>
      <c r="AB174" s="10" t="str">
        <f ca="1">IF(COUNTIF(AA$5:AA174,AA174)=1,"-","Dup")</f>
        <v>-</v>
      </c>
      <c r="AC174" s="10"/>
      <c r="AD174" s="167" t="b">
        <v>0</v>
      </c>
      <c r="AE174" s="167" t="b">
        <v>0</v>
      </c>
      <c r="AF174" s="167" t="b">
        <v>1</v>
      </c>
      <c r="AG174" s="167" t="b">
        <v>0</v>
      </c>
      <c r="AH174" s="167" t="b">
        <v>0</v>
      </c>
      <c r="AI174" s="167" t="b">
        <v>1</v>
      </c>
      <c r="AJ174" s="10"/>
      <c r="AK174" s="166" t="b">
        <f t="shared" si="459"/>
        <v>0</v>
      </c>
      <c r="AL174" s="166" t="str">
        <f t="shared" si="459"/>
        <v>-</v>
      </c>
      <c r="AM174" s="166" t="b">
        <f t="shared" si="459"/>
        <v>0</v>
      </c>
      <c r="AN174" s="166" t="b">
        <f t="shared" si="459"/>
        <v>1</v>
      </c>
      <c r="AO174" s="166" t="b">
        <f t="shared" si="459"/>
        <v>1</v>
      </c>
      <c r="AP174" s="166" t="b">
        <f t="shared" si="459"/>
        <v>0</v>
      </c>
      <c r="AQ174" s="166">
        <f t="shared" si="227"/>
        <v>0</v>
      </c>
      <c r="AR174" s="166" t="b">
        <f t="shared" si="228"/>
        <v>0</v>
      </c>
      <c r="AS174" s="166" t="b">
        <f t="shared" si="228"/>
        <v>0</v>
      </c>
      <c r="AT174" s="166" t="str">
        <f t="shared" si="228"/>
        <v>-</v>
      </c>
      <c r="AU174" s="166" t="str">
        <f t="shared" si="228"/>
        <v>-</v>
      </c>
      <c r="AV174" s="166" t="str">
        <f t="shared" si="228"/>
        <v>-</v>
      </c>
      <c r="AW174" s="10"/>
      <c r="AX174" s="166" t="b">
        <f t="shared" si="506"/>
        <v>1</v>
      </c>
      <c r="AY174" s="168" t="b">
        <f t="shared" ca="1" si="507"/>
        <v>1</v>
      </c>
      <c r="AZ174" s="168" t="b">
        <f t="shared" ca="1" si="507"/>
        <v>1</v>
      </c>
      <c r="BA174" s="167">
        <f t="shared" si="508"/>
        <v>3208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462"/>
        <v>-</v>
      </c>
      <c r="CI174" s="168" t="str">
        <f t="shared" ca="1" si="462"/>
        <v>-</v>
      </c>
      <c r="CJ174" s="168" t="str">
        <f t="shared" ca="1" si="462"/>
        <v>-</v>
      </c>
      <c r="CK174" s="168" t="str">
        <f t="shared" ca="1" si="462"/>
        <v>-</v>
      </c>
      <c r="CL174" s="168" t="str">
        <f t="shared" ca="1" si="462"/>
        <v>-</v>
      </c>
      <c r="CM174" s="168" t="str">
        <f t="shared" ca="1" si="462"/>
        <v>-</v>
      </c>
      <c r="CN174" s="168" t="str">
        <f t="shared" ca="1" si="462"/>
        <v>-</v>
      </c>
      <c r="CO174" s="168" t="str">
        <f t="shared" ca="1" si="462"/>
        <v>-</v>
      </c>
      <c r="CP174" s="168">
        <f t="shared" ca="1" si="462"/>
        <v>1</v>
      </c>
      <c r="CQ174" s="168">
        <f t="shared" ca="1" si="462"/>
        <v>1</v>
      </c>
      <c r="CR174" s="168">
        <f t="shared" ca="1" si="462"/>
        <v>0</v>
      </c>
      <c r="CS174" s="168" t="str">
        <f t="shared" ca="1" si="462"/>
        <v>-</v>
      </c>
      <c r="CT174" s="168" t="str">
        <f t="shared" ca="1" si="462"/>
        <v>-</v>
      </c>
      <c r="CU174" s="168" t="str">
        <f t="shared" ca="1" si="462"/>
        <v>-</v>
      </c>
      <c r="CV174" s="168" t="str">
        <f t="shared" ca="1" si="462"/>
        <v>-</v>
      </c>
      <c r="CW174" s="168" t="str">
        <f t="shared" ca="1" si="462"/>
        <v>-</v>
      </c>
      <c r="CX174" s="168" t="str">
        <f t="shared" ca="1" si="462"/>
        <v>-</v>
      </c>
      <c r="CY174" s="168" t="str">
        <f t="shared" ca="1" si="462"/>
        <v>-</v>
      </c>
      <c r="CZ174" s="168">
        <f t="shared" ca="1" si="462"/>
        <v>0</v>
      </c>
      <c r="DA174" s="168" t="str">
        <f t="shared" ca="1" si="462"/>
        <v>-</v>
      </c>
      <c r="DB174" s="168" t="str">
        <f t="shared" ca="1" si="462"/>
        <v>-</v>
      </c>
      <c r="DC174" s="168" t="str">
        <f t="shared" ca="1" si="462"/>
        <v>-</v>
      </c>
      <c r="DD174" s="168" t="str">
        <f t="shared" ca="1" si="462"/>
        <v>-</v>
      </c>
      <c r="DE174" s="168" t="str">
        <f t="shared" ca="1" si="462"/>
        <v>-</v>
      </c>
      <c r="DF174" s="168">
        <f t="shared" ca="1" si="462"/>
        <v>0</v>
      </c>
      <c r="DG174" s="168">
        <f t="shared" ca="1" si="462"/>
        <v>0</v>
      </c>
      <c r="DH174" s="168">
        <f t="shared" ca="1" si="462"/>
        <v>0</v>
      </c>
      <c r="DI174" s="168">
        <f t="shared" ca="1" si="462"/>
        <v>0</v>
      </c>
      <c r="DJ174" s="168">
        <f t="shared" ca="1" si="462"/>
        <v>0</v>
      </c>
      <c r="DK174" s="168">
        <f t="shared" ca="1" si="462"/>
        <v>0</v>
      </c>
      <c r="DL174" s="168">
        <f t="shared" ca="1" si="462"/>
        <v>0</v>
      </c>
      <c r="DM174" s="168" t="str">
        <f t="shared" ca="1" si="462"/>
        <v>-</v>
      </c>
      <c r="DN174" s="168" t="str">
        <f t="shared" ca="1" si="462"/>
        <v>-</v>
      </c>
      <c r="DO174" s="168" t="str">
        <f t="shared" ca="1" si="462"/>
        <v>-</v>
      </c>
      <c r="DP174" s="168" t="str">
        <f t="shared" ca="1" si="462"/>
        <v>-</v>
      </c>
      <c r="DQ174" s="168" t="str">
        <f t="shared" ca="1" si="462"/>
        <v>-</v>
      </c>
      <c r="DR174" s="168" t="str">
        <f t="shared" ca="1" si="462"/>
        <v>-</v>
      </c>
      <c r="DS174" s="168" t="str">
        <f t="shared" ca="1" si="462"/>
        <v>-</v>
      </c>
      <c r="DT174" s="168" t="str">
        <f t="shared" ca="1" si="462"/>
        <v>-</v>
      </c>
      <c r="DU174" s="168" t="str">
        <f t="shared" ca="1" si="462"/>
        <v>-</v>
      </c>
      <c r="DV174" s="168" t="str">
        <f t="shared" ca="1" si="462"/>
        <v>-</v>
      </c>
      <c r="DW174" s="168" t="str">
        <f t="shared" ca="1" si="462"/>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99" t="b">
        <f>TRUE</f>
        <v>1</v>
      </c>
      <c r="FK174" s="199">
        <v>0</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511"/>
        <v>0</v>
      </c>
      <c r="FS174" s="166">
        <f t="shared" si="512"/>
        <v>1</v>
      </c>
      <c r="FT174" s="166">
        <f t="shared" si="512"/>
        <v>1</v>
      </c>
      <c r="FU174" s="168" t="str">
        <f t="shared" ca="1" si="511"/>
        <v>-</v>
      </c>
      <c r="FV174" s="168" t="str">
        <f t="shared" ca="1" si="511"/>
        <v>-</v>
      </c>
      <c r="FW174" s="168" t="str">
        <f t="shared" ca="1" si="511"/>
        <v>-</v>
      </c>
      <c r="FX174" s="168" t="str">
        <f t="shared" ca="1" si="511"/>
        <v>-</v>
      </c>
      <c r="FY174" s="168" t="str">
        <f t="shared" ca="1" si="511"/>
        <v>-</v>
      </c>
      <c r="FZ174" s="168" t="str">
        <f t="shared" ca="1" si="511"/>
        <v>-</v>
      </c>
      <c r="GA174" s="168" t="str">
        <f t="shared" ca="1" si="511"/>
        <v>-</v>
      </c>
      <c r="GB174" s="168" t="str">
        <f t="shared" ca="1" si="511"/>
        <v>-</v>
      </c>
      <c r="GC174" s="168" t="str">
        <f t="shared" ca="1" si="511"/>
        <v>-</v>
      </c>
      <c r="GD174" s="168" t="b">
        <f t="shared" ca="1" si="511"/>
        <v>1</v>
      </c>
      <c r="GE174" s="168" t="str">
        <f t="shared" ca="1" si="511"/>
        <v>-</v>
      </c>
      <c r="GF174" s="168" t="str">
        <f t="shared" ca="1" si="511"/>
        <v>-</v>
      </c>
      <c r="GG174" s="168" t="str">
        <f t="shared" ca="1" si="466"/>
        <v>-</v>
      </c>
      <c r="GH174" s="168" t="b">
        <f t="shared" ca="1" si="466"/>
        <v>1</v>
      </c>
      <c r="GI174" s="168">
        <f t="shared" ca="1" si="466"/>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1</v>
      </c>
      <c r="GY174" s="193">
        <v>150</v>
      </c>
      <c r="GZ174" s="193">
        <v>307.5</v>
      </c>
      <c r="HA174" s="193">
        <v>307.5</v>
      </c>
      <c r="HB174" s="193">
        <v>307.5</v>
      </c>
      <c r="HC174" s="193">
        <v>307.5</v>
      </c>
      <c r="HD174" s="193">
        <v>187.5</v>
      </c>
      <c r="HE174" s="193">
        <v>187.5</v>
      </c>
      <c r="HF174" s="193">
        <v>187.5</v>
      </c>
      <c r="HG174" s="193">
        <v>187.5</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0</v>
      </c>
      <c r="HY174" s="193">
        <v>0</v>
      </c>
      <c r="HZ174" s="193">
        <v>0</v>
      </c>
      <c r="IA174" s="193">
        <v>0</v>
      </c>
      <c r="IB174" s="193">
        <v>0</v>
      </c>
      <c r="IC174" s="193">
        <v>0</v>
      </c>
      <c r="ID174" s="193">
        <v>0</v>
      </c>
      <c r="IE174" s="193">
        <v>0</v>
      </c>
      <c r="IF174" s="193">
        <v>0</v>
      </c>
      <c r="IG174" s="193">
        <v>0</v>
      </c>
      <c r="IH174" s="193">
        <v>0</v>
      </c>
      <c r="II174" s="193">
        <v>0</v>
      </c>
      <c r="IJ174" s="193">
        <v>0</v>
      </c>
      <c r="IK174" s="193">
        <v>0</v>
      </c>
      <c r="IL174" s="193">
        <v>0</v>
      </c>
      <c r="IM174" s="193">
        <v>0</v>
      </c>
      <c r="IN174" s="193">
        <v>0</v>
      </c>
      <c r="IO174" s="193">
        <v>0</v>
      </c>
      <c r="IP174" s="193">
        <v>0</v>
      </c>
      <c r="IQ174" s="193">
        <v>0</v>
      </c>
      <c r="IR174" s="193">
        <v>0</v>
      </c>
      <c r="IS174" s="193">
        <v>0</v>
      </c>
      <c r="IT174" s="193">
        <v>0</v>
      </c>
      <c r="IU174" s="193">
        <v>0</v>
      </c>
      <c r="IV174" s="193">
        <v>0</v>
      </c>
      <c r="IW174" s="193">
        <v>0</v>
      </c>
      <c r="IX174" s="193">
        <v>0</v>
      </c>
      <c r="IY174" s="193">
        <v>0</v>
      </c>
      <c r="IZ174" s="193">
        <v>0</v>
      </c>
      <c r="JA174" s="193">
        <v>0</v>
      </c>
      <c r="JB174" s="193">
        <v>0</v>
      </c>
      <c r="JC174" s="193">
        <v>0</v>
      </c>
      <c r="JD174" s="193">
        <v>0</v>
      </c>
      <c r="JE174" s="193">
        <v>0</v>
      </c>
      <c r="JF174" s="193">
        <v>0</v>
      </c>
      <c r="JG174" s="193">
        <v>0</v>
      </c>
      <c r="JH174" s="193">
        <v>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v>
      </c>
      <c r="KK174" s="166">
        <f t="shared" si="489"/>
        <v>1</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631"/>
        <v>0.875</v>
      </c>
      <c r="LH174" s="168">
        <f t="shared" ca="1" si="631"/>
        <v>0.9</v>
      </c>
      <c r="LI174" s="168">
        <f t="shared" ca="1" si="631"/>
        <v>0.9</v>
      </c>
      <c r="LJ174" s="168">
        <f t="shared" ca="1" si="631"/>
        <v>0.75</v>
      </c>
      <c r="LK174" s="168">
        <f t="shared" ca="1" si="631"/>
        <v>0.78142857142857147</v>
      </c>
      <c r="LL174" s="168">
        <f t="shared" ca="1" si="631"/>
        <v>0.82499999999999996</v>
      </c>
      <c r="LM174" s="168">
        <f t="shared" ca="1" si="631"/>
        <v>0.875</v>
      </c>
      <c r="LN174" s="168">
        <f t="shared" ca="1" si="631"/>
        <v>0.9</v>
      </c>
      <c r="LO174" s="168">
        <f t="shared" ca="1" si="631"/>
        <v>0.9</v>
      </c>
      <c r="LP174" s="168">
        <f t="shared" ca="1" si="631"/>
        <v>0.75</v>
      </c>
      <c r="LQ174" s="168">
        <f t="shared" ca="1" si="631"/>
        <v>0.78142857142857147</v>
      </c>
      <c r="LR174" s="168">
        <f t="shared" ca="1" si="631"/>
        <v>0.82499999999999996</v>
      </c>
      <c r="LS174" s="168">
        <f t="shared" ca="1" si="631"/>
        <v>0.875</v>
      </c>
      <c r="LT174" s="168">
        <f t="shared" ca="1" si="631"/>
        <v>0.9</v>
      </c>
      <c r="LU174" s="168">
        <f t="shared" ca="1" si="631"/>
        <v>0.9</v>
      </c>
      <c r="LV174" s="168">
        <f t="shared" ca="1" si="631"/>
        <v>0.75</v>
      </c>
      <c r="LW174" s="168">
        <f t="shared" ca="1" si="632"/>
        <v>0.78142857142857147</v>
      </c>
      <c r="LX174" s="168">
        <f t="shared" ca="1" si="632"/>
        <v>0.82499999999999996</v>
      </c>
      <c r="LY174" s="168">
        <f t="shared" ca="1" si="632"/>
        <v>0.875</v>
      </c>
      <c r="LZ174" s="168">
        <f t="shared" ca="1" si="632"/>
        <v>0.9</v>
      </c>
      <c r="MA174" s="168">
        <f t="shared" ca="1" si="632"/>
        <v>0.9</v>
      </c>
      <c r="MB174" s="168">
        <f t="shared" ca="1" si="632"/>
        <v>0.75</v>
      </c>
      <c r="MC174" s="168">
        <f t="shared" ca="1" si="632"/>
        <v>0.78142857142857147</v>
      </c>
      <c r="MD174" s="168">
        <f t="shared" ca="1" si="632"/>
        <v>0.82499999999999996</v>
      </c>
      <c r="ME174" s="168">
        <f t="shared" ca="1" si="632"/>
        <v>0.875</v>
      </c>
      <c r="MF174" s="168">
        <f t="shared" ca="1" si="632"/>
        <v>0.9</v>
      </c>
      <c r="MG174" s="168">
        <f t="shared" ca="1" si="632"/>
        <v>0.9</v>
      </c>
      <c r="MH174" s="168">
        <f t="shared" ca="1" si="632"/>
        <v>0.75</v>
      </c>
      <c r="MI174" s="168">
        <f t="shared" ca="1" si="632"/>
        <v>0.76904761904761909</v>
      </c>
      <c r="MJ174" s="168">
        <f t="shared" ca="1" si="632"/>
        <v>0.82000000000000006</v>
      </c>
      <c r="MK174" s="168">
        <f t="shared" ca="1" si="632"/>
        <v>0.875</v>
      </c>
      <c r="ML174" s="168">
        <f t="shared" ca="1" si="632"/>
        <v>0.9</v>
      </c>
      <c r="MM174" s="168">
        <f t="shared" ca="1" si="531"/>
        <v>0.90000000000000013</v>
      </c>
      <c r="MN174" s="168">
        <f t="shared" ca="1" si="531"/>
        <v>0.75</v>
      </c>
      <c r="MO174" s="168">
        <f t="shared" ca="1" si="531"/>
        <v>0.76904761904761909</v>
      </c>
      <c r="MP174" s="168">
        <f t="shared" ca="1" si="531"/>
        <v>0.82000000000000006</v>
      </c>
      <c r="MQ174" s="168">
        <f t="shared" ca="1" si="531"/>
        <v>0.875</v>
      </c>
      <c r="MR174" s="168">
        <f t="shared" ca="1" si="531"/>
        <v>0.9</v>
      </c>
      <c r="MS174" s="168">
        <f t="shared" ca="1" si="531"/>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14"/>
        <v>170</v>
      </c>
      <c r="B175" s="126">
        <f t="shared" si="505"/>
        <v>2</v>
      </c>
      <c r="C175" s="148">
        <v>102</v>
      </c>
      <c r="D175" s="148" t="s">
        <v>884</v>
      </c>
      <c r="E175" s="148" t="b">
        <v>0</v>
      </c>
      <c r="F175" s="148" t="b">
        <v>0</v>
      </c>
      <c r="G175" s="148" t="b">
        <f t="shared" si="634"/>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SE CropgrazeFALSE (F33N11) pas%0 Rot_constrained</v>
      </c>
      <c r="AB175" s="10" t="str">
        <f ca="1">IF(COUNTIF(AA$5:AA175,AA175)=1,"-","Dup")</f>
        <v>-</v>
      </c>
      <c r="AC175" s="10"/>
      <c r="AD175" s="167" t="b">
        <v>0</v>
      </c>
      <c r="AE175" s="167" t="b">
        <v>0</v>
      </c>
      <c r="AF175" s="167" t="b">
        <v>1</v>
      </c>
      <c r="AG175" s="167" t="b">
        <v>0</v>
      </c>
      <c r="AH175" s="167" t="b">
        <v>0</v>
      </c>
      <c r="AI175" s="167" t="b">
        <v>1</v>
      </c>
      <c r="AJ175" s="10"/>
      <c r="AK175" s="166" t="b">
        <f t="shared" si="459"/>
        <v>1</v>
      </c>
      <c r="AL175" s="166" t="str">
        <f t="shared" si="459"/>
        <v>-</v>
      </c>
      <c r="AM175" s="166" t="str">
        <f t="shared" si="459"/>
        <v>-</v>
      </c>
      <c r="AN175" s="166" t="str">
        <f t="shared" si="459"/>
        <v>-</v>
      </c>
      <c r="AO175" s="166" t="b">
        <f t="shared" si="459"/>
        <v>1</v>
      </c>
      <c r="AP175" s="166" t="b">
        <f t="shared" si="459"/>
        <v>0</v>
      </c>
      <c r="AQ175" s="166">
        <f t="shared" si="227"/>
        <v>0</v>
      </c>
      <c r="AR175" s="166" t="b">
        <f t="shared" si="228"/>
        <v>0</v>
      </c>
      <c r="AS175" s="166" t="b">
        <f t="shared" si="228"/>
        <v>0</v>
      </c>
      <c r="AT175" s="166" t="str">
        <f t="shared" si="228"/>
        <v>-</v>
      </c>
      <c r="AU175" s="166" t="str">
        <f t="shared" si="228"/>
        <v>-</v>
      </c>
      <c r="AV175" s="166" t="str">
        <f t="shared" si="228"/>
        <v>-</v>
      </c>
      <c r="AW175" s="10"/>
      <c r="AX175" s="166" t="b">
        <f t="shared" si="506"/>
        <v>1</v>
      </c>
      <c r="AY175" s="168" t="b">
        <f t="shared" ca="1" si="507"/>
        <v>1</v>
      </c>
      <c r="AZ175" s="168" t="b">
        <f t="shared" ca="1" si="507"/>
        <v>1</v>
      </c>
      <c r="BA175" s="167">
        <f t="shared" si="508"/>
        <v>3108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462"/>
        <v>-</v>
      </c>
      <c r="CI175" s="168" t="str">
        <f t="shared" ca="1" si="462"/>
        <v>-</v>
      </c>
      <c r="CJ175" s="168" t="str">
        <f t="shared" ca="1" si="462"/>
        <v>-</v>
      </c>
      <c r="CK175" s="168" t="str">
        <f t="shared" ca="1" si="462"/>
        <v>-</v>
      </c>
      <c r="CL175" s="168" t="str">
        <f t="shared" ca="1" si="462"/>
        <v>-</v>
      </c>
      <c r="CM175" s="168" t="str">
        <f t="shared" ca="1" si="462"/>
        <v>-</v>
      </c>
      <c r="CN175" s="168" t="str">
        <f t="shared" ca="1" si="462"/>
        <v>-</v>
      </c>
      <c r="CO175" s="168" t="str">
        <f t="shared" ca="1" si="462"/>
        <v>-</v>
      </c>
      <c r="CP175" s="168">
        <f t="shared" ca="1" si="462"/>
        <v>1</v>
      </c>
      <c r="CQ175" s="168">
        <f t="shared" ca="1" si="462"/>
        <v>1</v>
      </c>
      <c r="CR175" s="168">
        <f t="shared" ca="1" si="462"/>
        <v>0</v>
      </c>
      <c r="CS175" s="168" t="str">
        <f t="shared" ca="1" si="462"/>
        <v>-</v>
      </c>
      <c r="CT175" s="168" t="str">
        <f t="shared" ca="1" si="462"/>
        <v>-</v>
      </c>
      <c r="CU175" s="168" t="str">
        <f t="shared" ca="1" si="462"/>
        <v>-</v>
      </c>
      <c r="CV175" s="168" t="str">
        <f t="shared" ca="1" si="462"/>
        <v>-</v>
      </c>
      <c r="CW175" s="168" t="str">
        <f t="shared" ca="1" si="462"/>
        <v>-</v>
      </c>
      <c r="CX175" s="168" t="str">
        <f t="shared" ca="1" si="462"/>
        <v>-</v>
      </c>
      <c r="CY175" s="168" t="str">
        <f t="shared" ca="1" si="462"/>
        <v>-</v>
      </c>
      <c r="CZ175" s="168">
        <f t="shared" ca="1" si="462"/>
        <v>0</v>
      </c>
      <c r="DA175" s="168" t="str">
        <f t="shared" ca="1" si="462"/>
        <v>-</v>
      </c>
      <c r="DB175" s="168" t="str">
        <f t="shared" ca="1" si="462"/>
        <v>-</v>
      </c>
      <c r="DC175" s="168" t="str">
        <f t="shared" ca="1" si="462"/>
        <v>-</v>
      </c>
      <c r="DD175" s="168" t="str">
        <f t="shared" ca="1" si="462"/>
        <v>-</v>
      </c>
      <c r="DE175" s="168" t="str">
        <f t="shared" ca="1" si="462"/>
        <v>-</v>
      </c>
      <c r="DF175" s="168">
        <f t="shared" ca="1" si="462"/>
        <v>0</v>
      </c>
      <c r="DG175" s="168">
        <f t="shared" ca="1" si="462"/>
        <v>0</v>
      </c>
      <c r="DH175" s="168">
        <f t="shared" ca="1" si="462"/>
        <v>0</v>
      </c>
      <c r="DI175" s="168">
        <f t="shared" ca="1" si="462"/>
        <v>0</v>
      </c>
      <c r="DJ175" s="168">
        <f t="shared" ca="1" si="462"/>
        <v>0</v>
      </c>
      <c r="DK175" s="168">
        <f t="shared" ca="1" si="462"/>
        <v>0</v>
      </c>
      <c r="DL175" s="168">
        <f t="shared" ca="1" si="462"/>
        <v>0</v>
      </c>
      <c r="DM175" s="168" t="str">
        <f t="shared" ca="1" si="462"/>
        <v>-</v>
      </c>
      <c r="DN175" s="168" t="str">
        <f t="shared" ca="1" si="462"/>
        <v>-</v>
      </c>
      <c r="DO175" s="168" t="str">
        <f t="shared" ca="1" si="462"/>
        <v>-</v>
      </c>
      <c r="DP175" s="168" t="str">
        <f t="shared" ca="1" si="462"/>
        <v>-</v>
      </c>
      <c r="DQ175" s="168" t="str">
        <f t="shared" ca="1" si="462"/>
        <v>-</v>
      </c>
      <c r="DR175" s="168" t="str">
        <f t="shared" ca="1" si="462"/>
        <v>-</v>
      </c>
      <c r="DS175" s="168" t="str">
        <f t="shared" ca="1" si="462"/>
        <v>-</v>
      </c>
      <c r="DT175" s="168" t="str">
        <f t="shared" ca="1" si="462"/>
        <v>-</v>
      </c>
      <c r="DU175" s="168" t="str">
        <f t="shared" ca="1" si="462"/>
        <v>-</v>
      </c>
      <c r="DV175" s="168" t="str">
        <f t="shared" ca="1" si="462"/>
        <v>-</v>
      </c>
      <c r="DW175" s="168" t="str">
        <f t="shared" ca="1" si="462"/>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ca="1" si="464"/>
        <v>0</v>
      </c>
      <c r="EJ175" s="168">
        <f t="shared" ca="1" si="464"/>
        <v>1</v>
      </c>
      <c r="EK175" s="168">
        <f t="shared" ca="1" si="464"/>
        <v>0</v>
      </c>
      <c r="EL175" s="168">
        <f t="shared" ca="1" si="464"/>
        <v>1</v>
      </c>
      <c r="EM175" s="168">
        <f t="shared" ca="1" si="464"/>
        <v>1</v>
      </c>
      <c r="EN175" s="168">
        <f t="shared" ca="1" si="464"/>
        <v>1</v>
      </c>
      <c r="EO175" s="168">
        <f t="shared" ca="1" si="464"/>
        <v>0</v>
      </c>
      <c r="EP175" s="168">
        <f t="shared" ca="1" si="464"/>
        <v>0</v>
      </c>
      <c r="EQ175" s="168">
        <f t="shared" ca="1" si="464"/>
        <v>0</v>
      </c>
      <c r="ER175" s="168">
        <f t="shared" ca="1" si="464"/>
        <v>0</v>
      </c>
      <c r="ES175" s="168">
        <f t="shared" ca="1" si="464"/>
        <v>0</v>
      </c>
      <c r="ET175" s="168">
        <f t="shared" ca="1" si="464"/>
        <v>0</v>
      </c>
      <c r="EU175" s="168">
        <f t="shared" ca="1" si="464"/>
        <v>0</v>
      </c>
      <c r="EV175" s="168">
        <f t="shared" ca="1" si="464"/>
        <v>0</v>
      </c>
      <c r="EW175" s="168">
        <f t="shared" ca="1" si="464"/>
        <v>0</v>
      </c>
      <c r="EX175" s="168">
        <f t="shared" ca="1" si="464"/>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99" t="b">
        <f>TRUE</f>
        <v>1</v>
      </c>
      <c r="FK175" s="199">
        <v>0</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511"/>
        <v>-</v>
      </c>
      <c r="GG175" s="168" t="str">
        <f t="shared" ca="1" si="466"/>
        <v>-</v>
      </c>
      <c r="GH175" s="168" t="b">
        <f t="shared" ca="1" si="466"/>
        <v>1</v>
      </c>
      <c r="GI175" s="168">
        <f t="shared" ca="1" si="466"/>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1</v>
      </c>
      <c r="GY175" s="193">
        <v>150</v>
      </c>
      <c r="GZ175" s="193">
        <v>307.5</v>
      </c>
      <c r="HA175" s="193">
        <v>307.5</v>
      </c>
      <c r="HB175" s="193">
        <v>307.5</v>
      </c>
      <c r="HC175" s="193">
        <v>307.5</v>
      </c>
      <c r="HD175" s="193">
        <v>187.5</v>
      </c>
      <c r="HE175" s="193">
        <v>187.5</v>
      </c>
      <c r="HF175" s="193">
        <v>187.5</v>
      </c>
      <c r="HG175" s="193">
        <v>187.5</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0</v>
      </c>
      <c r="HY175" s="193">
        <v>0</v>
      </c>
      <c r="HZ175" s="193">
        <v>0</v>
      </c>
      <c r="IA175" s="193">
        <v>0</v>
      </c>
      <c r="IB175" s="193">
        <v>0</v>
      </c>
      <c r="IC175" s="193">
        <v>0</v>
      </c>
      <c r="ID175" s="193">
        <v>0</v>
      </c>
      <c r="IE175" s="193">
        <v>0</v>
      </c>
      <c r="IF175" s="193">
        <v>0</v>
      </c>
      <c r="IG175" s="193">
        <v>0</v>
      </c>
      <c r="IH175" s="193">
        <v>0</v>
      </c>
      <c r="II175" s="193">
        <v>0</v>
      </c>
      <c r="IJ175" s="193">
        <v>0</v>
      </c>
      <c r="IK175" s="193">
        <v>0</v>
      </c>
      <c r="IL175" s="193">
        <v>0</v>
      </c>
      <c r="IM175" s="193">
        <v>0</v>
      </c>
      <c r="IN175" s="193">
        <v>0</v>
      </c>
      <c r="IO175" s="193">
        <v>0</v>
      </c>
      <c r="IP175" s="193">
        <v>0</v>
      </c>
      <c r="IQ175" s="193">
        <v>0</v>
      </c>
      <c r="IR175" s="193">
        <v>0</v>
      </c>
      <c r="IS175" s="193">
        <v>0</v>
      </c>
      <c r="IT175" s="193">
        <v>0</v>
      </c>
      <c r="IU175" s="193">
        <v>0</v>
      </c>
      <c r="IV175" s="193">
        <v>0</v>
      </c>
      <c r="IW175" s="193">
        <v>0</v>
      </c>
      <c r="IX175" s="193">
        <v>0</v>
      </c>
      <c r="IY175" s="193">
        <v>0</v>
      </c>
      <c r="IZ175" s="193">
        <v>0</v>
      </c>
      <c r="JA175" s="193">
        <v>0</v>
      </c>
      <c r="JB175" s="193">
        <v>0</v>
      </c>
      <c r="JC175" s="193">
        <v>0</v>
      </c>
      <c r="JD175" s="193">
        <v>0</v>
      </c>
      <c r="JE175" s="193">
        <v>0</v>
      </c>
      <c r="JF175" s="193">
        <v>0</v>
      </c>
      <c r="JG175" s="193">
        <v>0</v>
      </c>
      <c r="JH175" s="193">
        <v>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v>
      </c>
      <c r="KK175" s="166">
        <f t="shared" si="489"/>
        <v>1</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631"/>
        <v>0.875</v>
      </c>
      <c r="LH175" s="168">
        <f t="shared" ca="1" si="631"/>
        <v>0.9</v>
      </c>
      <c r="LI175" s="168">
        <f t="shared" ca="1" si="631"/>
        <v>0.9</v>
      </c>
      <c r="LJ175" s="168">
        <f t="shared" ca="1" si="631"/>
        <v>0.75</v>
      </c>
      <c r="LK175" s="168">
        <f t="shared" ca="1" si="631"/>
        <v>0.78142857142857147</v>
      </c>
      <c r="LL175" s="168">
        <f t="shared" ca="1" si="631"/>
        <v>0.82499999999999996</v>
      </c>
      <c r="LM175" s="168">
        <f t="shared" ca="1" si="631"/>
        <v>0.875</v>
      </c>
      <c r="LN175" s="168">
        <f t="shared" ca="1" si="631"/>
        <v>0.9</v>
      </c>
      <c r="LO175" s="168">
        <f t="shared" ca="1" si="631"/>
        <v>0.9</v>
      </c>
      <c r="LP175" s="168">
        <f t="shared" ca="1" si="631"/>
        <v>0.75</v>
      </c>
      <c r="LQ175" s="168">
        <f t="shared" ca="1" si="631"/>
        <v>0.78142857142857147</v>
      </c>
      <c r="LR175" s="168">
        <f t="shared" ca="1" si="631"/>
        <v>0.82499999999999996</v>
      </c>
      <c r="LS175" s="168">
        <f t="shared" ca="1" si="631"/>
        <v>0.875</v>
      </c>
      <c r="LT175" s="168">
        <f t="shared" ca="1" si="631"/>
        <v>0.9</v>
      </c>
      <c r="LU175" s="168">
        <f t="shared" ca="1" si="631"/>
        <v>0.9</v>
      </c>
      <c r="LV175" s="168">
        <f t="shared" ca="1" si="631"/>
        <v>0.75</v>
      </c>
      <c r="LW175" s="168">
        <f t="shared" ca="1" si="632"/>
        <v>0.78142857142857147</v>
      </c>
      <c r="LX175" s="168">
        <f t="shared" ca="1" si="632"/>
        <v>0.82499999999999996</v>
      </c>
      <c r="LY175" s="168">
        <f t="shared" ca="1" si="632"/>
        <v>0.875</v>
      </c>
      <c r="LZ175" s="168">
        <f t="shared" ca="1" si="632"/>
        <v>0.9</v>
      </c>
      <c r="MA175" s="168">
        <f t="shared" ca="1" si="632"/>
        <v>0.9</v>
      </c>
      <c r="MB175" s="168">
        <f t="shared" ca="1" si="632"/>
        <v>0.75</v>
      </c>
      <c r="MC175" s="168">
        <f t="shared" ca="1" si="632"/>
        <v>0.78142857142857147</v>
      </c>
      <c r="MD175" s="168">
        <f t="shared" ca="1" si="632"/>
        <v>0.82499999999999996</v>
      </c>
      <c r="ME175" s="168">
        <f t="shared" ca="1" si="632"/>
        <v>0.875</v>
      </c>
      <c r="MF175" s="168">
        <f t="shared" ca="1" si="632"/>
        <v>0.9</v>
      </c>
      <c r="MG175" s="168">
        <f t="shared" ca="1" si="632"/>
        <v>0.9</v>
      </c>
      <c r="MH175" s="168">
        <f t="shared" ca="1" si="632"/>
        <v>0.75</v>
      </c>
      <c r="MI175" s="168">
        <f t="shared" ca="1" si="632"/>
        <v>0.76904761904761909</v>
      </c>
      <c r="MJ175" s="168">
        <f t="shared" ca="1" si="632"/>
        <v>0.82000000000000006</v>
      </c>
      <c r="MK175" s="168">
        <f t="shared" ca="1" si="632"/>
        <v>0.875</v>
      </c>
      <c r="ML175" s="168">
        <f t="shared" ca="1" si="632"/>
        <v>0.9</v>
      </c>
      <c r="MM175" s="168">
        <f t="shared" ca="1" si="531"/>
        <v>0.90000000000000013</v>
      </c>
      <c r="MN175" s="168">
        <f t="shared" ca="1" si="531"/>
        <v>0.75</v>
      </c>
      <c r="MO175" s="168">
        <f t="shared" ca="1" si="531"/>
        <v>0.76904761904761909</v>
      </c>
      <c r="MP175" s="168">
        <f t="shared" ca="1" si="531"/>
        <v>0.82000000000000006</v>
      </c>
      <c r="MQ175" s="168">
        <f t="shared" ca="1" si="531"/>
        <v>0.875</v>
      </c>
      <c r="MR175" s="168">
        <f t="shared" ca="1" si="531"/>
        <v>0.9</v>
      </c>
      <c r="MS175" s="168">
        <f t="shared" ca="1" si="531"/>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14"/>
        <v>171</v>
      </c>
      <c r="B176" s="126">
        <f t="shared" si="505"/>
        <v>2</v>
      </c>
      <c r="C176" s="148">
        <v>102</v>
      </c>
      <c r="D176" s="148" t="s">
        <v>884</v>
      </c>
      <c r="E176" s="148" t="b">
        <v>0</v>
      </c>
      <c r="F176" s="148" t="b">
        <v>0</v>
      </c>
      <c r="G176" s="148" t="b">
        <f t="shared" si="634"/>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
&amp;" No false brk"</f>
        <v>612540032 DSP CropgrazeFALSE (F33N11) pas%100 Rot_constrained No false brk</v>
      </c>
      <c r="AB176" s="10" t="str">
        <f ca="1">IF(COUNTIF(AA$5:AA176,AA176)=1,"-","Dup")</f>
        <v>-</v>
      </c>
      <c r="AC176" s="10"/>
      <c r="AD176" s="167" t="b">
        <v>0</v>
      </c>
      <c r="AE176" s="167" t="b">
        <v>0</v>
      </c>
      <c r="AF176" s="167" t="b">
        <v>1</v>
      </c>
      <c r="AG176" s="167" t="b">
        <v>0</v>
      </c>
      <c r="AH176" s="167" t="b">
        <v>0</v>
      </c>
      <c r="AI176" s="167" t="b">
        <v>1</v>
      </c>
      <c r="AJ176" s="10"/>
      <c r="AK176" s="166" t="b">
        <f t="shared" si="459"/>
        <v>0</v>
      </c>
      <c r="AL176" s="166" t="str">
        <f t="shared" si="459"/>
        <v>-</v>
      </c>
      <c r="AM176" s="166" t="b">
        <f t="shared" si="459"/>
        <v>0</v>
      </c>
      <c r="AN176" s="166" t="b">
        <f t="shared" si="459"/>
        <v>1</v>
      </c>
      <c r="AO176" s="166" t="b">
        <f t="shared" si="459"/>
        <v>1</v>
      </c>
      <c r="AP176" s="166" t="b">
        <f t="shared" si="459"/>
        <v>0</v>
      </c>
      <c r="AQ176" s="166">
        <f t="shared" si="227"/>
        <v>0</v>
      </c>
      <c r="AR176" s="166" t="b">
        <f t="shared" si="228"/>
        <v>0</v>
      </c>
      <c r="AS176" s="166" t="b">
        <f t="shared" si="228"/>
        <v>0</v>
      </c>
      <c r="AT176" s="166" t="str">
        <f t="shared" si="228"/>
        <v>-</v>
      </c>
      <c r="AU176" s="166" t="str">
        <f t="shared" si="228"/>
        <v>-</v>
      </c>
      <c r="AV176" s="166" t="str">
        <f t="shared" si="228"/>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ref="CH176:DW177" ca="1" si="635">OFFSET(CH$5,$B176,0)</f>
        <v>-</v>
      </c>
      <c r="CI176" s="168" t="str">
        <f t="shared" ca="1" si="635"/>
        <v>-</v>
      </c>
      <c r="CJ176" s="168" t="str">
        <f t="shared" ca="1" si="635"/>
        <v>-</v>
      </c>
      <c r="CK176" s="168" t="str">
        <f t="shared" ca="1" si="635"/>
        <v>-</v>
      </c>
      <c r="CL176" s="168" t="str">
        <f t="shared" ca="1" si="635"/>
        <v>-</v>
      </c>
      <c r="CM176" s="168" t="str">
        <f t="shared" ca="1" si="635"/>
        <v>-</v>
      </c>
      <c r="CN176" s="168" t="str">
        <f t="shared" ca="1" si="635"/>
        <v>-</v>
      </c>
      <c r="CO176" s="168" t="str">
        <f t="shared" ca="1" si="635"/>
        <v>-</v>
      </c>
      <c r="CP176" s="168">
        <f t="shared" ca="1" si="635"/>
        <v>1</v>
      </c>
      <c r="CQ176" s="168">
        <f t="shared" ca="1" si="635"/>
        <v>1</v>
      </c>
      <c r="CR176" s="168">
        <f t="shared" ca="1" si="635"/>
        <v>0</v>
      </c>
      <c r="CS176" s="168" t="str">
        <f t="shared" ca="1" si="635"/>
        <v>-</v>
      </c>
      <c r="CT176" s="168" t="str">
        <f t="shared" ca="1" si="635"/>
        <v>-</v>
      </c>
      <c r="CU176" s="168" t="str">
        <f t="shared" ca="1" si="635"/>
        <v>-</v>
      </c>
      <c r="CV176" s="168" t="str">
        <f t="shared" ca="1" si="635"/>
        <v>-</v>
      </c>
      <c r="CW176" s="168" t="str">
        <f t="shared" ca="1" si="635"/>
        <v>-</v>
      </c>
      <c r="CX176" s="168" t="str">
        <f t="shared" ca="1" si="635"/>
        <v>-</v>
      </c>
      <c r="CY176" s="168" t="str">
        <f t="shared" ca="1" si="635"/>
        <v>-</v>
      </c>
      <c r="CZ176" s="168">
        <f t="shared" ca="1" si="635"/>
        <v>0</v>
      </c>
      <c r="DA176" s="168" t="str">
        <f t="shared" ca="1" si="635"/>
        <v>-</v>
      </c>
      <c r="DB176" s="168" t="str">
        <f t="shared" ca="1" si="635"/>
        <v>-</v>
      </c>
      <c r="DC176" s="168" t="str">
        <f t="shared" ca="1" si="635"/>
        <v>-</v>
      </c>
      <c r="DD176" s="168" t="str">
        <f t="shared" ca="1" si="635"/>
        <v>-</v>
      </c>
      <c r="DE176" s="168" t="str">
        <f t="shared" ca="1" si="635"/>
        <v>-</v>
      </c>
      <c r="DF176" s="168">
        <f t="shared" ca="1" si="635"/>
        <v>0</v>
      </c>
      <c r="DG176" s="168">
        <f t="shared" ca="1" si="635"/>
        <v>0</v>
      </c>
      <c r="DH176" s="168">
        <f t="shared" ca="1" si="635"/>
        <v>0</v>
      </c>
      <c r="DI176" s="168">
        <f t="shared" ca="1" si="635"/>
        <v>0</v>
      </c>
      <c r="DJ176" s="168">
        <f t="shared" ca="1" si="635"/>
        <v>0</v>
      </c>
      <c r="DK176" s="168">
        <f t="shared" ca="1" si="635"/>
        <v>0</v>
      </c>
      <c r="DL176" s="168">
        <f t="shared" ca="1" si="635"/>
        <v>0</v>
      </c>
      <c r="DM176" s="168" t="str">
        <f t="shared" ca="1" si="635"/>
        <v>-</v>
      </c>
      <c r="DN176" s="168" t="str">
        <f t="shared" ca="1" si="635"/>
        <v>-</v>
      </c>
      <c r="DO176" s="168" t="str">
        <f t="shared" ca="1" si="635"/>
        <v>-</v>
      </c>
      <c r="DP176" s="168" t="str">
        <f t="shared" ca="1" si="635"/>
        <v>-</v>
      </c>
      <c r="DQ176" s="168" t="str">
        <f t="shared" ca="1" si="635"/>
        <v>-</v>
      </c>
      <c r="DR176" s="168" t="str">
        <f t="shared" ca="1" si="635"/>
        <v>-</v>
      </c>
      <c r="DS176" s="168" t="str">
        <f t="shared" ca="1" si="635"/>
        <v>-</v>
      </c>
      <c r="DT176" s="168" t="str">
        <f t="shared" ca="1" si="635"/>
        <v>-</v>
      </c>
      <c r="DU176" s="168" t="str">
        <f t="shared" ca="1" si="635"/>
        <v>-</v>
      </c>
      <c r="DV176" s="168" t="str">
        <f t="shared" ca="1" si="635"/>
        <v>-</v>
      </c>
      <c r="DW176" s="168" t="str">
        <f t="shared" ca="1" si="635"/>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464"/>
        <v>0</v>
      </c>
      <c r="EJ176" s="168">
        <f t="shared" ca="1" si="464"/>
        <v>1</v>
      </c>
      <c r="EK176" s="168">
        <f t="shared" ca="1" si="464"/>
        <v>0</v>
      </c>
      <c r="EL176" s="168">
        <f t="shared" ca="1" si="464"/>
        <v>1</v>
      </c>
      <c r="EM176" s="168">
        <f t="shared" ca="1" si="464"/>
        <v>1</v>
      </c>
      <c r="EN176" s="168">
        <f t="shared" ca="1" si="464"/>
        <v>1</v>
      </c>
      <c r="EO176" s="168">
        <f t="shared" ca="1" si="464"/>
        <v>0</v>
      </c>
      <c r="EP176" s="168">
        <f t="shared" ca="1" si="464"/>
        <v>0</v>
      </c>
      <c r="EQ176" s="168">
        <f t="shared" ca="1" si="464"/>
        <v>0</v>
      </c>
      <c r="ER176" s="168">
        <f t="shared" ca="1" si="464"/>
        <v>0</v>
      </c>
      <c r="ES176" s="168">
        <f t="shared" ca="1" si="464"/>
        <v>0</v>
      </c>
      <c r="ET176" s="168">
        <f t="shared" ca="1" si="464"/>
        <v>0</v>
      </c>
      <c r="EU176" s="168">
        <f t="shared" ca="1" si="464"/>
        <v>0</v>
      </c>
      <c r="EV176" s="168">
        <f t="shared" ca="1" si="464"/>
        <v>0</v>
      </c>
      <c r="EW176" s="168">
        <f t="shared" ca="1" si="464"/>
        <v>0</v>
      </c>
      <c r="EX176" s="168">
        <f t="shared" ca="1" si="464"/>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99" t="b">
        <f>TRUE</f>
        <v>1</v>
      </c>
      <c r="FK176" s="199">
        <v>2130</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66"/>
        <v>1</v>
      </c>
      <c r="GI176" s="168">
        <f t="shared" ca="1" si="466"/>
        <v>0</v>
      </c>
      <c r="GJ176" s="168" t="str">
        <f t="shared" ca="1" si="466"/>
        <v>-</v>
      </c>
      <c r="GK176" s="168" t="str">
        <f t="shared" ca="1" si="466"/>
        <v>-</v>
      </c>
      <c r="GL176" s="168" t="str">
        <f t="shared" ca="1" si="466"/>
        <v>-</v>
      </c>
      <c r="GM176" s="168" t="str">
        <f t="shared" ca="1" si="466"/>
        <v>-</v>
      </c>
      <c r="GN176" s="168" t="str">
        <f t="shared" ca="1" si="466"/>
        <v>-</v>
      </c>
      <c r="GO176" s="168">
        <f t="shared" ca="1" si="466"/>
        <v>0</v>
      </c>
      <c r="GP176" s="168" t="str">
        <f t="shared" ca="1" si="466"/>
        <v>-</v>
      </c>
      <c r="GQ176" s="168" t="str">
        <f t="shared" ca="1" si="466"/>
        <v>-</v>
      </c>
      <c r="GR176" s="168" t="str">
        <f t="shared" ca="1" si="466"/>
        <v>-</v>
      </c>
      <c r="GS176" s="168">
        <f t="shared" ca="1" si="466"/>
        <v>500</v>
      </c>
      <c r="GT176" s="168">
        <f t="shared" ca="1" si="466"/>
        <v>500</v>
      </c>
      <c r="GU176" s="168" t="str">
        <f t="shared" ca="1" si="466"/>
        <v>-</v>
      </c>
      <c r="GV176" s="168" t="str">
        <f t="shared" ca="1" si="466"/>
        <v>-</v>
      </c>
      <c r="GW176" s="168" t="str">
        <f t="shared" ca="1" si="466"/>
        <v>-</v>
      </c>
      <c r="GX176" s="193" t="b">
        <v>1</v>
      </c>
      <c r="GY176" s="193">
        <v>0</v>
      </c>
      <c r="GZ176" s="193">
        <v>0</v>
      </c>
      <c r="HA176" s="193">
        <v>0</v>
      </c>
      <c r="HB176" s="193">
        <v>0</v>
      </c>
      <c r="HC176" s="193">
        <v>0</v>
      </c>
      <c r="HD176" s="193">
        <v>0</v>
      </c>
      <c r="HE176" s="193">
        <v>0</v>
      </c>
      <c r="HF176" s="193">
        <v>0</v>
      </c>
      <c r="HG176" s="193">
        <v>0</v>
      </c>
      <c r="HH176" s="193">
        <v>30</v>
      </c>
      <c r="HI176" s="193">
        <v>30</v>
      </c>
      <c r="HJ176" s="193">
        <v>30</v>
      </c>
      <c r="HK176" s="193">
        <v>30</v>
      </c>
      <c r="HL176" s="193">
        <v>30</v>
      </c>
      <c r="HM176" s="193">
        <v>246</v>
      </c>
      <c r="HN176" s="193">
        <v>246</v>
      </c>
      <c r="HO176" s="193">
        <v>246</v>
      </c>
      <c r="HP176" s="193">
        <v>246</v>
      </c>
      <c r="HQ176" s="193">
        <v>246</v>
      </c>
      <c r="HR176" s="193">
        <v>150</v>
      </c>
      <c r="HS176" s="193">
        <v>150</v>
      </c>
      <c r="HT176" s="193">
        <v>150</v>
      </c>
      <c r="HU176" s="193">
        <v>150</v>
      </c>
      <c r="HV176" s="193">
        <v>150</v>
      </c>
      <c r="HW176" s="193">
        <v>0</v>
      </c>
      <c r="HX176" s="193">
        <v>0</v>
      </c>
      <c r="HY176" s="193">
        <v>0</v>
      </c>
      <c r="HZ176" s="193">
        <v>0</v>
      </c>
      <c r="IA176" s="193">
        <v>0</v>
      </c>
      <c r="IB176" s="193">
        <v>0</v>
      </c>
      <c r="IC176" s="193">
        <v>0</v>
      </c>
      <c r="ID176" s="193">
        <v>0</v>
      </c>
      <c r="IE176" s="193">
        <v>0</v>
      </c>
      <c r="IF176" s="193">
        <v>0</v>
      </c>
      <c r="IG176" s="193">
        <v>0</v>
      </c>
      <c r="IH176" s="193">
        <v>0</v>
      </c>
      <c r="II176" s="193">
        <v>0</v>
      </c>
      <c r="IJ176" s="193">
        <v>0</v>
      </c>
      <c r="IK176" s="193">
        <v>0</v>
      </c>
      <c r="IL176" s="193">
        <v>0</v>
      </c>
      <c r="IM176" s="193">
        <v>0</v>
      </c>
      <c r="IN176" s="193">
        <v>0</v>
      </c>
      <c r="IO176" s="193">
        <v>0</v>
      </c>
      <c r="IP176" s="193">
        <v>0</v>
      </c>
      <c r="IQ176" s="193">
        <v>0</v>
      </c>
      <c r="IR176" s="193">
        <v>0</v>
      </c>
      <c r="IS176" s="193">
        <v>0</v>
      </c>
      <c r="IT176" s="193">
        <v>0</v>
      </c>
      <c r="IU176" s="193">
        <v>0</v>
      </c>
      <c r="IV176" s="193">
        <v>0</v>
      </c>
      <c r="IW176" s="193">
        <v>0</v>
      </c>
      <c r="IX176" s="193">
        <v>0</v>
      </c>
      <c r="IY176" s="193">
        <v>0</v>
      </c>
      <c r="IZ176" s="193">
        <v>0</v>
      </c>
      <c r="JA176" s="193">
        <v>0</v>
      </c>
      <c r="JB176" s="193">
        <v>0</v>
      </c>
      <c r="JC176" s="193">
        <v>0</v>
      </c>
      <c r="JD176" s="193">
        <v>0</v>
      </c>
      <c r="JE176" s="193">
        <v>0</v>
      </c>
      <c r="JF176" s="193">
        <v>0</v>
      </c>
      <c r="JG176" s="193">
        <v>0</v>
      </c>
      <c r="JH176" s="193">
        <v>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v>
      </c>
      <c r="KK176" s="166">
        <f t="shared" si="489"/>
        <v>1</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ca="1" si="517"/>
        <v>0.9</v>
      </c>
      <c r="LC176" s="168">
        <f t="shared" ca="1" si="517"/>
        <v>0.9</v>
      </c>
      <c r="LD176" s="168">
        <f t="shared" ca="1" si="517"/>
        <v>0.75</v>
      </c>
      <c r="LE176" s="168">
        <f t="shared" ca="1" si="517"/>
        <v>0.78142857142857147</v>
      </c>
      <c r="LF176" s="168">
        <f t="shared" ca="1" si="517"/>
        <v>0.82499999999999996</v>
      </c>
      <c r="LG176" s="168">
        <f t="shared" ca="1" si="631"/>
        <v>0.875</v>
      </c>
      <c r="LH176" s="168">
        <f t="shared" ca="1" si="631"/>
        <v>0.9</v>
      </c>
      <c r="LI176" s="168">
        <f t="shared" ca="1" si="631"/>
        <v>0.9</v>
      </c>
      <c r="LJ176" s="168">
        <f t="shared" ca="1" si="631"/>
        <v>0.75</v>
      </c>
      <c r="LK176" s="168">
        <f t="shared" ca="1" si="631"/>
        <v>0.78142857142857147</v>
      </c>
      <c r="LL176" s="168">
        <f t="shared" ca="1" si="631"/>
        <v>0.82499999999999996</v>
      </c>
      <c r="LM176" s="168">
        <f t="shared" ca="1" si="631"/>
        <v>0.875</v>
      </c>
      <c r="LN176" s="168">
        <f t="shared" ca="1" si="631"/>
        <v>0.9</v>
      </c>
      <c r="LO176" s="168">
        <f t="shared" ca="1" si="631"/>
        <v>0.9</v>
      </c>
      <c r="LP176" s="168">
        <f t="shared" ca="1" si="631"/>
        <v>0.75</v>
      </c>
      <c r="LQ176" s="168">
        <f t="shared" ca="1" si="631"/>
        <v>0.78142857142857147</v>
      </c>
      <c r="LR176" s="168">
        <f t="shared" ca="1" si="631"/>
        <v>0.82499999999999996</v>
      </c>
      <c r="LS176" s="168">
        <f t="shared" ca="1" si="631"/>
        <v>0.875</v>
      </c>
      <c r="LT176" s="168">
        <f t="shared" ca="1" si="631"/>
        <v>0.9</v>
      </c>
      <c r="LU176" s="168">
        <f t="shared" ca="1" si="631"/>
        <v>0.9</v>
      </c>
      <c r="LV176" s="168">
        <f t="shared" ca="1" si="631"/>
        <v>0.75</v>
      </c>
      <c r="LW176" s="168">
        <f t="shared" ca="1" si="632"/>
        <v>0.78142857142857147</v>
      </c>
      <c r="LX176" s="168">
        <f t="shared" ca="1" si="632"/>
        <v>0.82499999999999996</v>
      </c>
      <c r="LY176" s="168">
        <f t="shared" ca="1" si="632"/>
        <v>0.875</v>
      </c>
      <c r="LZ176" s="168">
        <f t="shared" ca="1" si="632"/>
        <v>0.9</v>
      </c>
      <c r="MA176" s="168">
        <f t="shared" ca="1" si="632"/>
        <v>0.9</v>
      </c>
      <c r="MB176" s="168">
        <f t="shared" ca="1" si="632"/>
        <v>0.75</v>
      </c>
      <c r="MC176" s="168">
        <f t="shared" ca="1" si="632"/>
        <v>0.78142857142857147</v>
      </c>
      <c r="MD176" s="168">
        <f t="shared" ca="1" si="632"/>
        <v>0.82499999999999996</v>
      </c>
      <c r="ME176" s="168">
        <f t="shared" ca="1" si="632"/>
        <v>0.875</v>
      </c>
      <c r="MF176" s="168">
        <f t="shared" ca="1" si="632"/>
        <v>0.9</v>
      </c>
      <c r="MG176" s="168">
        <f t="shared" ca="1" si="632"/>
        <v>0.9</v>
      </c>
      <c r="MH176" s="168">
        <f t="shared" ca="1" si="632"/>
        <v>0.75</v>
      </c>
      <c r="MI176" s="168">
        <f t="shared" ca="1" si="632"/>
        <v>0.76904761904761909</v>
      </c>
      <c r="MJ176" s="168">
        <f t="shared" ca="1" si="632"/>
        <v>0.82000000000000006</v>
      </c>
      <c r="MK176" s="168">
        <f t="shared" ca="1" si="632"/>
        <v>0.875</v>
      </c>
      <c r="ML176" s="168">
        <f t="shared" ca="1" si="632"/>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t="shared" ca="1" si="471"/>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14"/>
        <v>172</v>
      </c>
      <c r="B177" s="126">
        <f t="shared" si="505"/>
        <v>2</v>
      </c>
      <c r="C177" s="148">
        <v>102</v>
      </c>
      <c r="D177" s="148" t="s">
        <v>884</v>
      </c>
      <c r="E177" s="148" t="b">
        <v>0</v>
      </c>
      <c r="F177" s="148" t="b">
        <v>0</v>
      </c>
      <c r="G177" s="148" t="b">
        <f t="shared" si="634"/>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(F33N11) pas%100 Rot_constrained</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228"/>
        <v>0</v>
      </c>
      <c r="AS177" s="166" t="b">
        <f t="shared" si="228"/>
        <v>0</v>
      </c>
      <c r="AT177" s="166" t="str">
        <f t="shared" si="228"/>
        <v>-</v>
      </c>
      <c r="AU177" s="166" t="str">
        <f t="shared" si="228"/>
        <v>-</v>
      </c>
      <c r="AV177" s="166" t="str">
        <f t="shared" si="228"/>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35"/>
        <v>-</v>
      </c>
      <c r="CI177" s="168" t="str">
        <f t="shared" ca="1" si="635"/>
        <v>-</v>
      </c>
      <c r="CJ177" s="168" t="str">
        <f t="shared" ca="1" si="635"/>
        <v>-</v>
      </c>
      <c r="CK177" s="168" t="str">
        <f t="shared" ca="1" si="635"/>
        <v>-</v>
      </c>
      <c r="CL177" s="168" t="str">
        <f t="shared" ca="1" si="635"/>
        <v>-</v>
      </c>
      <c r="CM177" s="168" t="str">
        <f t="shared" ca="1" si="635"/>
        <v>-</v>
      </c>
      <c r="CN177" s="168" t="str">
        <f t="shared" ca="1" si="635"/>
        <v>-</v>
      </c>
      <c r="CO177" s="168" t="str">
        <f t="shared" ca="1" si="635"/>
        <v>-</v>
      </c>
      <c r="CP177" s="168">
        <f t="shared" ca="1" si="635"/>
        <v>1</v>
      </c>
      <c r="CQ177" s="168">
        <f t="shared" ca="1" si="635"/>
        <v>1</v>
      </c>
      <c r="CR177" s="168">
        <f t="shared" ca="1" si="635"/>
        <v>0</v>
      </c>
      <c r="CS177" s="168" t="str">
        <f t="shared" ca="1" si="635"/>
        <v>-</v>
      </c>
      <c r="CT177" s="168" t="str">
        <f t="shared" ca="1" si="635"/>
        <v>-</v>
      </c>
      <c r="CU177" s="168" t="str">
        <f t="shared" ca="1" si="635"/>
        <v>-</v>
      </c>
      <c r="CV177" s="168" t="str">
        <f t="shared" ca="1" si="635"/>
        <v>-</v>
      </c>
      <c r="CW177" s="168" t="str">
        <f t="shared" ca="1" si="635"/>
        <v>-</v>
      </c>
      <c r="CX177" s="168" t="str">
        <f t="shared" ca="1" si="635"/>
        <v>-</v>
      </c>
      <c r="CY177" s="168" t="str">
        <f t="shared" ca="1" si="635"/>
        <v>-</v>
      </c>
      <c r="CZ177" s="168">
        <f t="shared" ca="1" si="635"/>
        <v>0</v>
      </c>
      <c r="DA177" s="168" t="str">
        <f t="shared" ca="1" si="635"/>
        <v>-</v>
      </c>
      <c r="DB177" s="168" t="str">
        <f t="shared" ca="1" si="635"/>
        <v>-</v>
      </c>
      <c r="DC177" s="168" t="str">
        <f t="shared" ca="1" si="635"/>
        <v>-</v>
      </c>
      <c r="DD177" s="168" t="str">
        <f t="shared" ca="1" si="635"/>
        <v>-</v>
      </c>
      <c r="DE177" s="168" t="str">
        <f t="shared" ca="1" si="635"/>
        <v>-</v>
      </c>
      <c r="DF177" s="168">
        <f t="shared" ca="1" si="635"/>
        <v>0</v>
      </c>
      <c r="DG177" s="168">
        <f t="shared" ca="1" si="635"/>
        <v>0</v>
      </c>
      <c r="DH177" s="168">
        <f t="shared" ca="1" si="635"/>
        <v>0</v>
      </c>
      <c r="DI177" s="168">
        <f t="shared" ca="1" si="635"/>
        <v>0</v>
      </c>
      <c r="DJ177" s="168">
        <f t="shared" ca="1" si="635"/>
        <v>0</v>
      </c>
      <c r="DK177" s="168">
        <f t="shared" ca="1" si="635"/>
        <v>0</v>
      </c>
      <c r="DL177" s="168">
        <f t="shared" ca="1" si="635"/>
        <v>0</v>
      </c>
      <c r="DM177" s="168" t="str">
        <f t="shared" ca="1" si="635"/>
        <v>-</v>
      </c>
      <c r="DN177" s="168" t="str">
        <f t="shared" ca="1" si="635"/>
        <v>-</v>
      </c>
      <c r="DO177" s="168" t="str">
        <f t="shared" ca="1" si="635"/>
        <v>-</v>
      </c>
      <c r="DP177" s="168" t="str">
        <f t="shared" ca="1" si="635"/>
        <v>-</v>
      </c>
      <c r="DQ177" s="168" t="str">
        <f t="shared" ca="1" si="635"/>
        <v>-</v>
      </c>
      <c r="DR177" s="168" t="str">
        <f t="shared" ca="1" si="635"/>
        <v>-</v>
      </c>
      <c r="DS177" s="168" t="str">
        <f t="shared" ca="1" si="635"/>
        <v>-</v>
      </c>
      <c r="DT177" s="168" t="str">
        <f t="shared" ca="1" si="635"/>
        <v>-</v>
      </c>
      <c r="DU177" s="168" t="str">
        <f t="shared" ca="1" si="635"/>
        <v>-</v>
      </c>
      <c r="DV177" s="168" t="str">
        <f t="shared" ca="1" si="635"/>
        <v>-</v>
      </c>
      <c r="DW177" s="168" t="str">
        <f t="shared" ca="1" si="635"/>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464"/>
        <v>0</v>
      </c>
      <c r="EJ177" s="168">
        <f t="shared" ca="1" si="464"/>
        <v>1</v>
      </c>
      <c r="EK177" s="168">
        <f t="shared" ca="1" si="464"/>
        <v>0</v>
      </c>
      <c r="EL177" s="168">
        <f t="shared" ca="1" si="464"/>
        <v>1</v>
      </c>
      <c r="EM177" s="168">
        <f t="shared" ca="1" si="464"/>
        <v>1</v>
      </c>
      <c r="EN177" s="168">
        <f t="shared" ca="1" si="464"/>
        <v>1</v>
      </c>
      <c r="EO177" s="168">
        <f t="shared" ca="1" si="464"/>
        <v>0</v>
      </c>
      <c r="EP177" s="168">
        <f t="shared" ca="1" si="464"/>
        <v>0</v>
      </c>
      <c r="EQ177" s="168">
        <f t="shared" ca="1" si="464"/>
        <v>0</v>
      </c>
      <c r="ER177" s="168">
        <f t="shared" ca="1" si="464"/>
        <v>0</v>
      </c>
      <c r="ES177" s="168">
        <f t="shared" ca="1" si="464"/>
        <v>0</v>
      </c>
      <c r="ET177" s="168">
        <f t="shared" ca="1" si="464"/>
        <v>0</v>
      </c>
      <c r="EU177" s="168">
        <f t="shared" ca="1" si="464"/>
        <v>0</v>
      </c>
      <c r="EV177" s="168">
        <f t="shared" ca="1" si="464"/>
        <v>0</v>
      </c>
      <c r="EW177" s="168">
        <f t="shared" ca="1" si="464"/>
        <v>0</v>
      </c>
      <c r="EX177" s="168">
        <f t="shared" ca="1" si="464"/>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99" t="b">
        <f>TRUE</f>
        <v>1</v>
      </c>
      <c r="FK177" s="199">
        <v>2130</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511"/>
        <v>0</v>
      </c>
      <c r="FS177" s="166">
        <f t="shared" si="512"/>
        <v>1</v>
      </c>
      <c r="FT177" s="166">
        <f t="shared" si="512"/>
        <v>1</v>
      </c>
      <c r="FU177" s="168" t="str">
        <f t="shared" ca="1" si="511"/>
        <v>-</v>
      </c>
      <c r="FV177" s="168" t="str">
        <f t="shared" ca="1" si="511"/>
        <v>-</v>
      </c>
      <c r="FW177" s="168" t="str">
        <f t="shared" ca="1" si="511"/>
        <v>-</v>
      </c>
      <c r="FX177" s="168" t="str">
        <f t="shared" ca="1" si="511"/>
        <v>-</v>
      </c>
      <c r="FY177" s="168" t="str">
        <f t="shared" ca="1" si="511"/>
        <v>-</v>
      </c>
      <c r="FZ177" s="168" t="str">
        <f t="shared" ca="1" si="511"/>
        <v>-</v>
      </c>
      <c r="GA177" s="168" t="str">
        <f t="shared" ca="1" si="511"/>
        <v>-</v>
      </c>
      <c r="GB177" s="168" t="str">
        <f t="shared" ca="1" si="511"/>
        <v>-</v>
      </c>
      <c r="GC177" s="168" t="str">
        <f t="shared" ca="1" si="511"/>
        <v>-</v>
      </c>
      <c r="GD177" s="168" t="b">
        <f t="shared" ca="1" si="511"/>
        <v>1</v>
      </c>
      <c r="GE177" s="168" t="str">
        <f t="shared" ca="1" si="511"/>
        <v>-</v>
      </c>
      <c r="GF177" s="168" t="str">
        <f t="shared" ca="1" si="511"/>
        <v>-</v>
      </c>
      <c r="GG177" s="168" t="str">
        <f t="shared" ca="1" si="466"/>
        <v>-</v>
      </c>
      <c r="GH177" s="168" t="b">
        <f t="shared" ca="1" si="466"/>
        <v>1</v>
      </c>
      <c r="GI177" s="168">
        <f t="shared" ca="1" si="466"/>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1</v>
      </c>
      <c r="GY177" s="193">
        <v>0</v>
      </c>
      <c r="GZ177" s="193">
        <v>0</v>
      </c>
      <c r="HA177" s="193">
        <v>0</v>
      </c>
      <c r="HB177" s="193">
        <v>0</v>
      </c>
      <c r="HC177" s="193">
        <v>0</v>
      </c>
      <c r="HD177" s="193">
        <v>0</v>
      </c>
      <c r="HE177" s="193">
        <v>0</v>
      </c>
      <c r="HF177" s="193">
        <v>0</v>
      </c>
      <c r="HG177" s="193">
        <v>0</v>
      </c>
      <c r="HH177" s="193">
        <v>30</v>
      </c>
      <c r="HI177" s="193">
        <v>30</v>
      </c>
      <c r="HJ177" s="193">
        <v>30</v>
      </c>
      <c r="HK177" s="193">
        <v>30</v>
      </c>
      <c r="HL177" s="193">
        <v>30</v>
      </c>
      <c r="HM177" s="193">
        <v>246</v>
      </c>
      <c r="HN177" s="193">
        <v>246</v>
      </c>
      <c r="HO177" s="193">
        <v>246</v>
      </c>
      <c r="HP177" s="193">
        <v>246</v>
      </c>
      <c r="HQ177" s="193">
        <v>246</v>
      </c>
      <c r="HR177" s="193">
        <v>150</v>
      </c>
      <c r="HS177" s="193">
        <v>150</v>
      </c>
      <c r="HT177" s="193">
        <v>150</v>
      </c>
      <c r="HU177" s="193">
        <v>150</v>
      </c>
      <c r="HV177" s="193">
        <v>150</v>
      </c>
      <c r="HW177" s="193">
        <v>0</v>
      </c>
      <c r="HX177" s="193">
        <v>0</v>
      </c>
      <c r="HY177" s="193">
        <v>0</v>
      </c>
      <c r="HZ177" s="193">
        <v>0</v>
      </c>
      <c r="IA177" s="193">
        <v>0</v>
      </c>
      <c r="IB177" s="193">
        <v>0</v>
      </c>
      <c r="IC177" s="193">
        <v>0</v>
      </c>
      <c r="ID177" s="193">
        <v>0</v>
      </c>
      <c r="IE177" s="193">
        <v>0</v>
      </c>
      <c r="IF177" s="193">
        <v>0</v>
      </c>
      <c r="IG177" s="193">
        <v>0</v>
      </c>
      <c r="IH177" s="193">
        <v>0</v>
      </c>
      <c r="II177" s="193">
        <v>0</v>
      </c>
      <c r="IJ177" s="193">
        <v>0</v>
      </c>
      <c r="IK177" s="193">
        <v>0</v>
      </c>
      <c r="IL177" s="193">
        <v>0</v>
      </c>
      <c r="IM177" s="193">
        <v>0</v>
      </c>
      <c r="IN177" s="193">
        <v>0</v>
      </c>
      <c r="IO177" s="193">
        <v>0</v>
      </c>
      <c r="IP177" s="193">
        <v>0</v>
      </c>
      <c r="IQ177" s="193">
        <v>0</v>
      </c>
      <c r="IR177" s="193">
        <v>0</v>
      </c>
      <c r="IS177" s="193">
        <v>0</v>
      </c>
      <c r="IT177" s="193">
        <v>0</v>
      </c>
      <c r="IU177" s="193">
        <v>0</v>
      </c>
      <c r="IV177" s="193">
        <v>0</v>
      </c>
      <c r="IW177" s="193">
        <v>0</v>
      </c>
      <c r="IX177" s="193">
        <v>0</v>
      </c>
      <c r="IY177" s="193">
        <v>0</v>
      </c>
      <c r="IZ177" s="193">
        <v>0</v>
      </c>
      <c r="JA177" s="193">
        <v>0</v>
      </c>
      <c r="JB177" s="193">
        <v>0</v>
      </c>
      <c r="JC177" s="193">
        <v>0</v>
      </c>
      <c r="JD177" s="193">
        <v>0</v>
      </c>
      <c r="JE177" s="193">
        <v>0</v>
      </c>
      <c r="JF177" s="193">
        <v>0</v>
      </c>
      <c r="JG177" s="193">
        <v>0</v>
      </c>
      <c r="JH177" s="193">
        <v>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1</v>
      </c>
      <c r="KM177" s="166">
        <f t="shared" si="516"/>
        <v>1</v>
      </c>
      <c r="KN177" s="166">
        <f t="shared" si="516"/>
        <v>1</v>
      </c>
      <c r="KO177" s="168">
        <f t="shared" ca="1" si="515"/>
        <v>1</v>
      </c>
      <c r="KP177" s="10"/>
      <c r="KQ177" s="168">
        <f t="shared" ca="1" si="517"/>
        <v>1</v>
      </c>
      <c r="KR177" s="166">
        <f t="shared" si="518"/>
        <v>1</v>
      </c>
      <c r="KS177" s="168">
        <f t="shared" ca="1" si="517"/>
        <v>0.75</v>
      </c>
      <c r="KT177" s="168">
        <f t="shared" ca="1" si="517"/>
        <v>0.8</v>
      </c>
      <c r="KU177" s="168">
        <f t="shared" ca="1" si="517"/>
        <v>0.82499999999999996</v>
      </c>
      <c r="KV177" s="168">
        <f t="shared" ca="1" si="517"/>
        <v>0.875</v>
      </c>
      <c r="KW177" s="168">
        <f t="shared" ca="1" si="517"/>
        <v>0.9</v>
      </c>
      <c r="KX177" s="168">
        <f t="shared" ca="1" si="517"/>
        <v>0.75</v>
      </c>
      <c r="KY177" s="168">
        <f t="shared" ca="1" si="517"/>
        <v>0.78142857142857147</v>
      </c>
      <c r="KZ177" s="168">
        <f t="shared" ca="1" si="517"/>
        <v>0.82499999999999996</v>
      </c>
      <c r="LA177" s="168">
        <f t="shared" ca="1" si="517"/>
        <v>0.875</v>
      </c>
      <c r="LB177" s="168">
        <f t="shared" ca="1" si="517"/>
        <v>0.9</v>
      </c>
      <c r="LC177" s="168">
        <f t="shared" ca="1" si="517"/>
        <v>0.9</v>
      </c>
      <c r="LD177" s="168">
        <f t="shared" ca="1" si="517"/>
        <v>0.75</v>
      </c>
      <c r="LE177" s="168">
        <f t="shared" ca="1" si="517"/>
        <v>0.78142857142857147</v>
      </c>
      <c r="LF177" s="168">
        <f t="shared" ca="1" si="517"/>
        <v>0.82499999999999996</v>
      </c>
      <c r="LG177" s="168">
        <f t="shared" ca="1" si="631"/>
        <v>0.875</v>
      </c>
      <c r="LH177" s="168">
        <f t="shared" ca="1" si="631"/>
        <v>0.9</v>
      </c>
      <c r="LI177" s="168">
        <f t="shared" ca="1" si="631"/>
        <v>0.9</v>
      </c>
      <c r="LJ177" s="168">
        <f t="shared" ca="1" si="631"/>
        <v>0.75</v>
      </c>
      <c r="LK177" s="168">
        <f t="shared" ca="1" si="631"/>
        <v>0.78142857142857147</v>
      </c>
      <c r="LL177" s="168">
        <f t="shared" ca="1" si="631"/>
        <v>0.82499999999999996</v>
      </c>
      <c r="LM177" s="168">
        <f t="shared" ca="1" si="631"/>
        <v>0.875</v>
      </c>
      <c r="LN177" s="168">
        <f t="shared" ca="1" si="631"/>
        <v>0.9</v>
      </c>
      <c r="LO177" s="168">
        <f t="shared" ca="1" si="631"/>
        <v>0.9</v>
      </c>
      <c r="LP177" s="168">
        <f t="shared" ca="1" si="631"/>
        <v>0.75</v>
      </c>
      <c r="LQ177" s="168">
        <f t="shared" ca="1" si="631"/>
        <v>0.78142857142857147</v>
      </c>
      <c r="LR177" s="168">
        <f t="shared" ca="1" si="631"/>
        <v>0.82499999999999996</v>
      </c>
      <c r="LS177" s="168">
        <f t="shared" ca="1" si="631"/>
        <v>0.875</v>
      </c>
      <c r="LT177" s="168">
        <f t="shared" ca="1" si="631"/>
        <v>0.9</v>
      </c>
      <c r="LU177" s="168">
        <f t="shared" ca="1" si="631"/>
        <v>0.9</v>
      </c>
      <c r="LV177" s="168">
        <f t="shared" ca="1" si="631"/>
        <v>0.75</v>
      </c>
      <c r="LW177" s="168">
        <f t="shared" ca="1" si="632"/>
        <v>0.78142857142857147</v>
      </c>
      <c r="LX177" s="168">
        <f t="shared" ca="1" si="632"/>
        <v>0.82499999999999996</v>
      </c>
      <c r="LY177" s="168">
        <f t="shared" ca="1" si="632"/>
        <v>0.875</v>
      </c>
      <c r="LZ177" s="168">
        <f t="shared" ca="1" si="632"/>
        <v>0.9</v>
      </c>
      <c r="MA177" s="168">
        <f t="shared" ca="1" si="632"/>
        <v>0.9</v>
      </c>
      <c r="MB177" s="168">
        <f t="shared" ca="1" si="632"/>
        <v>0.75</v>
      </c>
      <c r="MC177" s="168">
        <f t="shared" ca="1" si="632"/>
        <v>0.78142857142857147</v>
      </c>
      <c r="MD177" s="168">
        <f t="shared" ca="1" si="632"/>
        <v>0.82499999999999996</v>
      </c>
      <c r="ME177" s="168">
        <f t="shared" ca="1" si="632"/>
        <v>0.875</v>
      </c>
      <c r="MF177" s="168">
        <f t="shared" ca="1" si="632"/>
        <v>0.9</v>
      </c>
      <c r="MG177" s="168">
        <f t="shared" ca="1" si="632"/>
        <v>0.9</v>
      </c>
      <c r="MH177" s="168">
        <f t="shared" ca="1" si="632"/>
        <v>0.75</v>
      </c>
      <c r="MI177" s="168">
        <f t="shared" ca="1" si="632"/>
        <v>0.76904761904761909</v>
      </c>
      <c r="MJ177" s="168">
        <f t="shared" ca="1" si="632"/>
        <v>0.82000000000000006</v>
      </c>
      <c r="MK177" s="168">
        <f t="shared" ca="1" si="632"/>
        <v>0.875</v>
      </c>
      <c r="ML177" s="168">
        <f t="shared" ca="1" si="632"/>
        <v>0.9</v>
      </c>
      <c r="MM177" s="168">
        <f t="shared" ca="1" si="531"/>
        <v>0.90000000000000013</v>
      </c>
      <c r="MN177" s="168">
        <f t="shared" ca="1" si="531"/>
        <v>0.75</v>
      </c>
      <c r="MO177" s="168">
        <f t="shared" ca="1" si="531"/>
        <v>0.76904761904761909</v>
      </c>
      <c r="MP177" s="168">
        <f t="shared" ca="1" si="531"/>
        <v>0.82000000000000006</v>
      </c>
      <c r="MQ177" s="168">
        <f t="shared" ca="1" si="531"/>
        <v>0.875</v>
      </c>
      <c r="MR177" s="168">
        <f t="shared" ca="1" si="531"/>
        <v>0.9</v>
      </c>
      <c r="MS177" s="168">
        <f t="shared" ca="1" si="531"/>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14"/>
        <v>173</v>
      </c>
      <c r="B178" s="126"/>
      <c r="E178" s="148" t="b">
        <v>0</v>
      </c>
      <c r="H178" s="126"/>
      <c r="I178" s="126"/>
      <c r="J178" s="126"/>
      <c r="K178" s="126"/>
      <c r="L178" s="126"/>
      <c r="M178" s="126"/>
      <c r="N178" s="126"/>
      <c r="O178" s="126"/>
      <c r="P178" s="126"/>
      <c r="Q178" s="126"/>
      <c r="R178" s="126"/>
      <c r="S178" s="126"/>
      <c r="T178" s="126"/>
      <c r="U178" s="126"/>
      <c r="V178" s="126"/>
      <c r="W178" s="126"/>
      <c r="X178" s="126"/>
      <c r="Y178" s="126"/>
      <c r="AA178" s="141" t="str">
        <f ca="1">"blank "&amp;TEXT(RAND(),"0.000")</f>
        <v>blank 0.090</v>
      </c>
      <c r="AB178" s="10" t="str">
        <f ca="1">IF(COUNTIF(AA$5:AA178,AA178)=1,"-","Dup")</f>
        <v>-</v>
      </c>
      <c r="AC178" s="10"/>
      <c r="AD178" s="154"/>
      <c r="AE178" s="154"/>
      <c r="AF178" s="154"/>
      <c r="AG178" s="154"/>
      <c r="AH178" s="154"/>
      <c r="AI178" s="154"/>
      <c r="AJ178" s="10"/>
      <c r="AK178" s="154"/>
      <c r="AL178" s="154"/>
      <c r="AM178" s="154"/>
      <c r="AN178" s="154"/>
      <c r="AO178" s="154"/>
      <c r="AP178" s="154"/>
      <c r="AQ178" s="154"/>
      <c r="AR178" s="198"/>
      <c r="AS178" s="198"/>
      <c r="AT178" s="198"/>
      <c r="AU178" s="198"/>
      <c r="AV178" s="198"/>
      <c r="AW178" s="10"/>
      <c r="AX178" s="154"/>
      <c r="AY178" s="154"/>
      <c r="AZ178" s="154"/>
      <c r="BA178" s="154"/>
      <c r="BB178" s="154"/>
      <c r="BC178" s="154"/>
      <c r="BD178" s="154"/>
      <c r="BE178" s="154"/>
      <c r="BF178" s="154"/>
      <c r="BG178" s="154"/>
      <c r="BH178" s="154"/>
      <c r="BI178" s="154"/>
      <c r="BJ178" s="154"/>
      <c r="BK178" s="10"/>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0"/>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0"/>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0"/>
      <c r="FJ178" s="154"/>
      <c r="FK178" s="154"/>
      <c r="FL178" s="154"/>
      <c r="FM178" s="154"/>
      <c r="FN178" s="154"/>
      <c r="FO178" s="154"/>
      <c r="FP178" s="154"/>
      <c r="FQ178" s="154"/>
      <c r="FR178" s="154"/>
      <c r="FS178" s="154"/>
      <c r="FT178" s="154"/>
      <c r="FU178" s="154"/>
      <c r="FV178" s="154"/>
      <c r="FW178" s="154"/>
      <c r="FX178" s="154"/>
      <c r="FY178" s="154"/>
      <c r="FZ178" s="154"/>
      <c r="GA178" s="154"/>
      <c r="GB178" s="154"/>
      <c r="GC178" s="154"/>
      <c r="GD178" s="154"/>
      <c r="GE178" s="154"/>
      <c r="GF178" s="154"/>
      <c r="GG178" s="154"/>
      <c r="GH178" s="154"/>
      <c r="GI178" s="154"/>
      <c r="GJ178" s="154"/>
      <c r="GK178" s="154"/>
      <c r="GL178" s="154"/>
      <c r="GM178" s="154"/>
      <c r="GN178" s="154"/>
      <c r="GO178" s="154"/>
      <c r="GP178" s="154"/>
      <c r="GQ178" s="154"/>
      <c r="GR178" s="154"/>
      <c r="GS178" s="154"/>
      <c r="GT178" s="154"/>
      <c r="GU178" s="154"/>
      <c r="GV178" s="154"/>
      <c r="GW178" s="154"/>
      <c r="GX178" s="154"/>
      <c r="GY178" s="154"/>
      <c r="GZ178" s="154"/>
      <c r="HA178" s="154"/>
      <c r="HB178" s="154"/>
      <c r="HC178" s="154"/>
      <c r="HD178" s="154"/>
      <c r="HE178" s="154"/>
      <c r="HF178" s="154"/>
      <c r="HG178" s="154"/>
      <c r="HH178" s="154"/>
      <c r="HI178" s="154"/>
      <c r="HJ178" s="154"/>
      <c r="HK178" s="154"/>
      <c r="HL178" s="154"/>
      <c r="HM178" s="154"/>
      <c r="HN178" s="154"/>
      <c r="HO178" s="154"/>
      <c r="HP178" s="154"/>
      <c r="HQ178" s="154"/>
      <c r="HR178" s="154"/>
      <c r="HS178" s="154"/>
      <c r="HT178" s="154"/>
      <c r="HU178" s="154"/>
      <c r="HV178" s="154"/>
      <c r="HW178" s="154"/>
      <c r="HX178" s="154"/>
      <c r="HY178" s="154"/>
      <c r="HZ178" s="154"/>
      <c r="IA178" s="154"/>
      <c r="IB178" s="154"/>
      <c r="IC178" s="154"/>
      <c r="ID178" s="154"/>
      <c r="IE178" s="154"/>
      <c r="IF178" s="154"/>
      <c r="IG178" s="154"/>
      <c r="IH178" s="154"/>
      <c r="II178" s="154"/>
      <c r="IJ178" s="154"/>
      <c r="IK178" s="154"/>
      <c r="IL178" s="154"/>
      <c r="IM178" s="154"/>
      <c r="IN178" s="154"/>
      <c r="IO178" s="154"/>
      <c r="IP178" s="154"/>
      <c r="IQ178" s="154"/>
      <c r="IR178" s="154"/>
      <c r="IS178" s="154"/>
      <c r="IT178" s="154"/>
      <c r="IU178" s="154"/>
      <c r="IV178" s="154"/>
      <c r="IW178" s="154"/>
      <c r="IX178" s="154"/>
      <c r="IY178" s="154"/>
      <c r="IZ178" s="154"/>
      <c r="JA178" s="154"/>
      <c r="JB178" s="154"/>
      <c r="JC178" s="154"/>
      <c r="JD178" s="154"/>
      <c r="JE178" s="154"/>
      <c r="JF178" s="154"/>
      <c r="JG178" s="154"/>
      <c r="JH178" s="154"/>
      <c r="JI178" s="154"/>
      <c r="JJ178" s="154"/>
      <c r="JK178" s="154"/>
      <c r="JL178" s="154"/>
      <c r="JM178" s="154"/>
      <c r="JN178" s="154"/>
      <c r="JO178" s="154"/>
      <c r="JP178" s="154"/>
      <c r="JQ178" s="154"/>
      <c r="JR178" s="154"/>
      <c r="JS178" s="154"/>
      <c r="JT178" s="154"/>
      <c r="JU178" s="154"/>
      <c r="JV178" s="154"/>
      <c r="JW178" s="154"/>
      <c r="JX178" s="10"/>
      <c r="JY178" s="154"/>
      <c r="JZ178" s="154"/>
      <c r="KA178" s="154"/>
      <c r="KB178" s="154"/>
      <c r="KC178" s="154"/>
      <c r="KD178" s="154"/>
      <c r="KE178" s="154"/>
      <c r="KF178" s="154"/>
      <c r="KG178" s="154"/>
      <c r="KH178" s="154"/>
      <c r="KI178" s="154"/>
      <c r="KJ178" s="154"/>
      <c r="KK178" s="154"/>
      <c r="KL178" s="154"/>
      <c r="KM178" s="154"/>
      <c r="KN178" s="154"/>
      <c r="KO178" s="154"/>
      <c r="KP178" s="10"/>
      <c r="KQ178" s="154"/>
      <c r="KR178" s="154"/>
      <c r="KS178" s="154"/>
      <c r="KT178" s="154"/>
      <c r="KU178" s="154"/>
      <c r="KV178" s="154"/>
      <c r="KW178" s="154"/>
      <c r="KX178" s="154"/>
      <c r="KY178" s="154"/>
      <c r="KZ178" s="154"/>
      <c r="LA178" s="154"/>
      <c r="LB178" s="154"/>
      <c r="LC178" s="154"/>
      <c r="LD178" s="154"/>
      <c r="LE178" s="154"/>
      <c r="LF178" s="154"/>
      <c r="LG178" s="154"/>
      <c r="LH178" s="154"/>
      <c r="LI178" s="154"/>
      <c r="LJ178" s="154"/>
      <c r="LK178" s="154"/>
      <c r="LL178" s="154"/>
      <c r="LM178" s="154"/>
      <c r="LN178" s="154"/>
      <c r="LO178" s="154"/>
      <c r="LP178" s="154"/>
      <c r="LQ178" s="154"/>
      <c r="LR178" s="154"/>
      <c r="LS178" s="154"/>
      <c r="LT178" s="154"/>
      <c r="LU178" s="154"/>
      <c r="LV178" s="154"/>
      <c r="LW178" s="154"/>
      <c r="LX178" s="154"/>
      <c r="LY178" s="154"/>
      <c r="LZ178" s="154"/>
      <c r="MA178" s="154"/>
      <c r="MB178" s="154"/>
      <c r="MC178" s="154"/>
      <c r="MD178" s="154"/>
      <c r="ME178" s="154"/>
      <c r="MF178" s="154"/>
      <c r="MG178" s="154"/>
      <c r="MH178" s="154"/>
      <c r="MI178" s="154"/>
      <c r="MJ178" s="154"/>
      <c r="MK178" s="154"/>
      <c r="ML178" s="154"/>
      <c r="MM178" s="154"/>
      <c r="MN178" s="154"/>
      <c r="MO178" s="154"/>
      <c r="MP178" s="154"/>
      <c r="MQ178" s="154"/>
      <c r="MR178" s="154"/>
      <c r="MS178" s="154"/>
      <c r="MT178" s="154"/>
      <c r="MU178" s="154"/>
      <c r="MV178" s="154"/>
      <c r="MW178" s="154"/>
      <c r="MX178" s="154"/>
      <c r="MY178" s="154"/>
      <c r="MZ178" s="154"/>
      <c r="NA178" s="154"/>
      <c r="NB178" s="154"/>
      <c r="NC178" s="27">
        <v>0</v>
      </c>
    </row>
    <row r="179" spans="1:367" s="148" customFormat="1">
      <c r="A179" s="126">
        <f>ROW(A179)-5</f>
        <v>174</v>
      </c>
      <c r="B179" s="126"/>
      <c r="E179" s="148" t="b">
        <v>0</v>
      </c>
      <c r="F179" s="128"/>
      <c r="G179" s="125" t="s">
        <v>917</v>
      </c>
      <c r="H179" s="148">
        <v>1</v>
      </c>
      <c r="I179" s="148">
        <v>1</v>
      </c>
      <c r="J179" s="148">
        <v>1</v>
      </c>
      <c r="K179" s="148">
        <v>1</v>
      </c>
      <c r="L179" s="148">
        <v>1</v>
      </c>
      <c r="M179" s="148">
        <v>1</v>
      </c>
      <c r="N179" s="148">
        <v>1</v>
      </c>
      <c r="O179" s="148">
        <v>1</v>
      </c>
      <c r="P179" s="148">
        <v>1</v>
      </c>
      <c r="Q179" s="148">
        <v>1</v>
      </c>
      <c r="R179" s="148">
        <v>1</v>
      </c>
      <c r="S179" s="148">
        <v>1</v>
      </c>
      <c r="T179" s="148">
        <v>1</v>
      </c>
      <c r="U179" s="148">
        <v>1</v>
      </c>
      <c r="V179" s="148">
        <v>1</v>
      </c>
      <c r="W179" s="148">
        <v>1</v>
      </c>
      <c r="X179" s="148">
        <v>1</v>
      </c>
      <c r="Y179" s="148">
        <v>1</v>
      </c>
      <c r="Z179" s="148">
        <v>0</v>
      </c>
      <c r="AA179" s="139" t="s">
        <v>1597</v>
      </c>
      <c r="AB179" s="10" t="str">
        <f ca="1">IF(COUNTIF(AA$5:AA179,AA179)=1,"-","Dup")</f>
        <v>-</v>
      </c>
      <c r="AC179" s="10"/>
      <c r="AD179" s="154"/>
      <c r="AE179" s="154"/>
      <c r="AF179" s="154"/>
      <c r="AG179" s="154"/>
      <c r="AH179" s="154"/>
      <c r="AI179" s="154"/>
      <c r="AJ179" s="10"/>
      <c r="AK179" s="154"/>
      <c r="AL179" s="154"/>
      <c r="AM179" s="154"/>
      <c r="AN179" s="154"/>
      <c r="AO179" s="154"/>
      <c r="AP179" s="154"/>
      <c r="AQ179" s="154"/>
      <c r="AR179" s="198"/>
      <c r="AS179" s="198"/>
      <c r="AT179" s="198"/>
      <c r="AU179" s="198"/>
      <c r="AV179" s="198"/>
      <c r="AW179" s="10"/>
      <c r="AX179" s="154"/>
      <c r="AY179" s="154"/>
      <c r="AZ179" s="154"/>
      <c r="BA179" s="154"/>
      <c r="BB179" s="154"/>
      <c r="BC179" s="154"/>
      <c r="BD179" s="154"/>
      <c r="BE179" s="154"/>
      <c r="BF179" s="154"/>
      <c r="BG179" s="154"/>
      <c r="BH179" s="154"/>
      <c r="BI179" s="154"/>
      <c r="BJ179" s="154"/>
      <c r="BK179" s="10"/>
      <c r="BL179" s="154"/>
      <c r="BM179" s="154"/>
      <c r="BN179" s="154"/>
      <c r="BO179" s="154"/>
      <c r="BP179" s="154"/>
      <c r="BQ179" s="154"/>
      <c r="BR179" s="154"/>
      <c r="BS179" s="154"/>
      <c r="BT179" s="154"/>
      <c r="BU179" s="154"/>
      <c r="BV179" s="154"/>
      <c r="BW179" s="154"/>
      <c r="BX179" s="154"/>
      <c r="BY179" s="154"/>
      <c r="BZ179" s="154"/>
      <c r="CA179" s="154"/>
      <c r="CB179" s="154"/>
      <c r="CC179" s="154"/>
      <c r="CD179" s="154"/>
      <c r="CE179" s="154"/>
      <c r="CF179" s="154"/>
      <c r="CG179" s="10"/>
      <c r="CH179" s="154"/>
      <c r="CI179" s="154"/>
      <c r="CJ179" s="154"/>
      <c r="CK179" s="154"/>
      <c r="CL179" s="154"/>
      <c r="CM179" s="154"/>
      <c r="CN179" s="154"/>
      <c r="CO179" s="154"/>
      <c r="CP179" s="154"/>
      <c r="CQ179" s="154"/>
      <c r="CR179" s="154"/>
      <c r="CS179" s="154"/>
      <c r="CT179" s="154"/>
      <c r="CU179" s="154"/>
      <c r="CV179" s="154"/>
      <c r="CW179" s="154"/>
      <c r="CX179" s="154"/>
      <c r="CY179" s="154"/>
      <c r="CZ179" s="154"/>
      <c r="DA179" s="154"/>
      <c r="DB179" s="154"/>
      <c r="DC179" s="154"/>
      <c r="DD179" s="154"/>
      <c r="DE179" s="154"/>
      <c r="DF179" s="154"/>
      <c r="DG179" s="154"/>
      <c r="DH179" s="154"/>
      <c r="DI179" s="154"/>
      <c r="DJ179" s="154"/>
      <c r="DK179" s="154"/>
      <c r="DL179" s="154"/>
      <c r="DM179" s="154"/>
      <c r="DN179" s="154"/>
      <c r="DO179" s="154"/>
      <c r="DP179" s="154"/>
      <c r="DQ179" s="154"/>
      <c r="DR179" s="154"/>
      <c r="DS179" s="154"/>
      <c r="DT179" s="154"/>
      <c r="DU179" s="154"/>
      <c r="DV179" s="154"/>
      <c r="DW179" s="154"/>
      <c r="DX179" s="10"/>
      <c r="DY179" s="154"/>
      <c r="DZ179" s="154"/>
      <c r="EA179" s="154"/>
      <c r="EB179" s="154"/>
      <c r="EC179" s="154"/>
      <c r="ED179" s="154"/>
      <c r="EE179" s="154"/>
      <c r="EF179" s="154"/>
      <c r="EG179" s="154"/>
      <c r="EH179" s="154"/>
      <c r="EI179" s="154"/>
      <c r="EJ179" s="154"/>
      <c r="EK179" s="154"/>
      <c r="EL179" s="154"/>
      <c r="EM179" s="154"/>
      <c r="EN179" s="154"/>
      <c r="EO179" s="154"/>
      <c r="EP179" s="154"/>
      <c r="EQ179" s="154"/>
      <c r="ER179" s="154"/>
      <c r="ES179" s="154"/>
      <c r="ET179" s="154"/>
      <c r="EU179" s="154"/>
      <c r="EV179" s="154"/>
      <c r="EW179" s="154"/>
      <c r="EX179" s="154"/>
      <c r="EY179" s="154"/>
      <c r="EZ179" s="154"/>
      <c r="FA179" s="154"/>
      <c r="FB179" s="154"/>
      <c r="FC179" s="154"/>
      <c r="FD179" s="154"/>
      <c r="FE179" s="154"/>
      <c r="FF179" s="154"/>
      <c r="FG179" s="154"/>
      <c r="FH179" s="154"/>
      <c r="FI179" s="10"/>
      <c r="FJ179" s="154"/>
      <c r="FK179" s="154"/>
      <c r="FL179" s="154"/>
      <c r="FM179" s="154"/>
      <c r="FN179" s="154"/>
      <c r="FO179" s="154"/>
      <c r="FP179" s="154"/>
      <c r="FQ179" s="154"/>
      <c r="FR179" s="154"/>
      <c r="FS179" s="154"/>
      <c r="FT179" s="154"/>
      <c r="FU179" s="154"/>
      <c r="FV179" s="154"/>
      <c r="FW179" s="154"/>
      <c r="FX179" s="154"/>
      <c r="FY179" s="154"/>
      <c r="FZ179" s="154"/>
      <c r="GA179" s="154"/>
      <c r="GB179" s="154"/>
      <c r="GC179" s="154"/>
      <c r="GD179" s="154"/>
      <c r="GE179" s="154"/>
      <c r="GF179" s="154"/>
      <c r="GG179" s="154"/>
      <c r="GH179" s="154"/>
      <c r="GI179" s="154"/>
      <c r="GJ179" s="154"/>
      <c r="GK179" s="154"/>
      <c r="GL179" s="154"/>
      <c r="GM179" s="154"/>
      <c r="GN179" s="154"/>
      <c r="GO179" s="154"/>
      <c r="GP179" s="154"/>
      <c r="GQ179" s="154"/>
      <c r="GR179" s="154"/>
      <c r="GS179" s="154"/>
      <c r="GT179" s="154"/>
      <c r="GU179" s="154"/>
      <c r="GV179" s="154"/>
      <c r="GW179" s="154"/>
      <c r="GX179" s="154"/>
      <c r="GY179" s="154"/>
      <c r="GZ179" s="154"/>
      <c r="HA179" s="154"/>
      <c r="HB179" s="154"/>
      <c r="HC179" s="154"/>
      <c r="HD179" s="154"/>
      <c r="HE179" s="154"/>
      <c r="HF179" s="154"/>
      <c r="HG179" s="154"/>
      <c r="HH179" s="154"/>
      <c r="HI179" s="154"/>
      <c r="HJ179" s="154"/>
      <c r="HK179" s="154"/>
      <c r="HL179" s="154"/>
      <c r="HM179" s="154"/>
      <c r="HN179" s="154"/>
      <c r="HO179" s="154"/>
      <c r="HP179" s="154"/>
      <c r="HQ179" s="154"/>
      <c r="HR179" s="154"/>
      <c r="HS179" s="154"/>
      <c r="HT179" s="154"/>
      <c r="HU179" s="154"/>
      <c r="HV179" s="154"/>
      <c r="HW179" s="154"/>
      <c r="HX179" s="154"/>
      <c r="HY179" s="154"/>
      <c r="HZ179" s="154"/>
      <c r="IA179" s="154"/>
      <c r="IB179" s="154"/>
      <c r="IC179" s="154"/>
      <c r="ID179" s="154"/>
      <c r="IE179" s="154"/>
      <c r="IF179" s="154"/>
      <c r="IG179" s="154"/>
      <c r="IH179" s="154"/>
      <c r="II179" s="154"/>
      <c r="IJ179" s="154"/>
      <c r="IK179" s="154"/>
      <c r="IL179" s="154"/>
      <c r="IM179" s="154"/>
      <c r="IN179" s="154"/>
      <c r="IO179" s="154"/>
      <c r="IP179" s="154"/>
      <c r="IQ179" s="154"/>
      <c r="IR179" s="154"/>
      <c r="IS179" s="154"/>
      <c r="IT179" s="154"/>
      <c r="IU179" s="154"/>
      <c r="IV179" s="154"/>
      <c r="IW179" s="154"/>
      <c r="IX179" s="154"/>
      <c r="IY179" s="154"/>
      <c r="IZ179" s="154"/>
      <c r="JA179" s="154"/>
      <c r="JB179" s="154"/>
      <c r="JC179" s="154"/>
      <c r="JD179" s="154"/>
      <c r="JE179" s="154"/>
      <c r="JF179" s="154"/>
      <c r="JG179" s="154"/>
      <c r="JH179" s="154"/>
      <c r="JI179" s="154"/>
      <c r="JJ179" s="154"/>
      <c r="JK179" s="154"/>
      <c r="JL179" s="154"/>
      <c r="JM179" s="154"/>
      <c r="JN179" s="154"/>
      <c r="JO179" s="154"/>
      <c r="JP179" s="154"/>
      <c r="JQ179" s="154"/>
      <c r="JR179" s="154"/>
      <c r="JS179" s="154"/>
      <c r="JT179" s="154"/>
      <c r="JU179" s="154"/>
      <c r="JV179" s="154"/>
      <c r="JW179" s="154"/>
      <c r="JX179" s="10"/>
      <c r="JY179" s="154"/>
      <c r="JZ179" s="154"/>
      <c r="KA179" s="154"/>
      <c r="KB179" s="154"/>
      <c r="KC179" s="154"/>
      <c r="KD179" s="154"/>
      <c r="KE179" s="154"/>
      <c r="KF179" s="154"/>
      <c r="KG179" s="154"/>
      <c r="KH179" s="154"/>
      <c r="KI179" s="154"/>
      <c r="KJ179" s="154"/>
      <c r="KK179" s="154"/>
      <c r="KL179" s="154"/>
      <c r="KM179" s="154"/>
      <c r="KN179" s="154"/>
      <c r="KO179" s="154"/>
      <c r="KP179" s="10"/>
      <c r="KQ179" s="154"/>
      <c r="KR179" s="154"/>
      <c r="KS179" s="154"/>
      <c r="KT179" s="154"/>
      <c r="KU179" s="154"/>
      <c r="KV179" s="154"/>
      <c r="KW179" s="154"/>
      <c r="KX179" s="154"/>
      <c r="KY179" s="154"/>
      <c r="KZ179" s="154"/>
      <c r="LA179" s="154"/>
      <c r="LB179" s="154"/>
      <c r="LC179" s="154"/>
      <c r="LD179" s="154"/>
      <c r="LE179" s="154"/>
      <c r="LF179" s="154"/>
      <c r="LG179" s="154"/>
      <c r="LH179" s="154"/>
      <c r="LI179" s="154"/>
      <c r="LJ179" s="154"/>
      <c r="LK179" s="154"/>
      <c r="LL179" s="154"/>
      <c r="LM179" s="154"/>
      <c r="LN179" s="154"/>
      <c r="LO179" s="154"/>
      <c r="LP179" s="154"/>
      <c r="LQ179" s="154"/>
      <c r="LR179" s="154"/>
      <c r="LS179" s="154"/>
      <c r="LT179" s="154"/>
      <c r="LU179" s="154"/>
      <c r="LV179" s="154"/>
      <c r="LW179" s="154"/>
      <c r="LX179" s="154"/>
      <c r="LY179" s="154"/>
      <c r="LZ179" s="154"/>
      <c r="MA179" s="154"/>
      <c r="MB179" s="154"/>
      <c r="MC179" s="154"/>
      <c r="MD179" s="154"/>
      <c r="ME179" s="154"/>
      <c r="MF179" s="154"/>
      <c r="MG179" s="154"/>
      <c r="MH179" s="154"/>
      <c r="MI179" s="154"/>
      <c r="MJ179" s="154"/>
      <c r="MK179" s="154"/>
      <c r="ML179" s="154"/>
      <c r="MM179" s="154"/>
      <c r="MN179" s="154"/>
      <c r="MO179" s="154"/>
      <c r="MP179" s="154"/>
      <c r="MQ179" s="154"/>
      <c r="MR179" s="154"/>
      <c r="MS179" s="154"/>
      <c r="MT179" s="154"/>
      <c r="MU179" s="154"/>
      <c r="MV179" s="154"/>
      <c r="MW179" s="154"/>
      <c r="MX179" s="154"/>
      <c r="MY179" s="154"/>
      <c r="MZ179" s="154"/>
      <c r="NA179" s="154"/>
      <c r="NB179" s="154"/>
      <c r="NC179" s="27">
        <v>0</v>
      </c>
    </row>
    <row r="180" spans="1:367" s="148" customFormat="1" outlineLevel="1">
      <c r="A180" s="126">
        <f>ROW(A180)-5</f>
        <v>175</v>
      </c>
      <c r="B180" s="126"/>
      <c r="E180" s="148" t="b">
        <v>0</v>
      </c>
      <c r="F180" s="128"/>
      <c r="G180" s="125" t="s">
        <v>918</v>
      </c>
      <c r="H180" s="148">
        <v>3</v>
      </c>
      <c r="I180" s="148">
        <v>3</v>
      </c>
      <c r="J180" s="148">
        <v>2</v>
      </c>
      <c r="K180" s="148">
        <v>4</v>
      </c>
      <c r="L180" s="148">
        <v>3</v>
      </c>
      <c r="M180" s="148">
        <v>3</v>
      </c>
      <c r="N180" s="148">
        <v>3</v>
      </c>
      <c r="O180" s="148">
        <v>3</v>
      </c>
      <c r="P180" s="148">
        <v>3</v>
      </c>
      <c r="Q180" s="148">
        <v>3</v>
      </c>
      <c r="R180" s="148">
        <v>3</v>
      </c>
      <c r="S180" s="148">
        <v>3</v>
      </c>
      <c r="T180" s="148">
        <v>3</v>
      </c>
      <c r="U180" s="148">
        <v>4</v>
      </c>
      <c r="V180" s="148">
        <v>3</v>
      </c>
      <c r="W180" s="148">
        <v>4</v>
      </c>
      <c r="X180" s="148">
        <v>3</v>
      </c>
      <c r="Y180" s="148">
        <v>3</v>
      </c>
      <c r="Z180" s="148">
        <v>0</v>
      </c>
      <c r="AA180" s="140" t="str">
        <f t="array" ref="AA180">PRODUCT($H180:$Z180-$H179:$Z179+1)&amp;" "&amp;AA179&amp;" specific pointers"</f>
        <v>612220032 MINROE_test specific pointers</v>
      </c>
      <c r="AB180" s="10" t="str">
        <f ca="1">IF(COUNTIF(AA$5:AA180,AA180)=1,"-","Dup")</f>
        <v>-</v>
      </c>
      <c r="AC180" s="10"/>
      <c r="AD180" s="154"/>
      <c r="AE180" s="154"/>
      <c r="AF180" s="154"/>
      <c r="AG180" s="154"/>
      <c r="AH180" s="154"/>
      <c r="AI180" s="154"/>
      <c r="AJ180" s="10"/>
      <c r="AK180" s="154"/>
      <c r="AL180" s="154"/>
      <c r="AM180" s="154"/>
      <c r="AN180" s="154"/>
      <c r="AO180" s="154"/>
      <c r="AP180" s="154"/>
      <c r="AQ180" s="154"/>
      <c r="AR180" s="198"/>
      <c r="AS180" s="198"/>
      <c r="AT180" s="198"/>
      <c r="AU180" s="198"/>
      <c r="AV180" s="198"/>
      <c r="AW180" s="10"/>
      <c r="AX180" s="154"/>
      <c r="AY180" s="154"/>
      <c r="AZ180" s="154"/>
      <c r="BA180" s="154"/>
      <c r="BB180" s="154"/>
      <c r="BC180" s="161"/>
      <c r="BD180" s="154"/>
      <c r="BE180" s="154"/>
      <c r="BF180" s="154"/>
      <c r="BG180" s="154"/>
      <c r="BH180" s="154"/>
      <c r="BI180" s="154"/>
      <c r="BJ180" s="154"/>
      <c r="BK180" s="10"/>
      <c r="BL180" s="154"/>
      <c r="BM180" s="154"/>
      <c r="BN180" s="154"/>
      <c r="BO180" s="154"/>
      <c r="BP180" s="154"/>
      <c r="BQ180" s="154"/>
      <c r="BR180" s="154"/>
      <c r="BS180" s="154"/>
      <c r="BT180" s="154"/>
      <c r="BU180" s="154"/>
      <c r="BV180" s="154"/>
      <c r="BW180" s="154"/>
      <c r="BX180" s="154"/>
      <c r="BY180" s="154"/>
      <c r="BZ180" s="154"/>
      <c r="CA180" s="154"/>
      <c r="CB180" s="154"/>
      <c r="CC180" s="154"/>
      <c r="CD180" s="154"/>
      <c r="CE180" s="154"/>
      <c r="CF180" s="154"/>
      <c r="CG180" s="10"/>
      <c r="CH180" s="154"/>
      <c r="CI180" s="154"/>
      <c r="CJ180" s="154"/>
      <c r="CK180" s="154"/>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4"/>
      <c r="DM180" s="154"/>
      <c r="DN180" s="154"/>
      <c r="DO180" s="167"/>
      <c r="DP180" s="167"/>
      <c r="DQ180" s="154"/>
      <c r="DR180" s="154"/>
      <c r="DS180" s="154"/>
      <c r="DT180" s="154"/>
      <c r="DU180" s="154"/>
      <c r="DV180" s="154"/>
      <c r="DW180" s="154"/>
      <c r="DX180" s="10"/>
      <c r="DY180" s="167"/>
      <c r="DZ180" s="154"/>
      <c r="EA180" s="154"/>
      <c r="EB180" s="154"/>
      <c r="EC180" s="154"/>
      <c r="ED180" s="167"/>
      <c r="EE180" s="154"/>
      <c r="EF180" s="154"/>
      <c r="EG180" s="154"/>
      <c r="EH180" s="154"/>
      <c r="EI180" s="154"/>
      <c r="EJ180" s="154"/>
      <c r="EK180" s="154"/>
      <c r="EL180" s="154"/>
      <c r="EM180" s="154"/>
      <c r="EN180" s="154"/>
      <c r="EO180" s="154"/>
      <c r="EP180" s="154"/>
      <c r="EQ180" s="154"/>
      <c r="ER180" s="154"/>
      <c r="ES180" s="154"/>
      <c r="ET180" s="154"/>
      <c r="EU180" s="154"/>
      <c r="EV180" s="154"/>
      <c r="EW180" s="154"/>
      <c r="EX180" s="154"/>
      <c r="EY180" s="154"/>
      <c r="EZ180" s="154"/>
      <c r="FA180" s="154"/>
      <c r="FB180" s="154"/>
      <c r="FC180" s="167"/>
      <c r="FD180" s="167"/>
      <c r="FE180" s="167"/>
      <c r="FF180" s="167"/>
      <c r="FG180" s="167"/>
      <c r="FH180" s="167"/>
      <c r="FI180" s="10"/>
      <c r="FJ180" s="154"/>
      <c r="FK180" s="154"/>
      <c r="FL180" s="154"/>
      <c r="FM180" s="154"/>
      <c r="FN180" s="154"/>
      <c r="FO180" s="167"/>
      <c r="FP180" s="167"/>
      <c r="FQ180" s="167"/>
      <c r="FR180" s="167"/>
      <c r="FS180" s="154"/>
      <c r="FT180" s="154"/>
      <c r="FU180" s="167"/>
      <c r="FV180" s="167"/>
      <c r="FW180" s="167"/>
      <c r="FX180" s="167"/>
      <c r="FY180" s="167"/>
      <c r="FZ180" s="167"/>
      <c r="GA180" s="154"/>
      <c r="GB180" s="154"/>
      <c r="GC180" s="167"/>
      <c r="GD180" s="154"/>
      <c r="GE180" s="154"/>
      <c r="GF180" s="154"/>
      <c r="GG180" s="154"/>
      <c r="GH180" s="154"/>
      <c r="GI180" s="154"/>
      <c r="GJ180" s="167"/>
      <c r="GK180" s="167"/>
      <c r="GL180" s="167"/>
      <c r="GM180" s="167"/>
      <c r="GN180" s="154"/>
      <c r="GO180" s="167"/>
      <c r="GP180" s="154"/>
      <c r="GQ180" s="154"/>
      <c r="GR180" s="154"/>
      <c r="GS180" s="154"/>
      <c r="GT180" s="154"/>
      <c r="GU180" s="154"/>
      <c r="GV180" s="154"/>
      <c r="GW180" s="154"/>
      <c r="GX180" s="154"/>
      <c r="GY180" s="154"/>
      <c r="GZ180" s="154"/>
      <c r="HA180" s="154"/>
      <c r="HB180" s="154"/>
      <c r="HC180" s="154"/>
      <c r="HD180" s="154"/>
      <c r="HE180" s="154"/>
      <c r="HF180" s="154"/>
      <c r="HG180" s="154"/>
      <c r="HH180" s="154"/>
      <c r="HI180" s="154"/>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4"/>
      <c r="IQ180" s="154"/>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4"/>
      <c r="JX180" s="10"/>
      <c r="JY180" s="154"/>
      <c r="JZ180" s="154"/>
      <c r="KA180" s="154"/>
      <c r="KB180" s="154"/>
      <c r="KC180" s="154"/>
      <c r="KD180" s="154"/>
      <c r="KE180" s="154"/>
      <c r="KF180" s="154"/>
      <c r="KG180" s="154"/>
      <c r="KH180" s="154"/>
      <c r="KI180" s="154"/>
      <c r="KJ180" s="167"/>
      <c r="KK180" s="167"/>
      <c r="KL180" s="167"/>
      <c r="KM180" s="167"/>
      <c r="KN180" s="167"/>
      <c r="KO180" s="154"/>
      <c r="KP180" s="10"/>
      <c r="KQ180" s="154"/>
      <c r="KR180" s="154"/>
      <c r="KS180" s="154"/>
      <c r="KT180" s="154"/>
      <c r="KU180" s="154"/>
      <c r="KV180" s="154"/>
      <c r="KW180" s="154"/>
      <c r="KX180" s="154"/>
      <c r="KY180" s="154"/>
      <c r="KZ180" s="154"/>
      <c r="LA180" s="154"/>
      <c r="LB180" s="154"/>
      <c r="LC180" s="154"/>
      <c r="LD180" s="154"/>
      <c r="LE180" s="154"/>
      <c r="LF180" s="154"/>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c r="MM180" s="154"/>
      <c r="MN180" s="154"/>
      <c r="MO180" s="154"/>
      <c r="MP180" s="154"/>
      <c r="MQ180" s="154"/>
      <c r="MR180" s="154"/>
      <c r="MS180" s="154"/>
      <c r="MT180" s="154"/>
      <c r="MU180" s="154"/>
      <c r="MV180" s="154"/>
      <c r="MW180" s="154"/>
      <c r="MX180" s="154"/>
      <c r="MY180" s="154"/>
      <c r="MZ180" s="154"/>
      <c r="NA180" s="154"/>
      <c r="NB180" s="154"/>
      <c r="NC180" s="27">
        <v>0</v>
      </c>
    </row>
    <row r="181" spans="1:367" s="148" customFormat="1" outlineLevel="1">
      <c r="A181" s="126">
        <f t="shared" si="14"/>
        <v>176</v>
      </c>
      <c r="B181" s="126">
        <f>$A$7</f>
        <v>2</v>
      </c>
      <c r="C181" s="148">
        <v>1002</v>
      </c>
      <c r="D181" s="148" t="s">
        <v>884</v>
      </c>
      <c r="E181" s="148" t="b">
        <v>0</v>
      </c>
      <c r="F181" s="148" t="b">
        <v>0</v>
      </c>
      <c r="G181" s="148" t="b">
        <f>E181</f>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 &amp;AA179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00000 MINROE_testSE CropgrazeFALSE (F33N11)</v>
      </c>
      <c r="AB181" s="10" t="str">
        <f ca="1">IF(COUNTIF(AA$5:AA181,AA181)=1,"-","Dup")</f>
        <v>-</v>
      </c>
      <c r="AC181" s="10"/>
      <c r="AD181" s="168" t="str">
        <f t="shared" ref="AD181:AI185" ca="1" si="636">OFFSET(AD$5,$B181,0)</f>
        <v>-</v>
      </c>
      <c r="AE181" s="168" t="str">
        <f t="shared" ca="1" si="636"/>
        <v>-</v>
      </c>
      <c r="AF181" s="168" t="str">
        <f t="shared" ca="1" si="636"/>
        <v>-</v>
      </c>
      <c r="AG181" s="168" t="str">
        <f t="shared" ca="1" si="636"/>
        <v>-</v>
      </c>
      <c r="AH181" s="168" t="str">
        <f t="shared" ca="1" si="636"/>
        <v>-</v>
      </c>
      <c r="AI181" s="168" t="b">
        <f t="shared" ca="1" si="636"/>
        <v>1</v>
      </c>
      <c r="AJ181" s="10"/>
      <c r="AK181" s="166" t="b">
        <f t="shared" ref="AK181:AP185" si="637">INDEX(model_structure,$I181,AK$15)</f>
        <v>1</v>
      </c>
      <c r="AL181" s="166" t="str">
        <f t="shared" si="637"/>
        <v>-</v>
      </c>
      <c r="AM181" s="166" t="str">
        <f t="shared" si="637"/>
        <v>-</v>
      </c>
      <c r="AN181" s="166" t="str">
        <f t="shared" si="637"/>
        <v>-</v>
      </c>
      <c r="AO181" s="166" t="b">
        <f t="shared" si="637"/>
        <v>1</v>
      </c>
      <c r="AP181" s="166" t="b">
        <f t="shared" si="637"/>
        <v>0</v>
      </c>
      <c r="AQ181" s="166">
        <f>INDEX(minroe,$L181)</f>
        <v>0</v>
      </c>
      <c r="AR181" s="166" t="b">
        <f t="shared" ref="AR181:AV185" si="638">INDEX(i.risk_aversion,$J181,AR$15)</f>
        <v>0</v>
      </c>
      <c r="AS181" s="166" t="b">
        <f t="shared" si="638"/>
        <v>0</v>
      </c>
      <c r="AT181" s="166" t="str">
        <f t="shared" si="638"/>
        <v>-</v>
      </c>
      <c r="AU181" s="166" t="str">
        <f t="shared" si="638"/>
        <v>-</v>
      </c>
      <c r="AV181" s="166" t="str">
        <f t="shared" si="638"/>
        <v>-</v>
      </c>
      <c r="AW181" s="10"/>
      <c r="AX181" s="166" t="b">
        <f t="shared" ref="AX181:AX185" si="639">INDEX(model_structure,$I181,AX$15)</f>
        <v>1</v>
      </c>
      <c r="AY181" s="168" t="b">
        <f t="shared" ref="AY181:AZ185" ca="1" si="640">OFFSET(AY$5,$B181,0)</f>
        <v>1</v>
      </c>
      <c r="AZ181" s="168" t="b">
        <f t="shared" ca="1" si="640"/>
        <v>1</v>
      </c>
      <c r="BA181" s="167">
        <f t="shared" ref="BA181:BA185" si="641">VALUE($H181&amp;MIN(2,$I181)&amp;"08")</f>
        <v>3108</v>
      </c>
      <c r="BB181" s="168" t="str">
        <f t="shared" ref="BB181:BV185" ca="1" si="642">OFFSET(BB$5,$B181,0)</f>
        <v>-</v>
      </c>
      <c r="BC181" s="168" t="str">
        <f t="shared" ca="1" si="642"/>
        <v>-</v>
      </c>
      <c r="BD181" s="168" t="str">
        <f t="shared" ca="1" si="642"/>
        <v>-</v>
      </c>
      <c r="BE181" s="168" t="str">
        <f t="shared" ca="1" si="642"/>
        <v>-</v>
      </c>
      <c r="BF181" s="168" t="str">
        <f t="shared" ca="1" si="642"/>
        <v>-</v>
      </c>
      <c r="BG181" s="168">
        <f t="shared" ca="1" si="642"/>
        <v>1</v>
      </c>
      <c r="BH181" s="168">
        <f t="shared" ca="1" si="642"/>
        <v>1</v>
      </c>
      <c r="BI181" s="168" t="str">
        <f t="shared" ca="1" si="642"/>
        <v>-</v>
      </c>
      <c r="BJ181" s="168" t="str">
        <f t="shared" ca="1" si="642"/>
        <v>-</v>
      </c>
      <c r="BK181" s="10"/>
      <c r="BL181" s="168" t="str">
        <f t="shared" ca="1" si="642"/>
        <v>-</v>
      </c>
      <c r="BM181" s="168" t="str">
        <f t="shared" ca="1" si="642"/>
        <v>-</v>
      </c>
      <c r="BN181" s="168" t="str">
        <f t="shared" ca="1" si="642"/>
        <v>-</v>
      </c>
      <c r="BO181" s="168" t="str">
        <f t="shared" ca="1" si="642"/>
        <v>-</v>
      </c>
      <c r="BP181" s="168" t="str">
        <f t="shared" ca="1" si="642"/>
        <v>-</v>
      </c>
      <c r="BQ181" s="168" t="str">
        <f t="shared" ca="1" si="642"/>
        <v>-</v>
      </c>
      <c r="BR181" s="168" t="str">
        <f t="shared" ca="1" si="642"/>
        <v>-</v>
      </c>
      <c r="BS181" s="168" t="str">
        <f t="shared" ca="1" si="642"/>
        <v>-</v>
      </c>
      <c r="BT181" s="168" t="str">
        <f t="shared" ca="1" si="642"/>
        <v>-</v>
      </c>
      <c r="BU181" s="168" t="str">
        <f t="shared" ca="1" si="642"/>
        <v>-</v>
      </c>
      <c r="BV181" s="168" t="str">
        <f t="shared" ca="1" si="64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ref="CH181:EB185" ca="1" si="643">OFFSET(CH$5,$B181,0)</f>
        <v>-</v>
      </c>
      <c r="CI181" s="168" t="str">
        <f t="shared" ca="1" si="643"/>
        <v>-</v>
      </c>
      <c r="CJ181" s="168" t="str">
        <f t="shared" ca="1" si="643"/>
        <v>-</v>
      </c>
      <c r="CK181" s="168" t="str">
        <f t="shared" ca="1" si="643"/>
        <v>-</v>
      </c>
      <c r="CL181" s="168" t="str">
        <f t="shared" ca="1" si="643"/>
        <v>-</v>
      </c>
      <c r="CM181" s="168" t="str">
        <f t="shared" ca="1" si="643"/>
        <v>-</v>
      </c>
      <c r="CN181" s="168" t="str">
        <f t="shared" ca="1" si="643"/>
        <v>-</v>
      </c>
      <c r="CO181" s="168" t="str">
        <f t="shared" ca="1" si="643"/>
        <v>-</v>
      </c>
      <c r="CP181" s="168">
        <f t="shared" ca="1" si="643"/>
        <v>1</v>
      </c>
      <c r="CQ181" s="168">
        <f t="shared" ca="1" si="643"/>
        <v>1</v>
      </c>
      <c r="CR181" s="168">
        <f t="shared" ca="1" si="643"/>
        <v>0</v>
      </c>
      <c r="CS181" s="168" t="str">
        <f t="shared" ca="1" si="643"/>
        <v>-</v>
      </c>
      <c r="CT181" s="168" t="str">
        <f t="shared" ca="1" si="643"/>
        <v>-</v>
      </c>
      <c r="CU181" s="168" t="str">
        <f t="shared" ca="1" si="643"/>
        <v>-</v>
      </c>
      <c r="CV181" s="168" t="str">
        <f t="shared" ca="1" si="643"/>
        <v>-</v>
      </c>
      <c r="CW181" s="168" t="str">
        <f t="shared" ca="1" si="643"/>
        <v>-</v>
      </c>
      <c r="CX181" s="168" t="str">
        <f t="shared" ca="1" si="643"/>
        <v>-</v>
      </c>
      <c r="CY181" s="168" t="str">
        <f t="shared" ca="1" si="643"/>
        <v>-</v>
      </c>
      <c r="CZ181" s="168">
        <f t="shared" ca="1" si="643"/>
        <v>0</v>
      </c>
      <c r="DA181" s="168" t="str">
        <f t="shared" ca="1" si="643"/>
        <v>-</v>
      </c>
      <c r="DB181" s="168" t="str">
        <f t="shared" ca="1" si="643"/>
        <v>-</v>
      </c>
      <c r="DC181" s="168" t="str">
        <f t="shared" ca="1" si="643"/>
        <v>-</v>
      </c>
      <c r="DD181" s="168" t="str">
        <f t="shared" ca="1" si="643"/>
        <v>-</v>
      </c>
      <c r="DE181" s="168" t="str">
        <f t="shared" ca="1" si="643"/>
        <v>-</v>
      </c>
      <c r="DF181" s="168">
        <f t="shared" ca="1" si="643"/>
        <v>0</v>
      </c>
      <c r="DG181" s="168">
        <f t="shared" ca="1" si="643"/>
        <v>0</v>
      </c>
      <c r="DH181" s="168">
        <f t="shared" ca="1" si="643"/>
        <v>0</v>
      </c>
      <c r="DI181" s="168">
        <f t="shared" ca="1" si="643"/>
        <v>0</v>
      </c>
      <c r="DJ181" s="168">
        <f t="shared" ca="1" si="643"/>
        <v>0</v>
      </c>
      <c r="DK181" s="168">
        <f t="shared" ca="1" si="643"/>
        <v>0</v>
      </c>
      <c r="DL181" s="168">
        <f t="shared" ca="1" si="643"/>
        <v>0</v>
      </c>
      <c r="DM181" s="168" t="str">
        <f t="shared" ca="1" si="643"/>
        <v>-</v>
      </c>
      <c r="DN181" s="168" t="str">
        <f t="shared" ca="1" si="643"/>
        <v>-</v>
      </c>
      <c r="DO181" s="168" t="str">
        <f t="shared" ca="1" si="643"/>
        <v>-</v>
      </c>
      <c r="DP181" s="168" t="str">
        <f t="shared" ca="1" si="643"/>
        <v>-</v>
      </c>
      <c r="DQ181" s="168" t="str">
        <f t="shared" ca="1" si="643"/>
        <v>-</v>
      </c>
      <c r="DR181" s="168" t="str">
        <f t="shared" ca="1" si="643"/>
        <v>-</v>
      </c>
      <c r="DS181" s="168" t="str">
        <f t="shared" ca="1" si="643"/>
        <v>-</v>
      </c>
      <c r="DT181" s="168" t="str">
        <f t="shared" ca="1" si="643"/>
        <v>-</v>
      </c>
      <c r="DU181" s="168" t="str">
        <f t="shared" ca="1" si="643"/>
        <v>-</v>
      </c>
      <c r="DV181" s="168" t="str">
        <f t="shared" ca="1" si="643"/>
        <v>-</v>
      </c>
      <c r="DW181" s="168" t="str">
        <f t="shared" ca="1" si="643"/>
        <v>-</v>
      </c>
      <c r="DX181" s="10"/>
      <c r="DY181" s="168">
        <f t="shared" ca="1" si="643"/>
        <v>1</v>
      </c>
      <c r="DZ181" s="168" t="str">
        <f t="shared" ca="1" si="643"/>
        <v>-</v>
      </c>
      <c r="EA181" s="168" t="str">
        <f t="shared" ca="1" si="643"/>
        <v>-</v>
      </c>
      <c r="EB181" s="168" t="str">
        <f t="shared" ca="1" si="643"/>
        <v>-</v>
      </c>
      <c r="EC181" s="168" t="str">
        <f t="shared" ref="EC181:EG185" ca="1" si="644">OFFSET(EC$5,$B181,0)</f>
        <v>-</v>
      </c>
      <c r="ED181" s="168" t="b">
        <f t="shared" ca="1" si="644"/>
        <v>0</v>
      </c>
      <c r="EE181" s="168" t="str">
        <f t="shared" ca="1" si="644"/>
        <v>-</v>
      </c>
      <c r="EF181" s="168">
        <f t="shared" ca="1" si="644"/>
        <v>0</v>
      </c>
      <c r="EG181" s="168" t="str">
        <f t="shared" ca="1" si="644"/>
        <v>-</v>
      </c>
      <c r="EH181" s="166" cm="1">
        <f t="array" ref="EH181">INDEX(i.rev,$K181,EH$15)</f>
        <v>1</v>
      </c>
      <c r="EI181" s="168">
        <f t="shared" ref="EI181:EX185" ca="1" si="645">OFFSET(EI$5,$B181,0)</f>
        <v>0</v>
      </c>
      <c r="EJ181" s="168">
        <f t="shared" ca="1" si="645"/>
        <v>1</v>
      </c>
      <c r="EK181" s="168">
        <f t="shared" ca="1" si="645"/>
        <v>0</v>
      </c>
      <c r="EL181" s="168">
        <f t="shared" ca="1" si="645"/>
        <v>1</v>
      </c>
      <c r="EM181" s="168">
        <f t="shared" ca="1" si="645"/>
        <v>1</v>
      </c>
      <c r="EN181" s="168">
        <f t="shared" ca="1" si="645"/>
        <v>1</v>
      </c>
      <c r="EO181" s="168">
        <f t="shared" ca="1" si="645"/>
        <v>0</v>
      </c>
      <c r="EP181" s="168">
        <f t="shared" ca="1" si="645"/>
        <v>0</v>
      </c>
      <c r="EQ181" s="168">
        <f t="shared" ca="1" si="645"/>
        <v>0</v>
      </c>
      <c r="ER181" s="168">
        <f t="shared" ca="1" si="645"/>
        <v>0</v>
      </c>
      <c r="ES181" s="168">
        <f t="shared" ca="1" si="645"/>
        <v>0</v>
      </c>
      <c r="ET181" s="168">
        <f t="shared" ca="1" si="645"/>
        <v>0</v>
      </c>
      <c r="EU181" s="168">
        <f t="shared" ca="1" si="645"/>
        <v>0</v>
      </c>
      <c r="EV181" s="168">
        <f t="shared" ca="1" si="645"/>
        <v>0</v>
      </c>
      <c r="EW181" s="168">
        <f t="shared" ca="1" si="645"/>
        <v>0</v>
      </c>
      <c r="EX181" s="168">
        <f t="shared" ca="1" si="645"/>
        <v>0</v>
      </c>
      <c r="EY181" s="166" cm="1">
        <f t="array" ref="EY181">INDEX(i.rev,$K181,EY$15)</f>
        <v>0</v>
      </c>
      <c r="EZ181" s="168">
        <f t="shared" ref="EZ181:EZ185" ca="1" si="646">OFFSET(EZ$5,$B181,0)</f>
        <v>0</v>
      </c>
      <c r="FA181" s="166" cm="1">
        <f t="array" ref="FA181">INDEX(i.rev,$K181,FA$15)</f>
        <v>1</v>
      </c>
      <c r="FB181" s="168">
        <f t="shared" ref="FB181:GG185" ca="1" si="647">OFFSET(FB$5,$B181,0)</f>
        <v>0</v>
      </c>
      <c r="FC181" s="168">
        <f t="shared" ca="1" si="647"/>
        <v>0</v>
      </c>
      <c r="FD181" s="168">
        <f t="shared" ca="1" si="647"/>
        <v>0</v>
      </c>
      <c r="FE181" s="168">
        <f t="shared" ca="1" si="647"/>
        <v>0</v>
      </c>
      <c r="FF181" s="168">
        <f t="shared" ca="1" si="647"/>
        <v>0</v>
      </c>
      <c r="FG181" s="168">
        <f t="shared" ca="1" si="647"/>
        <v>0</v>
      </c>
      <c r="FH181" s="168">
        <f t="shared" ca="1" si="647"/>
        <v>0</v>
      </c>
      <c r="FI181" s="10"/>
      <c r="FJ181" s="168" t="str">
        <f t="shared" ca="1" si="647"/>
        <v>-</v>
      </c>
      <c r="FK181" s="168" t="str">
        <f t="shared" ca="1" si="647"/>
        <v>-</v>
      </c>
      <c r="FL181" s="168" t="str">
        <f t="shared" ca="1" si="647"/>
        <v>-</v>
      </c>
      <c r="FM181" s="168" t="str">
        <f t="shared" ca="1" si="647"/>
        <v>-</v>
      </c>
      <c r="FN181" s="168" t="str">
        <f t="shared" ca="1" si="647"/>
        <v>-</v>
      </c>
      <c r="FO181" s="166" t="b">
        <f t="shared" ref="FO181:FQ185" si="648">INDEX(i.TOL,$H181,FO$15)</f>
        <v>0</v>
      </c>
      <c r="FP181" s="166" t="b">
        <f t="shared" si="648"/>
        <v>0</v>
      </c>
      <c r="FQ181" s="166" t="b">
        <f t="shared" si="648"/>
        <v>1</v>
      </c>
      <c r="FR181" s="168">
        <f t="shared" ca="1" si="647"/>
        <v>0</v>
      </c>
      <c r="FS181" s="166">
        <f t="shared" ref="FS181:FT185" si="649">INDEX(i.scan,$U181)</f>
        <v>1</v>
      </c>
      <c r="FT181" s="166">
        <f t="shared" si="649"/>
        <v>1</v>
      </c>
      <c r="FU181" s="168" t="str">
        <f t="shared" ca="1" si="647"/>
        <v>-</v>
      </c>
      <c r="FV181" s="168" t="str">
        <f t="shared" ca="1" si="647"/>
        <v>-</v>
      </c>
      <c r="FW181" s="168" t="str">
        <f t="shared" ca="1" si="647"/>
        <v>-</v>
      </c>
      <c r="FX181" s="168" t="str">
        <f t="shared" ca="1" si="647"/>
        <v>-</v>
      </c>
      <c r="FY181" s="168" t="str">
        <f t="shared" ca="1" si="647"/>
        <v>-</v>
      </c>
      <c r="FZ181" s="168" t="str">
        <f t="shared" ca="1" si="647"/>
        <v>-</v>
      </c>
      <c r="GA181" s="168" t="str">
        <f t="shared" ca="1" si="647"/>
        <v>-</v>
      </c>
      <c r="GB181" s="168" t="str">
        <f t="shared" ca="1" si="647"/>
        <v>-</v>
      </c>
      <c r="GC181" s="168" t="str">
        <f t="shared" ca="1" si="647"/>
        <v>-</v>
      </c>
      <c r="GD181" s="168" t="b">
        <f t="shared" ca="1" si="647"/>
        <v>1</v>
      </c>
      <c r="GE181" s="168" t="str">
        <f t="shared" ca="1" si="647"/>
        <v>-</v>
      </c>
      <c r="GF181" s="168" t="str">
        <f t="shared" ca="1" si="647"/>
        <v>-</v>
      </c>
      <c r="GG181" s="168" t="str">
        <f ca="1">OFFSET(GG$5,$B181,0)</f>
        <v>-</v>
      </c>
      <c r="GH181" s="168" t="b">
        <f t="shared" ref="GH181:GI185" ca="1" si="650">OFFSET(GH$5,$B181,0)</f>
        <v>1</v>
      </c>
      <c r="GI181" s="168">
        <f ca="1">OFFSET(GI$5,$B181,0)</f>
        <v>0</v>
      </c>
      <c r="GJ181" s="168" t="str">
        <f t="shared" ref="GJ181:HX185" ca="1" si="651">OFFSET(GJ$5,$B181,0)</f>
        <v>-</v>
      </c>
      <c r="GK181" s="168" t="str">
        <f t="shared" ca="1" si="651"/>
        <v>-</v>
      </c>
      <c r="GL181" s="168" t="str">
        <f t="shared" ca="1" si="651"/>
        <v>-</v>
      </c>
      <c r="GM181" s="168" t="str">
        <f t="shared" ca="1" si="651"/>
        <v>-</v>
      </c>
      <c r="GN181" s="168" t="str">
        <f t="shared" ca="1" si="651"/>
        <v>-</v>
      </c>
      <c r="GO181" s="168">
        <f t="shared" ca="1" si="651"/>
        <v>0</v>
      </c>
      <c r="GP181" s="168" t="str">
        <f t="shared" ca="1" si="651"/>
        <v>-</v>
      </c>
      <c r="GQ181" s="168" t="str">
        <f t="shared" ca="1" si="651"/>
        <v>-</v>
      </c>
      <c r="GR181" s="168" t="str">
        <f t="shared" ca="1" si="651"/>
        <v>-</v>
      </c>
      <c r="GS181" s="168">
        <f t="shared" ca="1" si="651"/>
        <v>500</v>
      </c>
      <c r="GT181" s="168">
        <f t="shared" ca="1" si="651"/>
        <v>500</v>
      </c>
      <c r="GU181" s="168" t="str">
        <f t="shared" ca="1" si="651"/>
        <v>-</v>
      </c>
      <c r="GV181" s="168" t="str">
        <f t="shared" ca="1" si="651"/>
        <v>-</v>
      </c>
      <c r="GW181" s="168" t="str">
        <f t="shared" ca="1" si="651"/>
        <v>-</v>
      </c>
      <c r="GX181" s="168" t="str">
        <f t="shared" ca="1" si="651"/>
        <v>-</v>
      </c>
      <c r="GY181" s="168" t="str">
        <f t="shared" ca="1" si="651"/>
        <v>-</v>
      </c>
      <c r="GZ181" s="168" t="str">
        <f t="shared" ca="1" si="651"/>
        <v>-</v>
      </c>
      <c r="HA181" s="168" t="str">
        <f t="shared" ca="1" si="651"/>
        <v>-</v>
      </c>
      <c r="HB181" s="168" t="str">
        <f t="shared" ca="1" si="651"/>
        <v>-</v>
      </c>
      <c r="HC181" s="168" t="str">
        <f t="shared" ca="1" si="651"/>
        <v>-</v>
      </c>
      <c r="HD181" s="168" t="str">
        <f t="shared" ca="1" si="651"/>
        <v>-</v>
      </c>
      <c r="HE181" s="168" t="str">
        <f t="shared" ca="1" si="651"/>
        <v>-</v>
      </c>
      <c r="HF181" s="168" t="str">
        <f t="shared" ca="1" si="651"/>
        <v>-</v>
      </c>
      <c r="HG181" s="168" t="str">
        <f t="shared" ca="1" si="651"/>
        <v>-</v>
      </c>
      <c r="HH181" s="168" t="str">
        <f t="shared" ca="1" si="651"/>
        <v>-</v>
      </c>
      <c r="HI181" s="168" t="str">
        <f t="shared" ca="1" si="651"/>
        <v>-</v>
      </c>
      <c r="HJ181" s="168" t="str">
        <f t="shared" ca="1" si="651"/>
        <v>-</v>
      </c>
      <c r="HK181" s="168" t="str">
        <f t="shared" ca="1" si="651"/>
        <v>-</v>
      </c>
      <c r="HL181" s="168" t="str">
        <f t="shared" ca="1" si="651"/>
        <v>-</v>
      </c>
      <c r="HM181" s="168" t="str">
        <f t="shared" ca="1" si="651"/>
        <v>-</v>
      </c>
      <c r="HN181" s="168" t="str">
        <f t="shared" ca="1" si="651"/>
        <v>-</v>
      </c>
      <c r="HO181" s="168" t="str">
        <f t="shared" ca="1" si="651"/>
        <v>-</v>
      </c>
      <c r="HP181" s="168" t="str">
        <f t="shared" ca="1" si="651"/>
        <v>-</v>
      </c>
      <c r="HQ181" s="168" t="str">
        <f t="shared" ca="1" si="651"/>
        <v>-</v>
      </c>
      <c r="HR181" s="168" t="str">
        <f t="shared" ca="1" si="651"/>
        <v>-</v>
      </c>
      <c r="HS181" s="168" t="str">
        <f t="shared" ca="1" si="651"/>
        <v>-</v>
      </c>
      <c r="HT181" s="168" t="str">
        <f t="shared" ca="1" si="651"/>
        <v>-</v>
      </c>
      <c r="HU181" s="168" t="str">
        <f t="shared" ca="1" si="651"/>
        <v>-</v>
      </c>
      <c r="HV181" s="168" t="str">
        <f t="shared" ca="1" si="651"/>
        <v>-</v>
      </c>
      <c r="HW181" s="168" t="str">
        <f t="shared" ca="1" si="651"/>
        <v>-</v>
      </c>
      <c r="HX181" s="168" t="str">
        <f t="shared" ca="1" si="651"/>
        <v>-</v>
      </c>
      <c r="HY181" s="168" t="str">
        <f t="shared" ref="HX181:JM185" ca="1" si="652">OFFSET(HY$5,$B181,0)</f>
        <v>-</v>
      </c>
      <c r="HZ181" s="168" t="str">
        <f t="shared" ca="1" si="652"/>
        <v>-</v>
      </c>
      <c r="IA181" s="168" t="str">
        <f t="shared" ca="1" si="652"/>
        <v>-</v>
      </c>
      <c r="IB181" s="168" t="str">
        <f t="shared" ca="1" si="652"/>
        <v>-</v>
      </c>
      <c r="IC181" s="168" t="str">
        <f t="shared" ca="1" si="652"/>
        <v>-</v>
      </c>
      <c r="ID181" s="168" t="str">
        <f t="shared" ca="1" si="652"/>
        <v>-</v>
      </c>
      <c r="IE181" s="168" t="str">
        <f t="shared" ca="1" si="652"/>
        <v>-</v>
      </c>
      <c r="IF181" s="168" t="str">
        <f t="shared" ca="1" si="652"/>
        <v>-</v>
      </c>
      <c r="IG181" s="168" t="str">
        <f t="shared" ca="1" si="652"/>
        <v>-</v>
      </c>
      <c r="IH181" s="168" t="str">
        <f t="shared" ca="1" si="652"/>
        <v>-</v>
      </c>
      <c r="II181" s="168" t="str">
        <f t="shared" ca="1" si="652"/>
        <v>-</v>
      </c>
      <c r="IJ181" s="168" t="str">
        <f t="shared" ca="1" si="652"/>
        <v>-</v>
      </c>
      <c r="IK181" s="168" t="str">
        <f t="shared" ca="1" si="652"/>
        <v>-</v>
      </c>
      <c r="IL181" s="168" t="str">
        <f t="shared" ca="1" si="652"/>
        <v>-</v>
      </c>
      <c r="IM181" s="168" t="str">
        <f t="shared" ca="1" si="652"/>
        <v>-</v>
      </c>
      <c r="IN181" s="168" t="str">
        <f t="shared" ca="1" si="652"/>
        <v>-</v>
      </c>
      <c r="IO181" s="168" t="str">
        <f t="shared" ca="1" si="652"/>
        <v>-</v>
      </c>
      <c r="IP181" s="168" t="str">
        <f t="shared" ca="1" si="652"/>
        <v>-</v>
      </c>
      <c r="IQ181" s="168" t="str">
        <f t="shared" ca="1" si="652"/>
        <v>-</v>
      </c>
      <c r="IR181" s="168" t="str">
        <f t="shared" ca="1" si="652"/>
        <v>-</v>
      </c>
      <c r="IS181" s="168" t="str">
        <f t="shared" ca="1" si="652"/>
        <v>-</v>
      </c>
      <c r="IT181" s="168" t="str">
        <f t="shared" ca="1" si="652"/>
        <v>-</v>
      </c>
      <c r="IU181" s="168" t="str">
        <f t="shared" ca="1" si="652"/>
        <v>-</v>
      </c>
      <c r="IV181" s="168" t="str">
        <f t="shared" ca="1" si="652"/>
        <v>-</v>
      </c>
      <c r="IW181" s="168" t="str">
        <f t="shared" ca="1" si="652"/>
        <v>-</v>
      </c>
      <c r="IX181" s="168" t="str">
        <f t="shared" ca="1" si="652"/>
        <v>-</v>
      </c>
      <c r="IY181" s="168" t="str">
        <f t="shared" ca="1" si="652"/>
        <v>-</v>
      </c>
      <c r="IZ181" s="168" t="str">
        <f t="shared" ca="1" si="652"/>
        <v>-</v>
      </c>
      <c r="JA181" s="168" t="str">
        <f t="shared" ca="1" si="652"/>
        <v>-</v>
      </c>
      <c r="JB181" s="168" t="str">
        <f t="shared" ca="1" si="652"/>
        <v>-</v>
      </c>
      <c r="JC181" s="168" t="str">
        <f t="shared" ca="1" si="652"/>
        <v>-</v>
      </c>
      <c r="JD181" s="168" t="str">
        <f t="shared" ca="1" si="652"/>
        <v>-</v>
      </c>
      <c r="JE181" s="168" t="str">
        <f t="shared" ca="1" si="652"/>
        <v>-</v>
      </c>
      <c r="JF181" s="168" t="str">
        <f t="shared" ca="1" si="652"/>
        <v>-</v>
      </c>
      <c r="JG181" s="168" t="str">
        <f t="shared" ca="1" si="652"/>
        <v>-</v>
      </c>
      <c r="JH181" s="168" t="str">
        <f t="shared" ca="1" si="652"/>
        <v>-</v>
      </c>
      <c r="JI181" s="168" t="str">
        <f t="shared" ca="1" si="652"/>
        <v>-</v>
      </c>
      <c r="JJ181" s="168" t="str">
        <f t="shared" ca="1" si="652"/>
        <v>-</v>
      </c>
      <c r="JK181" s="168" t="str">
        <f t="shared" ca="1" si="652"/>
        <v>-</v>
      </c>
      <c r="JL181" s="168" t="str">
        <f t="shared" ca="1" si="652"/>
        <v>-</v>
      </c>
      <c r="JM181" s="168" t="str">
        <f t="shared" ca="1" si="652"/>
        <v>-</v>
      </c>
      <c r="JN181" s="168" t="str">
        <f t="shared" ref="JN181:JW185" ca="1" si="653">OFFSET(JN$5,$B181,0)</f>
        <v>-</v>
      </c>
      <c r="JO181" s="168" t="str">
        <f t="shared" ca="1" si="653"/>
        <v>-</v>
      </c>
      <c r="JP181" s="168" t="str">
        <f t="shared" ca="1" si="653"/>
        <v>-</v>
      </c>
      <c r="JQ181" s="168" t="str">
        <f t="shared" ca="1" si="653"/>
        <v>-</v>
      </c>
      <c r="JR181" s="168" t="str">
        <f t="shared" ca="1" si="653"/>
        <v>-</v>
      </c>
      <c r="JS181" s="168" t="str">
        <f t="shared" ca="1" si="653"/>
        <v>-</v>
      </c>
      <c r="JT181" s="168" t="str">
        <f t="shared" ca="1" si="653"/>
        <v>-</v>
      </c>
      <c r="JU181" s="168" t="str">
        <f t="shared" ca="1" si="653"/>
        <v>-</v>
      </c>
      <c r="JV181" s="168" t="str">
        <f t="shared" ca="1" si="653"/>
        <v>-</v>
      </c>
      <c r="JW181" s="168" t="str">
        <f t="shared" ca="1" si="653"/>
        <v>-</v>
      </c>
      <c r="JX181" s="10"/>
      <c r="JY181" s="166">
        <f>INDEX(i.interest_rate,$O181)</f>
        <v>4.4999999999999998E-2</v>
      </c>
      <c r="JZ181" s="166">
        <f>INDEX(i.opp_cost_capital,$P181)</f>
        <v>4.4999999999999998E-2</v>
      </c>
      <c r="KA181" s="168">
        <f t="shared" ref="KA181:NB185" ca="1" si="654">OFFSET(KA$5,$B181,0)</f>
        <v>1</v>
      </c>
      <c r="KB181" s="168">
        <f t="shared" ca="1" si="654"/>
        <v>0</v>
      </c>
      <c r="KC181" s="168">
        <f t="shared" ca="1" si="654"/>
        <v>1</v>
      </c>
      <c r="KD181" s="168">
        <f t="shared" ca="1" si="654"/>
        <v>1</v>
      </c>
      <c r="KE181" s="168">
        <f t="shared" ca="1" si="654"/>
        <v>0</v>
      </c>
      <c r="KF181" s="168">
        <f t="shared" ca="1" si="654"/>
        <v>70</v>
      </c>
      <c r="KG181" s="168">
        <f t="shared" ca="1" si="654"/>
        <v>50</v>
      </c>
      <c r="KH181" s="168">
        <f t="shared" ca="1" si="654"/>
        <v>85</v>
      </c>
      <c r="KI181" s="168">
        <f t="shared" ca="1" si="654"/>
        <v>50</v>
      </c>
      <c r="KJ181" s="166">
        <f>INDEX(i.WoolPrices,$V181,KJ$15)</f>
        <v>1</v>
      </c>
      <c r="KK181" s="166">
        <f>INDEX(i.MeatPrices,$W181,KK$15)</f>
        <v>1</v>
      </c>
      <c r="KL181" s="166">
        <f>INDEX(i.GrainPrices,$X181,KL$15)</f>
        <v>1</v>
      </c>
      <c r="KM181" s="166">
        <f t="shared" ref="KM181:KN185" si="655">INDEX(i.GrainPrices_k,$Y181,KM$15)</f>
        <v>1</v>
      </c>
      <c r="KN181" s="166">
        <f t="shared" si="655"/>
        <v>1</v>
      </c>
      <c r="KO181" s="168">
        <f t="shared" ca="1" si="654"/>
        <v>1</v>
      </c>
      <c r="KP181" s="10"/>
      <c r="KQ181" s="168">
        <f t="shared" ca="1" si="654"/>
        <v>1</v>
      </c>
      <c r="KR181" s="166">
        <f>INDEX(i.pasture_prod,$T181)</f>
        <v>1</v>
      </c>
      <c r="KS181" s="168">
        <f t="shared" ca="1" si="654"/>
        <v>0.75</v>
      </c>
      <c r="KT181" s="168">
        <f t="shared" ca="1" si="654"/>
        <v>0.8</v>
      </c>
      <c r="KU181" s="168">
        <f t="shared" ca="1" si="654"/>
        <v>0.82499999999999996</v>
      </c>
      <c r="KV181" s="168">
        <f t="shared" ca="1" si="654"/>
        <v>0.875</v>
      </c>
      <c r="KW181" s="168">
        <f t="shared" ca="1" si="654"/>
        <v>0.9</v>
      </c>
      <c r="KX181" s="168">
        <f t="shared" ca="1" si="654"/>
        <v>0.75</v>
      </c>
      <c r="KY181" s="168">
        <f t="shared" ca="1" si="654"/>
        <v>0.78142857142857147</v>
      </c>
      <c r="KZ181" s="168">
        <f t="shared" ca="1" si="654"/>
        <v>0.82499999999999996</v>
      </c>
      <c r="LA181" s="168">
        <f t="shared" ca="1" si="654"/>
        <v>0.875</v>
      </c>
      <c r="LB181" s="168">
        <f t="shared" ca="1" si="654"/>
        <v>0.9</v>
      </c>
      <c r="LC181" s="168">
        <f t="shared" ca="1" si="654"/>
        <v>0.9</v>
      </c>
      <c r="LD181" s="168">
        <f t="shared" ca="1" si="654"/>
        <v>0.75</v>
      </c>
      <c r="LE181" s="168">
        <f t="shared" ca="1" si="654"/>
        <v>0.78142857142857147</v>
      </c>
      <c r="LF181" s="168">
        <f t="shared" ca="1" si="654"/>
        <v>0.82499999999999996</v>
      </c>
      <c r="LG181" s="168">
        <f t="shared" ca="1" si="654"/>
        <v>0.875</v>
      </c>
      <c r="LH181" s="168">
        <f t="shared" ca="1" si="654"/>
        <v>0.9</v>
      </c>
      <c r="LI181" s="168">
        <f t="shared" ca="1" si="654"/>
        <v>0.9</v>
      </c>
      <c r="LJ181" s="168">
        <f t="shared" ca="1" si="654"/>
        <v>0.75</v>
      </c>
      <c r="LK181" s="168">
        <f t="shared" ca="1" si="654"/>
        <v>0.78142857142857147</v>
      </c>
      <c r="LL181" s="168">
        <f t="shared" ca="1" si="654"/>
        <v>0.82499999999999996</v>
      </c>
      <c r="LM181" s="168">
        <f t="shared" ca="1" si="654"/>
        <v>0.875</v>
      </c>
      <c r="LN181" s="168">
        <f t="shared" ca="1" si="654"/>
        <v>0.9</v>
      </c>
      <c r="LO181" s="168">
        <f t="shared" ca="1" si="654"/>
        <v>0.9</v>
      </c>
      <c r="LP181" s="168">
        <f t="shared" ca="1" si="654"/>
        <v>0.75</v>
      </c>
      <c r="LQ181" s="168">
        <f t="shared" ca="1" si="654"/>
        <v>0.78142857142857147</v>
      </c>
      <c r="LR181" s="168">
        <f t="shared" ca="1" si="654"/>
        <v>0.82499999999999996</v>
      </c>
      <c r="LS181" s="168">
        <f t="shared" ca="1" si="654"/>
        <v>0.875</v>
      </c>
      <c r="LT181" s="168">
        <f t="shared" ca="1" si="654"/>
        <v>0.9</v>
      </c>
      <c r="LU181" s="168">
        <f t="shared" ca="1" si="654"/>
        <v>0.9</v>
      </c>
      <c r="LV181" s="168">
        <f t="shared" ca="1" si="654"/>
        <v>0.75</v>
      </c>
      <c r="LW181" s="168">
        <f t="shared" ca="1" si="654"/>
        <v>0.78142857142857147</v>
      </c>
      <c r="LX181" s="168">
        <f t="shared" ca="1" si="654"/>
        <v>0.82499999999999996</v>
      </c>
      <c r="LY181" s="168">
        <f t="shared" ca="1" si="654"/>
        <v>0.875</v>
      </c>
      <c r="LZ181" s="168">
        <f t="shared" ca="1" si="654"/>
        <v>0.9</v>
      </c>
      <c r="MA181" s="168">
        <f t="shared" ca="1" si="654"/>
        <v>0.9</v>
      </c>
      <c r="MB181" s="168">
        <f t="shared" ca="1" si="654"/>
        <v>0.75</v>
      </c>
      <c r="MC181" s="168">
        <f t="shared" ca="1" si="654"/>
        <v>0.78142857142857147</v>
      </c>
      <c r="MD181" s="168">
        <f t="shared" ca="1" si="654"/>
        <v>0.82499999999999996</v>
      </c>
      <c r="ME181" s="168">
        <f t="shared" ca="1" si="654"/>
        <v>0.875</v>
      </c>
      <c r="MF181" s="168">
        <f t="shared" ca="1" si="654"/>
        <v>0.9</v>
      </c>
      <c r="MG181" s="168">
        <f t="shared" ca="1" si="654"/>
        <v>0.9</v>
      </c>
      <c r="MH181" s="168">
        <f t="shared" ca="1" si="654"/>
        <v>0.75</v>
      </c>
      <c r="MI181" s="168">
        <f t="shared" ca="1" si="654"/>
        <v>0.76904761904761909</v>
      </c>
      <c r="MJ181" s="168">
        <f t="shared" ca="1" si="654"/>
        <v>0.82000000000000006</v>
      </c>
      <c r="MK181" s="168">
        <f t="shared" ca="1" si="654"/>
        <v>0.875</v>
      </c>
      <c r="ML181" s="168">
        <f t="shared" ca="1" si="654"/>
        <v>0.9</v>
      </c>
      <c r="MM181" s="168">
        <f t="shared" ca="1" si="654"/>
        <v>0.90000000000000013</v>
      </c>
      <c r="MN181" s="168">
        <f t="shared" ca="1" si="654"/>
        <v>0.75</v>
      </c>
      <c r="MO181" s="168">
        <f t="shared" ca="1" si="654"/>
        <v>0.76904761904761909</v>
      </c>
      <c r="MP181" s="168">
        <f t="shared" ca="1" si="654"/>
        <v>0.82000000000000006</v>
      </c>
      <c r="MQ181" s="168">
        <f t="shared" ca="1" si="654"/>
        <v>0.875</v>
      </c>
      <c r="MR181" s="168">
        <f t="shared" ca="1" si="654"/>
        <v>0.9</v>
      </c>
      <c r="MS181" s="168">
        <f t="shared" ca="1" si="654"/>
        <v>0.9</v>
      </c>
      <c r="MT181" s="168">
        <f t="shared" ref="MT181:MT183" ca="1" si="656">OFFSET(MT$5,$B181,0)</f>
        <v>0.875</v>
      </c>
      <c r="MU181" s="166">
        <f>INDEX(i.all_rot_yield,$S181)</f>
        <v>1</v>
      </c>
      <c r="MV181" s="166">
        <f>INDEX(i.mach_option,$N181)</f>
        <v>1</v>
      </c>
      <c r="MW181" s="166" t="str">
        <f>INDEX(overdraw,$M181)</f>
        <v>-</v>
      </c>
      <c r="MX181" s="168" t="str">
        <f t="shared" ref="MX181:MX185" ca="1" si="657">OFFSET(MX$5,$B181,0)</f>
        <v>-</v>
      </c>
      <c r="MY181" s="166" t="str">
        <f>INDEX(i.casual_ub,$Q181)</f>
        <v>-</v>
      </c>
      <c r="MZ181" s="166" t="str">
        <f>INDEX(i.seedharv_casual_ub,$Q181)</f>
        <v>-</v>
      </c>
      <c r="NA181" s="166" t="b">
        <f>INDEX(i.cropgraze_inc,$R181)</f>
        <v>0</v>
      </c>
      <c r="NB181" s="168">
        <f t="shared" ca="1" si="654"/>
        <v>0</v>
      </c>
      <c r="NC181" s="27">
        <v>0</v>
      </c>
    </row>
    <row r="182" spans="1:367" s="148" customFormat="1" outlineLevel="1">
      <c r="A182" s="126">
        <f t="shared" si="14"/>
        <v>177</v>
      </c>
      <c r="B182" s="126">
        <f>$A$18</f>
        <v>13</v>
      </c>
      <c r="C182" s="148">
        <v>1002</v>
      </c>
      <c r="D182" s="148" t="s">
        <v>884</v>
      </c>
      <c r="E182" s="148" t="b">
        <v>0</v>
      </c>
      <c r="F182" s="148" t="b">
        <v>0</v>
      </c>
      <c r="G182" s="148" t="b">
        <f t="shared" ref="G182:G185" si="658">E182</f>
        <v>0</v>
      </c>
      <c r="H182" s="144">
        <f t="shared" ref="H182:W185" ca="1" si="659">OFFSET(H182,-1,0)</f>
        <v>3</v>
      </c>
      <c r="I182" s="144">
        <f t="shared" ca="1" si="659"/>
        <v>1</v>
      </c>
      <c r="J182" s="144">
        <f t="shared" ca="1" si="659"/>
        <v>1</v>
      </c>
      <c r="K182" s="144">
        <f t="shared" ca="1" si="659"/>
        <v>1</v>
      </c>
      <c r="L182" s="32">
        <v>2</v>
      </c>
      <c r="M182" s="144">
        <f t="shared" ca="1" si="659"/>
        <v>1</v>
      </c>
      <c r="N182" s="144">
        <f t="shared" ca="1" si="659"/>
        <v>1</v>
      </c>
      <c r="O182" s="144">
        <f t="shared" ca="1" si="659"/>
        <v>1</v>
      </c>
      <c r="P182" s="144">
        <f t="shared" ca="1" si="659"/>
        <v>1</v>
      </c>
      <c r="Q182" s="144">
        <f t="shared" ca="1" si="659"/>
        <v>1</v>
      </c>
      <c r="R182" s="144">
        <f t="shared" ca="1" si="659"/>
        <v>2</v>
      </c>
      <c r="S182" s="144">
        <f t="shared" ca="1" si="659"/>
        <v>1</v>
      </c>
      <c r="T182" s="144">
        <f t="shared" ca="1" si="659"/>
        <v>1</v>
      </c>
      <c r="U182" s="144">
        <f t="shared" ca="1" si="659"/>
        <v>1</v>
      </c>
      <c r="V182" s="144">
        <f t="shared" ca="1" si="659"/>
        <v>1</v>
      </c>
      <c r="W182" s="144">
        <f t="shared" ca="1" si="659"/>
        <v>1</v>
      </c>
      <c r="X182" s="144">
        <f t="shared" ref="J182:Y185" ca="1" si="660">OFFSET(X182,-1,0)</f>
        <v>1</v>
      </c>
      <c r="Y182" s="144">
        <f t="shared" ca="1" si="660"/>
        <v>1</v>
      </c>
      <c r="AA182" s="162" t="str" cm="1">
        <f t="array" aca="1" ref="AA182" ca="1">TEXT(LEFT(OFFSET(AA182,-1,0),5)+1,"00000")&amp;MID(OFFSET(AA182,-1,0),6,FIND(" ",OFFSET(AA182,-1,0),7)-5)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00001 MINROE_testSE SE Minroe0.25 CropgrazeFALSE (F33N11)</v>
      </c>
      <c r="AB182" s="10" t="str">
        <f ca="1">IF(COUNTIF(AA$5:AA182,AA182)=1,"-","Dup")</f>
        <v>-</v>
      </c>
      <c r="AC182" s="10"/>
      <c r="AD182" s="168" t="str">
        <f t="shared" ca="1" si="636"/>
        <v>-</v>
      </c>
      <c r="AE182" s="168" t="str">
        <f t="shared" ca="1" si="636"/>
        <v>-</v>
      </c>
      <c r="AF182" s="168" t="str">
        <f t="shared" ca="1" si="636"/>
        <v>-</v>
      </c>
      <c r="AG182" s="168" t="str">
        <f t="shared" ca="1" si="636"/>
        <v>-</v>
      </c>
      <c r="AH182" s="168" t="str">
        <f t="shared" ca="1" si="636"/>
        <v>-</v>
      </c>
      <c r="AI182" s="168" t="b">
        <f t="shared" ca="1" si="636"/>
        <v>1</v>
      </c>
      <c r="AJ182" s="10"/>
      <c r="AK182" s="166" t="b">
        <f t="shared" ca="1" si="637"/>
        <v>1</v>
      </c>
      <c r="AL182" s="166" t="str">
        <f t="shared" ca="1" si="637"/>
        <v>-</v>
      </c>
      <c r="AM182" s="166" t="str">
        <f t="shared" ca="1" si="637"/>
        <v>-</v>
      </c>
      <c r="AN182" s="166" t="str">
        <f t="shared" ca="1" si="637"/>
        <v>-</v>
      </c>
      <c r="AO182" s="166" t="b">
        <f t="shared" ca="1" si="637"/>
        <v>1</v>
      </c>
      <c r="AP182" s="166" t="b">
        <f t="shared" ca="1" si="637"/>
        <v>0</v>
      </c>
      <c r="AQ182" s="166">
        <f>INDEX(minroe,$L182)</f>
        <v>0.25</v>
      </c>
      <c r="AR182" s="166" t="b">
        <f t="shared" ca="1" si="638"/>
        <v>0</v>
      </c>
      <c r="AS182" s="166" t="b">
        <f t="shared" ca="1" si="638"/>
        <v>0</v>
      </c>
      <c r="AT182" s="166" t="str">
        <f t="shared" ca="1" si="638"/>
        <v>-</v>
      </c>
      <c r="AU182" s="166" t="str">
        <f t="shared" ca="1" si="638"/>
        <v>-</v>
      </c>
      <c r="AV182" s="166" t="str">
        <f t="shared" ca="1" si="638"/>
        <v>-</v>
      </c>
      <c r="AW182" s="10"/>
      <c r="AX182" s="166" t="b">
        <f t="shared" ca="1" si="639"/>
        <v>1</v>
      </c>
      <c r="AY182" s="168" t="b">
        <f t="shared" ca="1" si="640"/>
        <v>1</v>
      </c>
      <c r="AZ182" s="168" t="b">
        <f t="shared" ca="1" si="640"/>
        <v>1</v>
      </c>
      <c r="BA182" s="167">
        <f t="shared" ca="1" si="641"/>
        <v>3108</v>
      </c>
      <c r="BB182" s="168" t="str">
        <f t="shared" ca="1" si="642"/>
        <v>-</v>
      </c>
      <c r="BC182" s="168" t="str">
        <f t="shared" ca="1" si="642"/>
        <v>-</v>
      </c>
      <c r="BD182" s="168" t="str">
        <f t="shared" ca="1" si="642"/>
        <v>-</v>
      </c>
      <c r="BE182" s="168" t="str">
        <f t="shared" ca="1" si="642"/>
        <v>-</v>
      </c>
      <c r="BF182" s="168" t="str">
        <f t="shared" ca="1" si="642"/>
        <v>-</v>
      </c>
      <c r="BG182" s="168">
        <f t="shared" ca="1" si="642"/>
        <v>1</v>
      </c>
      <c r="BH182" s="168">
        <f t="shared" ca="1" si="642"/>
        <v>1</v>
      </c>
      <c r="BI182" s="168" t="str">
        <f t="shared" ca="1" si="642"/>
        <v>-</v>
      </c>
      <c r="BJ182" s="168" t="str">
        <f t="shared" ca="1" si="642"/>
        <v>-</v>
      </c>
      <c r="BK182" s="10"/>
      <c r="BL182" s="168" t="str">
        <f t="shared" ca="1" si="642"/>
        <v>-</v>
      </c>
      <c r="BM182" s="168" t="str">
        <f t="shared" ca="1" si="642"/>
        <v>-</v>
      </c>
      <c r="BN182" s="168" t="str">
        <f t="shared" ca="1" si="642"/>
        <v>-</v>
      </c>
      <c r="BO182" s="168" t="str">
        <f t="shared" ca="1" si="642"/>
        <v>-</v>
      </c>
      <c r="BP182" s="168" t="str">
        <f t="shared" ca="1" si="642"/>
        <v>-</v>
      </c>
      <c r="BQ182" s="168" t="str">
        <f t="shared" ca="1" si="642"/>
        <v>-</v>
      </c>
      <c r="BR182" s="168" t="str">
        <f t="shared" ca="1" si="642"/>
        <v>-</v>
      </c>
      <c r="BS182" s="168" t="str">
        <f t="shared" ca="1" si="642"/>
        <v>-</v>
      </c>
      <c r="BT182" s="168" t="str">
        <f t="shared" ca="1" si="642"/>
        <v>-</v>
      </c>
      <c r="BU182" s="168" t="str">
        <f t="shared" ca="1" si="642"/>
        <v>-</v>
      </c>
      <c r="BV182" s="168" t="str">
        <f t="shared" ca="1" si="64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43"/>
        <v>-</v>
      </c>
      <c r="CI182" s="168" t="str">
        <f t="shared" ca="1" si="643"/>
        <v>-</v>
      </c>
      <c r="CJ182" s="168" t="str">
        <f t="shared" ca="1" si="643"/>
        <v>-</v>
      </c>
      <c r="CK182" s="168" t="str">
        <f t="shared" ca="1" si="643"/>
        <v>-</v>
      </c>
      <c r="CL182" s="168" t="str">
        <f t="shared" ca="1" si="643"/>
        <v>-</v>
      </c>
      <c r="CM182" s="168" t="str">
        <f t="shared" ca="1" si="643"/>
        <v>-</v>
      </c>
      <c r="CN182" s="168" t="str">
        <f t="shared" ca="1" si="643"/>
        <v>-</v>
      </c>
      <c r="CO182" s="168" t="str">
        <f t="shared" ca="1" si="643"/>
        <v>-</v>
      </c>
      <c r="CP182" s="168">
        <f t="shared" ca="1" si="643"/>
        <v>1</v>
      </c>
      <c r="CQ182" s="168">
        <f t="shared" ca="1" si="643"/>
        <v>1</v>
      </c>
      <c r="CR182" s="168">
        <f t="shared" ca="1" si="643"/>
        <v>0</v>
      </c>
      <c r="CS182" s="168" t="str">
        <f t="shared" ca="1" si="643"/>
        <v>-</v>
      </c>
      <c r="CT182" s="168" t="str">
        <f t="shared" ca="1" si="643"/>
        <v>-</v>
      </c>
      <c r="CU182" s="168" t="str">
        <f t="shared" ca="1" si="643"/>
        <v>-</v>
      </c>
      <c r="CV182" s="168" t="str">
        <f t="shared" ca="1" si="643"/>
        <v>-</v>
      </c>
      <c r="CW182" s="168" t="str">
        <f t="shared" ca="1" si="643"/>
        <v>-</v>
      </c>
      <c r="CX182" s="168" t="str">
        <f t="shared" ca="1" si="643"/>
        <v>-</v>
      </c>
      <c r="CY182" s="168" t="str">
        <f t="shared" ca="1" si="643"/>
        <v>-</v>
      </c>
      <c r="CZ182" s="168">
        <f t="shared" ca="1" si="643"/>
        <v>0</v>
      </c>
      <c r="DA182" s="168" t="str">
        <f t="shared" ca="1" si="643"/>
        <v>-</v>
      </c>
      <c r="DB182" s="168" t="str">
        <f t="shared" ca="1" si="643"/>
        <v>-</v>
      </c>
      <c r="DC182" s="168" t="str">
        <f t="shared" ca="1" si="643"/>
        <v>-</v>
      </c>
      <c r="DD182" s="168" t="str">
        <f t="shared" ca="1" si="643"/>
        <v>-</v>
      </c>
      <c r="DE182" s="168" t="str">
        <f t="shared" ca="1" si="643"/>
        <v>-</v>
      </c>
      <c r="DF182" s="168">
        <f t="shared" ca="1" si="643"/>
        <v>0</v>
      </c>
      <c r="DG182" s="168">
        <f t="shared" ca="1" si="643"/>
        <v>0</v>
      </c>
      <c r="DH182" s="168">
        <f t="shared" ca="1" si="643"/>
        <v>0</v>
      </c>
      <c r="DI182" s="168">
        <f t="shared" ca="1" si="643"/>
        <v>0</v>
      </c>
      <c r="DJ182" s="168">
        <f t="shared" ca="1" si="643"/>
        <v>0</v>
      </c>
      <c r="DK182" s="168">
        <f t="shared" ca="1" si="643"/>
        <v>0</v>
      </c>
      <c r="DL182" s="168">
        <f t="shared" ca="1" si="643"/>
        <v>0</v>
      </c>
      <c r="DM182" s="168" t="str">
        <f t="shared" ca="1" si="643"/>
        <v>-</v>
      </c>
      <c r="DN182" s="168" t="str">
        <f t="shared" ca="1" si="643"/>
        <v>-</v>
      </c>
      <c r="DO182" s="168" t="str">
        <f t="shared" ca="1" si="643"/>
        <v>-</v>
      </c>
      <c r="DP182" s="168" t="str">
        <f t="shared" ca="1" si="643"/>
        <v>-</v>
      </c>
      <c r="DQ182" s="168" t="str">
        <f t="shared" ca="1" si="643"/>
        <v>-</v>
      </c>
      <c r="DR182" s="168" t="str">
        <f t="shared" ca="1" si="643"/>
        <v>-</v>
      </c>
      <c r="DS182" s="168" t="str">
        <f t="shared" ca="1" si="643"/>
        <v>-</v>
      </c>
      <c r="DT182" s="168" t="str">
        <f t="shared" ca="1" si="643"/>
        <v>-</v>
      </c>
      <c r="DU182" s="168" t="str">
        <f t="shared" ca="1" si="643"/>
        <v>-</v>
      </c>
      <c r="DV182" s="168" t="str">
        <f t="shared" ca="1" si="643"/>
        <v>-</v>
      </c>
      <c r="DW182" s="168" t="str">
        <f t="shared" ca="1" si="643"/>
        <v>-</v>
      </c>
      <c r="DX182" s="10"/>
      <c r="DY182" s="168">
        <f t="shared" ca="1" si="643"/>
        <v>1</v>
      </c>
      <c r="DZ182" s="168" t="str">
        <f t="shared" ca="1" si="643"/>
        <v>-</v>
      </c>
      <c r="EA182" s="168" t="str">
        <f t="shared" ca="1" si="643"/>
        <v>-</v>
      </c>
      <c r="EB182" s="168" t="str">
        <f t="shared" ca="1" si="643"/>
        <v>-</v>
      </c>
      <c r="EC182" s="168" t="str">
        <f t="shared" ca="1" si="644"/>
        <v>-</v>
      </c>
      <c r="ED182" s="168" t="b">
        <f t="shared" ca="1" si="644"/>
        <v>0</v>
      </c>
      <c r="EE182" s="168" t="str">
        <f t="shared" ca="1" si="644"/>
        <v>-</v>
      </c>
      <c r="EF182" s="168">
        <f t="shared" ca="1" si="644"/>
        <v>0</v>
      </c>
      <c r="EG182" s="168" t="str">
        <f t="shared" ca="1" si="644"/>
        <v>-</v>
      </c>
      <c r="EH182" s="166" cm="1">
        <f t="array" aca="1" ref="EH182" ca="1">INDEX(i.rev,$K182,EH$15)</f>
        <v>1</v>
      </c>
      <c r="EI182" s="168">
        <f t="shared" ca="1" si="645"/>
        <v>0</v>
      </c>
      <c r="EJ182" s="168">
        <f t="shared" ca="1" si="645"/>
        <v>1</v>
      </c>
      <c r="EK182" s="168">
        <f t="shared" ca="1" si="645"/>
        <v>0</v>
      </c>
      <c r="EL182" s="168">
        <f t="shared" ca="1" si="645"/>
        <v>1</v>
      </c>
      <c r="EM182" s="168">
        <f t="shared" ca="1" si="645"/>
        <v>1</v>
      </c>
      <c r="EN182" s="168">
        <f t="shared" ca="1" si="645"/>
        <v>1</v>
      </c>
      <c r="EO182" s="168">
        <f t="shared" ca="1" si="645"/>
        <v>0</v>
      </c>
      <c r="EP182" s="168">
        <f t="shared" ca="1" si="645"/>
        <v>0</v>
      </c>
      <c r="EQ182" s="168">
        <f t="shared" ca="1" si="645"/>
        <v>0</v>
      </c>
      <c r="ER182" s="168">
        <f t="shared" ca="1" si="645"/>
        <v>0</v>
      </c>
      <c r="ES182" s="168">
        <f t="shared" ca="1" si="645"/>
        <v>0</v>
      </c>
      <c r="ET182" s="168">
        <f t="shared" ca="1" si="645"/>
        <v>0</v>
      </c>
      <c r="EU182" s="168">
        <f t="shared" ca="1" si="645"/>
        <v>0</v>
      </c>
      <c r="EV182" s="168">
        <f t="shared" ca="1" si="645"/>
        <v>0</v>
      </c>
      <c r="EW182" s="168">
        <f t="shared" ca="1" si="645"/>
        <v>0</v>
      </c>
      <c r="EX182" s="168">
        <f t="shared" ca="1" si="645"/>
        <v>0</v>
      </c>
      <c r="EY182" s="166" cm="1">
        <f t="array" aca="1" ref="EY182" ca="1">INDEX(i.rev,$K182,EY$15)</f>
        <v>0</v>
      </c>
      <c r="EZ182" s="168">
        <f t="shared" ca="1" si="646"/>
        <v>0</v>
      </c>
      <c r="FA182" s="166" cm="1">
        <f t="array" aca="1" ref="FA182" ca="1">INDEX(i.rev,$K182,FA$15)</f>
        <v>1</v>
      </c>
      <c r="FB182" s="168">
        <f t="shared" ca="1" si="647"/>
        <v>0</v>
      </c>
      <c r="FC182" s="168">
        <f t="shared" ca="1" si="647"/>
        <v>0</v>
      </c>
      <c r="FD182" s="168">
        <f t="shared" ca="1" si="647"/>
        <v>0</v>
      </c>
      <c r="FE182" s="168">
        <f t="shared" ca="1" si="647"/>
        <v>0</v>
      </c>
      <c r="FF182" s="168">
        <f t="shared" ca="1" si="647"/>
        <v>0</v>
      </c>
      <c r="FG182" s="168">
        <f t="shared" ca="1" si="647"/>
        <v>0</v>
      </c>
      <c r="FH182" s="168">
        <f t="shared" ca="1" si="647"/>
        <v>0</v>
      </c>
      <c r="FI182" s="10"/>
      <c r="FJ182" s="168" t="str">
        <f t="shared" ca="1" si="647"/>
        <v>-</v>
      </c>
      <c r="FK182" s="168" t="str">
        <f t="shared" ca="1" si="647"/>
        <v>-</v>
      </c>
      <c r="FL182" s="168" t="str">
        <f t="shared" ca="1" si="647"/>
        <v>-</v>
      </c>
      <c r="FM182" s="168" t="str">
        <f t="shared" ca="1" si="647"/>
        <v>-</v>
      </c>
      <c r="FN182" s="168" t="str">
        <f t="shared" ca="1" si="647"/>
        <v>-</v>
      </c>
      <c r="FO182" s="166" t="b">
        <f t="shared" ca="1" si="648"/>
        <v>0</v>
      </c>
      <c r="FP182" s="166" t="b">
        <f t="shared" ca="1" si="648"/>
        <v>0</v>
      </c>
      <c r="FQ182" s="166" t="b">
        <f t="shared" ca="1" si="648"/>
        <v>1</v>
      </c>
      <c r="FR182" s="168">
        <f t="shared" ca="1" si="647"/>
        <v>0</v>
      </c>
      <c r="FS182" s="166">
        <f t="shared" ca="1" si="649"/>
        <v>1</v>
      </c>
      <c r="FT182" s="166">
        <f t="shared" ca="1" si="649"/>
        <v>1</v>
      </c>
      <c r="FU182" s="168" t="str">
        <f t="shared" ca="1" si="647"/>
        <v>-</v>
      </c>
      <c r="FV182" s="168" t="str">
        <f t="shared" ca="1" si="647"/>
        <v>-</v>
      </c>
      <c r="FW182" s="168" t="str">
        <f t="shared" ca="1" si="647"/>
        <v>-</v>
      </c>
      <c r="FX182" s="168" t="str">
        <f t="shared" ca="1" si="647"/>
        <v>-</v>
      </c>
      <c r="FY182" s="168" t="str">
        <f t="shared" ca="1" si="647"/>
        <v>-</v>
      </c>
      <c r="FZ182" s="168" t="str">
        <f t="shared" ca="1" si="647"/>
        <v>-</v>
      </c>
      <c r="GA182" s="168" t="str">
        <f t="shared" ca="1" si="647"/>
        <v>-</v>
      </c>
      <c r="GB182" s="168" t="str">
        <f t="shared" ca="1" si="647"/>
        <v>-</v>
      </c>
      <c r="GC182" s="168" t="str">
        <f t="shared" ca="1" si="647"/>
        <v>-</v>
      </c>
      <c r="GD182" s="168" t="b">
        <f t="shared" ca="1" si="647"/>
        <v>1</v>
      </c>
      <c r="GE182" s="168" t="str">
        <f t="shared" ca="1" si="647"/>
        <v>-</v>
      </c>
      <c r="GF182" s="168" t="str">
        <f t="shared" ca="1" si="647"/>
        <v>-</v>
      </c>
      <c r="GG182" s="168" t="str">
        <f ca="1">OFFSET(GG$5,$B182,0)</f>
        <v>-</v>
      </c>
      <c r="GH182" s="168" t="b">
        <f t="shared" ca="1" si="650"/>
        <v>1</v>
      </c>
      <c r="GI182" s="168">
        <f ca="1">OFFSET(GI$5,$B182,0)</f>
        <v>0</v>
      </c>
      <c r="GJ182" s="168" t="str">
        <f t="shared" ca="1" si="651"/>
        <v>-</v>
      </c>
      <c r="GK182" s="168" t="str">
        <f t="shared" ca="1" si="651"/>
        <v>-</v>
      </c>
      <c r="GL182" s="168" t="str">
        <f t="shared" ca="1" si="651"/>
        <v>-</v>
      </c>
      <c r="GM182" s="168" t="str">
        <f t="shared" ca="1" si="651"/>
        <v>-</v>
      </c>
      <c r="GN182" s="168" t="str">
        <f t="shared" ca="1" si="651"/>
        <v>-</v>
      </c>
      <c r="GO182" s="168">
        <f t="shared" ca="1" si="651"/>
        <v>0</v>
      </c>
      <c r="GP182" s="168" t="str">
        <f t="shared" ca="1" si="651"/>
        <v>-</v>
      </c>
      <c r="GQ182" s="168" t="str">
        <f t="shared" ca="1" si="651"/>
        <v>-</v>
      </c>
      <c r="GR182" s="168" t="str">
        <f t="shared" ca="1" si="651"/>
        <v>-</v>
      </c>
      <c r="GS182" s="168">
        <f t="shared" ca="1" si="651"/>
        <v>500</v>
      </c>
      <c r="GT182" s="168">
        <f t="shared" ca="1" si="651"/>
        <v>500</v>
      </c>
      <c r="GU182" s="168" t="str">
        <f t="shared" ca="1" si="651"/>
        <v>-</v>
      </c>
      <c r="GV182" s="168" t="str">
        <f t="shared" ca="1" si="651"/>
        <v>-</v>
      </c>
      <c r="GW182" s="168" t="str">
        <f t="shared" ca="1" si="651"/>
        <v>-</v>
      </c>
      <c r="GX182" s="168" t="str">
        <f t="shared" ca="1" si="651"/>
        <v>-</v>
      </c>
      <c r="GY182" s="168" t="str">
        <f t="shared" ca="1" si="651"/>
        <v>-</v>
      </c>
      <c r="GZ182" s="168" t="str">
        <f t="shared" ca="1" si="651"/>
        <v>-</v>
      </c>
      <c r="HA182" s="168" t="str">
        <f t="shared" ca="1" si="651"/>
        <v>-</v>
      </c>
      <c r="HB182" s="168" t="str">
        <f t="shared" ca="1" si="651"/>
        <v>-</v>
      </c>
      <c r="HC182" s="168" t="str">
        <f t="shared" ca="1" si="651"/>
        <v>-</v>
      </c>
      <c r="HD182" s="168" t="str">
        <f t="shared" ca="1" si="651"/>
        <v>-</v>
      </c>
      <c r="HE182" s="168" t="str">
        <f t="shared" ca="1" si="651"/>
        <v>-</v>
      </c>
      <c r="HF182" s="168" t="str">
        <f t="shared" ca="1" si="651"/>
        <v>-</v>
      </c>
      <c r="HG182" s="168" t="str">
        <f t="shared" ca="1" si="651"/>
        <v>-</v>
      </c>
      <c r="HH182" s="168" t="str">
        <f t="shared" ca="1" si="651"/>
        <v>-</v>
      </c>
      <c r="HI182" s="168" t="str">
        <f t="shared" ca="1" si="651"/>
        <v>-</v>
      </c>
      <c r="HJ182" s="168" t="str">
        <f t="shared" ca="1" si="651"/>
        <v>-</v>
      </c>
      <c r="HK182" s="168" t="str">
        <f t="shared" ca="1" si="651"/>
        <v>-</v>
      </c>
      <c r="HL182" s="168" t="str">
        <f t="shared" ca="1" si="651"/>
        <v>-</v>
      </c>
      <c r="HM182" s="168" t="str">
        <f t="shared" ca="1" si="651"/>
        <v>-</v>
      </c>
      <c r="HN182" s="168" t="str">
        <f t="shared" ca="1" si="651"/>
        <v>-</v>
      </c>
      <c r="HO182" s="168" t="str">
        <f t="shared" ca="1" si="651"/>
        <v>-</v>
      </c>
      <c r="HP182" s="168" t="str">
        <f t="shared" ca="1" si="651"/>
        <v>-</v>
      </c>
      <c r="HQ182" s="168" t="str">
        <f t="shared" ca="1" si="651"/>
        <v>-</v>
      </c>
      <c r="HR182" s="168" t="str">
        <f t="shared" ca="1" si="651"/>
        <v>-</v>
      </c>
      <c r="HS182" s="168" t="str">
        <f t="shared" ca="1" si="651"/>
        <v>-</v>
      </c>
      <c r="HT182" s="168" t="str">
        <f t="shared" ca="1" si="651"/>
        <v>-</v>
      </c>
      <c r="HU182" s="168" t="str">
        <f t="shared" ca="1" si="651"/>
        <v>-</v>
      </c>
      <c r="HV182" s="168" t="str">
        <f t="shared" ca="1" si="651"/>
        <v>-</v>
      </c>
      <c r="HW182" s="168" t="str">
        <f t="shared" ca="1" si="651"/>
        <v>-</v>
      </c>
      <c r="HX182" s="168" t="str">
        <f t="shared" ca="1" si="652"/>
        <v>-</v>
      </c>
      <c r="HY182" s="168" t="str">
        <f t="shared" ca="1" si="652"/>
        <v>-</v>
      </c>
      <c r="HZ182" s="168" t="str">
        <f t="shared" ca="1" si="652"/>
        <v>-</v>
      </c>
      <c r="IA182" s="168" t="str">
        <f t="shared" ca="1" si="652"/>
        <v>-</v>
      </c>
      <c r="IB182" s="168" t="str">
        <f t="shared" ca="1" si="652"/>
        <v>-</v>
      </c>
      <c r="IC182" s="168" t="str">
        <f t="shared" ca="1" si="652"/>
        <v>-</v>
      </c>
      <c r="ID182" s="168" t="str">
        <f t="shared" ca="1" si="652"/>
        <v>-</v>
      </c>
      <c r="IE182" s="168" t="str">
        <f t="shared" ca="1" si="652"/>
        <v>-</v>
      </c>
      <c r="IF182" s="168" t="str">
        <f t="shared" ca="1" si="652"/>
        <v>-</v>
      </c>
      <c r="IG182" s="168" t="str">
        <f t="shared" ca="1" si="652"/>
        <v>-</v>
      </c>
      <c r="IH182" s="168" t="str">
        <f t="shared" ca="1" si="652"/>
        <v>-</v>
      </c>
      <c r="II182" s="168" t="str">
        <f t="shared" ca="1" si="652"/>
        <v>-</v>
      </c>
      <c r="IJ182" s="168" t="str">
        <f t="shared" ca="1" si="652"/>
        <v>-</v>
      </c>
      <c r="IK182" s="168" t="str">
        <f t="shared" ca="1" si="652"/>
        <v>-</v>
      </c>
      <c r="IL182" s="168" t="str">
        <f t="shared" ca="1" si="652"/>
        <v>-</v>
      </c>
      <c r="IM182" s="168" t="str">
        <f t="shared" ca="1" si="652"/>
        <v>-</v>
      </c>
      <c r="IN182" s="168" t="str">
        <f t="shared" ca="1" si="652"/>
        <v>-</v>
      </c>
      <c r="IO182" s="168" t="str">
        <f t="shared" ca="1" si="652"/>
        <v>-</v>
      </c>
      <c r="IP182" s="168" t="str">
        <f t="shared" ca="1" si="652"/>
        <v>-</v>
      </c>
      <c r="IQ182" s="168" t="str">
        <f t="shared" ca="1" si="652"/>
        <v>-</v>
      </c>
      <c r="IR182" s="168" t="str">
        <f t="shared" ca="1" si="652"/>
        <v>-</v>
      </c>
      <c r="IS182" s="168" t="str">
        <f t="shared" ca="1" si="652"/>
        <v>-</v>
      </c>
      <c r="IT182" s="168" t="str">
        <f t="shared" ca="1" si="652"/>
        <v>-</v>
      </c>
      <c r="IU182" s="168" t="str">
        <f t="shared" ca="1" si="652"/>
        <v>-</v>
      </c>
      <c r="IV182" s="168" t="str">
        <f t="shared" ca="1" si="652"/>
        <v>-</v>
      </c>
      <c r="IW182" s="168" t="str">
        <f t="shared" ca="1" si="652"/>
        <v>-</v>
      </c>
      <c r="IX182" s="168" t="str">
        <f t="shared" ca="1" si="652"/>
        <v>-</v>
      </c>
      <c r="IY182" s="168" t="str">
        <f t="shared" ca="1" si="652"/>
        <v>-</v>
      </c>
      <c r="IZ182" s="168" t="str">
        <f t="shared" ca="1" si="652"/>
        <v>-</v>
      </c>
      <c r="JA182" s="168" t="str">
        <f t="shared" ca="1" si="652"/>
        <v>-</v>
      </c>
      <c r="JB182" s="168" t="str">
        <f t="shared" ca="1" si="652"/>
        <v>-</v>
      </c>
      <c r="JC182" s="168" t="str">
        <f t="shared" ca="1" si="652"/>
        <v>-</v>
      </c>
      <c r="JD182" s="168" t="str">
        <f t="shared" ca="1" si="652"/>
        <v>-</v>
      </c>
      <c r="JE182" s="168" t="str">
        <f t="shared" ca="1" si="652"/>
        <v>-</v>
      </c>
      <c r="JF182" s="168" t="str">
        <f t="shared" ca="1" si="652"/>
        <v>-</v>
      </c>
      <c r="JG182" s="168" t="str">
        <f t="shared" ca="1" si="652"/>
        <v>-</v>
      </c>
      <c r="JH182" s="168" t="str">
        <f t="shared" ca="1" si="652"/>
        <v>-</v>
      </c>
      <c r="JI182" s="168" t="str">
        <f t="shared" ca="1" si="652"/>
        <v>-</v>
      </c>
      <c r="JJ182" s="168" t="str">
        <f t="shared" ca="1" si="652"/>
        <v>-</v>
      </c>
      <c r="JK182" s="168" t="str">
        <f t="shared" ca="1" si="652"/>
        <v>-</v>
      </c>
      <c r="JL182" s="168" t="str">
        <f t="shared" ca="1" si="652"/>
        <v>-</v>
      </c>
      <c r="JM182" s="168" t="str">
        <f t="shared" ca="1" si="652"/>
        <v>-</v>
      </c>
      <c r="JN182" s="168" t="str">
        <f t="shared" ca="1" si="653"/>
        <v>-</v>
      </c>
      <c r="JO182" s="168" t="str">
        <f t="shared" ca="1" si="653"/>
        <v>-</v>
      </c>
      <c r="JP182" s="168" t="str">
        <f t="shared" ca="1" si="653"/>
        <v>-</v>
      </c>
      <c r="JQ182" s="168" t="str">
        <f t="shared" ca="1" si="653"/>
        <v>-</v>
      </c>
      <c r="JR182" s="168" t="str">
        <f t="shared" ca="1" si="653"/>
        <v>-</v>
      </c>
      <c r="JS182" s="168" t="str">
        <f t="shared" ca="1" si="653"/>
        <v>-</v>
      </c>
      <c r="JT182" s="168" t="str">
        <f t="shared" ca="1" si="653"/>
        <v>-</v>
      </c>
      <c r="JU182" s="168" t="str">
        <f t="shared" ca="1" si="653"/>
        <v>-</v>
      </c>
      <c r="JV182" s="168" t="str">
        <f t="shared" ca="1" si="653"/>
        <v>-</v>
      </c>
      <c r="JW182" s="168" t="str">
        <f t="shared" ca="1" si="653"/>
        <v>-</v>
      </c>
      <c r="JX182" s="10"/>
      <c r="JY182" s="166">
        <f ca="1">INDEX(i.interest_rate,$O182)</f>
        <v>4.4999999999999998E-2</v>
      </c>
      <c r="JZ182" s="166">
        <f ca="1">INDEX(i.opp_cost_capital,$P182)</f>
        <v>4.4999999999999998E-2</v>
      </c>
      <c r="KA182" s="168">
        <f t="shared" ca="1" si="654"/>
        <v>1</v>
      </c>
      <c r="KB182" s="168">
        <f t="shared" ca="1" si="654"/>
        <v>0</v>
      </c>
      <c r="KC182" s="168">
        <f t="shared" ca="1" si="654"/>
        <v>1</v>
      </c>
      <c r="KD182" s="168">
        <f t="shared" ca="1" si="654"/>
        <v>1</v>
      </c>
      <c r="KE182" s="168">
        <f t="shared" ca="1" si="654"/>
        <v>0</v>
      </c>
      <c r="KF182" s="168">
        <f t="shared" ca="1" si="654"/>
        <v>70</v>
      </c>
      <c r="KG182" s="168">
        <f t="shared" ca="1" si="654"/>
        <v>50</v>
      </c>
      <c r="KH182" s="168">
        <f t="shared" ca="1" si="654"/>
        <v>85</v>
      </c>
      <c r="KI182" s="168">
        <f t="shared" ca="1" si="654"/>
        <v>50</v>
      </c>
      <c r="KJ182" s="166">
        <f ca="1">INDEX(i.WoolPrices,$V182,KJ$15)</f>
        <v>1</v>
      </c>
      <c r="KK182" s="166">
        <f ca="1">INDEX(i.MeatPrices,$W182,KK$15)</f>
        <v>1</v>
      </c>
      <c r="KL182" s="166">
        <f ca="1">INDEX(i.GrainPrices,$X182,KL$15)</f>
        <v>1</v>
      </c>
      <c r="KM182" s="166">
        <f t="shared" ca="1" si="655"/>
        <v>1</v>
      </c>
      <c r="KN182" s="166">
        <f t="shared" ca="1" si="655"/>
        <v>1</v>
      </c>
      <c r="KO182" s="168">
        <f t="shared" ca="1" si="654"/>
        <v>1</v>
      </c>
      <c r="KP182" s="10"/>
      <c r="KQ182" s="168">
        <f t="shared" ca="1" si="654"/>
        <v>1</v>
      </c>
      <c r="KR182" s="166">
        <f ca="1">INDEX(i.pasture_prod,$T182)</f>
        <v>1</v>
      </c>
      <c r="KS182" s="168">
        <f t="shared" ca="1" si="654"/>
        <v>0.75</v>
      </c>
      <c r="KT182" s="168">
        <f t="shared" ca="1" si="654"/>
        <v>0.8</v>
      </c>
      <c r="KU182" s="168">
        <f t="shared" ca="1" si="654"/>
        <v>0.82499999999999996</v>
      </c>
      <c r="KV182" s="168">
        <f t="shared" ca="1" si="654"/>
        <v>0.875</v>
      </c>
      <c r="KW182" s="168">
        <f t="shared" ca="1" si="654"/>
        <v>0.9</v>
      </c>
      <c r="KX182" s="168">
        <f t="shared" ca="1" si="654"/>
        <v>0.75</v>
      </c>
      <c r="KY182" s="168">
        <f t="shared" ca="1" si="654"/>
        <v>0.78142857142857147</v>
      </c>
      <c r="KZ182" s="168">
        <f t="shared" ca="1" si="654"/>
        <v>0.82499999999999996</v>
      </c>
      <c r="LA182" s="168">
        <f t="shared" ca="1" si="654"/>
        <v>0.875</v>
      </c>
      <c r="LB182" s="168">
        <f t="shared" ca="1" si="654"/>
        <v>0.9</v>
      </c>
      <c r="LC182" s="168">
        <f t="shared" ca="1" si="654"/>
        <v>0.9</v>
      </c>
      <c r="LD182" s="168">
        <f t="shared" ca="1" si="654"/>
        <v>0.75</v>
      </c>
      <c r="LE182" s="168">
        <f t="shared" ca="1" si="654"/>
        <v>0.78142857142857147</v>
      </c>
      <c r="LF182" s="168">
        <f t="shared" ca="1" si="654"/>
        <v>0.82499999999999996</v>
      </c>
      <c r="LG182" s="168">
        <f t="shared" ca="1" si="654"/>
        <v>0.875</v>
      </c>
      <c r="LH182" s="168">
        <f t="shared" ca="1" si="654"/>
        <v>0.9</v>
      </c>
      <c r="LI182" s="168">
        <f t="shared" ca="1" si="654"/>
        <v>0.9</v>
      </c>
      <c r="LJ182" s="168">
        <f t="shared" ca="1" si="654"/>
        <v>0.75</v>
      </c>
      <c r="LK182" s="168">
        <f t="shared" ca="1" si="654"/>
        <v>0.78142857142857147</v>
      </c>
      <c r="LL182" s="168">
        <f t="shared" ca="1" si="654"/>
        <v>0.82499999999999996</v>
      </c>
      <c r="LM182" s="168">
        <f t="shared" ca="1" si="654"/>
        <v>0.875</v>
      </c>
      <c r="LN182" s="168">
        <f t="shared" ca="1" si="654"/>
        <v>0.9</v>
      </c>
      <c r="LO182" s="168">
        <f t="shared" ca="1" si="654"/>
        <v>0.9</v>
      </c>
      <c r="LP182" s="168">
        <f t="shared" ca="1" si="654"/>
        <v>0.75</v>
      </c>
      <c r="LQ182" s="168">
        <f t="shared" ca="1" si="654"/>
        <v>0.78142857142857147</v>
      </c>
      <c r="LR182" s="168">
        <f t="shared" ca="1" si="654"/>
        <v>0.82499999999999996</v>
      </c>
      <c r="LS182" s="168">
        <f t="shared" ca="1" si="654"/>
        <v>0.875</v>
      </c>
      <c r="LT182" s="168">
        <f t="shared" ca="1" si="654"/>
        <v>0.9</v>
      </c>
      <c r="LU182" s="168">
        <f t="shared" ca="1" si="654"/>
        <v>0.9</v>
      </c>
      <c r="LV182" s="168">
        <f t="shared" ca="1" si="654"/>
        <v>0.75</v>
      </c>
      <c r="LW182" s="168">
        <f t="shared" ca="1" si="654"/>
        <v>0.78142857142857147</v>
      </c>
      <c r="LX182" s="168">
        <f t="shared" ca="1" si="654"/>
        <v>0.82499999999999996</v>
      </c>
      <c r="LY182" s="168">
        <f t="shared" ca="1" si="654"/>
        <v>0.875</v>
      </c>
      <c r="LZ182" s="168">
        <f t="shared" ca="1" si="654"/>
        <v>0.9</v>
      </c>
      <c r="MA182" s="168">
        <f t="shared" ca="1" si="654"/>
        <v>0.9</v>
      </c>
      <c r="MB182" s="168">
        <f t="shared" ca="1" si="654"/>
        <v>0.75</v>
      </c>
      <c r="MC182" s="168">
        <f t="shared" ca="1" si="654"/>
        <v>0.78142857142857147</v>
      </c>
      <c r="MD182" s="168">
        <f t="shared" ca="1" si="654"/>
        <v>0.82499999999999996</v>
      </c>
      <c r="ME182" s="168">
        <f t="shared" ca="1" si="654"/>
        <v>0.875</v>
      </c>
      <c r="MF182" s="168">
        <f t="shared" ca="1" si="654"/>
        <v>0.9</v>
      </c>
      <c r="MG182" s="168">
        <f t="shared" ca="1" si="654"/>
        <v>0.9</v>
      </c>
      <c r="MH182" s="168">
        <f t="shared" ca="1" si="654"/>
        <v>0.75</v>
      </c>
      <c r="MI182" s="168">
        <f t="shared" ca="1" si="654"/>
        <v>0.76904761904761909</v>
      </c>
      <c r="MJ182" s="168">
        <f t="shared" ca="1" si="654"/>
        <v>0.82000000000000006</v>
      </c>
      <c r="MK182" s="168">
        <f t="shared" ca="1" si="654"/>
        <v>0.875</v>
      </c>
      <c r="ML182" s="168">
        <f t="shared" ca="1" si="654"/>
        <v>0.9</v>
      </c>
      <c r="MM182" s="168">
        <f t="shared" ca="1" si="654"/>
        <v>0.90000000000000013</v>
      </c>
      <c r="MN182" s="168">
        <f t="shared" ca="1" si="654"/>
        <v>0.75</v>
      </c>
      <c r="MO182" s="168">
        <f t="shared" ca="1" si="654"/>
        <v>0.76904761904761909</v>
      </c>
      <c r="MP182" s="168">
        <f t="shared" ca="1" si="654"/>
        <v>0.82000000000000006</v>
      </c>
      <c r="MQ182" s="168">
        <f t="shared" ca="1" si="654"/>
        <v>0.875</v>
      </c>
      <c r="MR182" s="168">
        <f t="shared" ca="1" si="654"/>
        <v>0.9</v>
      </c>
      <c r="MS182" s="168">
        <f t="shared" ca="1" si="654"/>
        <v>0.9</v>
      </c>
      <c r="MT182" s="168">
        <f t="shared" ca="1" si="656"/>
        <v>0.875</v>
      </c>
      <c r="MU182" s="166">
        <f ca="1">INDEX(i.all_rot_yield,$S182)</f>
        <v>1</v>
      </c>
      <c r="MV182" s="166">
        <f ca="1">INDEX(i.mach_option,$N182)</f>
        <v>1</v>
      </c>
      <c r="MW182" s="166" t="str">
        <f ca="1">INDEX(overdraw,$M182)</f>
        <v>-</v>
      </c>
      <c r="MX182" s="168" t="str">
        <f t="shared" ca="1" si="657"/>
        <v>-</v>
      </c>
      <c r="MY182" s="166" t="str">
        <f ca="1">INDEX(i.casual_ub,$Q182)</f>
        <v>-</v>
      </c>
      <c r="MZ182" s="166" t="str">
        <f ca="1">INDEX(i.seedharv_casual_ub,$Q182)</f>
        <v>-</v>
      </c>
      <c r="NA182" s="166" t="b">
        <f ca="1">INDEX(i.cropgraze_inc,$R182)</f>
        <v>0</v>
      </c>
      <c r="NB182" s="168">
        <f t="shared" ca="1" si="654"/>
        <v>0</v>
      </c>
      <c r="NC182" s="27">
        <v>0</v>
      </c>
    </row>
    <row r="183" spans="1:367" s="148" customFormat="1" outlineLevel="1">
      <c r="A183" s="126">
        <f t="shared" si="14"/>
        <v>178</v>
      </c>
      <c r="B183" s="126">
        <f t="shared" ref="B183:B184" si="661">$A$18</f>
        <v>13</v>
      </c>
      <c r="C183" s="148">
        <v>1002</v>
      </c>
      <c r="D183" s="148" t="s">
        <v>884</v>
      </c>
      <c r="E183" s="148" t="b">
        <v>0</v>
      </c>
      <c r="F183" s="148" t="b">
        <v>0</v>
      </c>
      <c r="G183" s="148" t="b">
        <f t="shared" si="658"/>
        <v>0</v>
      </c>
      <c r="H183" s="144">
        <f t="shared" ca="1" si="659"/>
        <v>3</v>
      </c>
      <c r="I183" s="144">
        <f t="shared" ca="1" si="659"/>
        <v>1</v>
      </c>
      <c r="J183" s="144">
        <f t="shared" ca="1" si="659"/>
        <v>1</v>
      </c>
      <c r="K183" s="144">
        <f t="shared" ca="1" si="659"/>
        <v>1</v>
      </c>
      <c r="L183" s="32">
        <v>4</v>
      </c>
      <c r="M183" s="144">
        <f t="shared" ca="1" si="659"/>
        <v>1</v>
      </c>
      <c r="N183" s="144">
        <f t="shared" ca="1" si="659"/>
        <v>1</v>
      </c>
      <c r="O183" s="144">
        <f t="shared" ca="1" si="659"/>
        <v>1</v>
      </c>
      <c r="P183" s="144">
        <f t="shared" ca="1" si="659"/>
        <v>1</v>
      </c>
      <c r="Q183" s="144">
        <f t="shared" ca="1" si="659"/>
        <v>1</v>
      </c>
      <c r="R183" s="144">
        <f t="shared" ca="1" si="659"/>
        <v>2</v>
      </c>
      <c r="S183" s="144">
        <f t="shared" ca="1" si="659"/>
        <v>1</v>
      </c>
      <c r="T183" s="144">
        <f t="shared" ca="1" si="659"/>
        <v>1</v>
      </c>
      <c r="U183" s="144">
        <f t="shared" ca="1" si="659"/>
        <v>1</v>
      </c>
      <c r="V183" s="144">
        <f t="shared" ca="1" si="659"/>
        <v>1</v>
      </c>
      <c r="W183" s="144">
        <f t="shared" ca="1" si="659"/>
        <v>1</v>
      </c>
      <c r="X183" s="144">
        <f t="shared" ca="1" si="660"/>
        <v>1</v>
      </c>
      <c r="Y183" s="144">
        <f t="shared" ca="1" si="660"/>
        <v>1</v>
      </c>
      <c r="AA183" s="162" t="str" cm="1">
        <f t="array" aca="1" ref="AA183" ca="1">TEXT(LEFT(OFFSET(AA183,-1,0),5)+1,"00000")&amp;MID(OFFSET(AA183,-1,0),6,FIND(" ",OFFSET(AA183,-1,0),7)-5)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00002 MINROE_testSE SE Minroe0.5 CropgrazeFALSE (F33N11)</v>
      </c>
      <c r="AB183" s="10" t="str">
        <f ca="1">IF(COUNTIF(AA$5:AA183,AA183)=1,"-","Dup")</f>
        <v>-</v>
      </c>
      <c r="AC183" s="10"/>
      <c r="AD183" s="168" t="str">
        <f t="shared" ca="1" si="636"/>
        <v>-</v>
      </c>
      <c r="AE183" s="168" t="str">
        <f t="shared" ca="1" si="636"/>
        <v>-</v>
      </c>
      <c r="AF183" s="168" t="str">
        <f t="shared" ca="1" si="636"/>
        <v>-</v>
      </c>
      <c r="AG183" s="168" t="str">
        <f t="shared" ca="1" si="636"/>
        <v>-</v>
      </c>
      <c r="AH183" s="168" t="str">
        <f t="shared" ca="1" si="636"/>
        <v>-</v>
      </c>
      <c r="AI183" s="168" t="b">
        <f t="shared" ca="1" si="636"/>
        <v>1</v>
      </c>
      <c r="AJ183" s="10"/>
      <c r="AK183" s="166" t="b">
        <f t="shared" ca="1" si="637"/>
        <v>1</v>
      </c>
      <c r="AL183" s="166" t="str">
        <f t="shared" ca="1" si="637"/>
        <v>-</v>
      </c>
      <c r="AM183" s="166" t="str">
        <f t="shared" ca="1" si="637"/>
        <v>-</v>
      </c>
      <c r="AN183" s="166" t="str">
        <f t="shared" ca="1" si="637"/>
        <v>-</v>
      </c>
      <c r="AO183" s="166" t="b">
        <f t="shared" ca="1" si="637"/>
        <v>1</v>
      </c>
      <c r="AP183" s="166" t="b">
        <f t="shared" ca="1" si="637"/>
        <v>0</v>
      </c>
      <c r="AQ183" s="166">
        <f>INDEX(minroe,$L183)</f>
        <v>0.5</v>
      </c>
      <c r="AR183" s="166" t="b">
        <f t="shared" ca="1" si="638"/>
        <v>0</v>
      </c>
      <c r="AS183" s="166" t="b">
        <f t="shared" ca="1" si="638"/>
        <v>0</v>
      </c>
      <c r="AT183" s="166" t="str">
        <f t="shared" ca="1" si="638"/>
        <v>-</v>
      </c>
      <c r="AU183" s="166" t="str">
        <f t="shared" ca="1" si="638"/>
        <v>-</v>
      </c>
      <c r="AV183" s="166" t="str">
        <f t="shared" ca="1" si="638"/>
        <v>-</v>
      </c>
      <c r="AW183" s="10"/>
      <c r="AX183" s="166" t="b">
        <f t="shared" ca="1" si="639"/>
        <v>1</v>
      </c>
      <c r="AY183" s="168" t="b">
        <f t="shared" ca="1" si="640"/>
        <v>1</v>
      </c>
      <c r="AZ183" s="168" t="b">
        <f t="shared" ca="1" si="640"/>
        <v>1</v>
      </c>
      <c r="BA183" s="167">
        <f t="shared" ca="1" si="641"/>
        <v>3108</v>
      </c>
      <c r="BB183" s="168" t="str">
        <f t="shared" ca="1" si="642"/>
        <v>-</v>
      </c>
      <c r="BC183" s="168" t="str">
        <f t="shared" ca="1" si="642"/>
        <v>-</v>
      </c>
      <c r="BD183" s="168" t="str">
        <f t="shared" ca="1" si="642"/>
        <v>-</v>
      </c>
      <c r="BE183" s="168" t="str">
        <f t="shared" ca="1" si="642"/>
        <v>-</v>
      </c>
      <c r="BF183" s="168" t="str">
        <f t="shared" ca="1" si="642"/>
        <v>-</v>
      </c>
      <c r="BG183" s="168">
        <f t="shared" ca="1" si="642"/>
        <v>1</v>
      </c>
      <c r="BH183" s="168">
        <f t="shared" ca="1" si="642"/>
        <v>1</v>
      </c>
      <c r="BI183" s="168" t="str">
        <f t="shared" ca="1" si="642"/>
        <v>-</v>
      </c>
      <c r="BJ183" s="168" t="str">
        <f t="shared" ca="1" si="642"/>
        <v>-</v>
      </c>
      <c r="BK183" s="10"/>
      <c r="BL183" s="168" t="str">
        <f t="shared" ca="1" si="642"/>
        <v>-</v>
      </c>
      <c r="BM183" s="168" t="str">
        <f t="shared" ca="1" si="642"/>
        <v>-</v>
      </c>
      <c r="BN183" s="168" t="str">
        <f t="shared" ca="1" si="642"/>
        <v>-</v>
      </c>
      <c r="BO183" s="168" t="str">
        <f t="shared" ca="1" si="642"/>
        <v>-</v>
      </c>
      <c r="BP183" s="168" t="str">
        <f t="shared" ca="1" si="642"/>
        <v>-</v>
      </c>
      <c r="BQ183" s="168" t="str">
        <f t="shared" ca="1" si="642"/>
        <v>-</v>
      </c>
      <c r="BR183" s="168" t="str">
        <f t="shared" ca="1" si="642"/>
        <v>-</v>
      </c>
      <c r="BS183" s="168" t="str">
        <f t="shared" ca="1" si="642"/>
        <v>-</v>
      </c>
      <c r="BT183" s="168" t="str">
        <f t="shared" ca="1" si="642"/>
        <v>-</v>
      </c>
      <c r="BU183" s="168" t="str">
        <f t="shared" ca="1" si="642"/>
        <v>-</v>
      </c>
      <c r="BV183" s="168" t="str">
        <f t="shared" ca="1" si="64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643"/>
        <v>-</v>
      </c>
      <c r="CI183" s="168" t="str">
        <f t="shared" ca="1" si="643"/>
        <v>-</v>
      </c>
      <c r="CJ183" s="168" t="str">
        <f t="shared" ca="1" si="643"/>
        <v>-</v>
      </c>
      <c r="CK183" s="168" t="str">
        <f t="shared" ca="1" si="643"/>
        <v>-</v>
      </c>
      <c r="CL183" s="168" t="str">
        <f t="shared" ca="1" si="643"/>
        <v>-</v>
      </c>
      <c r="CM183" s="168" t="str">
        <f t="shared" ca="1" si="643"/>
        <v>-</v>
      </c>
      <c r="CN183" s="168" t="str">
        <f t="shared" ca="1" si="643"/>
        <v>-</v>
      </c>
      <c r="CO183" s="168" t="str">
        <f t="shared" ca="1" si="643"/>
        <v>-</v>
      </c>
      <c r="CP183" s="168">
        <f t="shared" ca="1" si="643"/>
        <v>1</v>
      </c>
      <c r="CQ183" s="168">
        <f t="shared" ca="1" si="643"/>
        <v>1</v>
      </c>
      <c r="CR183" s="168">
        <f t="shared" ca="1" si="643"/>
        <v>0</v>
      </c>
      <c r="CS183" s="168" t="str">
        <f t="shared" ca="1" si="643"/>
        <v>-</v>
      </c>
      <c r="CT183" s="168" t="str">
        <f t="shared" ca="1" si="643"/>
        <v>-</v>
      </c>
      <c r="CU183" s="168" t="str">
        <f t="shared" ca="1" si="643"/>
        <v>-</v>
      </c>
      <c r="CV183" s="168" t="str">
        <f t="shared" ca="1" si="643"/>
        <v>-</v>
      </c>
      <c r="CW183" s="168" t="str">
        <f t="shared" ca="1" si="643"/>
        <v>-</v>
      </c>
      <c r="CX183" s="168" t="str">
        <f t="shared" ca="1" si="643"/>
        <v>-</v>
      </c>
      <c r="CY183" s="168" t="str">
        <f t="shared" ca="1" si="643"/>
        <v>-</v>
      </c>
      <c r="CZ183" s="168">
        <f t="shared" ca="1" si="643"/>
        <v>0</v>
      </c>
      <c r="DA183" s="168" t="str">
        <f t="shared" ca="1" si="643"/>
        <v>-</v>
      </c>
      <c r="DB183" s="168" t="str">
        <f t="shared" ca="1" si="643"/>
        <v>-</v>
      </c>
      <c r="DC183" s="168" t="str">
        <f t="shared" ca="1" si="643"/>
        <v>-</v>
      </c>
      <c r="DD183" s="168" t="str">
        <f t="shared" ca="1" si="643"/>
        <v>-</v>
      </c>
      <c r="DE183" s="168" t="str">
        <f t="shared" ca="1" si="643"/>
        <v>-</v>
      </c>
      <c r="DF183" s="168">
        <f t="shared" ca="1" si="643"/>
        <v>0</v>
      </c>
      <c r="DG183" s="168">
        <f t="shared" ca="1" si="643"/>
        <v>0</v>
      </c>
      <c r="DH183" s="168">
        <f t="shared" ca="1" si="643"/>
        <v>0</v>
      </c>
      <c r="DI183" s="168">
        <f t="shared" ca="1" si="643"/>
        <v>0</v>
      </c>
      <c r="DJ183" s="168">
        <f t="shared" ca="1" si="643"/>
        <v>0</v>
      </c>
      <c r="DK183" s="168">
        <f t="shared" ca="1" si="643"/>
        <v>0</v>
      </c>
      <c r="DL183" s="168">
        <f t="shared" ca="1" si="643"/>
        <v>0</v>
      </c>
      <c r="DM183" s="168" t="str">
        <f t="shared" ca="1" si="643"/>
        <v>-</v>
      </c>
      <c r="DN183" s="168" t="str">
        <f t="shared" ca="1" si="643"/>
        <v>-</v>
      </c>
      <c r="DO183" s="168" t="str">
        <f t="shared" ca="1" si="643"/>
        <v>-</v>
      </c>
      <c r="DP183" s="168" t="str">
        <f t="shared" ca="1" si="643"/>
        <v>-</v>
      </c>
      <c r="DQ183" s="168" t="str">
        <f t="shared" ca="1" si="643"/>
        <v>-</v>
      </c>
      <c r="DR183" s="168" t="str">
        <f t="shared" ca="1" si="643"/>
        <v>-</v>
      </c>
      <c r="DS183" s="168" t="str">
        <f t="shared" ca="1" si="643"/>
        <v>-</v>
      </c>
      <c r="DT183" s="168" t="str">
        <f t="shared" ca="1" si="643"/>
        <v>-</v>
      </c>
      <c r="DU183" s="168" t="str">
        <f t="shared" ca="1" si="643"/>
        <v>-</v>
      </c>
      <c r="DV183" s="168" t="str">
        <f t="shared" ca="1" si="643"/>
        <v>-</v>
      </c>
      <c r="DW183" s="168" t="str">
        <f t="shared" ca="1" si="643"/>
        <v>-</v>
      </c>
      <c r="DX183" s="10"/>
      <c r="DY183" s="168">
        <f t="shared" ca="1" si="643"/>
        <v>1</v>
      </c>
      <c r="DZ183" s="168" t="str">
        <f t="shared" ca="1" si="643"/>
        <v>-</v>
      </c>
      <c r="EA183" s="168" t="str">
        <f t="shared" ca="1" si="643"/>
        <v>-</v>
      </c>
      <c r="EB183" s="168" t="str">
        <f t="shared" ca="1" si="643"/>
        <v>-</v>
      </c>
      <c r="EC183" s="168" t="str">
        <f t="shared" ca="1" si="644"/>
        <v>-</v>
      </c>
      <c r="ED183" s="168" t="b">
        <f t="shared" ca="1" si="644"/>
        <v>0</v>
      </c>
      <c r="EE183" s="168" t="str">
        <f t="shared" ca="1" si="644"/>
        <v>-</v>
      </c>
      <c r="EF183" s="168">
        <f t="shared" ca="1" si="644"/>
        <v>0</v>
      </c>
      <c r="EG183" s="168" t="str">
        <f t="shared" ca="1" si="644"/>
        <v>-</v>
      </c>
      <c r="EH183" s="166" cm="1">
        <f t="array" aca="1" ref="EH183" ca="1">INDEX(i.rev,$K183,EH$15)</f>
        <v>1</v>
      </c>
      <c r="EI183" s="168">
        <f t="shared" ca="1" si="645"/>
        <v>0</v>
      </c>
      <c r="EJ183" s="168">
        <f t="shared" ca="1" si="645"/>
        <v>1</v>
      </c>
      <c r="EK183" s="168">
        <f t="shared" ca="1" si="645"/>
        <v>0</v>
      </c>
      <c r="EL183" s="168">
        <f t="shared" ca="1" si="645"/>
        <v>1</v>
      </c>
      <c r="EM183" s="168">
        <f t="shared" ca="1" si="645"/>
        <v>1</v>
      </c>
      <c r="EN183" s="168">
        <f t="shared" ca="1" si="645"/>
        <v>1</v>
      </c>
      <c r="EO183" s="168">
        <f t="shared" ca="1" si="645"/>
        <v>0</v>
      </c>
      <c r="EP183" s="168">
        <f t="shared" ca="1" si="645"/>
        <v>0</v>
      </c>
      <c r="EQ183" s="168">
        <f t="shared" ca="1" si="645"/>
        <v>0</v>
      </c>
      <c r="ER183" s="168">
        <f t="shared" ca="1" si="645"/>
        <v>0</v>
      </c>
      <c r="ES183" s="168">
        <f t="shared" ca="1" si="645"/>
        <v>0</v>
      </c>
      <c r="ET183" s="168">
        <f t="shared" ca="1" si="645"/>
        <v>0</v>
      </c>
      <c r="EU183" s="168">
        <f t="shared" ca="1" si="645"/>
        <v>0</v>
      </c>
      <c r="EV183" s="168">
        <f t="shared" ca="1" si="645"/>
        <v>0</v>
      </c>
      <c r="EW183" s="168">
        <f t="shared" ca="1" si="645"/>
        <v>0</v>
      </c>
      <c r="EX183" s="168">
        <f t="shared" ca="1" si="645"/>
        <v>0</v>
      </c>
      <c r="EY183" s="166" cm="1">
        <f t="array" aca="1" ref="EY183" ca="1">INDEX(i.rev,$K183,EY$15)</f>
        <v>0</v>
      </c>
      <c r="EZ183" s="168">
        <f t="shared" ca="1" si="646"/>
        <v>0</v>
      </c>
      <c r="FA183" s="166" cm="1">
        <f t="array" aca="1" ref="FA183" ca="1">INDEX(i.rev,$K183,FA$15)</f>
        <v>1</v>
      </c>
      <c r="FB183" s="168">
        <f t="shared" ca="1" si="647"/>
        <v>0</v>
      </c>
      <c r="FC183" s="168">
        <f t="shared" ca="1" si="647"/>
        <v>0</v>
      </c>
      <c r="FD183" s="168">
        <f t="shared" ca="1" si="647"/>
        <v>0</v>
      </c>
      <c r="FE183" s="168">
        <f t="shared" ca="1" si="647"/>
        <v>0</v>
      </c>
      <c r="FF183" s="168">
        <f t="shared" ca="1" si="647"/>
        <v>0</v>
      </c>
      <c r="FG183" s="168">
        <f t="shared" ca="1" si="647"/>
        <v>0</v>
      </c>
      <c r="FH183" s="168">
        <f t="shared" ca="1" si="647"/>
        <v>0</v>
      </c>
      <c r="FI183" s="10"/>
      <c r="FJ183" s="168" t="str">
        <f t="shared" ca="1" si="647"/>
        <v>-</v>
      </c>
      <c r="FK183" s="168" t="str">
        <f t="shared" ca="1" si="647"/>
        <v>-</v>
      </c>
      <c r="FL183" s="168" t="str">
        <f t="shared" ca="1" si="647"/>
        <v>-</v>
      </c>
      <c r="FM183" s="168" t="str">
        <f t="shared" ca="1" si="647"/>
        <v>-</v>
      </c>
      <c r="FN183" s="168" t="str">
        <f t="shared" ca="1" si="647"/>
        <v>-</v>
      </c>
      <c r="FO183" s="166" t="b">
        <f t="shared" ca="1" si="648"/>
        <v>0</v>
      </c>
      <c r="FP183" s="166" t="b">
        <f t="shared" ca="1" si="648"/>
        <v>0</v>
      </c>
      <c r="FQ183" s="166" t="b">
        <f t="shared" ca="1" si="648"/>
        <v>1</v>
      </c>
      <c r="FR183" s="168">
        <f t="shared" ca="1" si="647"/>
        <v>0</v>
      </c>
      <c r="FS183" s="166">
        <f t="shared" ca="1" si="649"/>
        <v>1</v>
      </c>
      <c r="FT183" s="166">
        <f t="shared" ca="1" si="649"/>
        <v>1</v>
      </c>
      <c r="FU183" s="168" t="str">
        <f t="shared" ca="1" si="647"/>
        <v>-</v>
      </c>
      <c r="FV183" s="168" t="str">
        <f t="shared" ca="1" si="647"/>
        <v>-</v>
      </c>
      <c r="FW183" s="168" t="str">
        <f t="shared" ca="1" si="647"/>
        <v>-</v>
      </c>
      <c r="FX183" s="168" t="str">
        <f t="shared" ca="1" si="647"/>
        <v>-</v>
      </c>
      <c r="FY183" s="168" t="str">
        <f t="shared" ca="1" si="647"/>
        <v>-</v>
      </c>
      <c r="FZ183" s="168" t="str">
        <f t="shared" ca="1" si="647"/>
        <v>-</v>
      </c>
      <c r="GA183" s="168" t="str">
        <f t="shared" ca="1" si="647"/>
        <v>-</v>
      </c>
      <c r="GB183" s="168" t="str">
        <f t="shared" ca="1" si="647"/>
        <v>-</v>
      </c>
      <c r="GC183" s="168" t="str">
        <f t="shared" ca="1" si="647"/>
        <v>-</v>
      </c>
      <c r="GD183" s="168" t="b">
        <f t="shared" ca="1" si="647"/>
        <v>1</v>
      </c>
      <c r="GE183" s="168" t="str">
        <f t="shared" ca="1" si="647"/>
        <v>-</v>
      </c>
      <c r="GF183" s="168" t="str">
        <f t="shared" ca="1" si="647"/>
        <v>-</v>
      </c>
      <c r="GG183" s="168" t="str">
        <f t="shared" ca="1" si="647"/>
        <v>-</v>
      </c>
      <c r="GH183" s="168" t="b">
        <f t="shared" ca="1" si="650"/>
        <v>1</v>
      </c>
      <c r="GI183" s="168">
        <f t="shared" ca="1" si="650"/>
        <v>0</v>
      </c>
      <c r="GJ183" s="168" t="str">
        <f t="shared" ca="1" si="651"/>
        <v>-</v>
      </c>
      <c r="GK183" s="168" t="str">
        <f t="shared" ca="1" si="651"/>
        <v>-</v>
      </c>
      <c r="GL183" s="168" t="str">
        <f t="shared" ca="1" si="651"/>
        <v>-</v>
      </c>
      <c r="GM183" s="168" t="str">
        <f t="shared" ca="1" si="651"/>
        <v>-</v>
      </c>
      <c r="GN183" s="168" t="str">
        <f t="shared" ca="1" si="651"/>
        <v>-</v>
      </c>
      <c r="GO183" s="168">
        <f t="shared" ca="1" si="651"/>
        <v>0</v>
      </c>
      <c r="GP183" s="168" t="str">
        <f t="shared" ca="1" si="651"/>
        <v>-</v>
      </c>
      <c r="GQ183" s="168" t="str">
        <f t="shared" ca="1" si="651"/>
        <v>-</v>
      </c>
      <c r="GR183" s="168" t="str">
        <f t="shared" ca="1" si="651"/>
        <v>-</v>
      </c>
      <c r="GS183" s="168">
        <f t="shared" ca="1" si="651"/>
        <v>500</v>
      </c>
      <c r="GT183" s="168">
        <f t="shared" ca="1" si="651"/>
        <v>500</v>
      </c>
      <c r="GU183" s="168" t="str">
        <f t="shared" ca="1" si="651"/>
        <v>-</v>
      </c>
      <c r="GV183" s="168" t="str">
        <f t="shared" ca="1" si="651"/>
        <v>-</v>
      </c>
      <c r="GW183" s="168" t="str">
        <f t="shared" ca="1" si="651"/>
        <v>-</v>
      </c>
      <c r="GX183" s="168" t="str">
        <f t="shared" ca="1" si="651"/>
        <v>-</v>
      </c>
      <c r="GY183" s="168" t="str">
        <f t="shared" ca="1" si="651"/>
        <v>-</v>
      </c>
      <c r="GZ183" s="168" t="str">
        <f t="shared" ca="1" si="651"/>
        <v>-</v>
      </c>
      <c r="HA183" s="168" t="str">
        <f t="shared" ca="1" si="651"/>
        <v>-</v>
      </c>
      <c r="HB183" s="168" t="str">
        <f t="shared" ca="1" si="651"/>
        <v>-</v>
      </c>
      <c r="HC183" s="168" t="str">
        <f t="shared" ca="1" si="651"/>
        <v>-</v>
      </c>
      <c r="HD183" s="168" t="str">
        <f t="shared" ca="1" si="651"/>
        <v>-</v>
      </c>
      <c r="HE183" s="168" t="str">
        <f t="shared" ca="1" si="651"/>
        <v>-</v>
      </c>
      <c r="HF183" s="168" t="str">
        <f t="shared" ca="1" si="651"/>
        <v>-</v>
      </c>
      <c r="HG183" s="168" t="str">
        <f t="shared" ca="1" si="651"/>
        <v>-</v>
      </c>
      <c r="HH183" s="168" t="str">
        <f t="shared" ca="1" si="651"/>
        <v>-</v>
      </c>
      <c r="HI183" s="168" t="str">
        <f t="shared" ca="1" si="651"/>
        <v>-</v>
      </c>
      <c r="HJ183" s="168" t="str">
        <f t="shared" ca="1" si="651"/>
        <v>-</v>
      </c>
      <c r="HK183" s="168" t="str">
        <f t="shared" ca="1" si="651"/>
        <v>-</v>
      </c>
      <c r="HL183" s="168" t="str">
        <f t="shared" ca="1" si="651"/>
        <v>-</v>
      </c>
      <c r="HM183" s="168" t="str">
        <f t="shared" ca="1" si="651"/>
        <v>-</v>
      </c>
      <c r="HN183" s="168" t="str">
        <f t="shared" ca="1" si="651"/>
        <v>-</v>
      </c>
      <c r="HO183" s="168" t="str">
        <f t="shared" ca="1" si="651"/>
        <v>-</v>
      </c>
      <c r="HP183" s="168" t="str">
        <f t="shared" ca="1" si="651"/>
        <v>-</v>
      </c>
      <c r="HQ183" s="168" t="str">
        <f t="shared" ca="1" si="651"/>
        <v>-</v>
      </c>
      <c r="HR183" s="168" t="str">
        <f t="shared" ca="1" si="651"/>
        <v>-</v>
      </c>
      <c r="HS183" s="168" t="str">
        <f t="shared" ca="1" si="651"/>
        <v>-</v>
      </c>
      <c r="HT183" s="168" t="str">
        <f t="shared" ca="1" si="651"/>
        <v>-</v>
      </c>
      <c r="HU183" s="168" t="str">
        <f t="shared" ca="1" si="651"/>
        <v>-</v>
      </c>
      <c r="HV183" s="168" t="str">
        <f t="shared" ca="1" si="651"/>
        <v>-</v>
      </c>
      <c r="HW183" s="168" t="str">
        <f t="shared" ca="1" si="651"/>
        <v>-</v>
      </c>
      <c r="HX183" s="168" t="str">
        <f t="shared" ca="1" si="652"/>
        <v>-</v>
      </c>
      <c r="HY183" s="168" t="str">
        <f t="shared" ca="1" si="652"/>
        <v>-</v>
      </c>
      <c r="HZ183" s="168" t="str">
        <f t="shared" ca="1" si="652"/>
        <v>-</v>
      </c>
      <c r="IA183" s="168" t="str">
        <f t="shared" ca="1" si="652"/>
        <v>-</v>
      </c>
      <c r="IB183" s="168" t="str">
        <f t="shared" ca="1" si="652"/>
        <v>-</v>
      </c>
      <c r="IC183" s="168" t="str">
        <f t="shared" ca="1" si="652"/>
        <v>-</v>
      </c>
      <c r="ID183" s="168" t="str">
        <f t="shared" ca="1" si="652"/>
        <v>-</v>
      </c>
      <c r="IE183" s="168" t="str">
        <f t="shared" ca="1" si="652"/>
        <v>-</v>
      </c>
      <c r="IF183" s="168" t="str">
        <f t="shared" ca="1" si="652"/>
        <v>-</v>
      </c>
      <c r="IG183" s="168" t="str">
        <f t="shared" ca="1" si="652"/>
        <v>-</v>
      </c>
      <c r="IH183" s="168" t="str">
        <f t="shared" ca="1" si="652"/>
        <v>-</v>
      </c>
      <c r="II183" s="168" t="str">
        <f t="shared" ca="1" si="652"/>
        <v>-</v>
      </c>
      <c r="IJ183" s="168" t="str">
        <f t="shared" ca="1" si="652"/>
        <v>-</v>
      </c>
      <c r="IK183" s="168" t="str">
        <f t="shared" ca="1" si="652"/>
        <v>-</v>
      </c>
      <c r="IL183" s="168" t="str">
        <f t="shared" ca="1" si="652"/>
        <v>-</v>
      </c>
      <c r="IM183" s="168" t="str">
        <f t="shared" ca="1" si="652"/>
        <v>-</v>
      </c>
      <c r="IN183" s="168" t="str">
        <f t="shared" ca="1" si="652"/>
        <v>-</v>
      </c>
      <c r="IO183" s="168" t="str">
        <f t="shared" ca="1" si="652"/>
        <v>-</v>
      </c>
      <c r="IP183" s="168" t="str">
        <f t="shared" ca="1" si="652"/>
        <v>-</v>
      </c>
      <c r="IQ183" s="168" t="str">
        <f t="shared" ca="1" si="652"/>
        <v>-</v>
      </c>
      <c r="IR183" s="168" t="str">
        <f t="shared" ca="1" si="652"/>
        <v>-</v>
      </c>
      <c r="IS183" s="168" t="str">
        <f t="shared" ca="1" si="652"/>
        <v>-</v>
      </c>
      <c r="IT183" s="168" t="str">
        <f t="shared" ca="1" si="652"/>
        <v>-</v>
      </c>
      <c r="IU183" s="168" t="str">
        <f t="shared" ca="1" si="652"/>
        <v>-</v>
      </c>
      <c r="IV183" s="168" t="str">
        <f t="shared" ca="1" si="652"/>
        <v>-</v>
      </c>
      <c r="IW183" s="168" t="str">
        <f t="shared" ca="1" si="652"/>
        <v>-</v>
      </c>
      <c r="IX183" s="168" t="str">
        <f t="shared" ca="1" si="652"/>
        <v>-</v>
      </c>
      <c r="IY183" s="168" t="str">
        <f t="shared" ca="1" si="652"/>
        <v>-</v>
      </c>
      <c r="IZ183" s="168" t="str">
        <f t="shared" ca="1" si="652"/>
        <v>-</v>
      </c>
      <c r="JA183" s="168" t="str">
        <f t="shared" ca="1" si="652"/>
        <v>-</v>
      </c>
      <c r="JB183" s="168" t="str">
        <f t="shared" ca="1" si="652"/>
        <v>-</v>
      </c>
      <c r="JC183" s="168" t="str">
        <f t="shared" ca="1" si="652"/>
        <v>-</v>
      </c>
      <c r="JD183" s="168" t="str">
        <f t="shared" ca="1" si="652"/>
        <v>-</v>
      </c>
      <c r="JE183" s="168" t="str">
        <f t="shared" ca="1" si="652"/>
        <v>-</v>
      </c>
      <c r="JF183" s="168" t="str">
        <f t="shared" ca="1" si="652"/>
        <v>-</v>
      </c>
      <c r="JG183" s="168" t="str">
        <f t="shared" ca="1" si="652"/>
        <v>-</v>
      </c>
      <c r="JH183" s="168" t="str">
        <f t="shared" ca="1" si="652"/>
        <v>-</v>
      </c>
      <c r="JI183" s="168" t="str">
        <f t="shared" ca="1" si="652"/>
        <v>-</v>
      </c>
      <c r="JJ183" s="168" t="str">
        <f t="shared" ca="1" si="652"/>
        <v>-</v>
      </c>
      <c r="JK183" s="168" t="str">
        <f t="shared" ca="1" si="652"/>
        <v>-</v>
      </c>
      <c r="JL183" s="168" t="str">
        <f t="shared" ca="1" si="652"/>
        <v>-</v>
      </c>
      <c r="JM183" s="168" t="str">
        <f t="shared" ca="1" si="652"/>
        <v>-</v>
      </c>
      <c r="JN183" s="168" t="str">
        <f t="shared" ca="1" si="653"/>
        <v>-</v>
      </c>
      <c r="JO183" s="168" t="str">
        <f t="shared" ca="1" si="653"/>
        <v>-</v>
      </c>
      <c r="JP183" s="168" t="str">
        <f t="shared" ca="1" si="653"/>
        <v>-</v>
      </c>
      <c r="JQ183" s="168" t="str">
        <f t="shared" ca="1" si="653"/>
        <v>-</v>
      </c>
      <c r="JR183" s="168" t="str">
        <f t="shared" ca="1" si="653"/>
        <v>-</v>
      </c>
      <c r="JS183" s="168" t="str">
        <f t="shared" ca="1" si="653"/>
        <v>-</v>
      </c>
      <c r="JT183" s="168" t="str">
        <f t="shared" ca="1" si="653"/>
        <v>-</v>
      </c>
      <c r="JU183" s="168" t="str">
        <f t="shared" ca="1" si="653"/>
        <v>-</v>
      </c>
      <c r="JV183" s="168" t="str">
        <f t="shared" ca="1" si="653"/>
        <v>-</v>
      </c>
      <c r="JW183" s="168" t="str">
        <f t="shared" ca="1" si="653"/>
        <v>-</v>
      </c>
      <c r="JX183" s="10"/>
      <c r="JY183" s="166">
        <f ca="1">INDEX(i.interest_rate,$O183)</f>
        <v>4.4999999999999998E-2</v>
      </c>
      <c r="JZ183" s="166">
        <f ca="1">INDEX(i.opp_cost_capital,$P183)</f>
        <v>4.4999999999999998E-2</v>
      </c>
      <c r="KA183" s="168">
        <f t="shared" ca="1" si="654"/>
        <v>1</v>
      </c>
      <c r="KB183" s="168">
        <f t="shared" ca="1" si="654"/>
        <v>0</v>
      </c>
      <c r="KC183" s="168">
        <f t="shared" ca="1" si="654"/>
        <v>1</v>
      </c>
      <c r="KD183" s="168">
        <f t="shared" ca="1" si="654"/>
        <v>1</v>
      </c>
      <c r="KE183" s="168">
        <f t="shared" ca="1" si="654"/>
        <v>0</v>
      </c>
      <c r="KF183" s="168">
        <f t="shared" ca="1" si="654"/>
        <v>70</v>
      </c>
      <c r="KG183" s="168">
        <f t="shared" ca="1" si="654"/>
        <v>50</v>
      </c>
      <c r="KH183" s="168">
        <f t="shared" ca="1" si="654"/>
        <v>85</v>
      </c>
      <c r="KI183" s="168">
        <f t="shared" ca="1" si="654"/>
        <v>50</v>
      </c>
      <c r="KJ183" s="166">
        <f ca="1">INDEX(i.WoolPrices,$V183,KJ$15)</f>
        <v>1</v>
      </c>
      <c r="KK183" s="166">
        <f ca="1">INDEX(i.MeatPrices,$W183,KK$15)</f>
        <v>1</v>
      </c>
      <c r="KL183" s="166">
        <f ca="1">INDEX(i.GrainPrices,$X183,KL$15)</f>
        <v>1</v>
      </c>
      <c r="KM183" s="166">
        <f t="shared" ca="1" si="655"/>
        <v>1</v>
      </c>
      <c r="KN183" s="166">
        <f t="shared" ca="1" si="655"/>
        <v>1</v>
      </c>
      <c r="KO183" s="168">
        <f t="shared" ca="1" si="654"/>
        <v>1</v>
      </c>
      <c r="KP183" s="10"/>
      <c r="KQ183" s="168">
        <f t="shared" ca="1" si="654"/>
        <v>1</v>
      </c>
      <c r="KR183" s="166">
        <f ca="1">INDEX(i.pasture_prod,$T183)</f>
        <v>1</v>
      </c>
      <c r="KS183" s="168">
        <f t="shared" ca="1" si="654"/>
        <v>0.75</v>
      </c>
      <c r="KT183" s="168">
        <f t="shared" ca="1" si="654"/>
        <v>0.8</v>
      </c>
      <c r="KU183" s="168">
        <f t="shared" ca="1" si="654"/>
        <v>0.82499999999999996</v>
      </c>
      <c r="KV183" s="168">
        <f t="shared" ca="1" si="654"/>
        <v>0.875</v>
      </c>
      <c r="KW183" s="168">
        <f t="shared" ca="1" si="654"/>
        <v>0.9</v>
      </c>
      <c r="KX183" s="168">
        <f t="shared" ca="1" si="654"/>
        <v>0.75</v>
      </c>
      <c r="KY183" s="168">
        <f t="shared" ca="1" si="654"/>
        <v>0.78142857142857147</v>
      </c>
      <c r="KZ183" s="168">
        <f t="shared" ca="1" si="654"/>
        <v>0.82499999999999996</v>
      </c>
      <c r="LA183" s="168">
        <f t="shared" ca="1" si="654"/>
        <v>0.875</v>
      </c>
      <c r="LB183" s="168">
        <f t="shared" ca="1" si="654"/>
        <v>0.9</v>
      </c>
      <c r="LC183" s="168">
        <f t="shared" ca="1" si="654"/>
        <v>0.9</v>
      </c>
      <c r="LD183" s="168">
        <f t="shared" ca="1" si="654"/>
        <v>0.75</v>
      </c>
      <c r="LE183" s="168">
        <f t="shared" ca="1" si="654"/>
        <v>0.78142857142857147</v>
      </c>
      <c r="LF183" s="168">
        <f t="shared" ca="1" si="654"/>
        <v>0.82499999999999996</v>
      </c>
      <c r="LG183" s="168">
        <f t="shared" ca="1" si="654"/>
        <v>0.875</v>
      </c>
      <c r="LH183" s="168">
        <f t="shared" ca="1" si="654"/>
        <v>0.9</v>
      </c>
      <c r="LI183" s="168">
        <f t="shared" ca="1" si="654"/>
        <v>0.9</v>
      </c>
      <c r="LJ183" s="168">
        <f t="shared" ca="1" si="654"/>
        <v>0.75</v>
      </c>
      <c r="LK183" s="168">
        <f t="shared" ca="1" si="654"/>
        <v>0.78142857142857147</v>
      </c>
      <c r="LL183" s="168">
        <f t="shared" ca="1" si="654"/>
        <v>0.82499999999999996</v>
      </c>
      <c r="LM183" s="168">
        <f t="shared" ca="1" si="654"/>
        <v>0.875</v>
      </c>
      <c r="LN183" s="168">
        <f t="shared" ca="1" si="654"/>
        <v>0.9</v>
      </c>
      <c r="LO183" s="168">
        <f t="shared" ca="1" si="654"/>
        <v>0.9</v>
      </c>
      <c r="LP183" s="168">
        <f t="shared" ca="1" si="654"/>
        <v>0.75</v>
      </c>
      <c r="LQ183" s="168">
        <f t="shared" ca="1" si="654"/>
        <v>0.78142857142857147</v>
      </c>
      <c r="LR183" s="168">
        <f t="shared" ca="1" si="654"/>
        <v>0.82499999999999996</v>
      </c>
      <c r="LS183" s="168">
        <f t="shared" ca="1" si="654"/>
        <v>0.875</v>
      </c>
      <c r="LT183" s="168">
        <f t="shared" ca="1" si="654"/>
        <v>0.9</v>
      </c>
      <c r="LU183" s="168">
        <f t="shared" ca="1" si="654"/>
        <v>0.9</v>
      </c>
      <c r="LV183" s="168">
        <f t="shared" ca="1" si="654"/>
        <v>0.75</v>
      </c>
      <c r="LW183" s="168">
        <f t="shared" ca="1" si="654"/>
        <v>0.78142857142857147</v>
      </c>
      <c r="LX183" s="168">
        <f t="shared" ca="1" si="654"/>
        <v>0.82499999999999996</v>
      </c>
      <c r="LY183" s="168">
        <f t="shared" ca="1" si="654"/>
        <v>0.875</v>
      </c>
      <c r="LZ183" s="168">
        <f t="shared" ca="1" si="654"/>
        <v>0.9</v>
      </c>
      <c r="MA183" s="168">
        <f t="shared" ca="1" si="654"/>
        <v>0.9</v>
      </c>
      <c r="MB183" s="168">
        <f t="shared" ca="1" si="654"/>
        <v>0.75</v>
      </c>
      <c r="MC183" s="168">
        <f t="shared" ca="1" si="654"/>
        <v>0.78142857142857147</v>
      </c>
      <c r="MD183" s="168">
        <f t="shared" ca="1" si="654"/>
        <v>0.82499999999999996</v>
      </c>
      <c r="ME183" s="168">
        <f t="shared" ca="1" si="654"/>
        <v>0.875</v>
      </c>
      <c r="MF183" s="168">
        <f t="shared" ca="1" si="654"/>
        <v>0.9</v>
      </c>
      <c r="MG183" s="168">
        <f t="shared" ca="1" si="654"/>
        <v>0.9</v>
      </c>
      <c r="MH183" s="168">
        <f t="shared" ca="1" si="654"/>
        <v>0.75</v>
      </c>
      <c r="MI183" s="168">
        <f t="shared" ca="1" si="654"/>
        <v>0.76904761904761909</v>
      </c>
      <c r="MJ183" s="168">
        <f t="shared" ca="1" si="654"/>
        <v>0.82000000000000006</v>
      </c>
      <c r="MK183" s="168">
        <f t="shared" ca="1" si="654"/>
        <v>0.875</v>
      </c>
      <c r="ML183" s="168">
        <f t="shared" ca="1" si="654"/>
        <v>0.9</v>
      </c>
      <c r="MM183" s="168">
        <f t="shared" ca="1" si="654"/>
        <v>0.90000000000000013</v>
      </c>
      <c r="MN183" s="168">
        <f t="shared" ca="1" si="654"/>
        <v>0.75</v>
      </c>
      <c r="MO183" s="168">
        <f t="shared" ca="1" si="654"/>
        <v>0.76904761904761909</v>
      </c>
      <c r="MP183" s="168">
        <f t="shared" ca="1" si="654"/>
        <v>0.82000000000000006</v>
      </c>
      <c r="MQ183" s="168">
        <f t="shared" ca="1" si="654"/>
        <v>0.875</v>
      </c>
      <c r="MR183" s="168">
        <f t="shared" ca="1" si="654"/>
        <v>0.9</v>
      </c>
      <c r="MS183" s="168">
        <f t="shared" ca="1" si="654"/>
        <v>0.9</v>
      </c>
      <c r="MT183" s="168">
        <f t="shared" ca="1" si="656"/>
        <v>0.875</v>
      </c>
      <c r="MU183" s="166">
        <f ca="1">INDEX(i.all_rot_yield,$S183)</f>
        <v>1</v>
      </c>
      <c r="MV183" s="166">
        <f ca="1">INDEX(i.mach_option,$N183)</f>
        <v>1</v>
      </c>
      <c r="MW183" s="166" t="str">
        <f ca="1">INDEX(overdraw,$M183)</f>
        <v>-</v>
      </c>
      <c r="MX183" s="168" t="str">
        <f t="shared" ca="1" si="657"/>
        <v>-</v>
      </c>
      <c r="MY183" s="166" t="str">
        <f ca="1">INDEX(i.casual_ub,$Q183)</f>
        <v>-</v>
      </c>
      <c r="MZ183" s="166" t="str">
        <f ca="1">INDEX(i.seedharv_casual_ub,$Q183)</f>
        <v>-</v>
      </c>
      <c r="NA183" s="166" t="b">
        <f ca="1">INDEX(i.cropgraze_inc,$R183)</f>
        <v>0</v>
      </c>
      <c r="NB183" s="168">
        <f t="shared" ca="1" si="654"/>
        <v>0</v>
      </c>
      <c r="NC183" s="27">
        <v>0</v>
      </c>
    </row>
    <row r="184" spans="1:367" s="148" customFormat="1" outlineLevel="1">
      <c r="A184" s="126">
        <f t="shared" si="14"/>
        <v>179</v>
      </c>
      <c r="B184" s="126">
        <f t="shared" si="661"/>
        <v>13</v>
      </c>
      <c r="C184" s="148">
        <v>1002</v>
      </c>
      <c r="D184" s="148" t="s">
        <v>884</v>
      </c>
      <c r="E184" s="148" t="b">
        <v>0</v>
      </c>
      <c r="F184" s="148" t="b">
        <v>0</v>
      </c>
      <c r="G184" s="148" t="b">
        <f t="shared" si="658"/>
        <v>0</v>
      </c>
      <c r="H184" s="144">
        <f t="shared" ca="1" si="659"/>
        <v>3</v>
      </c>
      <c r="I184" s="144">
        <f t="shared" ca="1" si="659"/>
        <v>1</v>
      </c>
      <c r="J184" s="144">
        <f t="shared" ca="1" si="659"/>
        <v>1</v>
      </c>
      <c r="K184" s="144">
        <f t="shared" ca="1" si="659"/>
        <v>1</v>
      </c>
      <c r="L184" s="32">
        <v>3</v>
      </c>
      <c r="M184" s="144">
        <f t="shared" ca="1" si="659"/>
        <v>1</v>
      </c>
      <c r="N184" s="144">
        <f t="shared" ca="1" si="659"/>
        <v>1</v>
      </c>
      <c r="O184" s="144">
        <f t="shared" ca="1" si="659"/>
        <v>1</v>
      </c>
      <c r="P184" s="144">
        <f t="shared" ca="1" si="659"/>
        <v>1</v>
      </c>
      <c r="Q184" s="144">
        <f t="shared" ca="1" si="659"/>
        <v>1</v>
      </c>
      <c r="R184" s="144">
        <f t="shared" ca="1" si="659"/>
        <v>2</v>
      </c>
      <c r="S184" s="144">
        <f t="shared" ca="1" si="659"/>
        <v>1</v>
      </c>
      <c r="T184" s="144">
        <f t="shared" ca="1" si="659"/>
        <v>1</v>
      </c>
      <c r="U184" s="144">
        <f t="shared" ca="1" si="659"/>
        <v>1</v>
      </c>
      <c r="V184" s="144">
        <f t="shared" ca="1" si="659"/>
        <v>1</v>
      </c>
      <c r="W184" s="144">
        <f t="shared" ca="1" si="659"/>
        <v>1</v>
      </c>
      <c r="X184" s="144">
        <f t="shared" ca="1" si="660"/>
        <v>1</v>
      </c>
      <c r="Y184" s="144">
        <f t="shared" ca="1" si="660"/>
        <v>1</v>
      </c>
      <c r="AA184" s="162" t="str" cm="1">
        <f t="array" aca="1" ref="AA184" ca="1">TEXT(LEFT(OFFSET(AA184,-1,0),5)+1,"00000")&amp;MID(OFFSET(AA184,-1,0),6,FIND(" ",OFFSET(AA184,-1,0),7)-5)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00003 MINROE_testSE SE Minroe0.75 CropgrazeFALSE (F33N11)</v>
      </c>
      <c r="AB184" s="10" t="str">
        <f ca="1">IF(COUNTIF(AA$5:AA184,AA184)=1,"-","Dup")</f>
        <v>-</v>
      </c>
      <c r="AC184" s="10"/>
      <c r="AD184" s="168" t="str">
        <f t="shared" ca="1" si="636"/>
        <v>-</v>
      </c>
      <c r="AE184" s="168" t="str">
        <f t="shared" ca="1" si="636"/>
        <v>-</v>
      </c>
      <c r="AF184" s="168" t="str">
        <f t="shared" ca="1" si="636"/>
        <v>-</v>
      </c>
      <c r="AG184" s="168" t="str">
        <f t="shared" ca="1" si="636"/>
        <v>-</v>
      </c>
      <c r="AH184" s="168" t="str">
        <f t="shared" ca="1" si="636"/>
        <v>-</v>
      </c>
      <c r="AI184" s="168" t="b">
        <f t="shared" ca="1" si="636"/>
        <v>1</v>
      </c>
      <c r="AJ184" s="10"/>
      <c r="AK184" s="166" t="b">
        <f t="shared" ca="1" si="637"/>
        <v>1</v>
      </c>
      <c r="AL184" s="166" t="str">
        <f t="shared" ca="1" si="637"/>
        <v>-</v>
      </c>
      <c r="AM184" s="166" t="str">
        <f t="shared" ca="1" si="637"/>
        <v>-</v>
      </c>
      <c r="AN184" s="166" t="str">
        <f t="shared" ca="1" si="637"/>
        <v>-</v>
      </c>
      <c r="AO184" s="166" t="b">
        <f t="shared" ca="1" si="637"/>
        <v>1</v>
      </c>
      <c r="AP184" s="166" t="b">
        <f t="shared" ca="1" si="637"/>
        <v>0</v>
      </c>
      <c r="AQ184" s="166">
        <f>INDEX(minroe,$L184)</f>
        <v>0.75</v>
      </c>
      <c r="AR184" s="166" t="b">
        <f t="shared" ca="1" si="638"/>
        <v>0</v>
      </c>
      <c r="AS184" s="166" t="b">
        <f t="shared" ca="1" si="638"/>
        <v>0</v>
      </c>
      <c r="AT184" s="166" t="str">
        <f t="shared" ca="1" si="638"/>
        <v>-</v>
      </c>
      <c r="AU184" s="166" t="str">
        <f t="shared" ca="1" si="638"/>
        <v>-</v>
      </c>
      <c r="AV184" s="166" t="str">
        <f t="shared" ca="1" si="638"/>
        <v>-</v>
      </c>
      <c r="AW184" s="10"/>
      <c r="AX184" s="166" t="b">
        <f t="shared" ca="1" si="639"/>
        <v>1</v>
      </c>
      <c r="AY184" s="168" t="b">
        <f t="shared" ca="1" si="640"/>
        <v>1</v>
      </c>
      <c r="AZ184" s="168" t="b">
        <f t="shared" ca="1" si="640"/>
        <v>1</v>
      </c>
      <c r="BA184" s="167">
        <f t="shared" ca="1" si="641"/>
        <v>3108</v>
      </c>
      <c r="BB184" s="168" t="str">
        <f t="shared" ca="1" si="642"/>
        <v>-</v>
      </c>
      <c r="BC184" s="168" t="str">
        <f t="shared" ca="1" si="642"/>
        <v>-</v>
      </c>
      <c r="BD184" s="168" t="str">
        <f t="shared" ca="1" si="642"/>
        <v>-</v>
      </c>
      <c r="BE184" s="168" t="str">
        <f t="shared" ca="1" si="642"/>
        <v>-</v>
      </c>
      <c r="BF184" s="168" t="str">
        <f t="shared" ca="1" si="642"/>
        <v>-</v>
      </c>
      <c r="BG184" s="168">
        <f t="shared" ca="1" si="642"/>
        <v>1</v>
      </c>
      <c r="BH184" s="168">
        <f t="shared" ca="1" si="642"/>
        <v>1</v>
      </c>
      <c r="BI184" s="168" t="str">
        <f t="shared" ca="1" si="642"/>
        <v>-</v>
      </c>
      <c r="BJ184" s="168" t="str">
        <f t="shared" ca="1" si="642"/>
        <v>-</v>
      </c>
      <c r="BK184" s="10"/>
      <c r="BL184" s="168" t="str">
        <f t="shared" ca="1" si="642"/>
        <v>-</v>
      </c>
      <c r="BM184" s="168" t="str">
        <f t="shared" ca="1" si="642"/>
        <v>-</v>
      </c>
      <c r="BN184" s="168" t="str">
        <f t="shared" ca="1" si="642"/>
        <v>-</v>
      </c>
      <c r="BO184" s="168" t="str">
        <f t="shared" ca="1" si="642"/>
        <v>-</v>
      </c>
      <c r="BP184" s="168" t="str">
        <f t="shared" ca="1" si="642"/>
        <v>-</v>
      </c>
      <c r="BQ184" s="168" t="str">
        <f t="shared" ca="1" si="642"/>
        <v>-</v>
      </c>
      <c r="BR184" s="168" t="str">
        <f t="shared" ca="1" si="642"/>
        <v>-</v>
      </c>
      <c r="BS184" s="168" t="str">
        <f t="shared" ca="1" si="642"/>
        <v>-</v>
      </c>
      <c r="BT184" s="168" t="str">
        <f t="shared" ca="1" si="642"/>
        <v>-</v>
      </c>
      <c r="BU184" s="168" t="str">
        <f t="shared" ca="1" si="642"/>
        <v>-</v>
      </c>
      <c r="BV184" s="168" t="str">
        <f t="shared" ca="1" si="64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3"/>
        <v>-</v>
      </c>
      <c r="CI184" s="168" t="str">
        <f t="shared" ca="1" si="643"/>
        <v>-</v>
      </c>
      <c r="CJ184" s="168" t="str">
        <f t="shared" ca="1" si="643"/>
        <v>-</v>
      </c>
      <c r="CK184" s="168" t="str">
        <f t="shared" ca="1" si="643"/>
        <v>-</v>
      </c>
      <c r="CL184" s="168" t="str">
        <f t="shared" ca="1" si="643"/>
        <v>-</v>
      </c>
      <c r="CM184" s="168" t="str">
        <f t="shared" ca="1" si="643"/>
        <v>-</v>
      </c>
      <c r="CN184" s="168" t="str">
        <f t="shared" ca="1" si="643"/>
        <v>-</v>
      </c>
      <c r="CO184" s="168" t="str">
        <f t="shared" ca="1" si="643"/>
        <v>-</v>
      </c>
      <c r="CP184" s="168">
        <f t="shared" ca="1" si="643"/>
        <v>1</v>
      </c>
      <c r="CQ184" s="168">
        <f t="shared" ca="1" si="643"/>
        <v>1</v>
      </c>
      <c r="CR184" s="168">
        <f t="shared" ca="1" si="643"/>
        <v>0</v>
      </c>
      <c r="CS184" s="168" t="str">
        <f t="shared" ca="1" si="643"/>
        <v>-</v>
      </c>
      <c r="CT184" s="168" t="str">
        <f t="shared" ca="1" si="643"/>
        <v>-</v>
      </c>
      <c r="CU184" s="168" t="str">
        <f t="shared" ca="1" si="643"/>
        <v>-</v>
      </c>
      <c r="CV184" s="168" t="str">
        <f t="shared" ca="1" si="643"/>
        <v>-</v>
      </c>
      <c r="CW184" s="168" t="str">
        <f t="shared" ca="1" si="643"/>
        <v>-</v>
      </c>
      <c r="CX184" s="168" t="str">
        <f t="shared" ca="1" si="643"/>
        <v>-</v>
      </c>
      <c r="CY184" s="168" t="str">
        <f t="shared" ca="1" si="643"/>
        <v>-</v>
      </c>
      <c r="CZ184" s="168">
        <f t="shared" ca="1" si="643"/>
        <v>0</v>
      </c>
      <c r="DA184" s="168" t="str">
        <f t="shared" ca="1" si="643"/>
        <v>-</v>
      </c>
      <c r="DB184" s="168" t="str">
        <f t="shared" ca="1" si="643"/>
        <v>-</v>
      </c>
      <c r="DC184" s="168" t="str">
        <f t="shared" ca="1" si="643"/>
        <v>-</v>
      </c>
      <c r="DD184" s="168" t="str">
        <f t="shared" ca="1" si="643"/>
        <v>-</v>
      </c>
      <c r="DE184" s="168" t="str">
        <f t="shared" ca="1" si="643"/>
        <v>-</v>
      </c>
      <c r="DF184" s="168">
        <f t="shared" ca="1" si="643"/>
        <v>0</v>
      </c>
      <c r="DG184" s="168">
        <f t="shared" ca="1" si="643"/>
        <v>0</v>
      </c>
      <c r="DH184" s="168">
        <f t="shared" ca="1" si="643"/>
        <v>0</v>
      </c>
      <c r="DI184" s="168">
        <f t="shared" ca="1" si="643"/>
        <v>0</v>
      </c>
      <c r="DJ184" s="168">
        <f t="shared" ca="1" si="643"/>
        <v>0</v>
      </c>
      <c r="DK184" s="168">
        <f t="shared" ca="1" si="643"/>
        <v>0</v>
      </c>
      <c r="DL184" s="168">
        <f t="shared" ca="1" si="643"/>
        <v>0</v>
      </c>
      <c r="DM184" s="168" t="str">
        <f t="shared" ca="1" si="643"/>
        <v>-</v>
      </c>
      <c r="DN184" s="168" t="str">
        <f t="shared" ca="1" si="643"/>
        <v>-</v>
      </c>
      <c r="DO184" s="168" t="str">
        <f t="shared" ca="1" si="643"/>
        <v>-</v>
      </c>
      <c r="DP184" s="168" t="str">
        <f t="shared" ca="1" si="643"/>
        <v>-</v>
      </c>
      <c r="DQ184" s="168" t="str">
        <f t="shared" ca="1" si="643"/>
        <v>-</v>
      </c>
      <c r="DR184" s="168" t="str">
        <f t="shared" ca="1" si="643"/>
        <v>-</v>
      </c>
      <c r="DS184" s="168" t="str">
        <f t="shared" ca="1" si="643"/>
        <v>-</v>
      </c>
      <c r="DT184" s="168" t="str">
        <f t="shared" ca="1" si="643"/>
        <v>-</v>
      </c>
      <c r="DU184" s="168" t="str">
        <f t="shared" ca="1" si="643"/>
        <v>-</v>
      </c>
      <c r="DV184" s="168" t="str">
        <f t="shared" ca="1" si="643"/>
        <v>-</v>
      </c>
      <c r="DW184" s="168" t="str">
        <f t="shared" ca="1" si="643"/>
        <v>-</v>
      </c>
      <c r="DX184" s="10"/>
      <c r="DY184" s="168">
        <f t="shared" ca="1" si="643"/>
        <v>1</v>
      </c>
      <c r="DZ184" s="168" t="str">
        <f t="shared" ca="1" si="643"/>
        <v>-</v>
      </c>
      <c r="EA184" s="168" t="str">
        <f t="shared" ca="1" si="643"/>
        <v>-</v>
      </c>
      <c r="EB184" s="168" t="str">
        <f t="shared" ca="1" si="643"/>
        <v>-</v>
      </c>
      <c r="EC184" s="168" t="str">
        <f t="shared" ca="1" si="644"/>
        <v>-</v>
      </c>
      <c r="ED184" s="168" t="b">
        <f t="shared" ca="1" si="644"/>
        <v>0</v>
      </c>
      <c r="EE184" s="168" t="str">
        <f t="shared" ca="1" si="644"/>
        <v>-</v>
      </c>
      <c r="EF184" s="168">
        <f t="shared" ca="1" si="644"/>
        <v>0</v>
      </c>
      <c r="EG184" s="168" t="str">
        <f t="shared" ca="1" si="644"/>
        <v>-</v>
      </c>
      <c r="EH184" s="166" cm="1">
        <f t="array" aca="1" ref="EH184" ca="1">INDEX(i.rev,$K184,EH$15)</f>
        <v>1</v>
      </c>
      <c r="EI184" s="168">
        <f t="shared" ca="1" si="645"/>
        <v>0</v>
      </c>
      <c r="EJ184" s="168">
        <f t="shared" ca="1" si="645"/>
        <v>1</v>
      </c>
      <c r="EK184" s="168">
        <f t="shared" ca="1" si="645"/>
        <v>0</v>
      </c>
      <c r="EL184" s="168">
        <f t="shared" ca="1" si="645"/>
        <v>1</v>
      </c>
      <c r="EM184" s="168">
        <f t="shared" ca="1" si="645"/>
        <v>1</v>
      </c>
      <c r="EN184" s="168">
        <f t="shared" ca="1" si="645"/>
        <v>1</v>
      </c>
      <c r="EO184" s="168">
        <f t="shared" ca="1" si="645"/>
        <v>0</v>
      </c>
      <c r="EP184" s="168">
        <f t="shared" ca="1" si="645"/>
        <v>0</v>
      </c>
      <c r="EQ184" s="168">
        <f t="shared" ca="1" si="645"/>
        <v>0</v>
      </c>
      <c r="ER184" s="168">
        <f t="shared" ca="1" si="645"/>
        <v>0</v>
      </c>
      <c r="ES184" s="168">
        <f t="shared" ca="1" si="645"/>
        <v>0</v>
      </c>
      <c r="ET184" s="168">
        <f t="shared" ca="1" si="645"/>
        <v>0</v>
      </c>
      <c r="EU184" s="168">
        <f t="shared" ca="1" si="645"/>
        <v>0</v>
      </c>
      <c r="EV184" s="168">
        <f t="shared" ca="1" si="645"/>
        <v>0</v>
      </c>
      <c r="EW184" s="168">
        <f t="shared" ca="1" si="645"/>
        <v>0</v>
      </c>
      <c r="EX184" s="168">
        <f t="shared" ca="1" si="645"/>
        <v>0</v>
      </c>
      <c r="EY184" s="166" cm="1">
        <f t="array" aca="1" ref="EY184" ca="1">INDEX(i.rev,$K184,EY$15)</f>
        <v>0</v>
      </c>
      <c r="EZ184" s="168">
        <f t="shared" ca="1" si="646"/>
        <v>0</v>
      </c>
      <c r="FA184" s="166" cm="1">
        <f t="array" aca="1" ref="FA184" ca="1">INDEX(i.rev,$K184,FA$15)</f>
        <v>1</v>
      </c>
      <c r="FB184" s="168">
        <f t="shared" ca="1" si="647"/>
        <v>0</v>
      </c>
      <c r="FC184" s="168">
        <f t="shared" ca="1" si="647"/>
        <v>0</v>
      </c>
      <c r="FD184" s="168">
        <f t="shared" ca="1" si="647"/>
        <v>0</v>
      </c>
      <c r="FE184" s="168">
        <f t="shared" ca="1" si="647"/>
        <v>0</v>
      </c>
      <c r="FF184" s="168">
        <f t="shared" ca="1" si="647"/>
        <v>0</v>
      </c>
      <c r="FG184" s="168">
        <f t="shared" ca="1" si="647"/>
        <v>0</v>
      </c>
      <c r="FH184" s="168">
        <f t="shared" ca="1" si="647"/>
        <v>0</v>
      </c>
      <c r="FI184" s="10"/>
      <c r="FJ184" s="168" t="str">
        <f t="shared" ca="1" si="647"/>
        <v>-</v>
      </c>
      <c r="FK184" s="168" t="str">
        <f t="shared" ca="1" si="647"/>
        <v>-</v>
      </c>
      <c r="FL184" s="168" t="str">
        <f t="shared" ca="1" si="647"/>
        <v>-</v>
      </c>
      <c r="FM184" s="168" t="str">
        <f t="shared" ca="1" si="647"/>
        <v>-</v>
      </c>
      <c r="FN184" s="168" t="str">
        <f t="shared" ca="1" si="647"/>
        <v>-</v>
      </c>
      <c r="FO184" s="166" t="b">
        <f t="shared" ca="1" si="648"/>
        <v>0</v>
      </c>
      <c r="FP184" s="166" t="b">
        <f t="shared" ca="1" si="648"/>
        <v>0</v>
      </c>
      <c r="FQ184" s="166" t="b">
        <f t="shared" ca="1" si="648"/>
        <v>1</v>
      </c>
      <c r="FR184" s="168">
        <f t="shared" ca="1" si="647"/>
        <v>0</v>
      </c>
      <c r="FS184" s="166">
        <f t="shared" ca="1" si="649"/>
        <v>1</v>
      </c>
      <c r="FT184" s="166">
        <f t="shared" ca="1" si="649"/>
        <v>1</v>
      </c>
      <c r="FU184" s="168" t="str">
        <f t="shared" ca="1" si="647"/>
        <v>-</v>
      </c>
      <c r="FV184" s="168" t="str">
        <f t="shared" ca="1" si="647"/>
        <v>-</v>
      </c>
      <c r="FW184" s="168" t="str">
        <f t="shared" ca="1" si="647"/>
        <v>-</v>
      </c>
      <c r="FX184" s="168" t="str">
        <f t="shared" ca="1" si="647"/>
        <v>-</v>
      </c>
      <c r="FY184" s="168" t="str">
        <f t="shared" ca="1" si="647"/>
        <v>-</v>
      </c>
      <c r="FZ184" s="168" t="str">
        <f t="shared" ca="1" si="647"/>
        <v>-</v>
      </c>
      <c r="GA184" s="168" t="str">
        <f t="shared" ca="1" si="647"/>
        <v>-</v>
      </c>
      <c r="GB184" s="168" t="str">
        <f t="shared" ca="1" si="647"/>
        <v>-</v>
      </c>
      <c r="GC184" s="168" t="str">
        <f t="shared" ca="1" si="647"/>
        <v>-</v>
      </c>
      <c r="GD184" s="168" t="b">
        <f t="shared" ca="1" si="647"/>
        <v>1</v>
      </c>
      <c r="GE184" s="168" t="str">
        <f t="shared" ca="1" si="647"/>
        <v>-</v>
      </c>
      <c r="GF184" s="168" t="str">
        <f t="shared" ca="1" si="647"/>
        <v>-</v>
      </c>
      <c r="GG184" s="168" t="str">
        <f t="shared" ca="1" si="647"/>
        <v>-</v>
      </c>
      <c r="GH184" s="168" t="b">
        <f t="shared" ca="1" si="650"/>
        <v>1</v>
      </c>
      <c r="GI184" s="168">
        <f t="shared" ca="1" si="650"/>
        <v>0</v>
      </c>
      <c r="GJ184" s="168" t="str">
        <f t="shared" ca="1" si="651"/>
        <v>-</v>
      </c>
      <c r="GK184" s="168" t="str">
        <f t="shared" ca="1" si="651"/>
        <v>-</v>
      </c>
      <c r="GL184" s="168" t="str">
        <f t="shared" ca="1" si="651"/>
        <v>-</v>
      </c>
      <c r="GM184" s="168" t="str">
        <f t="shared" ca="1" si="651"/>
        <v>-</v>
      </c>
      <c r="GN184" s="168" t="str">
        <f t="shared" ca="1" si="651"/>
        <v>-</v>
      </c>
      <c r="GO184" s="168">
        <f t="shared" ca="1" si="651"/>
        <v>0</v>
      </c>
      <c r="GP184" s="168" t="str">
        <f t="shared" ca="1" si="651"/>
        <v>-</v>
      </c>
      <c r="GQ184" s="168" t="str">
        <f t="shared" ca="1" si="651"/>
        <v>-</v>
      </c>
      <c r="GR184" s="168" t="str">
        <f t="shared" ca="1" si="651"/>
        <v>-</v>
      </c>
      <c r="GS184" s="168">
        <f t="shared" ca="1" si="651"/>
        <v>500</v>
      </c>
      <c r="GT184" s="168">
        <f t="shared" ca="1" si="651"/>
        <v>500</v>
      </c>
      <c r="GU184" s="168" t="str">
        <f t="shared" ca="1" si="651"/>
        <v>-</v>
      </c>
      <c r="GV184" s="168" t="str">
        <f t="shared" ca="1" si="651"/>
        <v>-</v>
      </c>
      <c r="GW184" s="168" t="str">
        <f t="shared" ca="1" si="651"/>
        <v>-</v>
      </c>
      <c r="GX184" s="168" t="str">
        <f t="shared" ca="1" si="651"/>
        <v>-</v>
      </c>
      <c r="GY184" s="168" t="str">
        <f t="shared" ca="1" si="651"/>
        <v>-</v>
      </c>
      <c r="GZ184" s="168" t="str">
        <f t="shared" ca="1" si="651"/>
        <v>-</v>
      </c>
      <c r="HA184" s="168" t="str">
        <f t="shared" ca="1" si="651"/>
        <v>-</v>
      </c>
      <c r="HB184" s="168" t="str">
        <f t="shared" ca="1" si="651"/>
        <v>-</v>
      </c>
      <c r="HC184" s="168" t="str">
        <f t="shared" ca="1" si="651"/>
        <v>-</v>
      </c>
      <c r="HD184" s="168" t="str">
        <f t="shared" ca="1" si="651"/>
        <v>-</v>
      </c>
      <c r="HE184" s="168" t="str">
        <f t="shared" ca="1" si="651"/>
        <v>-</v>
      </c>
      <c r="HF184" s="168" t="str">
        <f t="shared" ca="1" si="651"/>
        <v>-</v>
      </c>
      <c r="HG184" s="168" t="str">
        <f t="shared" ca="1" si="651"/>
        <v>-</v>
      </c>
      <c r="HH184" s="168" t="str">
        <f t="shared" ca="1" si="651"/>
        <v>-</v>
      </c>
      <c r="HI184" s="168" t="str">
        <f t="shared" ca="1" si="651"/>
        <v>-</v>
      </c>
      <c r="HJ184" s="168" t="str">
        <f t="shared" ca="1" si="651"/>
        <v>-</v>
      </c>
      <c r="HK184" s="168" t="str">
        <f t="shared" ca="1" si="651"/>
        <v>-</v>
      </c>
      <c r="HL184" s="168" t="str">
        <f t="shared" ca="1" si="651"/>
        <v>-</v>
      </c>
      <c r="HM184" s="168" t="str">
        <f t="shared" ca="1" si="651"/>
        <v>-</v>
      </c>
      <c r="HN184" s="168" t="str">
        <f t="shared" ca="1" si="651"/>
        <v>-</v>
      </c>
      <c r="HO184" s="168" t="str">
        <f t="shared" ca="1" si="651"/>
        <v>-</v>
      </c>
      <c r="HP184" s="168" t="str">
        <f t="shared" ca="1" si="651"/>
        <v>-</v>
      </c>
      <c r="HQ184" s="168" t="str">
        <f t="shared" ca="1" si="651"/>
        <v>-</v>
      </c>
      <c r="HR184" s="168" t="str">
        <f t="shared" ca="1" si="651"/>
        <v>-</v>
      </c>
      <c r="HS184" s="168" t="str">
        <f t="shared" ca="1" si="651"/>
        <v>-</v>
      </c>
      <c r="HT184" s="168" t="str">
        <f t="shared" ca="1" si="651"/>
        <v>-</v>
      </c>
      <c r="HU184" s="168" t="str">
        <f t="shared" ca="1" si="651"/>
        <v>-</v>
      </c>
      <c r="HV184" s="168" t="str">
        <f t="shared" ca="1" si="651"/>
        <v>-</v>
      </c>
      <c r="HW184" s="168" t="str">
        <f t="shared" ca="1" si="651"/>
        <v>-</v>
      </c>
      <c r="HX184" s="168" t="str">
        <f t="shared" ca="1" si="652"/>
        <v>-</v>
      </c>
      <c r="HY184" s="168" t="str">
        <f t="shared" ca="1" si="652"/>
        <v>-</v>
      </c>
      <c r="HZ184" s="168" t="str">
        <f t="shared" ca="1" si="652"/>
        <v>-</v>
      </c>
      <c r="IA184" s="168" t="str">
        <f t="shared" ca="1" si="652"/>
        <v>-</v>
      </c>
      <c r="IB184" s="168" t="str">
        <f t="shared" ca="1" si="652"/>
        <v>-</v>
      </c>
      <c r="IC184" s="168" t="str">
        <f t="shared" ca="1" si="652"/>
        <v>-</v>
      </c>
      <c r="ID184" s="168" t="str">
        <f t="shared" ca="1" si="652"/>
        <v>-</v>
      </c>
      <c r="IE184" s="168" t="str">
        <f t="shared" ca="1" si="652"/>
        <v>-</v>
      </c>
      <c r="IF184" s="168" t="str">
        <f t="shared" ca="1" si="652"/>
        <v>-</v>
      </c>
      <c r="IG184" s="168" t="str">
        <f t="shared" ca="1" si="652"/>
        <v>-</v>
      </c>
      <c r="IH184" s="168" t="str">
        <f t="shared" ca="1" si="652"/>
        <v>-</v>
      </c>
      <c r="II184" s="168" t="str">
        <f t="shared" ca="1" si="652"/>
        <v>-</v>
      </c>
      <c r="IJ184" s="168" t="str">
        <f t="shared" ca="1" si="652"/>
        <v>-</v>
      </c>
      <c r="IK184" s="168" t="str">
        <f t="shared" ca="1" si="652"/>
        <v>-</v>
      </c>
      <c r="IL184" s="168" t="str">
        <f t="shared" ca="1" si="652"/>
        <v>-</v>
      </c>
      <c r="IM184" s="168" t="str">
        <f t="shared" ca="1" si="652"/>
        <v>-</v>
      </c>
      <c r="IN184" s="168" t="str">
        <f t="shared" ca="1" si="652"/>
        <v>-</v>
      </c>
      <c r="IO184" s="168" t="str">
        <f t="shared" ca="1" si="652"/>
        <v>-</v>
      </c>
      <c r="IP184" s="168" t="str">
        <f t="shared" ca="1" si="652"/>
        <v>-</v>
      </c>
      <c r="IQ184" s="168" t="str">
        <f t="shared" ca="1" si="652"/>
        <v>-</v>
      </c>
      <c r="IR184" s="168" t="str">
        <f t="shared" ca="1" si="652"/>
        <v>-</v>
      </c>
      <c r="IS184" s="168" t="str">
        <f t="shared" ca="1" si="652"/>
        <v>-</v>
      </c>
      <c r="IT184" s="168" t="str">
        <f t="shared" ca="1" si="652"/>
        <v>-</v>
      </c>
      <c r="IU184" s="168" t="str">
        <f t="shared" ca="1" si="652"/>
        <v>-</v>
      </c>
      <c r="IV184" s="168" t="str">
        <f t="shared" ca="1" si="652"/>
        <v>-</v>
      </c>
      <c r="IW184" s="168" t="str">
        <f t="shared" ca="1" si="652"/>
        <v>-</v>
      </c>
      <c r="IX184" s="168" t="str">
        <f t="shared" ca="1" si="652"/>
        <v>-</v>
      </c>
      <c r="IY184" s="168" t="str">
        <f t="shared" ca="1" si="652"/>
        <v>-</v>
      </c>
      <c r="IZ184" s="168" t="str">
        <f t="shared" ca="1" si="652"/>
        <v>-</v>
      </c>
      <c r="JA184" s="168" t="str">
        <f t="shared" ca="1" si="652"/>
        <v>-</v>
      </c>
      <c r="JB184" s="168" t="str">
        <f t="shared" ca="1" si="652"/>
        <v>-</v>
      </c>
      <c r="JC184" s="168" t="str">
        <f t="shared" ca="1" si="652"/>
        <v>-</v>
      </c>
      <c r="JD184" s="168" t="str">
        <f t="shared" ca="1" si="652"/>
        <v>-</v>
      </c>
      <c r="JE184" s="168" t="str">
        <f t="shared" ca="1" si="652"/>
        <v>-</v>
      </c>
      <c r="JF184" s="168" t="str">
        <f t="shared" ca="1" si="652"/>
        <v>-</v>
      </c>
      <c r="JG184" s="168" t="str">
        <f t="shared" ca="1" si="652"/>
        <v>-</v>
      </c>
      <c r="JH184" s="168" t="str">
        <f t="shared" ca="1" si="652"/>
        <v>-</v>
      </c>
      <c r="JI184" s="168" t="str">
        <f t="shared" ca="1" si="652"/>
        <v>-</v>
      </c>
      <c r="JJ184" s="168" t="str">
        <f t="shared" ca="1" si="652"/>
        <v>-</v>
      </c>
      <c r="JK184" s="168" t="str">
        <f t="shared" ca="1" si="652"/>
        <v>-</v>
      </c>
      <c r="JL184" s="168" t="str">
        <f t="shared" ca="1" si="652"/>
        <v>-</v>
      </c>
      <c r="JM184" s="168" t="str">
        <f t="shared" ca="1" si="652"/>
        <v>-</v>
      </c>
      <c r="JN184" s="168" t="str">
        <f t="shared" ca="1" si="653"/>
        <v>-</v>
      </c>
      <c r="JO184" s="168" t="str">
        <f t="shared" ca="1" si="653"/>
        <v>-</v>
      </c>
      <c r="JP184" s="168" t="str">
        <f t="shared" ca="1" si="653"/>
        <v>-</v>
      </c>
      <c r="JQ184" s="168" t="str">
        <f t="shared" ca="1" si="653"/>
        <v>-</v>
      </c>
      <c r="JR184" s="168" t="str">
        <f t="shared" ca="1" si="653"/>
        <v>-</v>
      </c>
      <c r="JS184" s="168" t="str">
        <f t="shared" ca="1" si="653"/>
        <v>-</v>
      </c>
      <c r="JT184" s="168" t="str">
        <f t="shared" ca="1" si="653"/>
        <v>-</v>
      </c>
      <c r="JU184" s="168" t="str">
        <f t="shared" ca="1" si="653"/>
        <v>-</v>
      </c>
      <c r="JV184" s="168" t="str">
        <f t="shared" ca="1" si="653"/>
        <v>-</v>
      </c>
      <c r="JW184" s="168" t="str">
        <f t="shared" ca="1" si="653"/>
        <v>-</v>
      </c>
      <c r="JX184" s="10"/>
      <c r="JY184" s="166">
        <f ca="1">INDEX(i.interest_rate,$O184)</f>
        <v>4.4999999999999998E-2</v>
      </c>
      <c r="JZ184" s="166">
        <f ca="1">INDEX(i.opp_cost_capital,$P184)</f>
        <v>4.4999999999999998E-2</v>
      </c>
      <c r="KA184" s="168">
        <f t="shared" ca="1" si="654"/>
        <v>1</v>
      </c>
      <c r="KB184" s="168">
        <f t="shared" ca="1" si="654"/>
        <v>0</v>
      </c>
      <c r="KC184" s="168">
        <f t="shared" ca="1" si="654"/>
        <v>1</v>
      </c>
      <c r="KD184" s="168">
        <f t="shared" ca="1" si="654"/>
        <v>1</v>
      </c>
      <c r="KE184" s="168">
        <f t="shared" ca="1" si="654"/>
        <v>0</v>
      </c>
      <c r="KF184" s="168">
        <f t="shared" ca="1" si="654"/>
        <v>70</v>
      </c>
      <c r="KG184" s="168">
        <f t="shared" ca="1" si="654"/>
        <v>50</v>
      </c>
      <c r="KH184" s="168">
        <f t="shared" ca="1" si="654"/>
        <v>85</v>
      </c>
      <c r="KI184" s="168">
        <f t="shared" ca="1" si="654"/>
        <v>50</v>
      </c>
      <c r="KJ184" s="166">
        <f ca="1">INDEX(i.WoolPrices,$V184,KJ$15)</f>
        <v>1</v>
      </c>
      <c r="KK184" s="166">
        <f ca="1">INDEX(i.MeatPrices,$W184,KK$15)</f>
        <v>1</v>
      </c>
      <c r="KL184" s="166">
        <f ca="1">INDEX(i.GrainPrices,$X184,KL$15)</f>
        <v>1</v>
      </c>
      <c r="KM184" s="166">
        <f t="shared" ca="1" si="655"/>
        <v>1</v>
      </c>
      <c r="KN184" s="166">
        <f t="shared" ca="1" si="655"/>
        <v>1</v>
      </c>
      <c r="KO184" s="168">
        <f t="shared" ca="1" si="654"/>
        <v>1</v>
      </c>
      <c r="KP184" s="10"/>
      <c r="KQ184" s="168">
        <f t="shared" ca="1" si="654"/>
        <v>1</v>
      </c>
      <c r="KR184" s="166">
        <f ca="1">INDEX(i.pasture_prod,$T184)</f>
        <v>1</v>
      </c>
      <c r="KS184" s="168">
        <f t="shared" ca="1" si="654"/>
        <v>0.75</v>
      </c>
      <c r="KT184" s="168">
        <f t="shared" ca="1" si="654"/>
        <v>0.8</v>
      </c>
      <c r="KU184" s="168">
        <f t="shared" ca="1" si="654"/>
        <v>0.82499999999999996</v>
      </c>
      <c r="KV184" s="168">
        <f t="shared" ca="1" si="654"/>
        <v>0.875</v>
      </c>
      <c r="KW184" s="168">
        <f t="shared" ca="1" si="654"/>
        <v>0.9</v>
      </c>
      <c r="KX184" s="168">
        <f t="shared" ca="1" si="654"/>
        <v>0.75</v>
      </c>
      <c r="KY184" s="168">
        <f t="shared" ca="1" si="654"/>
        <v>0.78142857142857147</v>
      </c>
      <c r="KZ184" s="168">
        <f t="shared" ca="1" si="654"/>
        <v>0.82499999999999996</v>
      </c>
      <c r="LA184" s="168">
        <f t="shared" ca="1" si="654"/>
        <v>0.875</v>
      </c>
      <c r="LB184" s="168">
        <f t="shared" ca="1" si="654"/>
        <v>0.9</v>
      </c>
      <c r="LC184" s="168">
        <f t="shared" ca="1" si="654"/>
        <v>0.9</v>
      </c>
      <c r="LD184" s="168">
        <f t="shared" ca="1" si="654"/>
        <v>0.75</v>
      </c>
      <c r="LE184" s="168">
        <f t="shared" ca="1" si="654"/>
        <v>0.78142857142857147</v>
      </c>
      <c r="LF184" s="168">
        <f t="shared" ca="1" si="654"/>
        <v>0.82499999999999996</v>
      </c>
      <c r="LG184" s="168">
        <f t="shared" ca="1" si="654"/>
        <v>0.875</v>
      </c>
      <c r="LH184" s="168">
        <f t="shared" ca="1" si="654"/>
        <v>0.9</v>
      </c>
      <c r="LI184" s="168">
        <f t="shared" ca="1" si="654"/>
        <v>0.9</v>
      </c>
      <c r="LJ184" s="168">
        <f t="shared" ca="1" si="654"/>
        <v>0.75</v>
      </c>
      <c r="LK184" s="168">
        <f t="shared" ca="1" si="654"/>
        <v>0.78142857142857147</v>
      </c>
      <c r="LL184" s="168">
        <f t="shared" ca="1" si="654"/>
        <v>0.82499999999999996</v>
      </c>
      <c r="LM184" s="168">
        <f t="shared" ca="1" si="654"/>
        <v>0.875</v>
      </c>
      <c r="LN184" s="168">
        <f t="shared" ref="KX184:MT185" ca="1" si="662">OFFSET(LN$5,$B184,0)</f>
        <v>0.9</v>
      </c>
      <c r="LO184" s="168">
        <f t="shared" ca="1" si="662"/>
        <v>0.9</v>
      </c>
      <c r="LP184" s="168">
        <f t="shared" ca="1" si="662"/>
        <v>0.75</v>
      </c>
      <c r="LQ184" s="168">
        <f t="shared" ca="1" si="662"/>
        <v>0.78142857142857147</v>
      </c>
      <c r="LR184" s="168">
        <f t="shared" ca="1" si="662"/>
        <v>0.82499999999999996</v>
      </c>
      <c r="LS184" s="168">
        <f t="shared" ca="1" si="662"/>
        <v>0.875</v>
      </c>
      <c r="LT184" s="168">
        <f t="shared" ca="1" si="662"/>
        <v>0.9</v>
      </c>
      <c r="LU184" s="168">
        <f t="shared" ca="1" si="662"/>
        <v>0.9</v>
      </c>
      <c r="LV184" s="168">
        <f t="shared" ca="1" si="662"/>
        <v>0.75</v>
      </c>
      <c r="LW184" s="168">
        <f t="shared" ca="1" si="662"/>
        <v>0.78142857142857147</v>
      </c>
      <c r="LX184" s="168">
        <f t="shared" ca="1" si="662"/>
        <v>0.82499999999999996</v>
      </c>
      <c r="LY184" s="168">
        <f t="shared" ca="1" si="662"/>
        <v>0.875</v>
      </c>
      <c r="LZ184" s="168">
        <f t="shared" ca="1" si="662"/>
        <v>0.9</v>
      </c>
      <c r="MA184" s="168">
        <f t="shared" ca="1" si="662"/>
        <v>0.9</v>
      </c>
      <c r="MB184" s="168">
        <f t="shared" ca="1" si="662"/>
        <v>0.75</v>
      </c>
      <c r="MC184" s="168">
        <f t="shared" ca="1" si="662"/>
        <v>0.78142857142857147</v>
      </c>
      <c r="MD184" s="168">
        <f t="shared" ca="1" si="662"/>
        <v>0.82499999999999996</v>
      </c>
      <c r="ME184" s="168">
        <f t="shared" ca="1" si="662"/>
        <v>0.875</v>
      </c>
      <c r="MF184" s="168">
        <f t="shared" ca="1" si="662"/>
        <v>0.9</v>
      </c>
      <c r="MG184" s="168">
        <f t="shared" ca="1" si="662"/>
        <v>0.9</v>
      </c>
      <c r="MH184" s="168">
        <f t="shared" ca="1" si="662"/>
        <v>0.75</v>
      </c>
      <c r="MI184" s="168">
        <f t="shared" ca="1" si="662"/>
        <v>0.76904761904761909</v>
      </c>
      <c r="MJ184" s="168">
        <f t="shared" ca="1" si="662"/>
        <v>0.82000000000000006</v>
      </c>
      <c r="MK184" s="168">
        <f t="shared" ca="1" si="662"/>
        <v>0.875</v>
      </c>
      <c r="ML184" s="168">
        <f t="shared" ca="1" si="662"/>
        <v>0.9</v>
      </c>
      <c r="MM184" s="168">
        <f t="shared" ca="1" si="662"/>
        <v>0.90000000000000013</v>
      </c>
      <c r="MN184" s="168">
        <f t="shared" ca="1" si="662"/>
        <v>0.75</v>
      </c>
      <c r="MO184" s="168">
        <f t="shared" ca="1" si="662"/>
        <v>0.76904761904761909</v>
      </c>
      <c r="MP184" s="168">
        <f t="shared" ca="1" si="662"/>
        <v>0.82000000000000006</v>
      </c>
      <c r="MQ184" s="168">
        <f t="shared" ca="1" si="662"/>
        <v>0.875</v>
      </c>
      <c r="MR184" s="168">
        <f t="shared" ca="1" si="662"/>
        <v>0.9</v>
      </c>
      <c r="MS184" s="168">
        <f t="shared" ca="1" si="662"/>
        <v>0.9</v>
      </c>
      <c r="MT184" s="168">
        <f t="shared" ca="1" si="662"/>
        <v>0.875</v>
      </c>
      <c r="MU184" s="166">
        <f ca="1">INDEX(i.all_rot_yield,$S184)</f>
        <v>1</v>
      </c>
      <c r="MV184" s="166">
        <f ca="1">INDEX(i.mach_option,$N184)</f>
        <v>1</v>
      </c>
      <c r="MW184" s="166" t="str">
        <f ca="1">INDEX(overdraw,$M184)</f>
        <v>-</v>
      </c>
      <c r="MX184" s="168" t="str">
        <f t="shared" ca="1" si="657"/>
        <v>-</v>
      </c>
      <c r="MY184" s="166" t="str">
        <f ca="1">INDEX(i.casual_ub,$Q184)</f>
        <v>-</v>
      </c>
      <c r="MZ184" s="166" t="str">
        <f ca="1">INDEX(i.seedharv_casual_ub,$Q184)</f>
        <v>-</v>
      </c>
      <c r="NA184" s="166" t="b">
        <f ca="1">INDEX(i.cropgraze_inc,$R184)</f>
        <v>0</v>
      </c>
      <c r="NB184" s="168">
        <f t="shared" ca="1" si="654"/>
        <v>0</v>
      </c>
      <c r="NC184" s="27">
        <v>0</v>
      </c>
    </row>
    <row r="185" spans="1:367" s="148" customFormat="1" outlineLevel="1">
      <c r="A185" s="126">
        <f t="shared" si="14"/>
        <v>180</v>
      </c>
      <c r="B185" s="126">
        <f>$A$18</f>
        <v>13</v>
      </c>
      <c r="C185" s="148">
        <v>1002</v>
      </c>
      <c r="D185" s="148" t="s">
        <v>884</v>
      </c>
      <c r="E185" s="148" t="b">
        <v>0</v>
      </c>
      <c r="F185" s="148" t="b">
        <v>0</v>
      </c>
      <c r="G185" s="148" t="b">
        <f t="shared" si="658"/>
        <v>0</v>
      </c>
      <c r="H185" s="144">
        <f t="shared" ca="1" si="659"/>
        <v>3</v>
      </c>
      <c r="I185" s="144">
        <v>2</v>
      </c>
      <c r="J185" s="144">
        <f t="shared" ca="1" si="660"/>
        <v>1</v>
      </c>
      <c r="K185" s="144">
        <f t="shared" ca="1" si="660"/>
        <v>1</v>
      </c>
      <c r="L185" s="32">
        <v>1</v>
      </c>
      <c r="M185" s="144">
        <f t="shared" ca="1" si="660"/>
        <v>1</v>
      </c>
      <c r="N185" s="144">
        <f t="shared" ca="1" si="660"/>
        <v>1</v>
      </c>
      <c r="O185" s="144">
        <f t="shared" ca="1" si="660"/>
        <v>1</v>
      </c>
      <c r="P185" s="144">
        <f t="shared" ca="1" si="660"/>
        <v>1</v>
      </c>
      <c r="Q185" s="144">
        <f t="shared" ca="1" si="660"/>
        <v>1</v>
      </c>
      <c r="R185" s="144">
        <f t="shared" ca="1" si="660"/>
        <v>2</v>
      </c>
      <c r="S185" s="144">
        <f t="shared" ca="1" si="660"/>
        <v>1</v>
      </c>
      <c r="T185" s="144">
        <f t="shared" ca="1" si="660"/>
        <v>1</v>
      </c>
      <c r="U185" s="144">
        <f t="shared" ca="1" si="660"/>
        <v>1</v>
      </c>
      <c r="V185" s="144">
        <f t="shared" ca="1" si="660"/>
        <v>1</v>
      </c>
      <c r="W185" s="144">
        <f t="shared" ca="1" si="660"/>
        <v>1</v>
      </c>
      <c r="X185" s="144">
        <f t="shared" ca="1" si="660"/>
        <v>1</v>
      </c>
      <c r="Y185" s="144">
        <f t="shared" ca="1" si="660"/>
        <v>1</v>
      </c>
      <c r="AA185" s="162" t="str" cm="1">
        <f t="array" aca="1" ref="AA185" ca="1">TEXT(LEFT(OFFSET(AA185,-1,0),5)+1,"00000")&amp;MID(OFFSET(AA185,-1,0),6,FIND(" ",OFFSET(AA185,-1,0),7)-5)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00004 MINROE_testSE DSP CropgrazeFALSE (F33N11)</v>
      </c>
      <c r="AB185" s="10" t="str">
        <f ca="1">IF(COUNTIF(AA$5:AA185,AA185)=1,"-","Dup")</f>
        <v>-</v>
      </c>
      <c r="AC185" s="10"/>
      <c r="AD185" s="168" t="str">
        <f t="shared" ca="1" si="636"/>
        <v>-</v>
      </c>
      <c r="AE185" s="168" t="str">
        <f t="shared" ca="1" si="636"/>
        <v>-</v>
      </c>
      <c r="AF185" s="168" t="str">
        <f t="shared" ca="1" si="636"/>
        <v>-</v>
      </c>
      <c r="AG185" s="168" t="str">
        <f t="shared" ca="1" si="636"/>
        <v>-</v>
      </c>
      <c r="AH185" s="168" t="str">
        <f t="shared" ca="1" si="636"/>
        <v>-</v>
      </c>
      <c r="AI185" s="168" t="b">
        <f t="shared" ca="1" si="636"/>
        <v>1</v>
      </c>
      <c r="AJ185" s="10"/>
      <c r="AK185" s="166" t="b">
        <f t="shared" si="637"/>
        <v>0</v>
      </c>
      <c r="AL185" s="166" t="str">
        <f t="shared" si="637"/>
        <v>-</v>
      </c>
      <c r="AM185" s="166" t="b">
        <f t="shared" si="637"/>
        <v>0</v>
      </c>
      <c r="AN185" s="166" t="b">
        <f t="shared" si="637"/>
        <v>1</v>
      </c>
      <c r="AO185" s="166" t="b">
        <f t="shared" si="637"/>
        <v>1</v>
      </c>
      <c r="AP185" s="166" t="b">
        <f t="shared" si="637"/>
        <v>0</v>
      </c>
      <c r="AQ185" s="166">
        <f>INDEX(minroe,$L185)</f>
        <v>0</v>
      </c>
      <c r="AR185" s="166" t="b">
        <f t="shared" ca="1" si="638"/>
        <v>0</v>
      </c>
      <c r="AS185" s="166" t="b">
        <f t="shared" ca="1" si="638"/>
        <v>0</v>
      </c>
      <c r="AT185" s="166" t="str">
        <f t="shared" ca="1" si="638"/>
        <v>-</v>
      </c>
      <c r="AU185" s="166" t="str">
        <f t="shared" ca="1" si="638"/>
        <v>-</v>
      </c>
      <c r="AV185" s="166" t="str">
        <f t="shared" ca="1" si="638"/>
        <v>-</v>
      </c>
      <c r="AW185" s="10"/>
      <c r="AX185" s="166" t="b">
        <f t="shared" si="639"/>
        <v>1</v>
      </c>
      <c r="AY185" s="168" t="b">
        <f t="shared" ca="1" si="640"/>
        <v>1</v>
      </c>
      <c r="AZ185" s="168" t="b">
        <f t="shared" ca="1" si="640"/>
        <v>1</v>
      </c>
      <c r="BA185" s="167">
        <f t="shared" ca="1" si="641"/>
        <v>3208</v>
      </c>
      <c r="BB185" s="168" t="str">
        <f t="shared" ca="1" si="642"/>
        <v>-</v>
      </c>
      <c r="BC185" s="168" t="str">
        <f t="shared" ca="1" si="642"/>
        <v>-</v>
      </c>
      <c r="BD185" s="168" t="str">
        <f t="shared" ca="1" si="642"/>
        <v>-</v>
      </c>
      <c r="BE185" s="168" t="str">
        <f t="shared" ca="1" si="642"/>
        <v>-</v>
      </c>
      <c r="BF185" s="168" t="str">
        <f t="shared" ca="1" si="642"/>
        <v>-</v>
      </c>
      <c r="BG185" s="168">
        <f t="shared" ca="1" si="642"/>
        <v>1</v>
      </c>
      <c r="BH185" s="168">
        <f t="shared" ca="1" si="642"/>
        <v>1</v>
      </c>
      <c r="BI185" s="168" t="str">
        <f t="shared" ca="1" si="642"/>
        <v>-</v>
      </c>
      <c r="BJ185" s="168" t="str">
        <f t="shared" ca="1" si="642"/>
        <v>-</v>
      </c>
      <c r="BK185" s="10"/>
      <c r="BL185" s="168" t="str">
        <f t="shared" ca="1" si="642"/>
        <v>-</v>
      </c>
      <c r="BM185" s="168" t="str">
        <f t="shared" ca="1" si="642"/>
        <v>-</v>
      </c>
      <c r="BN185" s="168" t="str">
        <f t="shared" ca="1" si="642"/>
        <v>-</v>
      </c>
      <c r="BO185" s="168" t="str">
        <f t="shared" ca="1" si="642"/>
        <v>-</v>
      </c>
      <c r="BP185" s="168" t="str">
        <f t="shared" ca="1" si="642"/>
        <v>-</v>
      </c>
      <c r="BQ185" s="168" t="str">
        <f t="shared" ca="1" si="642"/>
        <v>-</v>
      </c>
      <c r="BR185" s="168" t="str">
        <f t="shared" ca="1" si="642"/>
        <v>-</v>
      </c>
      <c r="BS185" s="168" t="str">
        <f t="shared" ca="1" si="642"/>
        <v>-</v>
      </c>
      <c r="BT185" s="168" t="str">
        <f t="shared" ca="1" si="642"/>
        <v>-</v>
      </c>
      <c r="BU185" s="168" t="str">
        <f t="shared" ca="1" si="642"/>
        <v>-</v>
      </c>
      <c r="BV185" s="168" t="str">
        <f t="shared" ca="1" si="64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3"/>
        <v>-</v>
      </c>
      <c r="CI185" s="168" t="str">
        <f t="shared" ca="1" si="643"/>
        <v>-</v>
      </c>
      <c r="CJ185" s="168" t="str">
        <f t="shared" ca="1" si="643"/>
        <v>-</v>
      </c>
      <c r="CK185" s="168" t="str">
        <f t="shared" ca="1" si="643"/>
        <v>-</v>
      </c>
      <c r="CL185" s="168" t="str">
        <f t="shared" ca="1" si="643"/>
        <v>-</v>
      </c>
      <c r="CM185" s="168" t="str">
        <f t="shared" ca="1" si="643"/>
        <v>-</v>
      </c>
      <c r="CN185" s="168" t="str">
        <f t="shared" ca="1" si="643"/>
        <v>-</v>
      </c>
      <c r="CO185" s="168" t="str">
        <f t="shared" ca="1" si="643"/>
        <v>-</v>
      </c>
      <c r="CP185" s="168">
        <f t="shared" ca="1" si="643"/>
        <v>1</v>
      </c>
      <c r="CQ185" s="168">
        <f t="shared" ca="1" si="643"/>
        <v>1</v>
      </c>
      <c r="CR185" s="168">
        <f t="shared" ca="1" si="643"/>
        <v>0</v>
      </c>
      <c r="CS185" s="168" t="str">
        <f t="shared" ca="1" si="643"/>
        <v>-</v>
      </c>
      <c r="CT185" s="168" t="str">
        <f t="shared" ca="1" si="643"/>
        <v>-</v>
      </c>
      <c r="CU185" s="168" t="str">
        <f t="shared" ca="1" si="643"/>
        <v>-</v>
      </c>
      <c r="CV185" s="168" t="str">
        <f t="shared" ca="1" si="643"/>
        <v>-</v>
      </c>
      <c r="CW185" s="168" t="str">
        <f t="shared" ca="1" si="643"/>
        <v>-</v>
      </c>
      <c r="CX185" s="168" t="str">
        <f t="shared" ca="1" si="643"/>
        <v>-</v>
      </c>
      <c r="CY185" s="168" t="str">
        <f t="shared" ca="1" si="643"/>
        <v>-</v>
      </c>
      <c r="CZ185" s="168">
        <f t="shared" ca="1" si="643"/>
        <v>0</v>
      </c>
      <c r="DA185" s="168" t="str">
        <f t="shared" ca="1" si="643"/>
        <v>-</v>
      </c>
      <c r="DB185" s="168" t="str">
        <f t="shared" ca="1" si="643"/>
        <v>-</v>
      </c>
      <c r="DC185" s="168" t="str">
        <f t="shared" ca="1" si="643"/>
        <v>-</v>
      </c>
      <c r="DD185" s="168" t="str">
        <f t="shared" ca="1" si="643"/>
        <v>-</v>
      </c>
      <c r="DE185" s="168" t="str">
        <f t="shared" ca="1" si="643"/>
        <v>-</v>
      </c>
      <c r="DF185" s="168">
        <f t="shared" ca="1" si="643"/>
        <v>0</v>
      </c>
      <c r="DG185" s="168">
        <f t="shared" ca="1" si="643"/>
        <v>0</v>
      </c>
      <c r="DH185" s="168">
        <f t="shared" ca="1" si="643"/>
        <v>0</v>
      </c>
      <c r="DI185" s="168">
        <f t="shared" ca="1" si="643"/>
        <v>0</v>
      </c>
      <c r="DJ185" s="168">
        <f t="shared" ca="1" si="643"/>
        <v>0</v>
      </c>
      <c r="DK185" s="168">
        <f t="shared" ca="1" si="643"/>
        <v>0</v>
      </c>
      <c r="DL185" s="168">
        <f t="shared" ca="1" si="643"/>
        <v>0</v>
      </c>
      <c r="DM185" s="168" t="str">
        <f t="shared" ca="1" si="643"/>
        <v>-</v>
      </c>
      <c r="DN185" s="168" t="str">
        <f t="shared" ca="1" si="643"/>
        <v>-</v>
      </c>
      <c r="DO185" s="168" t="str">
        <f t="shared" ca="1" si="643"/>
        <v>-</v>
      </c>
      <c r="DP185" s="168" t="str">
        <f t="shared" ca="1" si="643"/>
        <v>-</v>
      </c>
      <c r="DQ185" s="168" t="str">
        <f t="shared" ca="1" si="643"/>
        <v>-</v>
      </c>
      <c r="DR185" s="168" t="str">
        <f t="shared" ca="1" si="643"/>
        <v>-</v>
      </c>
      <c r="DS185" s="168" t="str">
        <f t="shared" ca="1" si="643"/>
        <v>-</v>
      </c>
      <c r="DT185" s="168" t="str">
        <f t="shared" ca="1" si="643"/>
        <v>-</v>
      </c>
      <c r="DU185" s="168" t="str">
        <f t="shared" ca="1" si="643"/>
        <v>-</v>
      </c>
      <c r="DV185" s="168" t="str">
        <f t="shared" ca="1" si="643"/>
        <v>-</v>
      </c>
      <c r="DW185" s="168" t="str">
        <f t="shared" ca="1" si="643"/>
        <v>-</v>
      </c>
      <c r="DX185" s="10"/>
      <c r="DY185" s="168">
        <f t="shared" ca="1" si="643"/>
        <v>1</v>
      </c>
      <c r="DZ185" s="168" t="str">
        <f t="shared" ca="1" si="643"/>
        <v>-</v>
      </c>
      <c r="EA185" s="168" t="str">
        <f t="shared" ca="1" si="643"/>
        <v>-</v>
      </c>
      <c r="EB185" s="168" t="str">
        <f t="shared" ca="1" si="643"/>
        <v>-</v>
      </c>
      <c r="EC185" s="168" t="str">
        <f t="shared" ca="1" si="644"/>
        <v>-</v>
      </c>
      <c r="ED185" s="168" t="b">
        <f t="shared" ca="1" si="644"/>
        <v>0</v>
      </c>
      <c r="EE185" s="168" t="str">
        <f t="shared" ca="1" si="644"/>
        <v>-</v>
      </c>
      <c r="EF185" s="168">
        <f t="shared" ca="1" si="644"/>
        <v>0</v>
      </c>
      <c r="EG185" s="168" t="str">
        <f t="shared" ca="1" si="644"/>
        <v>-</v>
      </c>
      <c r="EH185" s="166" cm="1">
        <f t="array" aca="1" ref="EH185" ca="1">INDEX(i.rev,$K185,EH$15)</f>
        <v>1</v>
      </c>
      <c r="EI185" s="168">
        <f t="shared" ca="1" si="645"/>
        <v>0</v>
      </c>
      <c r="EJ185" s="168">
        <f t="shared" ca="1" si="645"/>
        <v>1</v>
      </c>
      <c r="EK185" s="168">
        <f t="shared" ca="1" si="645"/>
        <v>0</v>
      </c>
      <c r="EL185" s="168">
        <f t="shared" ca="1" si="645"/>
        <v>1</v>
      </c>
      <c r="EM185" s="168">
        <f t="shared" ca="1" si="645"/>
        <v>1</v>
      </c>
      <c r="EN185" s="168">
        <f t="shared" ca="1" si="645"/>
        <v>1</v>
      </c>
      <c r="EO185" s="168">
        <f t="shared" ca="1" si="645"/>
        <v>0</v>
      </c>
      <c r="EP185" s="168">
        <f t="shared" ca="1" si="645"/>
        <v>0</v>
      </c>
      <c r="EQ185" s="168">
        <f t="shared" ca="1" si="645"/>
        <v>0</v>
      </c>
      <c r="ER185" s="168">
        <f t="shared" ca="1" si="645"/>
        <v>0</v>
      </c>
      <c r="ES185" s="168">
        <f t="shared" ca="1" si="645"/>
        <v>0</v>
      </c>
      <c r="ET185" s="168">
        <f t="shared" ca="1" si="645"/>
        <v>0</v>
      </c>
      <c r="EU185" s="168">
        <f t="shared" ca="1" si="645"/>
        <v>0</v>
      </c>
      <c r="EV185" s="168">
        <f t="shared" ca="1" si="645"/>
        <v>0</v>
      </c>
      <c r="EW185" s="168">
        <f t="shared" ca="1" si="645"/>
        <v>0</v>
      </c>
      <c r="EX185" s="168">
        <f t="shared" ca="1" si="645"/>
        <v>0</v>
      </c>
      <c r="EY185" s="166" cm="1">
        <f t="array" aca="1" ref="EY185" ca="1">INDEX(i.rev,$K185,EY$15)</f>
        <v>0</v>
      </c>
      <c r="EZ185" s="168">
        <f t="shared" ca="1" si="646"/>
        <v>0</v>
      </c>
      <c r="FA185" s="166" cm="1">
        <f t="array" aca="1" ref="FA185" ca="1">INDEX(i.rev,$K185,FA$15)</f>
        <v>1</v>
      </c>
      <c r="FB185" s="168">
        <f t="shared" ca="1" si="647"/>
        <v>0</v>
      </c>
      <c r="FC185" s="168">
        <f t="shared" ca="1" si="647"/>
        <v>0</v>
      </c>
      <c r="FD185" s="168">
        <f t="shared" ca="1" si="647"/>
        <v>0</v>
      </c>
      <c r="FE185" s="168">
        <f t="shared" ca="1" si="647"/>
        <v>0</v>
      </c>
      <c r="FF185" s="168">
        <f t="shared" ca="1" si="647"/>
        <v>0</v>
      </c>
      <c r="FG185" s="168">
        <f t="shared" ca="1" si="647"/>
        <v>0</v>
      </c>
      <c r="FH185" s="168">
        <f t="shared" ca="1" si="647"/>
        <v>0</v>
      </c>
      <c r="FI185" s="10"/>
      <c r="FJ185" s="168" t="str">
        <f t="shared" ca="1" si="647"/>
        <v>-</v>
      </c>
      <c r="FK185" s="168" t="str">
        <f t="shared" ca="1" si="647"/>
        <v>-</v>
      </c>
      <c r="FL185" s="168" t="str">
        <f t="shared" ca="1" si="647"/>
        <v>-</v>
      </c>
      <c r="FM185" s="168" t="str">
        <f t="shared" ca="1" si="647"/>
        <v>-</v>
      </c>
      <c r="FN185" s="168" t="str">
        <f t="shared" ca="1" si="647"/>
        <v>-</v>
      </c>
      <c r="FO185" s="166" t="b">
        <f t="shared" ca="1" si="648"/>
        <v>0</v>
      </c>
      <c r="FP185" s="166" t="b">
        <f t="shared" ca="1" si="648"/>
        <v>0</v>
      </c>
      <c r="FQ185" s="166" t="b">
        <f t="shared" ca="1" si="648"/>
        <v>1</v>
      </c>
      <c r="FR185" s="168">
        <f t="shared" ca="1" si="647"/>
        <v>0</v>
      </c>
      <c r="FS185" s="166">
        <f t="shared" ca="1" si="649"/>
        <v>1</v>
      </c>
      <c r="FT185" s="166">
        <f t="shared" ca="1" si="649"/>
        <v>1</v>
      </c>
      <c r="FU185" s="168" t="str">
        <f t="shared" ca="1" si="647"/>
        <v>-</v>
      </c>
      <c r="FV185" s="168" t="str">
        <f t="shared" ca="1" si="647"/>
        <v>-</v>
      </c>
      <c r="FW185" s="168" t="str">
        <f t="shared" ca="1" si="647"/>
        <v>-</v>
      </c>
      <c r="FX185" s="168" t="str">
        <f t="shared" ca="1" si="647"/>
        <v>-</v>
      </c>
      <c r="FY185" s="168" t="str">
        <f t="shared" ca="1" si="647"/>
        <v>-</v>
      </c>
      <c r="FZ185" s="168" t="str">
        <f t="shared" ca="1" si="647"/>
        <v>-</v>
      </c>
      <c r="GA185" s="168" t="str">
        <f t="shared" ca="1" si="647"/>
        <v>-</v>
      </c>
      <c r="GB185" s="168" t="str">
        <f t="shared" ca="1" si="647"/>
        <v>-</v>
      </c>
      <c r="GC185" s="168" t="str">
        <f t="shared" ca="1" si="647"/>
        <v>-</v>
      </c>
      <c r="GD185" s="168" t="b">
        <f t="shared" ca="1" si="647"/>
        <v>1</v>
      </c>
      <c r="GE185" s="168" t="str">
        <f t="shared" ca="1" si="647"/>
        <v>-</v>
      </c>
      <c r="GF185" s="168" t="str">
        <f t="shared" ca="1" si="647"/>
        <v>-</v>
      </c>
      <c r="GG185" s="168" t="str">
        <f t="shared" ca="1" si="647"/>
        <v>-</v>
      </c>
      <c r="GH185" s="168" t="b">
        <f t="shared" ca="1" si="650"/>
        <v>1</v>
      </c>
      <c r="GI185" s="168">
        <f t="shared" ca="1" si="650"/>
        <v>0</v>
      </c>
      <c r="GJ185" s="168" t="str">
        <f t="shared" ca="1" si="651"/>
        <v>-</v>
      </c>
      <c r="GK185" s="168" t="str">
        <f t="shared" ca="1" si="651"/>
        <v>-</v>
      </c>
      <c r="GL185" s="168" t="str">
        <f t="shared" ca="1" si="651"/>
        <v>-</v>
      </c>
      <c r="GM185" s="168" t="str">
        <f t="shared" ca="1" si="651"/>
        <v>-</v>
      </c>
      <c r="GN185" s="168" t="str">
        <f t="shared" ca="1" si="651"/>
        <v>-</v>
      </c>
      <c r="GO185" s="168">
        <f t="shared" ca="1" si="651"/>
        <v>0</v>
      </c>
      <c r="GP185" s="168" t="str">
        <f t="shared" ca="1" si="651"/>
        <v>-</v>
      </c>
      <c r="GQ185" s="168" t="str">
        <f t="shared" ca="1" si="651"/>
        <v>-</v>
      </c>
      <c r="GR185" s="168" t="str">
        <f t="shared" ca="1" si="651"/>
        <v>-</v>
      </c>
      <c r="GS185" s="168">
        <f t="shared" ca="1" si="651"/>
        <v>500</v>
      </c>
      <c r="GT185" s="168">
        <f t="shared" ca="1" si="651"/>
        <v>500</v>
      </c>
      <c r="GU185" s="168" t="str">
        <f t="shared" ca="1" si="651"/>
        <v>-</v>
      </c>
      <c r="GV185" s="168" t="str">
        <f t="shared" ca="1" si="651"/>
        <v>-</v>
      </c>
      <c r="GW185" s="168" t="str">
        <f t="shared" ca="1" si="651"/>
        <v>-</v>
      </c>
      <c r="GX185" s="168" t="str">
        <f t="shared" ca="1" si="651"/>
        <v>-</v>
      </c>
      <c r="GY185" s="168" t="str">
        <f t="shared" ca="1" si="651"/>
        <v>-</v>
      </c>
      <c r="GZ185" s="168" t="str">
        <f t="shared" ca="1" si="651"/>
        <v>-</v>
      </c>
      <c r="HA185" s="168" t="str">
        <f t="shared" ca="1" si="651"/>
        <v>-</v>
      </c>
      <c r="HB185" s="168" t="str">
        <f t="shared" ca="1" si="651"/>
        <v>-</v>
      </c>
      <c r="HC185" s="168" t="str">
        <f t="shared" ca="1" si="651"/>
        <v>-</v>
      </c>
      <c r="HD185" s="168" t="str">
        <f t="shared" ca="1" si="651"/>
        <v>-</v>
      </c>
      <c r="HE185" s="168" t="str">
        <f t="shared" ca="1" si="651"/>
        <v>-</v>
      </c>
      <c r="HF185" s="168" t="str">
        <f t="shared" ca="1" si="651"/>
        <v>-</v>
      </c>
      <c r="HG185" s="168" t="str">
        <f t="shared" ca="1" si="651"/>
        <v>-</v>
      </c>
      <c r="HH185" s="168" t="str">
        <f t="shared" ca="1" si="651"/>
        <v>-</v>
      </c>
      <c r="HI185" s="168" t="str">
        <f t="shared" ca="1" si="651"/>
        <v>-</v>
      </c>
      <c r="HJ185" s="168" t="str">
        <f t="shared" ca="1" si="651"/>
        <v>-</v>
      </c>
      <c r="HK185" s="168" t="str">
        <f t="shared" ca="1" si="651"/>
        <v>-</v>
      </c>
      <c r="HL185" s="168" t="str">
        <f t="shared" ca="1" si="651"/>
        <v>-</v>
      </c>
      <c r="HM185" s="168" t="str">
        <f t="shared" ca="1" si="651"/>
        <v>-</v>
      </c>
      <c r="HN185" s="168" t="str">
        <f t="shared" ca="1" si="651"/>
        <v>-</v>
      </c>
      <c r="HO185" s="168" t="str">
        <f t="shared" ca="1" si="651"/>
        <v>-</v>
      </c>
      <c r="HP185" s="168" t="str">
        <f t="shared" ca="1" si="651"/>
        <v>-</v>
      </c>
      <c r="HQ185" s="168" t="str">
        <f t="shared" ca="1" si="651"/>
        <v>-</v>
      </c>
      <c r="HR185" s="168" t="str">
        <f t="shared" ca="1" si="651"/>
        <v>-</v>
      </c>
      <c r="HS185" s="168" t="str">
        <f t="shared" ca="1" si="651"/>
        <v>-</v>
      </c>
      <c r="HT185" s="168" t="str">
        <f t="shared" ca="1" si="651"/>
        <v>-</v>
      </c>
      <c r="HU185" s="168" t="str">
        <f t="shared" ca="1" si="651"/>
        <v>-</v>
      </c>
      <c r="HV185" s="168" t="str">
        <f t="shared" ca="1" si="651"/>
        <v>-</v>
      </c>
      <c r="HW185" s="168" t="str">
        <f t="shared" ca="1" si="651"/>
        <v>-</v>
      </c>
      <c r="HX185" s="168" t="str">
        <f t="shared" ca="1" si="652"/>
        <v>-</v>
      </c>
      <c r="HY185" s="168" t="str">
        <f t="shared" ca="1" si="652"/>
        <v>-</v>
      </c>
      <c r="HZ185" s="168" t="str">
        <f t="shared" ca="1" si="652"/>
        <v>-</v>
      </c>
      <c r="IA185" s="168" t="str">
        <f t="shared" ca="1" si="652"/>
        <v>-</v>
      </c>
      <c r="IB185" s="168" t="str">
        <f t="shared" ca="1" si="652"/>
        <v>-</v>
      </c>
      <c r="IC185" s="168" t="str">
        <f t="shared" ca="1" si="652"/>
        <v>-</v>
      </c>
      <c r="ID185" s="168" t="str">
        <f t="shared" ca="1" si="652"/>
        <v>-</v>
      </c>
      <c r="IE185" s="168" t="str">
        <f t="shared" ca="1" si="652"/>
        <v>-</v>
      </c>
      <c r="IF185" s="168" t="str">
        <f t="shared" ca="1" si="652"/>
        <v>-</v>
      </c>
      <c r="IG185" s="168" t="str">
        <f t="shared" ca="1" si="652"/>
        <v>-</v>
      </c>
      <c r="IH185" s="168" t="str">
        <f t="shared" ca="1" si="652"/>
        <v>-</v>
      </c>
      <c r="II185" s="168" t="str">
        <f t="shared" ca="1" si="652"/>
        <v>-</v>
      </c>
      <c r="IJ185" s="168" t="str">
        <f t="shared" ca="1" si="652"/>
        <v>-</v>
      </c>
      <c r="IK185" s="168" t="str">
        <f t="shared" ca="1" si="652"/>
        <v>-</v>
      </c>
      <c r="IL185" s="168" t="str">
        <f t="shared" ca="1" si="652"/>
        <v>-</v>
      </c>
      <c r="IM185" s="168" t="str">
        <f t="shared" ca="1" si="652"/>
        <v>-</v>
      </c>
      <c r="IN185" s="168" t="str">
        <f t="shared" ca="1" si="652"/>
        <v>-</v>
      </c>
      <c r="IO185" s="168" t="str">
        <f t="shared" ca="1" si="652"/>
        <v>-</v>
      </c>
      <c r="IP185" s="168" t="str">
        <f t="shared" ca="1" si="652"/>
        <v>-</v>
      </c>
      <c r="IQ185" s="168" t="str">
        <f t="shared" ca="1" si="652"/>
        <v>-</v>
      </c>
      <c r="IR185" s="168" t="str">
        <f t="shared" ca="1" si="652"/>
        <v>-</v>
      </c>
      <c r="IS185" s="168" t="str">
        <f t="shared" ca="1" si="652"/>
        <v>-</v>
      </c>
      <c r="IT185" s="168" t="str">
        <f t="shared" ca="1" si="652"/>
        <v>-</v>
      </c>
      <c r="IU185" s="168" t="str">
        <f t="shared" ca="1" si="652"/>
        <v>-</v>
      </c>
      <c r="IV185" s="168" t="str">
        <f t="shared" ca="1" si="652"/>
        <v>-</v>
      </c>
      <c r="IW185" s="168" t="str">
        <f t="shared" ca="1" si="652"/>
        <v>-</v>
      </c>
      <c r="IX185" s="168" t="str">
        <f t="shared" ca="1" si="652"/>
        <v>-</v>
      </c>
      <c r="IY185" s="168" t="str">
        <f t="shared" ca="1" si="652"/>
        <v>-</v>
      </c>
      <c r="IZ185" s="168" t="str">
        <f t="shared" ca="1" si="652"/>
        <v>-</v>
      </c>
      <c r="JA185" s="168" t="str">
        <f t="shared" ca="1" si="652"/>
        <v>-</v>
      </c>
      <c r="JB185" s="168" t="str">
        <f t="shared" ca="1" si="652"/>
        <v>-</v>
      </c>
      <c r="JC185" s="168" t="str">
        <f t="shared" ca="1" si="652"/>
        <v>-</v>
      </c>
      <c r="JD185" s="168" t="str">
        <f t="shared" ca="1" si="652"/>
        <v>-</v>
      </c>
      <c r="JE185" s="168" t="str">
        <f t="shared" ca="1" si="652"/>
        <v>-</v>
      </c>
      <c r="JF185" s="168" t="str">
        <f t="shared" ca="1" si="652"/>
        <v>-</v>
      </c>
      <c r="JG185" s="168" t="str">
        <f t="shared" ca="1" si="652"/>
        <v>-</v>
      </c>
      <c r="JH185" s="168" t="str">
        <f t="shared" ca="1" si="652"/>
        <v>-</v>
      </c>
      <c r="JI185" s="168" t="str">
        <f t="shared" ca="1" si="652"/>
        <v>-</v>
      </c>
      <c r="JJ185" s="168" t="str">
        <f t="shared" ca="1" si="652"/>
        <v>-</v>
      </c>
      <c r="JK185" s="168" t="str">
        <f t="shared" ca="1" si="652"/>
        <v>-</v>
      </c>
      <c r="JL185" s="168" t="str">
        <f t="shared" ca="1" si="652"/>
        <v>-</v>
      </c>
      <c r="JM185" s="168" t="str">
        <f t="shared" ca="1" si="652"/>
        <v>-</v>
      </c>
      <c r="JN185" s="168" t="str">
        <f t="shared" ca="1" si="653"/>
        <v>-</v>
      </c>
      <c r="JO185" s="168" t="str">
        <f t="shared" ca="1" si="653"/>
        <v>-</v>
      </c>
      <c r="JP185" s="168" t="str">
        <f t="shared" ca="1" si="653"/>
        <v>-</v>
      </c>
      <c r="JQ185" s="168" t="str">
        <f t="shared" ca="1" si="653"/>
        <v>-</v>
      </c>
      <c r="JR185" s="168" t="str">
        <f t="shared" ca="1" si="653"/>
        <v>-</v>
      </c>
      <c r="JS185" s="168" t="str">
        <f t="shared" ca="1" si="653"/>
        <v>-</v>
      </c>
      <c r="JT185" s="168" t="str">
        <f t="shared" ca="1" si="653"/>
        <v>-</v>
      </c>
      <c r="JU185" s="168" t="str">
        <f t="shared" ca="1" si="653"/>
        <v>-</v>
      </c>
      <c r="JV185" s="168" t="str">
        <f t="shared" ca="1" si="653"/>
        <v>-</v>
      </c>
      <c r="JW185" s="168" t="str">
        <f t="shared" ca="1" si="653"/>
        <v>-</v>
      </c>
      <c r="JX185" s="10"/>
      <c r="JY185" s="166">
        <f ca="1">INDEX(i.interest_rate,$O185)</f>
        <v>4.4999999999999998E-2</v>
      </c>
      <c r="JZ185" s="166">
        <f ca="1">INDEX(i.opp_cost_capital,$P185)</f>
        <v>4.4999999999999998E-2</v>
      </c>
      <c r="KA185" s="168">
        <f t="shared" ca="1" si="654"/>
        <v>1</v>
      </c>
      <c r="KB185" s="168">
        <f t="shared" ca="1" si="654"/>
        <v>0</v>
      </c>
      <c r="KC185" s="168">
        <f t="shared" ca="1" si="654"/>
        <v>1</v>
      </c>
      <c r="KD185" s="168">
        <f t="shared" ca="1" si="654"/>
        <v>1</v>
      </c>
      <c r="KE185" s="168">
        <f t="shared" ca="1" si="654"/>
        <v>0</v>
      </c>
      <c r="KF185" s="168">
        <f t="shared" ca="1" si="654"/>
        <v>70</v>
      </c>
      <c r="KG185" s="168">
        <f t="shared" ca="1" si="654"/>
        <v>50</v>
      </c>
      <c r="KH185" s="168">
        <f t="shared" ca="1" si="654"/>
        <v>85</v>
      </c>
      <c r="KI185" s="168">
        <f t="shared" ca="1" si="654"/>
        <v>50</v>
      </c>
      <c r="KJ185" s="166">
        <f ca="1">INDEX(i.WoolPrices,$V185,KJ$15)</f>
        <v>1</v>
      </c>
      <c r="KK185" s="166">
        <f ca="1">INDEX(i.MeatPrices,$W185,KK$15)</f>
        <v>1</v>
      </c>
      <c r="KL185" s="166">
        <f ca="1">INDEX(i.GrainPrices,$X185,KL$15)</f>
        <v>1</v>
      </c>
      <c r="KM185" s="166">
        <f t="shared" ca="1" si="655"/>
        <v>1</v>
      </c>
      <c r="KN185" s="166">
        <f t="shared" ca="1" si="655"/>
        <v>1</v>
      </c>
      <c r="KO185" s="168">
        <f t="shared" ca="1" si="654"/>
        <v>1</v>
      </c>
      <c r="KP185" s="10"/>
      <c r="KQ185" s="168">
        <f t="shared" ca="1" si="654"/>
        <v>1</v>
      </c>
      <c r="KR185" s="166">
        <f ca="1">INDEX(i.pasture_prod,$T185)</f>
        <v>1</v>
      </c>
      <c r="KS185" s="168">
        <f t="shared" ca="1" si="654"/>
        <v>0.75</v>
      </c>
      <c r="KT185" s="168">
        <f t="shared" ca="1" si="654"/>
        <v>0.8</v>
      </c>
      <c r="KU185" s="168">
        <f t="shared" ca="1" si="654"/>
        <v>0.82499999999999996</v>
      </c>
      <c r="KV185" s="168">
        <f t="shared" ca="1" si="654"/>
        <v>0.875</v>
      </c>
      <c r="KW185" s="168">
        <f t="shared" ca="1" si="654"/>
        <v>0.9</v>
      </c>
      <c r="KX185" s="168">
        <f t="shared" ca="1" si="662"/>
        <v>0.75</v>
      </c>
      <c r="KY185" s="168">
        <f t="shared" ca="1" si="662"/>
        <v>0.78142857142857147</v>
      </c>
      <c r="KZ185" s="168">
        <f t="shared" ca="1" si="662"/>
        <v>0.82499999999999996</v>
      </c>
      <c r="LA185" s="168">
        <f t="shared" ca="1" si="662"/>
        <v>0.875</v>
      </c>
      <c r="LB185" s="168">
        <f t="shared" ca="1" si="662"/>
        <v>0.9</v>
      </c>
      <c r="LC185" s="168">
        <f t="shared" ca="1" si="662"/>
        <v>0.9</v>
      </c>
      <c r="LD185" s="168">
        <f t="shared" ca="1" si="662"/>
        <v>0.75</v>
      </c>
      <c r="LE185" s="168">
        <f t="shared" ca="1" si="662"/>
        <v>0.78142857142857147</v>
      </c>
      <c r="LF185" s="168">
        <f t="shared" ca="1" si="662"/>
        <v>0.82499999999999996</v>
      </c>
      <c r="LG185" s="168">
        <f t="shared" ca="1" si="662"/>
        <v>0.875</v>
      </c>
      <c r="LH185" s="168">
        <f t="shared" ca="1" si="662"/>
        <v>0.9</v>
      </c>
      <c r="LI185" s="168">
        <f t="shared" ca="1" si="662"/>
        <v>0.9</v>
      </c>
      <c r="LJ185" s="168">
        <f t="shared" ca="1" si="662"/>
        <v>0.75</v>
      </c>
      <c r="LK185" s="168">
        <f t="shared" ca="1" si="662"/>
        <v>0.78142857142857147</v>
      </c>
      <c r="LL185" s="168">
        <f t="shared" ca="1" si="662"/>
        <v>0.82499999999999996</v>
      </c>
      <c r="LM185" s="168">
        <f t="shared" ca="1" si="662"/>
        <v>0.875</v>
      </c>
      <c r="LN185" s="168">
        <f t="shared" ca="1" si="662"/>
        <v>0.9</v>
      </c>
      <c r="LO185" s="168">
        <f t="shared" ca="1" si="662"/>
        <v>0.9</v>
      </c>
      <c r="LP185" s="168">
        <f t="shared" ca="1" si="662"/>
        <v>0.75</v>
      </c>
      <c r="LQ185" s="168">
        <f t="shared" ca="1" si="662"/>
        <v>0.78142857142857147</v>
      </c>
      <c r="LR185" s="168">
        <f t="shared" ca="1" si="662"/>
        <v>0.82499999999999996</v>
      </c>
      <c r="LS185" s="168">
        <f t="shared" ca="1" si="662"/>
        <v>0.875</v>
      </c>
      <c r="LT185" s="168">
        <f t="shared" ca="1" si="662"/>
        <v>0.9</v>
      </c>
      <c r="LU185" s="168">
        <f t="shared" ca="1" si="662"/>
        <v>0.9</v>
      </c>
      <c r="LV185" s="168">
        <f t="shared" ca="1" si="662"/>
        <v>0.75</v>
      </c>
      <c r="LW185" s="168">
        <f t="shared" ca="1" si="662"/>
        <v>0.78142857142857147</v>
      </c>
      <c r="LX185" s="168">
        <f t="shared" ca="1" si="662"/>
        <v>0.82499999999999996</v>
      </c>
      <c r="LY185" s="168">
        <f t="shared" ca="1" si="662"/>
        <v>0.875</v>
      </c>
      <c r="LZ185" s="168">
        <f t="shared" ca="1" si="662"/>
        <v>0.9</v>
      </c>
      <c r="MA185" s="168">
        <f t="shared" ca="1" si="662"/>
        <v>0.9</v>
      </c>
      <c r="MB185" s="168">
        <f t="shared" ca="1" si="662"/>
        <v>0.75</v>
      </c>
      <c r="MC185" s="168">
        <f t="shared" ca="1" si="662"/>
        <v>0.78142857142857147</v>
      </c>
      <c r="MD185" s="168">
        <f t="shared" ca="1" si="662"/>
        <v>0.82499999999999996</v>
      </c>
      <c r="ME185" s="168">
        <f t="shared" ca="1" si="662"/>
        <v>0.875</v>
      </c>
      <c r="MF185" s="168">
        <f t="shared" ca="1" si="662"/>
        <v>0.9</v>
      </c>
      <c r="MG185" s="168">
        <f t="shared" ca="1" si="662"/>
        <v>0.9</v>
      </c>
      <c r="MH185" s="168">
        <f t="shared" ca="1" si="662"/>
        <v>0.75</v>
      </c>
      <c r="MI185" s="168">
        <f t="shared" ca="1" si="662"/>
        <v>0.76904761904761909</v>
      </c>
      <c r="MJ185" s="168">
        <f t="shared" ca="1" si="662"/>
        <v>0.82000000000000006</v>
      </c>
      <c r="MK185" s="168">
        <f t="shared" ca="1" si="662"/>
        <v>0.875</v>
      </c>
      <c r="ML185" s="168">
        <f t="shared" ca="1" si="662"/>
        <v>0.9</v>
      </c>
      <c r="MM185" s="168">
        <f t="shared" ca="1" si="662"/>
        <v>0.90000000000000013</v>
      </c>
      <c r="MN185" s="168">
        <f t="shared" ca="1" si="662"/>
        <v>0.75</v>
      </c>
      <c r="MO185" s="168">
        <f t="shared" ca="1" si="662"/>
        <v>0.76904761904761909</v>
      </c>
      <c r="MP185" s="168">
        <f t="shared" ca="1" si="662"/>
        <v>0.82000000000000006</v>
      </c>
      <c r="MQ185" s="168">
        <f t="shared" ca="1" si="662"/>
        <v>0.875</v>
      </c>
      <c r="MR185" s="168">
        <f t="shared" ca="1" si="662"/>
        <v>0.9</v>
      </c>
      <c r="MS185" s="168">
        <f t="shared" ca="1" si="662"/>
        <v>0.9</v>
      </c>
      <c r="MT185" s="168">
        <f t="shared" ca="1" si="662"/>
        <v>0.875</v>
      </c>
      <c r="MU185" s="166">
        <f ca="1">INDEX(i.all_rot_yield,$S185)</f>
        <v>1</v>
      </c>
      <c r="MV185" s="166">
        <f ca="1">INDEX(i.mach_option,$N185)</f>
        <v>1</v>
      </c>
      <c r="MW185" s="166" t="str">
        <f ca="1">INDEX(overdraw,$M185)</f>
        <v>-</v>
      </c>
      <c r="MX185" s="168" t="str">
        <f t="shared" ca="1" si="657"/>
        <v>-</v>
      </c>
      <c r="MY185" s="166" t="str">
        <f ca="1">INDEX(i.casual_ub,$Q185)</f>
        <v>-</v>
      </c>
      <c r="MZ185" s="166" t="str">
        <f ca="1">INDEX(i.seedharv_casual_ub,$Q185)</f>
        <v>-</v>
      </c>
      <c r="NA185" s="166" t="b">
        <f ca="1">INDEX(i.cropgraze_inc,$R185)</f>
        <v>0</v>
      </c>
      <c r="NB185" s="168">
        <f t="shared" ca="1" si="654"/>
        <v>0</v>
      </c>
      <c r="NC185" s="27">
        <v>0</v>
      </c>
    </row>
    <row r="186" spans="1:367" s="148" customFormat="1" outlineLevel="1">
      <c r="A186" s="126">
        <f t="shared" si="14"/>
        <v>181</v>
      </c>
      <c r="B186" s="126"/>
      <c r="E186" s="148" t="b">
        <v>0</v>
      </c>
      <c r="H186" s="126"/>
      <c r="I186" s="126"/>
      <c r="J186" s="126"/>
      <c r="K186" s="126"/>
      <c r="L186" s="126"/>
      <c r="M186" s="126"/>
      <c r="N186" s="126"/>
      <c r="O186" s="126"/>
      <c r="P186" s="126"/>
      <c r="Q186" s="126"/>
      <c r="R186" s="126"/>
      <c r="S186" s="126"/>
      <c r="T186" s="126"/>
      <c r="U186" s="126"/>
      <c r="V186" s="126"/>
      <c r="W186" s="126"/>
      <c r="X186" s="126"/>
      <c r="Y186" s="126"/>
      <c r="AA186" s="141" t="str">
        <f ca="1">"blank "&amp;TEXT(RAND(),"0.000")</f>
        <v>blank 0.403</v>
      </c>
      <c r="AB186" s="10" t="str">
        <f ca="1">IF(COUNTIF(AA$5:AA186,AA186)=1,"-","Dup")</f>
        <v>-</v>
      </c>
      <c r="AC186" s="10"/>
      <c r="AD186" s="154"/>
      <c r="AE186" s="154"/>
      <c r="AF186" s="154"/>
      <c r="AG186" s="154"/>
      <c r="AH186" s="154"/>
      <c r="AI186" s="154"/>
      <c r="AJ186" s="10"/>
      <c r="AK186" s="154"/>
      <c r="AL186" s="154"/>
      <c r="AM186" s="154"/>
      <c r="AN186" s="154"/>
      <c r="AO186" s="154"/>
      <c r="AP186" s="154"/>
      <c r="AQ186" s="154"/>
      <c r="AR186" s="198"/>
      <c r="AS186" s="198"/>
      <c r="AT186" s="198"/>
      <c r="AU186" s="198"/>
      <c r="AV186" s="198"/>
      <c r="AW186" s="10"/>
      <c r="AX186" s="154"/>
      <c r="AY186" s="154"/>
      <c r="AZ186" s="154"/>
      <c r="BA186" s="154"/>
      <c r="BB186" s="154"/>
      <c r="BC186" s="154"/>
      <c r="BD186" s="154"/>
      <c r="BE186" s="154"/>
      <c r="BF186" s="154"/>
      <c r="BG186" s="154"/>
      <c r="BH186" s="154"/>
      <c r="BI186" s="154"/>
      <c r="BJ186" s="154"/>
      <c r="BK186" s="10"/>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0"/>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0"/>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54"/>
      <c r="EX186" s="154"/>
      <c r="EY186" s="154"/>
      <c r="EZ186" s="154"/>
      <c r="FA186" s="154"/>
      <c r="FB186" s="154"/>
      <c r="FC186" s="154"/>
      <c r="FD186" s="154"/>
      <c r="FE186" s="154"/>
      <c r="FF186" s="154"/>
      <c r="FG186" s="154"/>
      <c r="FH186" s="154"/>
      <c r="FI186" s="10"/>
      <c r="FJ186" s="154"/>
      <c r="FK186" s="154"/>
      <c r="FL186" s="154"/>
      <c r="FM186" s="154"/>
      <c r="FN186" s="154"/>
      <c r="FO186" s="154"/>
      <c r="FP186" s="154"/>
      <c r="FQ186" s="154"/>
      <c r="FR186" s="154"/>
      <c r="FS186" s="154"/>
      <c r="FT186" s="154"/>
      <c r="FU186" s="154"/>
      <c r="FV186" s="154"/>
      <c r="FW186" s="154"/>
      <c r="FX186" s="154"/>
      <c r="FY186" s="154"/>
      <c r="FZ186" s="154"/>
      <c r="GA186" s="154"/>
      <c r="GB186" s="154"/>
      <c r="GC186" s="154"/>
      <c r="GD186" s="154"/>
      <c r="GE186" s="154"/>
      <c r="GF186" s="154"/>
      <c r="GG186" s="154"/>
      <c r="GH186" s="154"/>
      <c r="GI186" s="154"/>
      <c r="GJ186" s="154"/>
      <c r="GK186" s="154"/>
      <c r="GL186" s="154"/>
      <c r="GM186" s="154"/>
      <c r="GN186" s="154"/>
      <c r="GO186" s="154"/>
      <c r="GP186" s="154"/>
      <c r="GQ186" s="154"/>
      <c r="GR186" s="154"/>
      <c r="GS186" s="154"/>
      <c r="GT186" s="154"/>
      <c r="GU186" s="154"/>
      <c r="GV186" s="154"/>
      <c r="GW186" s="154"/>
      <c r="GX186" s="154"/>
      <c r="GY186" s="154"/>
      <c r="GZ186" s="154"/>
      <c r="HA186" s="154"/>
      <c r="HB186" s="154"/>
      <c r="HC186" s="154"/>
      <c r="HD186" s="154"/>
      <c r="HE186" s="154"/>
      <c r="HF186" s="154"/>
      <c r="HG186" s="154"/>
      <c r="HH186" s="154"/>
      <c r="HI186" s="154"/>
      <c r="HJ186" s="154"/>
      <c r="HK186" s="154"/>
      <c r="HL186" s="154"/>
      <c r="HM186" s="154"/>
      <c r="HN186" s="154"/>
      <c r="HO186" s="154"/>
      <c r="HP186" s="154"/>
      <c r="HQ186" s="154"/>
      <c r="HR186" s="154"/>
      <c r="HS186" s="154"/>
      <c r="HT186" s="154"/>
      <c r="HU186" s="154"/>
      <c r="HV186" s="154"/>
      <c r="HW186" s="154"/>
      <c r="HX186" s="154"/>
      <c r="HY186" s="154"/>
      <c r="HZ186" s="154"/>
      <c r="IA186" s="154"/>
      <c r="IB186" s="154"/>
      <c r="IC186" s="154"/>
      <c r="ID186" s="154"/>
      <c r="IE186" s="154"/>
      <c r="IF186" s="154"/>
      <c r="IG186" s="154"/>
      <c r="IH186" s="154"/>
      <c r="II186" s="154"/>
      <c r="IJ186" s="154"/>
      <c r="IK186" s="154"/>
      <c r="IL186" s="154"/>
      <c r="IM186" s="154"/>
      <c r="IN186" s="154"/>
      <c r="IO186" s="154"/>
      <c r="IP186" s="154"/>
      <c r="IQ186" s="154"/>
      <c r="IR186" s="154"/>
      <c r="IS186" s="154"/>
      <c r="IT186" s="154"/>
      <c r="IU186" s="154"/>
      <c r="IV186" s="154"/>
      <c r="IW186" s="154"/>
      <c r="IX186" s="154"/>
      <c r="IY186" s="154"/>
      <c r="IZ186" s="154"/>
      <c r="JA186" s="154"/>
      <c r="JB186" s="154"/>
      <c r="JC186" s="154"/>
      <c r="JD186" s="154"/>
      <c r="JE186" s="154"/>
      <c r="JF186" s="154"/>
      <c r="JG186" s="154"/>
      <c r="JH186" s="154"/>
      <c r="JI186" s="154"/>
      <c r="JJ186" s="154"/>
      <c r="JK186" s="154"/>
      <c r="JL186" s="154"/>
      <c r="JM186" s="154"/>
      <c r="JN186" s="154"/>
      <c r="JO186" s="154"/>
      <c r="JP186" s="154"/>
      <c r="JQ186" s="154"/>
      <c r="JR186" s="154"/>
      <c r="JS186" s="154"/>
      <c r="JT186" s="154"/>
      <c r="JU186" s="154"/>
      <c r="JV186" s="154"/>
      <c r="JW186" s="154"/>
      <c r="JX186" s="10"/>
      <c r="JY186" s="154"/>
      <c r="JZ186" s="154"/>
      <c r="KA186" s="154"/>
      <c r="KB186" s="154"/>
      <c r="KC186" s="154"/>
      <c r="KD186" s="154"/>
      <c r="KE186" s="154"/>
      <c r="KF186" s="154"/>
      <c r="KG186" s="154"/>
      <c r="KH186" s="154"/>
      <c r="KI186" s="154"/>
      <c r="KJ186" s="154"/>
      <c r="KK186" s="154"/>
      <c r="KL186" s="154"/>
      <c r="KM186" s="154"/>
      <c r="KN186" s="154"/>
      <c r="KO186" s="154"/>
      <c r="KP186" s="10"/>
      <c r="KQ186" s="154"/>
      <c r="KR186" s="154"/>
      <c r="KS186" s="154"/>
      <c r="KT186" s="154"/>
      <c r="KU186" s="154"/>
      <c r="KV186" s="154"/>
      <c r="KW186" s="154"/>
      <c r="KX186" s="154"/>
      <c r="KY186" s="154"/>
      <c r="KZ186" s="154"/>
      <c r="LA186" s="154"/>
      <c r="LB186" s="154"/>
      <c r="LC186" s="154"/>
      <c r="LD186" s="154"/>
      <c r="LE186" s="154"/>
      <c r="LF186" s="154"/>
      <c r="LG186" s="154"/>
      <c r="LH186" s="154"/>
      <c r="LI186" s="154"/>
      <c r="LJ186" s="154"/>
      <c r="LK186" s="154"/>
      <c r="LL186" s="154"/>
      <c r="LM186" s="154"/>
      <c r="LN186" s="154"/>
      <c r="LO186" s="154"/>
      <c r="LP186" s="154"/>
      <c r="LQ186" s="154"/>
      <c r="LR186" s="154"/>
      <c r="LS186" s="154"/>
      <c r="LT186" s="154"/>
      <c r="LU186" s="154"/>
      <c r="LV186" s="154"/>
      <c r="LW186" s="154"/>
      <c r="LX186" s="154"/>
      <c r="LY186" s="154"/>
      <c r="LZ186" s="154"/>
      <c r="MA186" s="154"/>
      <c r="MB186" s="154"/>
      <c r="MC186" s="154"/>
      <c r="MD186" s="154"/>
      <c r="ME186" s="154"/>
      <c r="MF186" s="154"/>
      <c r="MG186" s="154"/>
      <c r="MH186" s="154"/>
      <c r="MI186" s="154"/>
      <c r="MJ186" s="154"/>
      <c r="MK186" s="154"/>
      <c r="ML186" s="154"/>
      <c r="MM186" s="154"/>
      <c r="MN186" s="154"/>
      <c r="MO186" s="154"/>
      <c r="MP186" s="154"/>
      <c r="MQ186" s="154"/>
      <c r="MR186" s="154"/>
      <c r="MS186" s="154"/>
      <c r="MT186" s="154"/>
      <c r="MU186" s="154"/>
      <c r="MV186" s="154"/>
      <c r="MW186" s="154"/>
      <c r="MX186" s="154"/>
      <c r="MY186" s="154"/>
      <c r="MZ186" s="154"/>
      <c r="NA186" s="154"/>
      <c r="NB186" s="154"/>
      <c r="NC186" s="27">
        <v>0</v>
      </c>
    </row>
    <row r="187" spans="1:367" s="148" customFormat="1">
      <c r="A187" s="126">
        <f>ROW(A187)-5</f>
        <v>182</v>
      </c>
      <c r="B187" s="126"/>
      <c r="E187" s="148" t="b">
        <v>0</v>
      </c>
      <c r="F187" s="128"/>
      <c r="G187" s="125" t="s">
        <v>917</v>
      </c>
      <c r="H187" s="148">
        <v>1</v>
      </c>
      <c r="I187" s="148">
        <v>1</v>
      </c>
      <c r="J187" s="148">
        <v>1</v>
      </c>
      <c r="K187" s="148">
        <v>1</v>
      </c>
      <c r="L187" s="148">
        <v>1</v>
      </c>
      <c r="M187" s="148">
        <v>1</v>
      </c>
      <c r="N187" s="148">
        <v>1</v>
      </c>
      <c r="O187" s="148">
        <v>1</v>
      </c>
      <c r="P187" s="148">
        <v>1</v>
      </c>
      <c r="Q187" s="148">
        <v>1</v>
      </c>
      <c r="R187" s="148">
        <v>1</v>
      </c>
      <c r="S187" s="148">
        <v>1</v>
      </c>
      <c r="T187" s="148">
        <v>1</v>
      </c>
      <c r="U187" s="148">
        <v>1</v>
      </c>
      <c r="V187" s="148">
        <v>1</v>
      </c>
      <c r="W187" s="148">
        <v>1</v>
      </c>
      <c r="X187" s="148">
        <v>1</v>
      </c>
      <c r="Y187" s="148">
        <v>1</v>
      </c>
      <c r="Z187" s="148">
        <v>0</v>
      </c>
      <c r="AA187" s="139" t="s">
        <v>1604</v>
      </c>
      <c r="AB187" s="10" t="str">
        <f ca="1">IF(COUNTIF(AA$5:AA187,AA187)=1,"-","Dup")</f>
        <v>-</v>
      </c>
      <c r="AC187" s="10"/>
      <c r="AD187" s="154"/>
      <c r="AE187" s="154"/>
      <c r="AF187" s="154"/>
      <c r="AG187" s="154"/>
      <c r="AH187" s="154"/>
      <c r="AI187" s="154"/>
      <c r="AJ187" s="10"/>
      <c r="AK187" s="154"/>
      <c r="AL187" s="154"/>
      <c r="AM187" s="154"/>
      <c r="AN187" s="154"/>
      <c r="AO187" s="154"/>
      <c r="AP187" s="154"/>
      <c r="AQ187" s="154"/>
      <c r="AR187" s="198"/>
      <c r="AS187" s="198"/>
      <c r="AT187" s="198"/>
      <c r="AU187" s="198"/>
      <c r="AV187" s="198"/>
      <c r="AW187" s="10"/>
      <c r="AX187" s="154"/>
      <c r="AY187" s="154"/>
      <c r="AZ187" s="154"/>
      <c r="BA187" s="154"/>
      <c r="BB187" s="154"/>
      <c r="BC187" s="154"/>
      <c r="BD187" s="154"/>
      <c r="BE187" s="154"/>
      <c r="BF187" s="154"/>
      <c r="BG187" s="154"/>
      <c r="BH187" s="154"/>
      <c r="BI187" s="154"/>
      <c r="BJ187" s="154"/>
      <c r="BK187" s="10"/>
      <c r="BL187" s="154"/>
      <c r="BM187" s="154"/>
      <c r="BN187" s="154"/>
      <c r="BO187" s="154"/>
      <c r="BP187" s="154"/>
      <c r="BQ187" s="154"/>
      <c r="BR187" s="154"/>
      <c r="BS187" s="154"/>
      <c r="BT187" s="154"/>
      <c r="BU187" s="154"/>
      <c r="BV187" s="154"/>
      <c r="BW187" s="154"/>
      <c r="BX187" s="154"/>
      <c r="BY187" s="154"/>
      <c r="BZ187" s="154"/>
      <c r="CA187" s="154"/>
      <c r="CB187" s="154"/>
      <c r="CC187" s="154"/>
      <c r="CD187" s="154"/>
      <c r="CE187" s="154"/>
      <c r="CF187" s="154"/>
      <c r="CG187" s="10"/>
      <c r="CH187" s="154"/>
      <c r="CI187" s="154"/>
      <c r="CJ187" s="154"/>
      <c r="CK187" s="154"/>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4"/>
      <c r="DM187" s="154"/>
      <c r="DN187" s="154"/>
      <c r="DO187" s="154"/>
      <c r="DP187" s="154"/>
      <c r="DQ187" s="154"/>
      <c r="DR187" s="154"/>
      <c r="DS187" s="154"/>
      <c r="DT187" s="154"/>
      <c r="DU187" s="154"/>
      <c r="DV187" s="154"/>
      <c r="DW187" s="154"/>
      <c r="DX187" s="10"/>
      <c r="DY187" s="154"/>
      <c r="DZ187" s="154"/>
      <c r="EA187" s="154"/>
      <c r="EB187" s="154"/>
      <c r="EC187" s="154"/>
      <c r="ED187" s="154"/>
      <c r="EE187" s="154"/>
      <c r="EF187" s="154"/>
      <c r="EG187" s="154"/>
      <c r="EH187" s="154"/>
      <c r="EI187" s="154"/>
      <c r="EJ187" s="154"/>
      <c r="EK187" s="154"/>
      <c r="EL187" s="154"/>
      <c r="EM187" s="154"/>
      <c r="EN187" s="154"/>
      <c r="EO187" s="154"/>
      <c r="EP187" s="154"/>
      <c r="EQ187" s="154"/>
      <c r="ER187" s="154"/>
      <c r="ES187" s="154"/>
      <c r="ET187" s="154"/>
      <c r="EU187" s="154"/>
      <c r="EV187" s="154"/>
      <c r="EW187" s="154"/>
      <c r="EX187" s="154"/>
      <c r="EY187" s="154"/>
      <c r="EZ187" s="154"/>
      <c r="FA187" s="154"/>
      <c r="FB187" s="154"/>
      <c r="FC187" s="154"/>
      <c r="FD187" s="154"/>
      <c r="FE187" s="154"/>
      <c r="FF187" s="154"/>
      <c r="FG187" s="154"/>
      <c r="FH187" s="154"/>
      <c r="FI187" s="10"/>
      <c r="FJ187" s="154"/>
      <c r="FK187" s="154"/>
      <c r="FL187" s="154"/>
      <c r="FM187" s="154"/>
      <c r="FN187" s="154"/>
      <c r="FO187" s="154"/>
      <c r="FP187" s="154"/>
      <c r="FQ187" s="154"/>
      <c r="FR187" s="154"/>
      <c r="FS187" s="154"/>
      <c r="FT187" s="154"/>
      <c r="FU187" s="154"/>
      <c r="FV187" s="154"/>
      <c r="FW187" s="154"/>
      <c r="FX187" s="154"/>
      <c r="FY187" s="154"/>
      <c r="FZ187" s="154"/>
      <c r="GA187" s="154"/>
      <c r="GB187" s="154"/>
      <c r="GC187" s="154"/>
      <c r="GD187" s="154"/>
      <c r="GE187" s="154"/>
      <c r="GF187" s="154"/>
      <c r="GG187" s="154"/>
      <c r="GH187" s="154"/>
      <c r="GI187" s="154"/>
      <c r="GJ187" s="154"/>
      <c r="GK187" s="154"/>
      <c r="GL187" s="154"/>
      <c r="GM187" s="154"/>
      <c r="GN187" s="154"/>
      <c r="GO187" s="154"/>
      <c r="GP187" s="154"/>
      <c r="GQ187" s="154"/>
      <c r="GR187" s="154"/>
      <c r="GS187" s="154"/>
      <c r="GT187" s="154"/>
      <c r="GU187" s="154"/>
      <c r="GV187" s="154"/>
      <c r="GW187" s="154"/>
      <c r="GX187" s="154"/>
      <c r="GY187" s="154"/>
      <c r="GZ187" s="154"/>
      <c r="HA187" s="154"/>
      <c r="HB187" s="154"/>
      <c r="HC187" s="154"/>
      <c r="HD187" s="154"/>
      <c r="HE187" s="154"/>
      <c r="HF187" s="154"/>
      <c r="HG187" s="154"/>
      <c r="HH187" s="154"/>
      <c r="HI187" s="154"/>
      <c r="HJ187" s="154"/>
      <c r="HK187" s="154"/>
      <c r="HL187" s="154"/>
      <c r="HM187" s="154"/>
      <c r="HN187" s="154"/>
      <c r="HO187" s="154"/>
      <c r="HP187" s="154"/>
      <c r="HQ187" s="154"/>
      <c r="HR187" s="154"/>
      <c r="HS187" s="154"/>
      <c r="HT187" s="154"/>
      <c r="HU187" s="154"/>
      <c r="HV187" s="154"/>
      <c r="HW187" s="154"/>
      <c r="HX187" s="154"/>
      <c r="HY187" s="154"/>
      <c r="HZ187" s="154"/>
      <c r="IA187" s="154"/>
      <c r="IB187" s="154"/>
      <c r="IC187" s="154"/>
      <c r="ID187" s="154"/>
      <c r="IE187" s="154"/>
      <c r="IF187" s="154"/>
      <c r="IG187" s="154"/>
      <c r="IH187" s="154"/>
      <c r="II187" s="154"/>
      <c r="IJ187" s="154"/>
      <c r="IK187" s="154"/>
      <c r="IL187" s="154"/>
      <c r="IM187" s="154"/>
      <c r="IN187" s="154"/>
      <c r="IO187" s="154"/>
      <c r="IP187" s="154"/>
      <c r="IQ187" s="154"/>
      <c r="IR187" s="154"/>
      <c r="IS187" s="154"/>
      <c r="IT187" s="154"/>
      <c r="IU187" s="154"/>
      <c r="IV187" s="154"/>
      <c r="IW187" s="154"/>
      <c r="IX187" s="154"/>
      <c r="IY187" s="154"/>
      <c r="IZ187" s="154"/>
      <c r="JA187" s="154"/>
      <c r="JB187" s="154"/>
      <c r="JC187" s="154"/>
      <c r="JD187" s="154"/>
      <c r="JE187" s="154"/>
      <c r="JF187" s="154"/>
      <c r="JG187" s="154"/>
      <c r="JH187" s="154"/>
      <c r="JI187" s="154"/>
      <c r="JJ187" s="154"/>
      <c r="JK187" s="154"/>
      <c r="JL187" s="154"/>
      <c r="JM187" s="154"/>
      <c r="JN187" s="154"/>
      <c r="JO187" s="154"/>
      <c r="JP187" s="154"/>
      <c r="JQ187" s="154"/>
      <c r="JR187" s="154"/>
      <c r="JS187" s="154"/>
      <c r="JT187" s="154"/>
      <c r="JU187" s="154"/>
      <c r="JV187" s="154"/>
      <c r="JW187" s="154"/>
      <c r="JX187" s="10"/>
      <c r="JY187" s="154"/>
      <c r="JZ187" s="154"/>
      <c r="KA187" s="154"/>
      <c r="KB187" s="154"/>
      <c r="KC187" s="154"/>
      <c r="KD187" s="154"/>
      <c r="KE187" s="154"/>
      <c r="KF187" s="154"/>
      <c r="KG187" s="154"/>
      <c r="KH187" s="154"/>
      <c r="KI187" s="154"/>
      <c r="KJ187" s="154"/>
      <c r="KK187" s="154"/>
      <c r="KL187" s="154"/>
      <c r="KM187" s="154"/>
      <c r="KN187" s="154"/>
      <c r="KO187" s="154"/>
      <c r="KP187" s="10"/>
      <c r="KQ187" s="154"/>
      <c r="KR187" s="154"/>
      <c r="KS187" s="154"/>
      <c r="KT187" s="154"/>
      <c r="KU187" s="154"/>
      <c r="KV187" s="154"/>
      <c r="KW187" s="154"/>
      <c r="KX187" s="154"/>
      <c r="KY187" s="154"/>
      <c r="KZ187" s="154"/>
      <c r="LA187" s="154"/>
      <c r="LB187" s="154"/>
      <c r="LC187" s="154"/>
      <c r="LD187" s="154"/>
      <c r="LE187" s="154"/>
      <c r="LF187" s="154"/>
      <c r="LG187" s="154"/>
      <c r="LH187" s="154"/>
      <c r="LI187" s="154"/>
      <c r="LJ187" s="154"/>
      <c r="LK187" s="154"/>
      <c r="LL187" s="154"/>
      <c r="LM187" s="154"/>
      <c r="LN187" s="154"/>
      <c r="LO187" s="154"/>
      <c r="LP187" s="154"/>
      <c r="LQ187" s="154"/>
      <c r="LR187" s="154"/>
      <c r="LS187" s="154"/>
      <c r="LT187" s="154"/>
      <c r="LU187" s="154"/>
      <c r="LV187" s="154"/>
      <c r="LW187" s="154"/>
      <c r="LX187" s="154"/>
      <c r="LY187" s="154"/>
      <c r="LZ187" s="154"/>
      <c r="MA187" s="154"/>
      <c r="MB187" s="154"/>
      <c r="MC187" s="154"/>
      <c r="MD187" s="154"/>
      <c r="ME187" s="154"/>
      <c r="MF187" s="154"/>
      <c r="MG187" s="154"/>
      <c r="MH187" s="154"/>
      <c r="MI187" s="154"/>
      <c r="MJ187" s="154"/>
      <c r="MK187" s="154"/>
      <c r="ML187" s="154"/>
      <c r="MM187" s="154"/>
      <c r="MN187" s="154"/>
      <c r="MO187" s="154"/>
      <c r="MP187" s="154"/>
      <c r="MQ187" s="154"/>
      <c r="MR187" s="154"/>
      <c r="MS187" s="154"/>
      <c r="MT187" s="154"/>
      <c r="MU187" s="154"/>
      <c r="MV187" s="154"/>
      <c r="MW187" s="154"/>
      <c r="MX187" s="154"/>
      <c r="MY187" s="154"/>
      <c r="MZ187" s="154"/>
      <c r="NA187" s="154"/>
      <c r="NB187" s="154"/>
      <c r="NC187" s="27">
        <v>0</v>
      </c>
    </row>
    <row r="188" spans="1:367" s="148" customFormat="1" outlineLevel="1">
      <c r="A188" s="126">
        <f>ROW(A188)-5</f>
        <v>183</v>
      </c>
      <c r="B188" s="126"/>
      <c r="E188" s="148" t="b">
        <v>0</v>
      </c>
      <c r="F188" s="128"/>
      <c r="G188" s="125" t="s">
        <v>918</v>
      </c>
      <c r="H188" s="148">
        <v>3</v>
      </c>
      <c r="I188" s="148">
        <v>3</v>
      </c>
      <c r="J188" s="148">
        <v>2</v>
      </c>
      <c r="K188" s="148">
        <v>4</v>
      </c>
      <c r="L188" s="148">
        <v>3</v>
      </c>
      <c r="M188" s="148">
        <v>3</v>
      </c>
      <c r="N188" s="148">
        <v>3</v>
      </c>
      <c r="O188" s="148">
        <v>3</v>
      </c>
      <c r="P188" s="148">
        <v>3</v>
      </c>
      <c r="Q188" s="148">
        <v>3</v>
      </c>
      <c r="R188" s="148">
        <v>3</v>
      </c>
      <c r="S188" s="148">
        <v>3</v>
      </c>
      <c r="T188" s="148">
        <v>3</v>
      </c>
      <c r="U188" s="148">
        <v>4</v>
      </c>
      <c r="V188" s="148">
        <v>3</v>
      </c>
      <c r="W188" s="148">
        <v>4</v>
      </c>
      <c r="X188" s="148">
        <v>3</v>
      </c>
      <c r="Y188" s="148">
        <v>3</v>
      </c>
      <c r="Z188" s="148">
        <v>0</v>
      </c>
      <c r="AA188" s="140" t="str">
        <f t="array" ref="AA188">PRODUCT($H188:$Z188-$H187:$Z187+1)&amp;" "&amp;AA187&amp;" specific pointers"</f>
        <v>612220032 Presemtation_Exp specific pointers</v>
      </c>
      <c r="AB188" s="10" t="str">
        <f ca="1">IF(COUNTIF(AA$5:AA188,AA188)=1,"-","Dup")</f>
        <v>-</v>
      </c>
      <c r="AC188" s="10"/>
      <c r="AD188" s="154"/>
      <c r="AE188" s="154"/>
      <c r="AF188" s="154"/>
      <c r="AG188" s="154"/>
      <c r="AH188" s="154"/>
      <c r="AI188" s="154"/>
      <c r="AJ188" s="10"/>
      <c r="AK188" s="154"/>
      <c r="AL188" s="154"/>
      <c r="AM188" s="154"/>
      <c r="AN188" s="154"/>
      <c r="AO188" s="154"/>
      <c r="AP188" s="154"/>
      <c r="AQ188" s="154"/>
      <c r="AR188" s="198"/>
      <c r="AS188" s="198"/>
      <c r="AT188" s="198"/>
      <c r="AU188" s="198"/>
      <c r="AV188" s="198"/>
      <c r="AW188" s="10"/>
      <c r="AX188" s="154"/>
      <c r="AY188" s="154"/>
      <c r="AZ188" s="154"/>
      <c r="BA188" s="154"/>
      <c r="BB188" s="154"/>
      <c r="BC188" s="161"/>
      <c r="BD188" s="154"/>
      <c r="BE188" s="154"/>
      <c r="BF188" s="154"/>
      <c r="BG188" s="154"/>
      <c r="BH188" s="154"/>
      <c r="BI188" s="154"/>
      <c r="BJ188" s="154"/>
      <c r="BK188" s="10"/>
      <c r="BL188" s="154"/>
      <c r="BM188" s="154"/>
      <c r="BN188" s="154"/>
      <c r="BO188" s="154"/>
      <c r="BP188" s="154"/>
      <c r="BQ188" s="154"/>
      <c r="BR188" s="154"/>
      <c r="BS188" s="154"/>
      <c r="BT188" s="154"/>
      <c r="BU188" s="154"/>
      <c r="BV188" s="154"/>
      <c r="BW188" s="154"/>
      <c r="BX188" s="154"/>
      <c r="BY188" s="154"/>
      <c r="BZ188" s="154"/>
      <c r="CA188" s="154"/>
      <c r="CB188" s="154"/>
      <c r="CC188" s="154"/>
      <c r="CD188" s="154"/>
      <c r="CE188" s="154"/>
      <c r="CF188" s="154"/>
      <c r="CG188" s="10"/>
      <c r="CH188" s="154"/>
      <c r="CI188" s="154"/>
      <c r="CJ188" s="154"/>
      <c r="CK188" s="154"/>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4"/>
      <c r="DM188" s="154"/>
      <c r="DN188" s="154"/>
      <c r="DO188" s="167"/>
      <c r="DP188" s="167"/>
      <c r="DQ188" s="154"/>
      <c r="DR188" s="154"/>
      <c r="DS188" s="154"/>
      <c r="DT188" s="154"/>
      <c r="DU188" s="154"/>
      <c r="DV188" s="154"/>
      <c r="DW188" s="154"/>
      <c r="DX188" s="10"/>
      <c r="DY188" s="167"/>
      <c r="DZ188" s="154"/>
      <c r="EA188" s="154"/>
      <c r="EB188" s="154"/>
      <c r="EC188" s="154"/>
      <c r="ED188" s="167"/>
      <c r="EE188" s="154"/>
      <c r="EF188" s="154"/>
      <c r="EG188" s="154"/>
      <c r="EH188" s="154"/>
      <c r="EI188" s="154"/>
      <c r="EJ188" s="154"/>
      <c r="EK188" s="154"/>
      <c r="EL188" s="154"/>
      <c r="EM188" s="154"/>
      <c r="EN188" s="154"/>
      <c r="EO188" s="154"/>
      <c r="EP188" s="154"/>
      <c r="EQ188" s="154"/>
      <c r="ER188" s="154"/>
      <c r="ES188" s="154"/>
      <c r="ET188" s="154"/>
      <c r="EU188" s="154"/>
      <c r="EV188" s="154"/>
      <c r="EW188" s="154"/>
      <c r="EX188" s="154"/>
      <c r="EY188" s="154"/>
      <c r="EZ188" s="154"/>
      <c r="FA188" s="154"/>
      <c r="FB188" s="154"/>
      <c r="FC188" s="167"/>
      <c r="FD188" s="167"/>
      <c r="FE188" s="167"/>
      <c r="FF188" s="167"/>
      <c r="FG188" s="167"/>
      <c r="FH188" s="167"/>
      <c r="FI188" s="10"/>
      <c r="FJ188" s="154"/>
      <c r="FK188" s="154"/>
      <c r="FL188" s="154"/>
      <c r="FM188" s="154"/>
      <c r="FN188" s="154"/>
      <c r="FO188" s="167"/>
      <c r="FP188" s="167"/>
      <c r="FQ188" s="167"/>
      <c r="FR188" s="167"/>
      <c r="FS188" s="154"/>
      <c r="FT188" s="154"/>
      <c r="FU188" s="167"/>
      <c r="FV188" s="167"/>
      <c r="FW188" s="167"/>
      <c r="FX188" s="167"/>
      <c r="FY188" s="167"/>
      <c r="FZ188" s="167"/>
      <c r="GA188" s="154"/>
      <c r="GB188" s="154"/>
      <c r="GC188" s="167"/>
      <c r="GD188" s="154"/>
      <c r="GE188" s="154"/>
      <c r="GF188" s="154"/>
      <c r="GG188" s="154"/>
      <c r="GH188" s="154"/>
      <c r="GI188" s="154"/>
      <c r="GJ188" s="167"/>
      <c r="GK188" s="167"/>
      <c r="GL188" s="167"/>
      <c r="GM188" s="167"/>
      <c r="GN188" s="154"/>
      <c r="GO188" s="167"/>
      <c r="GP188" s="154"/>
      <c r="GQ188" s="154"/>
      <c r="GR188" s="154"/>
      <c r="GS188" s="154"/>
      <c r="GT188" s="154"/>
      <c r="GU188" s="154"/>
      <c r="GV188" s="154"/>
      <c r="GW188" s="154"/>
      <c r="GX188" s="154"/>
      <c r="GY188" s="154"/>
      <c r="GZ188" s="154"/>
      <c r="HA188" s="154"/>
      <c r="HB188" s="154"/>
      <c r="HC188" s="154"/>
      <c r="HD188" s="154"/>
      <c r="HE188" s="154"/>
      <c r="HF188" s="154"/>
      <c r="HG188" s="154"/>
      <c r="HH188" s="154"/>
      <c r="HI188" s="154"/>
      <c r="HJ188" s="154"/>
      <c r="HK188" s="154"/>
      <c r="HL188" s="154"/>
      <c r="HM188" s="154"/>
      <c r="HN188" s="154"/>
      <c r="HO188" s="154"/>
      <c r="HP188" s="154"/>
      <c r="HQ188" s="154"/>
      <c r="HR188" s="154"/>
      <c r="HS188" s="154"/>
      <c r="HT188" s="154"/>
      <c r="HU188" s="154"/>
      <c r="HV188" s="154"/>
      <c r="HW188" s="154"/>
      <c r="HX188" s="154"/>
      <c r="HY188" s="154"/>
      <c r="HZ188" s="154"/>
      <c r="IA188" s="154"/>
      <c r="IB188" s="154"/>
      <c r="IC188" s="154"/>
      <c r="ID188" s="154"/>
      <c r="IE188" s="154"/>
      <c r="IF188" s="154"/>
      <c r="IG188" s="154"/>
      <c r="IH188" s="154"/>
      <c r="II188" s="154"/>
      <c r="IJ188" s="154"/>
      <c r="IK188" s="154"/>
      <c r="IL188" s="154"/>
      <c r="IM188" s="154"/>
      <c r="IN188" s="154"/>
      <c r="IO188" s="154"/>
      <c r="IP188" s="154"/>
      <c r="IQ188" s="154"/>
      <c r="IR188" s="154"/>
      <c r="IS188" s="154"/>
      <c r="IT188" s="154"/>
      <c r="IU188" s="154"/>
      <c r="IV188" s="154"/>
      <c r="IW188" s="154"/>
      <c r="IX188" s="154"/>
      <c r="IY188" s="154"/>
      <c r="IZ188" s="154"/>
      <c r="JA188" s="154"/>
      <c r="JB188" s="154"/>
      <c r="JC188" s="154"/>
      <c r="JD188" s="154"/>
      <c r="JE188" s="154"/>
      <c r="JF188" s="154"/>
      <c r="JG188" s="154"/>
      <c r="JH188" s="154"/>
      <c r="JI188" s="154"/>
      <c r="JJ188" s="154"/>
      <c r="JK188" s="154"/>
      <c r="JL188" s="154"/>
      <c r="JM188" s="154"/>
      <c r="JN188" s="154"/>
      <c r="JO188" s="154"/>
      <c r="JP188" s="154"/>
      <c r="JQ188" s="154"/>
      <c r="JR188" s="154"/>
      <c r="JS188" s="154"/>
      <c r="JT188" s="154"/>
      <c r="JU188" s="154"/>
      <c r="JV188" s="154"/>
      <c r="JW188" s="154"/>
      <c r="JX188" s="10"/>
      <c r="JY188" s="154"/>
      <c r="JZ188" s="154"/>
      <c r="KA188" s="154"/>
      <c r="KB188" s="154"/>
      <c r="KC188" s="154"/>
      <c r="KD188" s="154"/>
      <c r="KE188" s="154"/>
      <c r="KF188" s="154"/>
      <c r="KG188" s="154"/>
      <c r="KH188" s="154"/>
      <c r="KI188" s="154"/>
      <c r="KJ188" s="167"/>
      <c r="KK188" s="167"/>
      <c r="KL188" s="167"/>
      <c r="KM188" s="167"/>
      <c r="KN188" s="167"/>
      <c r="KO188" s="154"/>
      <c r="KP188" s="10"/>
      <c r="KQ188" s="154"/>
      <c r="KR188" s="154"/>
      <c r="KS188" s="154"/>
      <c r="KT188" s="154"/>
      <c r="KU188" s="154"/>
      <c r="KV188" s="154"/>
      <c r="KW188" s="154"/>
      <c r="KX188" s="154"/>
      <c r="KY188" s="154"/>
      <c r="KZ188" s="154"/>
      <c r="LA188" s="154"/>
      <c r="LB188" s="154"/>
      <c r="LC188" s="154"/>
      <c r="LD188" s="154"/>
      <c r="LE188" s="154"/>
      <c r="LF188" s="154"/>
      <c r="LG188" s="154"/>
      <c r="LH188" s="154"/>
      <c r="LI188" s="154"/>
      <c r="LJ188" s="154"/>
      <c r="LK188" s="154"/>
      <c r="LL188" s="154"/>
      <c r="LM188" s="154"/>
      <c r="LN188" s="154"/>
      <c r="LO188" s="154"/>
      <c r="LP188" s="154"/>
      <c r="LQ188" s="154"/>
      <c r="LR188" s="154"/>
      <c r="LS188" s="154"/>
      <c r="LT188" s="154"/>
      <c r="LU188" s="154"/>
      <c r="LV188" s="154"/>
      <c r="LW188" s="154"/>
      <c r="LX188" s="154"/>
      <c r="LY188" s="154"/>
      <c r="LZ188" s="154"/>
      <c r="MA188" s="154"/>
      <c r="MB188" s="154"/>
      <c r="MC188" s="154"/>
      <c r="MD188" s="154"/>
      <c r="ME188" s="154"/>
      <c r="MF188" s="154"/>
      <c r="MG188" s="154"/>
      <c r="MH188" s="154"/>
      <c r="MI188" s="154"/>
      <c r="MJ188" s="154"/>
      <c r="MK188" s="154"/>
      <c r="ML188" s="154"/>
      <c r="MM188" s="154"/>
      <c r="MN188" s="154"/>
      <c r="MO188" s="154"/>
      <c r="MP188" s="154"/>
      <c r="MQ188" s="154"/>
      <c r="MR188" s="154"/>
      <c r="MS188" s="154"/>
      <c r="MT188" s="154"/>
      <c r="MU188" s="154"/>
      <c r="MV188" s="154"/>
      <c r="MW188" s="154"/>
      <c r="MX188" s="154"/>
      <c r="MY188" s="154"/>
      <c r="MZ188" s="154"/>
      <c r="NA188" s="154"/>
      <c r="NB188" s="154"/>
      <c r="NC188" s="27">
        <v>0</v>
      </c>
    </row>
    <row r="189" spans="1:367" s="148" customFormat="1" outlineLevel="1">
      <c r="A189" s="126">
        <f t="shared" si="14"/>
        <v>184</v>
      </c>
      <c r="B189" s="126">
        <f>$A$7</f>
        <v>2</v>
      </c>
      <c r="C189" s="148">
        <v>1000</v>
      </c>
      <c r="D189" s="148" t="s">
        <v>884</v>
      </c>
      <c r="E189" s="148" t="b">
        <v>0</v>
      </c>
      <c r="F189" s="148" t="b">
        <v>0</v>
      </c>
      <c r="G189" s="148" t="b">
        <f>E189</f>
        <v>0</v>
      </c>
      <c r="H189" s="32">
        <v>3</v>
      </c>
      <c r="I189" s="32">
        <v>1</v>
      </c>
      <c r="J189" s="32">
        <v>1</v>
      </c>
      <c r="K189" s="32">
        <v>1</v>
      </c>
      <c r="L189" s="32">
        <v>1</v>
      </c>
      <c r="M189" s="32">
        <v>1</v>
      </c>
      <c r="N189" s="32">
        <v>1</v>
      </c>
      <c r="O189" s="32">
        <v>1</v>
      </c>
      <c r="P189" s="32">
        <v>1</v>
      </c>
      <c r="Q189" s="32">
        <v>1</v>
      </c>
      <c r="R189" s="32">
        <v>3</v>
      </c>
      <c r="S189" s="32">
        <v>1</v>
      </c>
      <c r="T189" s="32">
        <v>1</v>
      </c>
      <c r="U189" s="32">
        <v>1</v>
      </c>
      <c r="V189" s="32">
        <v>1</v>
      </c>
      <c r="W189" s="32">
        <v>1</v>
      </c>
      <c r="X189" s="32">
        <v>1</v>
      </c>
      <c r="Y189" s="32">
        <v>1</v>
      </c>
      <c r="AA189" s="142" t="str" cm="1">
        <f t="array" aca="1" ref="AA189" ca="1">"00000 " &amp;AA187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00000 Presemtation_ExpSE CropgrazeTRUE (F33N11)</v>
      </c>
      <c r="AB189" s="10" t="str">
        <f ca="1">IF(COUNTIF(AA$5:AA189,AA189)=1,"-","Dup")</f>
        <v>-</v>
      </c>
      <c r="AC189" s="10"/>
      <c r="AD189" s="168" t="str">
        <f t="shared" ref="AD189:AI191" ca="1" si="663">OFFSET(AD$5,$B189,0)</f>
        <v>-</v>
      </c>
      <c r="AE189" s="168" t="str">
        <f t="shared" ca="1" si="663"/>
        <v>-</v>
      </c>
      <c r="AF189" s="168" t="str">
        <f t="shared" ca="1" si="663"/>
        <v>-</v>
      </c>
      <c r="AG189" s="168" t="str">
        <f t="shared" ca="1" si="663"/>
        <v>-</v>
      </c>
      <c r="AH189" s="168" t="str">
        <f t="shared" ca="1" si="663"/>
        <v>-</v>
      </c>
      <c r="AI189" s="168" t="b">
        <f t="shared" ca="1" si="663"/>
        <v>1</v>
      </c>
      <c r="AJ189" s="10"/>
      <c r="AK189" s="166" t="b">
        <f t="shared" ref="AK189:AP191" si="664">INDEX(model_structure,$I189,AK$15)</f>
        <v>1</v>
      </c>
      <c r="AL189" s="166" t="str">
        <f t="shared" si="664"/>
        <v>-</v>
      </c>
      <c r="AM189" s="166" t="str">
        <f t="shared" si="664"/>
        <v>-</v>
      </c>
      <c r="AN189" s="166" t="str">
        <f t="shared" si="664"/>
        <v>-</v>
      </c>
      <c r="AO189" s="166" t="b">
        <f t="shared" si="664"/>
        <v>1</v>
      </c>
      <c r="AP189" s="166" t="b">
        <f t="shared" si="664"/>
        <v>0</v>
      </c>
      <c r="AQ189" s="166">
        <f>INDEX(minroe,$L189)</f>
        <v>0</v>
      </c>
      <c r="AR189" s="166" t="b">
        <f t="shared" ref="AR189:AV191" si="665">INDEX(i.risk_aversion,$J189,AR$15)</f>
        <v>0</v>
      </c>
      <c r="AS189" s="166" t="b">
        <f t="shared" si="665"/>
        <v>0</v>
      </c>
      <c r="AT189" s="166" t="str">
        <f t="shared" si="665"/>
        <v>-</v>
      </c>
      <c r="AU189" s="166" t="str">
        <f t="shared" si="665"/>
        <v>-</v>
      </c>
      <c r="AV189" s="166" t="str">
        <f t="shared" si="665"/>
        <v>-</v>
      </c>
      <c r="AW189" s="10"/>
      <c r="AX189" s="166" t="b">
        <f t="shared" ref="AX189:AX191" si="666">INDEX(model_structure,$I189,AX$15)</f>
        <v>1</v>
      </c>
      <c r="AY189" s="168" t="b">
        <f t="shared" ref="AY189:AZ191" ca="1" si="667">OFFSET(AY$5,$B189,0)</f>
        <v>1</v>
      </c>
      <c r="AZ189" s="168" t="b">
        <f t="shared" ca="1" si="667"/>
        <v>1</v>
      </c>
      <c r="BA189" s="167">
        <f t="shared" ref="BA189:BA191" si="668">VALUE($H189&amp;MIN(2,$I189)&amp;"08")</f>
        <v>3108</v>
      </c>
      <c r="BB189" s="168" t="str">
        <f t="shared" ref="BB189:BV191" ca="1" si="669">OFFSET(BB$5,$B189,0)</f>
        <v>-</v>
      </c>
      <c r="BC189" s="168" t="str">
        <f t="shared" ca="1" si="669"/>
        <v>-</v>
      </c>
      <c r="BD189" s="168" t="str">
        <f t="shared" ca="1" si="669"/>
        <v>-</v>
      </c>
      <c r="BE189" s="168" t="str">
        <f t="shared" ca="1" si="669"/>
        <v>-</v>
      </c>
      <c r="BF189" s="168" t="str">
        <f t="shared" ca="1" si="669"/>
        <v>-</v>
      </c>
      <c r="BG189" s="168">
        <f t="shared" ca="1" si="669"/>
        <v>1</v>
      </c>
      <c r="BH189" s="168">
        <f t="shared" ca="1" si="669"/>
        <v>1</v>
      </c>
      <c r="BI189" s="168" t="str">
        <f t="shared" ca="1" si="669"/>
        <v>-</v>
      </c>
      <c r="BJ189" s="168" t="str">
        <f t="shared" ca="1" si="669"/>
        <v>-</v>
      </c>
      <c r="BK189" s="10"/>
      <c r="BL189" s="168" t="str">
        <f t="shared" ca="1" si="669"/>
        <v>-</v>
      </c>
      <c r="BM189" s="168" t="str">
        <f t="shared" ca="1" si="669"/>
        <v>-</v>
      </c>
      <c r="BN189" s="168" t="str">
        <f t="shared" ca="1" si="669"/>
        <v>-</v>
      </c>
      <c r="BO189" s="168" t="str">
        <f t="shared" ca="1" si="669"/>
        <v>-</v>
      </c>
      <c r="BP189" s="168" t="str">
        <f t="shared" ca="1" si="669"/>
        <v>-</v>
      </c>
      <c r="BQ189" s="168" t="str">
        <f t="shared" ca="1" si="669"/>
        <v>-</v>
      </c>
      <c r="BR189" s="168" t="str">
        <f t="shared" ca="1" si="669"/>
        <v>-</v>
      </c>
      <c r="BS189" s="168" t="str">
        <f t="shared" ca="1" si="669"/>
        <v>-</v>
      </c>
      <c r="BT189" s="168" t="str">
        <f t="shared" ca="1" si="669"/>
        <v>-</v>
      </c>
      <c r="BU189" s="168" t="str">
        <f t="shared" ca="1" si="669"/>
        <v>-</v>
      </c>
      <c r="BV189" s="168" t="str">
        <f t="shared" ca="1" si="669"/>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ref="CH189:EB191" ca="1" si="670">OFFSET(CH$5,$B189,0)</f>
        <v>-</v>
      </c>
      <c r="CI189" s="168" t="str">
        <f t="shared" ca="1" si="670"/>
        <v>-</v>
      </c>
      <c r="CJ189" s="168" t="str">
        <f t="shared" ca="1" si="670"/>
        <v>-</v>
      </c>
      <c r="CK189" s="168" t="str">
        <f t="shared" ca="1" si="670"/>
        <v>-</v>
      </c>
      <c r="CL189" s="168" t="str">
        <f t="shared" ca="1" si="670"/>
        <v>-</v>
      </c>
      <c r="CM189" s="168" t="str">
        <f t="shared" ca="1" si="670"/>
        <v>-</v>
      </c>
      <c r="CN189" s="168" t="str">
        <f t="shared" ca="1" si="670"/>
        <v>-</v>
      </c>
      <c r="CO189" s="168" t="str">
        <f t="shared" ca="1" si="670"/>
        <v>-</v>
      </c>
      <c r="CP189" s="168">
        <f t="shared" ca="1" si="670"/>
        <v>1</v>
      </c>
      <c r="CQ189" s="168">
        <f t="shared" ca="1" si="670"/>
        <v>1</v>
      </c>
      <c r="CR189" s="168">
        <f t="shared" ca="1" si="670"/>
        <v>0</v>
      </c>
      <c r="CS189" s="168" t="str">
        <f t="shared" ca="1" si="670"/>
        <v>-</v>
      </c>
      <c r="CT189" s="168" t="str">
        <f t="shared" ca="1" si="670"/>
        <v>-</v>
      </c>
      <c r="CU189" s="168" t="str">
        <f t="shared" ca="1" si="670"/>
        <v>-</v>
      </c>
      <c r="CV189" s="168" t="str">
        <f t="shared" ca="1" si="670"/>
        <v>-</v>
      </c>
      <c r="CW189" s="168" t="str">
        <f t="shared" ca="1" si="670"/>
        <v>-</v>
      </c>
      <c r="CX189" s="168" t="str">
        <f t="shared" ca="1" si="670"/>
        <v>-</v>
      </c>
      <c r="CY189" s="168" t="str">
        <f t="shared" ca="1" si="670"/>
        <v>-</v>
      </c>
      <c r="CZ189" s="168">
        <f t="shared" ca="1" si="670"/>
        <v>0</v>
      </c>
      <c r="DA189" s="168" t="str">
        <f t="shared" ca="1" si="670"/>
        <v>-</v>
      </c>
      <c r="DB189" s="168" t="str">
        <f t="shared" ca="1" si="670"/>
        <v>-</v>
      </c>
      <c r="DC189" s="168" t="str">
        <f t="shared" ca="1" si="670"/>
        <v>-</v>
      </c>
      <c r="DD189" s="168" t="str">
        <f t="shared" ca="1" si="670"/>
        <v>-</v>
      </c>
      <c r="DE189" s="168" t="str">
        <f t="shared" ca="1" si="670"/>
        <v>-</v>
      </c>
      <c r="DF189" s="168">
        <f t="shared" ca="1" si="670"/>
        <v>0</v>
      </c>
      <c r="DG189" s="168">
        <f t="shared" ca="1" si="670"/>
        <v>0</v>
      </c>
      <c r="DH189" s="168">
        <f t="shared" ca="1" si="670"/>
        <v>0</v>
      </c>
      <c r="DI189" s="168">
        <f t="shared" ca="1" si="670"/>
        <v>0</v>
      </c>
      <c r="DJ189" s="168">
        <f t="shared" ca="1" si="670"/>
        <v>0</v>
      </c>
      <c r="DK189" s="168">
        <f t="shared" ca="1" si="670"/>
        <v>0</v>
      </c>
      <c r="DL189" s="168">
        <f t="shared" ca="1" si="670"/>
        <v>0</v>
      </c>
      <c r="DM189" s="168" t="str">
        <f t="shared" ca="1" si="670"/>
        <v>-</v>
      </c>
      <c r="DN189" s="168" t="str">
        <f t="shared" ca="1" si="670"/>
        <v>-</v>
      </c>
      <c r="DO189" s="168" t="str">
        <f t="shared" ca="1" si="670"/>
        <v>-</v>
      </c>
      <c r="DP189" s="168" t="str">
        <f t="shared" ca="1" si="670"/>
        <v>-</v>
      </c>
      <c r="DQ189" s="168" t="str">
        <f t="shared" ca="1" si="670"/>
        <v>-</v>
      </c>
      <c r="DR189" s="168" t="str">
        <f t="shared" ca="1" si="670"/>
        <v>-</v>
      </c>
      <c r="DS189" s="168" t="str">
        <f t="shared" ca="1" si="670"/>
        <v>-</v>
      </c>
      <c r="DT189" s="168" t="str">
        <f t="shared" ca="1" si="670"/>
        <v>-</v>
      </c>
      <c r="DU189" s="168" t="str">
        <f t="shared" ca="1" si="670"/>
        <v>-</v>
      </c>
      <c r="DV189" s="168" t="str">
        <f t="shared" ca="1" si="670"/>
        <v>-</v>
      </c>
      <c r="DW189" s="168" t="str">
        <f t="shared" ca="1" si="670"/>
        <v>-</v>
      </c>
      <c r="DX189" s="10"/>
      <c r="DY189" s="168">
        <f t="shared" ca="1" si="670"/>
        <v>1</v>
      </c>
      <c r="DZ189" s="168" t="str">
        <f t="shared" ca="1" si="670"/>
        <v>-</v>
      </c>
      <c r="EA189" s="168" t="str">
        <f t="shared" ca="1" si="670"/>
        <v>-</v>
      </c>
      <c r="EB189" s="168" t="str">
        <f t="shared" ca="1" si="670"/>
        <v>-</v>
      </c>
      <c r="EC189" s="168" t="str">
        <f t="shared" ref="EC189:EG191" ca="1" si="671">OFFSET(EC$5,$B189,0)</f>
        <v>-</v>
      </c>
      <c r="ED189" s="168" t="b">
        <f t="shared" ca="1" si="671"/>
        <v>0</v>
      </c>
      <c r="EE189" s="168" t="str">
        <f t="shared" ca="1" si="671"/>
        <v>-</v>
      </c>
      <c r="EF189" s="168">
        <f t="shared" ca="1" si="671"/>
        <v>0</v>
      </c>
      <c r="EG189" s="168" t="str">
        <f t="shared" ca="1" si="671"/>
        <v>-</v>
      </c>
      <c r="EH189" s="166" cm="1">
        <f t="array" ref="EH189">INDEX(i.rev,$K189,EH$15)</f>
        <v>1</v>
      </c>
      <c r="EI189" s="168">
        <f t="shared" ref="EI189:EX191" ca="1" si="672">OFFSET(EI$5,$B189,0)</f>
        <v>0</v>
      </c>
      <c r="EJ189" s="168">
        <f t="shared" ca="1" si="672"/>
        <v>1</v>
      </c>
      <c r="EK189" s="168">
        <f t="shared" ca="1" si="672"/>
        <v>0</v>
      </c>
      <c r="EL189" s="168">
        <f t="shared" ca="1" si="672"/>
        <v>1</v>
      </c>
      <c r="EM189" s="168">
        <f t="shared" ca="1" si="672"/>
        <v>1</v>
      </c>
      <c r="EN189" s="168">
        <f t="shared" ca="1" si="672"/>
        <v>1</v>
      </c>
      <c r="EO189" s="168">
        <f t="shared" ca="1" si="672"/>
        <v>0</v>
      </c>
      <c r="EP189" s="168">
        <f t="shared" ca="1" si="672"/>
        <v>0</v>
      </c>
      <c r="EQ189" s="168">
        <f t="shared" ca="1" si="672"/>
        <v>0</v>
      </c>
      <c r="ER189" s="168">
        <f t="shared" ca="1" si="672"/>
        <v>0</v>
      </c>
      <c r="ES189" s="168">
        <f t="shared" ca="1" si="672"/>
        <v>0</v>
      </c>
      <c r="ET189" s="168">
        <f t="shared" ca="1" si="672"/>
        <v>0</v>
      </c>
      <c r="EU189" s="168">
        <f t="shared" ca="1" si="672"/>
        <v>0</v>
      </c>
      <c r="EV189" s="168">
        <f t="shared" ca="1" si="672"/>
        <v>0</v>
      </c>
      <c r="EW189" s="168">
        <f t="shared" ca="1" si="672"/>
        <v>0</v>
      </c>
      <c r="EX189" s="168">
        <f t="shared" ca="1" si="672"/>
        <v>0</v>
      </c>
      <c r="EY189" s="166" cm="1">
        <f t="array" ref="EY189">INDEX(i.rev,$K189,EY$15)</f>
        <v>0</v>
      </c>
      <c r="EZ189" s="168">
        <f t="shared" ref="EZ189:EZ191" ca="1" si="673">OFFSET(EZ$5,$B189,0)</f>
        <v>0</v>
      </c>
      <c r="FA189" s="166" cm="1">
        <f t="array" ref="FA189">INDEX(i.rev,$K189,FA$15)</f>
        <v>1</v>
      </c>
      <c r="FB189" s="168">
        <f t="shared" ref="FB189:GG191" ca="1" si="674">OFFSET(FB$5,$B189,0)</f>
        <v>0</v>
      </c>
      <c r="FC189" s="168">
        <f t="shared" ca="1" si="674"/>
        <v>0</v>
      </c>
      <c r="FD189" s="168">
        <f t="shared" ca="1" si="674"/>
        <v>0</v>
      </c>
      <c r="FE189" s="168">
        <f t="shared" ca="1" si="674"/>
        <v>0</v>
      </c>
      <c r="FF189" s="168">
        <f t="shared" ca="1" si="674"/>
        <v>0</v>
      </c>
      <c r="FG189" s="168">
        <f t="shared" ca="1" si="674"/>
        <v>0</v>
      </c>
      <c r="FH189" s="168">
        <f t="shared" ca="1" si="674"/>
        <v>0</v>
      </c>
      <c r="FI189" s="10"/>
      <c r="FJ189" s="168" t="str">
        <f t="shared" ca="1" si="674"/>
        <v>-</v>
      </c>
      <c r="FK189" s="168" t="str">
        <f t="shared" ca="1" si="674"/>
        <v>-</v>
      </c>
      <c r="FL189" s="168" t="str">
        <f t="shared" ca="1" si="674"/>
        <v>-</v>
      </c>
      <c r="FM189" s="168" t="str">
        <f t="shared" ca="1" si="674"/>
        <v>-</v>
      </c>
      <c r="FN189" s="168" t="str">
        <f t="shared" ca="1" si="674"/>
        <v>-</v>
      </c>
      <c r="FO189" s="166" t="b">
        <f t="shared" ref="FO189:FQ191" si="675">INDEX(i.TOL,$H189,FO$15)</f>
        <v>0</v>
      </c>
      <c r="FP189" s="166" t="b">
        <f t="shared" si="675"/>
        <v>0</v>
      </c>
      <c r="FQ189" s="166" t="b">
        <f t="shared" si="675"/>
        <v>1</v>
      </c>
      <c r="FR189" s="168">
        <f t="shared" ca="1" si="674"/>
        <v>0</v>
      </c>
      <c r="FS189" s="166">
        <f t="shared" ref="FS189:FT191" si="676">INDEX(i.scan,$U189)</f>
        <v>1</v>
      </c>
      <c r="FT189" s="166">
        <f t="shared" si="676"/>
        <v>1</v>
      </c>
      <c r="FU189" s="168" t="str">
        <f t="shared" ca="1" si="674"/>
        <v>-</v>
      </c>
      <c r="FV189" s="168" t="str">
        <f t="shared" ca="1" si="674"/>
        <v>-</v>
      </c>
      <c r="FW189" s="168" t="str">
        <f t="shared" ca="1" si="674"/>
        <v>-</v>
      </c>
      <c r="FX189" s="168" t="str">
        <f t="shared" ca="1" si="674"/>
        <v>-</v>
      </c>
      <c r="FY189" s="168" t="str">
        <f t="shared" ca="1" si="674"/>
        <v>-</v>
      </c>
      <c r="FZ189" s="168" t="str">
        <f t="shared" ca="1" si="674"/>
        <v>-</v>
      </c>
      <c r="GA189" s="168" t="str">
        <f t="shared" ca="1" si="674"/>
        <v>-</v>
      </c>
      <c r="GB189" s="168" t="str">
        <f t="shared" ca="1" si="674"/>
        <v>-</v>
      </c>
      <c r="GC189" s="168" t="str">
        <f t="shared" ca="1" si="674"/>
        <v>-</v>
      </c>
      <c r="GD189" s="168" t="b">
        <f t="shared" ca="1" si="674"/>
        <v>1</v>
      </c>
      <c r="GE189" s="168" t="str">
        <f t="shared" ca="1" si="674"/>
        <v>-</v>
      </c>
      <c r="GF189" s="168" t="str">
        <f t="shared" ca="1" si="674"/>
        <v>-</v>
      </c>
      <c r="GG189" s="168" t="str">
        <f ca="1">OFFSET(GG$5,$B189,0)</f>
        <v>-</v>
      </c>
      <c r="GH189" s="168" t="b">
        <f t="shared" ref="GH189:GI191" ca="1" si="677">OFFSET(GH$5,$B189,0)</f>
        <v>1</v>
      </c>
      <c r="GI189" s="168">
        <f ca="1">OFFSET(GI$5,$B189,0)</f>
        <v>0</v>
      </c>
      <c r="GJ189" s="168" t="str">
        <f t="shared" ref="GJ189:HX191" ca="1" si="678">OFFSET(GJ$5,$B189,0)</f>
        <v>-</v>
      </c>
      <c r="GK189" s="168" t="str">
        <f t="shared" ca="1" si="678"/>
        <v>-</v>
      </c>
      <c r="GL189" s="168" t="str">
        <f t="shared" ca="1" si="678"/>
        <v>-</v>
      </c>
      <c r="GM189" s="168" t="str">
        <f t="shared" ca="1" si="678"/>
        <v>-</v>
      </c>
      <c r="GN189" s="168" t="str">
        <f t="shared" ca="1" si="678"/>
        <v>-</v>
      </c>
      <c r="GO189" s="168">
        <f t="shared" ca="1" si="678"/>
        <v>0</v>
      </c>
      <c r="GP189" s="168" t="str">
        <f t="shared" ca="1" si="678"/>
        <v>-</v>
      </c>
      <c r="GQ189" s="168" t="str">
        <f t="shared" ca="1" si="678"/>
        <v>-</v>
      </c>
      <c r="GR189" s="168" t="str">
        <f t="shared" ca="1" si="678"/>
        <v>-</v>
      </c>
      <c r="GS189" s="168">
        <f t="shared" ca="1" si="678"/>
        <v>500</v>
      </c>
      <c r="GT189" s="168">
        <f t="shared" ca="1" si="678"/>
        <v>500</v>
      </c>
      <c r="GU189" s="168" t="str">
        <f t="shared" ca="1" si="678"/>
        <v>-</v>
      </c>
      <c r="GV189" s="168" t="str">
        <f t="shared" ca="1" si="678"/>
        <v>-</v>
      </c>
      <c r="GW189" s="168" t="str">
        <f t="shared" ca="1" si="678"/>
        <v>-</v>
      </c>
      <c r="GX189" s="168" t="str">
        <f t="shared" ca="1" si="678"/>
        <v>-</v>
      </c>
      <c r="GY189" s="168" t="str">
        <f t="shared" ca="1" si="678"/>
        <v>-</v>
      </c>
      <c r="GZ189" s="168" t="str">
        <f t="shared" ca="1" si="678"/>
        <v>-</v>
      </c>
      <c r="HA189" s="168" t="str">
        <f t="shared" ca="1" si="678"/>
        <v>-</v>
      </c>
      <c r="HB189" s="168" t="str">
        <f t="shared" ca="1" si="678"/>
        <v>-</v>
      </c>
      <c r="HC189" s="168" t="str">
        <f t="shared" ca="1" si="678"/>
        <v>-</v>
      </c>
      <c r="HD189" s="168" t="str">
        <f t="shared" ca="1" si="678"/>
        <v>-</v>
      </c>
      <c r="HE189" s="168" t="str">
        <f t="shared" ca="1" si="678"/>
        <v>-</v>
      </c>
      <c r="HF189" s="168" t="str">
        <f t="shared" ca="1" si="678"/>
        <v>-</v>
      </c>
      <c r="HG189" s="168" t="str">
        <f t="shared" ca="1" si="678"/>
        <v>-</v>
      </c>
      <c r="HH189" s="168" t="str">
        <f t="shared" ca="1" si="678"/>
        <v>-</v>
      </c>
      <c r="HI189" s="168" t="str">
        <f t="shared" ca="1" si="678"/>
        <v>-</v>
      </c>
      <c r="HJ189" s="168" t="str">
        <f t="shared" ca="1" si="678"/>
        <v>-</v>
      </c>
      <c r="HK189" s="168" t="str">
        <f t="shared" ca="1" si="678"/>
        <v>-</v>
      </c>
      <c r="HL189" s="168" t="str">
        <f t="shared" ca="1" si="678"/>
        <v>-</v>
      </c>
      <c r="HM189" s="168" t="str">
        <f t="shared" ca="1" si="678"/>
        <v>-</v>
      </c>
      <c r="HN189" s="168" t="str">
        <f t="shared" ca="1" si="678"/>
        <v>-</v>
      </c>
      <c r="HO189" s="168" t="str">
        <f t="shared" ca="1" si="678"/>
        <v>-</v>
      </c>
      <c r="HP189" s="168" t="str">
        <f t="shared" ca="1" si="678"/>
        <v>-</v>
      </c>
      <c r="HQ189" s="168" t="str">
        <f t="shared" ca="1" si="678"/>
        <v>-</v>
      </c>
      <c r="HR189" s="168" t="str">
        <f t="shared" ca="1" si="678"/>
        <v>-</v>
      </c>
      <c r="HS189" s="168" t="str">
        <f t="shared" ca="1" si="678"/>
        <v>-</v>
      </c>
      <c r="HT189" s="168" t="str">
        <f t="shared" ca="1" si="678"/>
        <v>-</v>
      </c>
      <c r="HU189" s="168" t="str">
        <f t="shared" ca="1" si="678"/>
        <v>-</v>
      </c>
      <c r="HV189" s="168" t="str">
        <f t="shared" ca="1" si="678"/>
        <v>-</v>
      </c>
      <c r="HW189" s="168" t="str">
        <f t="shared" ca="1" si="678"/>
        <v>-</v>
      </c>
      <c r="HX189" s="168" t="str">
        <f t="shared" ca="1" si="678"/>
        <v>-</v>
      </c>
      <c r="HY189" s="168" t="str">
        <f t="shared" ref="HX189:JM191" ca="1" si="679">OFFSET(HY$5,$B189,0)</f>
        <v>-</v>
      </c>
      <c r="HZ189" s="168" t="str">
        <f t="shared" ca="1" si="679"/>
        <v>-</v>
      </c>
      <c r="IA189" s="168" t="str">
        <f t="shared" ca="1" si="679"/>
        <v>-</v>
      </c>
      <c r="IB189" s="168" t="str">
        <f t="shared" ca="1" si="679"/>
        <v>-</v>
      </c>
      <c r="IC189" s="168" t="str">
        <f t="shared" ca="1" si="679"/>
        <v>-</v>
      </c>
      <c r="ID189" s="168" t="str">
        <f t="shared" ca="1" si="679"/>
        <v>-</v>
      </c>
      <c r="IE189" s="168" t="str">
        <f t="shared" ca="1" si="679"/>
        <v>-</v>
      </c>
      <c r="IF189" s="168" t="str">
        <f t="shared" ca="1" si="679"/>
        <v>-</v>
      </c>
      <c r="IG189" s="168" t="str">
        <f t="shared" ca="1" si="679"/>
        <v>-</v>
      </c>
      <c r="IH189" s="168" t="str">
        <f t="shared" ca="1" si="679"/>
        <v>-</v>
      </c>
      <c r="II189" s="168" t="str">
        <f t="shared" ca="1" si="679"/>
        <v>-</v>
      </c>
      <c r="IJ189" s="168" t="str">
        <f t="shared" ca="1" si="679"/>
        <v>-</v>
      </c>
      <c r="IK189" s="168" t="str">
        <f t="shared" ca="1" si="679"/>
        <v>-</v>
      </c>
      <c r="IL189" s="168" t="str">
        <f t="shared" ca="1" si="679"/>
        <v>-</v>
      </c>
      <c r="IM189" s="168" t="str">
        <f t="shared" ca="1" si="679"/>
        <v>-</v>
      </c>
      <c r="IN189" s="168" t="str">
        <f t="shared" ca="1" si="679"/>
        <v>-</v>
      </c>
      <c r="IO189" s="168" t="str">
        <f t="shared" ca="1" si="679"/>
        <v>-</v>
      </c>
      <c r="IP189" s="168" t="str">
        <f t="shared" ca="1" si="679"/>
        <v>-</v>
      </c>
      <c r="IQ189" s="168" t="str">
        <f t="shared" ca="1" si="679"/>
        <v>-</v>
      </c>
      <c r="IR189" s="168" t="str">
        <f t="shared" ca="1" si="679"/>
        <v>-</v>
      </c>
      <c r="IS189" s="168" t="str">
        <f t="shared" ca="1" si="679"/>
        <v>-</v>
      </c>
      <c r="IT189" s="168" t="str">
        <f t="shared" ca="1" si="679"/>
        <v>-</v>
      </c>
      <c r="IU189" s="168" t="str">
        <f t="shared" ca="1" si="679"/>
        <v>-</v>
      </c>
      <c r="IV189" s="168" t="str">
        <f t="shared" ca="1" si="679"/>
        <v>-</v>
      </c>
      <c r="IW189" s="168" t="str">
        <f t="shared" ca="1" si="679"/>
        <v>-</v>
      </c>
      <c r="IX189" s="168" t="str">
        <f t="shared" ca="1" si="679"/>
        <v>-</v>
      </c>
      <c r="IY189" s="168" t="str">
        <f t="shared" ca="1" si="679"/>
        <v>-</v>
      </c>
      <c r="IZ189" s="168" t="str">
        <f t="shared" ca="1" si="679"/>
        <v>-</v>
      </c>
      <c r="JA189" s="168" t="str">
        <f t="shared" ca="1" si="679"/>
        <v>-</v>
      </c>
      <c r="JB189" s="168" t="str">
        <f t="shared" ca="1" si="679"/>
        <v>-</v>
      </c>
      <c r="JC189" s="168" t="str">
        <f t="shared" ca="1" si="679"/>
        <v>-</v>
      </c>
      <c r="JD189" s="168" t="str">
        <f t="shared" ca="1" si="679"/>
        <v>-</v>
      </c>
      <c r="JE189" s="168" t="str">
        <f t="shared" ca="1" si="679"/>
        <v>-</v>
      </c>
      <c r="JF189" s="168" t="str">
        <f t="shared" ca="1" si="679"/>
        <v>-</v>
      </c>
      <c r="JG189" s="168" t="str">
        <f t="shared" ca="1" si="679"/>
        <v>-</v>
      </c>
      <c r="JH189" s="168" t="str">
        <f t="shared" ca="1" si="679"/>
        <v>-</v>
      </c>
      <c r="JI189" s="168" t="str">
        <f t="shared" ca="1" si="679"/>
        <v>-</v>
      </c>
      <c r="JJ189" s="168" t="str">
        <f t="shared" ca="1" si="679"/>
        <v>-</v>
      </c>
      <c r="JK189" s="168" t="str">
        <f t="shared" ca="1" si="679"/>
        <v>-</v>
      </c>
      <c r="JL189" s="168" t="str">
        <f t="shared" ca="1" si="679"/>
        <v>-</v>
      </c>
      <c r="JM189" s="168" t="str">
        <f t="shared" ca="1" si="679"/>
        <v>-</v>
      </c>
      <c r="JN189" s="168" t="str">
        <f t="shared" ref="JN189:JW191" ca="1" si="680">OFFSET(JN$5,$B189,0)</f>
        <v>-</v>
      </c>
      <c r="JO189" s="168" t="str">
        <f t="shared" ca="1" si="680"/>
        <v>-</v>
      </c>
      <c r="JP189" s="168" t="str">
        <f t="shared" ca="1" si="680"/>
        <v>-</v>
      </c>
      <c r="JQ189" s="168" t="str">
        <f t="shared" ca="1" si="680"/>
        <v>-</v>
      </c>
      <c r="JR189" s="168" t="str">
        <f t="shared" ca="1" si="680"/>
        <v>-</v>
      </c>
      <c r="JS189" s="168" t="str">
        <f t="shared" ca="1" si="680"/>
        <v>-</v>
      </c>
      <c r="JT189" s="168" t="str">
        <f t="shared" ca="1" si="680"/>
        <v>-</v>
      </c>
      <c r="JU189" s="168" t="str">
        <f t="shared" ca="1" si="680"/>
        <v>-</v>
      </c>
      <c r="JV189" s="168" t="str">
        <f t="shared" ca="1" si="680"/>
        <v>-</v>
      </c>
      <c r="JW189" s="168" t="str">
        <f t="shared" ca="1" si="680"/>
        <v>-</v>
      </c>
      <c r="JX189" s="10"/>
      <c r="JY189" s="166">
        <f>INDEX(i.interest_rate,$O189)</f>
        <v>4.4999999999999998E-2</v>
      </c>
      <c r="JZ189" s="166">
        <f>INDEX(i.opp_cost_capital,$P189)</f>
        <v>4.4999999999999998E-2</v>
      </c>
      <c r="KA189" s="168">
        <f t="shared" ref="KA189:NB191" ca="1" si="681">OFFSET(KA$5,$B189,0)</f>
        <v>1</v>
      </c>
      <c r="KB189" s="168">
        <f t="shared" ca="1" si="681"/>
        <v>0</v>
      </c>
      <c r="KC189" s="168">
        <f t="shared" ca="1" si="681"/>
        <v>1</v>
      </c>
      <c r="KD189" s="168">
        <f t="shared" ca="1" si="681"/>
        <v>1</v>
      </c>
      <c r="KE189" s="168">
        <f t="shared" ca="1" si="681"/>
        <v>0</v>
      </c>
      <c r="KF189" s="168">
        <f t="shared" ca="1" si="681"/>
        <v>70</v>
      </c>
      <c r="KG189" s="168">
        <f t="shared" ca="1" si="681"/>
        <v>50</v>
      </c>
      <c r="KH189" s="168">
        <f t="shared" ca="1" si="681"/>
        <v>85</v>
      </c>
      <c r="KI189" s="168">
        <f t="shared" ca="1" si="681"/>
        <v>50</v>
      </c>
      <c r="KJ189" s="166">
        <f>INDEX(i.WoolPrices,$V189,KJ$15)</f>
        <v>1</v>
      </c>
      <c r="KK189" s="166">
        <f>INDEX(i.MeatPrices,$W189,KK$15)</f>
        <v>1</v>
      </c>
      <c r="KL189" s="166">
        <f>INDEX(i.GrainPrices,$X189,KL$15)</f>
        <v>1</v>
      </c>
      <c r="KM189" s="166">
        <f t="shared" ref="KM189:KN191" si="682">INDEX(i.GrainPrices_k,$Y189,KM$15)</f>
        <v>1</v>
      </c>
      <c r="KN189" s="166">
        <f t="shared" si="682"/>
        <v>1</v>
      </c>
      <c r="KO189" s="168">
        <f t="shared" ca="1" si="681"/>
        <v>1</v>
      </c>
      <c r="KP189" s="10"/>
      <c r="KQ189" s="168">
        <f t="shared" ca="1" si="681"/>
        <v>1</v>
      </c>
      <c r="KR189" s="166">
        <f>INDEX(i.pasture_prod,$T189)</f>
        <v>1</v>
      </c>
      <c r="KS189" s="168">
        <f t="shared" ca="1" si="681"/>
        <v>0.75</v>
      </c>
      <c r="KT189" s="168">
        <f t="shared" ca="1" si="681"/>
        <v>0.8</v>
      </c>
      <c r="KU189" s="168">
        <f t="shared" ca="1" si="681"/>
        <v>0.82499999999999996</v>
      </c>
      <c r="KV189" s="168">
        <f t="shared" ca="1" si="681"/>
        <v>0.875</v>
      </c>
      <c r="KW189" s="168">
        <f t="shared" ca="1" si="681"/>
        <v>0.9</v>
      </c>
      <c r="KX189" s="168">
        <f t="shared" ca="1" si="681"/>
        <v>0.75</v>
      </c>
      <c r="KY189" s="168">
        <f t="shared" ca="1" si="681"/>
        <v>0.78142857142857147</v>
      </c>
      <c r="KZ189" s="168">
        <f t="shared" ca="1" si="681"/>
        <v>0.82499999999999996</v>
      </c>
      <c r="LA189" s="168">
        <f t="shared" ca="1" si="681"/>
        <v>0.875</v>
      </c>
      <c r="LB189" s="168">
        <f t="shared" ca="1" si="681"/>
        <v>0.9</v>
      </c>
      <c r="LC189" s="168">
        <f t="shared" ca="1" si="681"/>
        <v>0.9</v>
      </c>
      <c r="LD189" s="168">
        <f t="shared" ca="1" si="681"/>
        <v>0.75</v>
      </c>
      <c r="LE189" s="168">
        <f t="shared" ca="1" si="681"/>
        <v>0.78142857142857147</v>
      </c>
      <c r="LF189" s="168">
        <f t="shared" ca="1" si="681"/>
        <v>0.82499999999999996</v>
      </c>
      <c r="LG189" s="168">
        <f t="shared" ca="1" si="681"/>
        <v>0.875</v>
      </c>
      <c r="LH189" s="168">
        <f t="shared" ca="1" si="681"/>
        <v>0.9</v>
      </c>
      <c r="LI189" s="168">
        <f t="shared" ca="1" si="681"/>
        <v>0.9</v>
      </c>
      <c r="LJ189" s="168">
        <f t="shared" ca="1" si="681"/>
        <v>0.75</v>
      </c>
      <c r="LK189" s="168">
        <f t="shared" ca="1" si="681"/>
        <v>0.78142857142857147</v>
      </c>
      <c r="LL189" s="168">
        <f t="shared" ca="1" si="681"/>
        <v>0.82499999999999996</v>
      </c>
      <c r="LM189" s="168">
        <f t="shared" ca="1" si="681"/>
        <v>0.875</v>
      </c>
      <c r="LN189" s="168">
        <f t="shared" ca="1" si="681"/>
        <v>0.9</v>
      </c>
      <c r="LO189" s="168">
        <f t="shared" ca="1" si="681"/>
        <v>0.9</v>
      </c>
      <c r="LP189" s="168">
        <f t="shared" ca="1" si="681"/>
        <v>0.75</v>
      </c>
      <c r="LQ189" s="168">
        <f t="shared" ca="1" si="681"/>
        <v>0.78142857142857147</v>
      </c>
      <c r="LR189" s="168">
        <f t="shared" ca="1" si="681"/>
        <v>0.82499999999999996</v>
      </c>
      <c r="LS189" s="168">
        <f t="shared" ca="1" si="681"/>
        <v>0.875</v>
      </c>
      <c r="LT189" s="168">
        <f t="shared" ca="1" si="681"/>
        <v>0.9</v>
      </c>
      <c r="LU189" s="168">
        <f t="shared" ca="1" si="681"/>
        <v>0.9</v>
      </c>
      <c r="LV189" s="168">
        <f t="shared" ca="1" si="681"/>
        <v>0.75</v>
      </c>
      <c r="LW189" s="168">
        <f t="shared" ca="1" si="681"/>
        <v>0.78142857142857147</v>
      </c>
      <c r="LX189" s="168">
        <f t="shared" ca="1" si="681"/>
        <v>0.82499999999999996</v>
      </c>
      <c r="LY189" s="168">
        <f t="shared" ca="1" si="681"/>
        <v>0.875</v>
      </c>
      <c r="LZ189" s="168">
        <f t="shared" ca="1" si="681"/>
        <v>0.9</v>
      </c>
      <c r="MA189" s="168">
        <f t="shared" ca="1" si="681"/>
        <v>0.9</v>
      </c>
      <c r="MB189" s="168">
        <f t="shared" ca="1" si="681"/>
        <v>0.75</v>
      </c>
      <c r="MC189" s="168">
        <f t="shared" ca="1" si="681"/>
        <v>0.78142857142857147</v>
      </c>
      <c r="MD189" s="168">
        <f t="shared" ca="1" si="681"/>
        <v>0.82499999999999996</v>
      </c>
      <c r="ME189" s="168">
        <f t="shared" ca="1" si="681"/>
        <v>0.875</v>
      </c>
      <c r="MF189" s="168">
        <f t="shared" ca="1" si="681"/>
        <v>0.9</v>
      </c>
      <c r="MG189" s="168">
        <f t="shared" ca="1" si="681"/>
        <v>0.9</v>
      </c>
      <c r="MH189" s="168">
        <f t="shared" ca="1" si="681"/>
        <v>0.75</v>
      </c>
      <c r="MI189" s="168">
        <f t="shared" ca="1" si="681"/>
        <v>0.76904761904761909</v>
      </c>
      <c r="MJ189" s="168">
        <f t="shared" ca="1" si="681"/>
        <v>0.82000000000000006</v>
      </c>
      <c r="MK189" s="168">
        <f t="shared" ca="1" si="681"/>
        <v>0.875</v>
      </c>
      <c r="ML189" s="168">
        <f t="shared" ca="1" si="681"/>
        <v>0.9</v>
      </c>
      <c r="MM189" s="168">
        <f t="shared" ca="1" si="681"/>
        <v>0.90000000000000013</v>
      </c>
      <c r="MN189" s="168">
        <f t="shared" ca="1" si="681"/>
        <v>0.75</v>
      </c>
      <c r="MO189" s="168">
        <f t="shared" ca="1" si="681"/>
        <v>0.76904761904761909</v>
      </c>
      <c r="MP189" s="168">
        <f t="shared" ca="1" si="681"/>
        <v>0.82000000000000006</v>
      </c>
      <c r="MQ189" s="168">
        <f t="shared" ca="1" si="681"/>
        <v>0.875</v>
      </c>
      <c r="MR189" s="168">
        <f t="shared" ca="1" si="681"/>
        <v>0.9</v>
      </c>
      <c r="MS189" s="168">
        <f t="shared" ca="1" si="681"/>
        <v>0.9</v>
      </c>
      <c r="MT189" s="168">
        <f t="shared" ca="1" si="681"/>
        <v>0.875</v>
      </c>
      <c r="MU189" s="166">
        <f>INDEX(i.all_rot_yield,$S189)</f>
        <v>1</v>
      </c>
      <c r="MV189" s="166">
        <f>INDEX(i.mach_option,$N189)</f>
        <v>1</v>
      </c>
      <c r="MW189" s="166" t="str">
        <f>INDEX(overdraw,$M189)</f>
        <v>-</v>
      </c>
      <c r="MX189" s="168" t="str">
        <f t="shared" ref="MX189:MX191" ca="1" si="683">OFFSET(MX$5,$B189,0)</f>
        <v>-</v>
      </c>
      <c r="MY189" s="166" t="str">
        <f>INDEX(i.casual_ub,$Q189)</f>
        <v>-</v>
      </c>
      <c r="MZ189" s="166" t="str">
        <f>INDEX(i.seedharv_casual_ub,$Q189)</f>
        <v>-</v>
      </c>
      <c r="NA189" s="166" t="b">
        <f>INDEX(i.cropgraze_inc,$R189)</f>
        <v>1</v>
      </c>
      <c r="NB189" s="168">
        <f t="shared" ca="1" si="681"/>
        <v>0</v>
      </c>
      <c r="NC189" s="27">
        <v>0</v>
      </c>
    </row>
    <row r="190" spans="1:367" s="148" customFormat="1" outlineLevel="1">
      <c r="A190" s="126">
        <f t="shared" si="14"/>
        <v>185</v>
      </c>
      <c r="B190" s="126">
        <f>$A$18</f>
        <v>13</v>
      </c>
      <c r="C190" s="148">
        <v>1000</v>
      </c>
      <c r="D190" s="148" t="s">
        <v>884</v>
      </c>
      <c r="E190" s="148" t="b">
        <v>0</v>
      </c>
      <c r="F190" s="148" t="b">
        <v>0</v>
      </c>
      <c r="G190" s="148" t="b">
        <f t="shared" ref="G190:G191" si="684">E190</f>
        <v>0</v>
      </c>
      <c r="H190" s="144">
        <f t="shared" ref="H190:Y191" ca="1" si="685">OFFSET(H190,-1,0)</f>
        <v>3</v>
      </c>
      <c r="I190" s="144">
        <f t="shared" ca="1" si="685"/>
        <v>1</v>
      </c>
      <c r="J190" s="144">
        <f t="shared" ca="1" si="685"/>
        <v>1</v>
      </c>
      <c r="K190" s="144">
        <f t="shared" ca="1" si="685"/>
        <v>1</v>
      </c>
      <c r="L190" s="144">
        <f t="shared" ca="1" si="685"/>
        <v>1</v>
      </c>
      <c r="M190" s="144">
        <f t="shared" ca="1" si="685"/>
        <v>1</v>
      </c>
      <c r="N190" s="144">
        <f t="shared" ca="1" si="685"/>
        <v>1</v>
      </c>
      <c r="O190" s="144">
        <f t="shared" ca="1" si="685"/>
        <v>1</v>
      </c>
      <c r="P190" s="144">
        <f t="shared" ca="1" si="685"/>
        <v>1</v>
      </c>
      <c r="Q190" s="144">
        <f t="shared" ca="1" si="685"/>
        <v>1</v>
      </c>
      <c r="R190" s="144">
        <f t="shared" ca="1" si="685"/>
        <v>3</v>
      </c>
      <c r="S190" s="144">
        <f t="shared" ca="1" si="685"/>
        <v>1</v>
      </c>
      <c r="T190" s="144">
        <f t="shared" ca="1" si="685"/>
        <v>1</v>
      </c>
      <c r="U190" s="144">
        <f t="shared" ca="1" si="685"/>
        <v>1</v>
      </c>
      <c r="V190" s="144">
        <f t="shared" ca="1" si="685"/>
        <v>1</v>
      </c>
      <c r="W190" s="144">
        <f t="shared" ca="1" si="685"/>
        <v>1</v>
      </c>
      <c r="X190" s="144">
        <f t="shared" ca="1" si="685"/>
        <v>1</v>
      </c>
      <c r="Y190" s="144">
        <f t="shared" ca="1" si="685"/>
        <v>1</v>
      </c>
      <c r="AA190" s="162" t="str" cm="1">
        <f t="array" aca="1" ref="AA190" ca="1">TEXT(LEFT(OFFSET(AA190,-1,0),5)+1,"00000")&amp;MID(OFFSET(AA190,-1,0),6,FIND(" ",OFFSET(AA190,-1,0),7)-5)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00001 Presemtation_ExpSE SE CropgrazeTRUE (F33N11)</v>
      </c>
      <c r="AB190" s="10" t="str">
        <f ca="1">IF(COUNTIF(AA$5:AA190,AA190)=1,"-","Dup")</f>
        <v>-</v>
      </c>
      <c r="AC190" s="10"/>
      <c r="AD190" s="168" t="str">
        <f t="shared" ca="1" si="663"/>
        <v>-</v>
      </c>
      <c r="AE190" s="168" t="str">
        <f t="shared" ca="1" si="663"/>
        <v>-</v>
      </c>
      <c r="AF190" s="168" t="str">
        <f t="shared" ca="1" si="663"/>
        <v>-</v>
      </c>
      <c r="AG190" s="168" t="str">
        <f t="shared" ca="1" si="663"/>
        <v>-</v>
      </c>
      <c r="AH190" s="168" t="str">
        <f t="shared" ca="1" si="663"/>
        <v>-</v>
      </c>
      <c r="AI190" s="168" t="b">
        <f t="shared" ca="1" si="663"/>
        <v>1</v>
      </c>
      <c r="AJ190" s="10"/>
      <c r="AK190" s="166" t="b">
        <f t="shared" ca="1" si="664"/>
        <v>1</v>
      </c>
      <c r="AL190" s="166" t="str">
        <f t="shared" ca="1" si="664"/>
        <v>-</v>
      </c>
      <c r="AM190" s="166" t="str">
        <f t="shared" ca="1" si="664"/>
        <v>-</v>
      </c>
      <c r="AN190" s="166" t="str">
        <f t="shared" ca="1" si="664"/>
        <v>-</v>
      </c>
      <c r="AO190" s="166" t="b">
        <f t="shared" ca="1" si="664"/>
        <v>1</v>
      </c>
      <c r="AP190" s="166" t="b">
        <f t="shared" ca="1" si="664"/>
        <v>0</v>
      </c>
      <c r="AQ190" s="166">
        <f ca="1">INDEX(minroe,$L190)</f>
        <v>0</v>
      </c>
      <c r="AR190" s="166" t="b">
        <f t="shared" ca="1" si="665"/>
        <v>0</v>
      </c>
      <c r="AS190" s="166" t="b">
        <f t="shared" ca="1" si="665"/>
        <v>0</v>
      </c>
      <c r="AT190" s="166" t="str">
        <f t="shared" ca="1" si="665"/>
        <v>-</v>
      </c>
      <c r="AU190" s="166" t="str">
        <f t="shared" ca="1" si="665"/>
        <v>-</v>
      </c>
      <c r="AV190" s="166" t="str">
        <f t="shared" ca="1" si="665"/>
        <v>-</v>
      </c>
      <c r="AW190" s="10"/>
      <c r="AX190" s="166" t="b">
        <f t="shared" ca="1" si="666"/>
        <v>1</v>
      </c>
      <c r="AY190" s="168" t="b">
        <f t="shared" ca="1" si="667"/>
        <v>1</v>
      </c>
      <c r="AZ190" s="168" t="b">
        <f t="shared" ca="1" si="667"/>
        <v>1</v>
      </c>
      <c r="BA190" s="167">
        <f t="shared" ca="1" si="668"/>
        <v>3108</v>
      </c>
      <c r="BB190" s="168" t="str">
        <f t="shared" ca="1" si="669"/>
        <v>-</v>
      </c>
      <c r="BC190" s="168" t="str">
        <f t="shared" ca="1" si="669"/>
        <v>-</v>
      </c>
      <c r="BD190" s="168" t="str">
        <f t="shared" ca="1" si="669"/>
        <v>-</v>
      </c>
      <c r="BE190" s="168" t="str">
        <f t="shared" ca="1" si="669"/>
        <v>-</v>
      </c>
      <c r="BF190" s="168" t="str">
        <f t="shared" ca="1" si="669"/>
        <v>-</v>
      </c>
      <c r="BG190" s="168">
        <f t="shared" ca="1" si="669"/>
        <v>1</v>
      </c>
      <c r="BH190" s="168">
        <f t="shared" ca="1" si="669"/>
        <v>1</v>
      </c>
      <c r="BI190" s="168" t="str">
        <f t="shared" ca="1" si="669"/>
        <v>-</v>
      </c>
      <c r="BJ190" s="168" t="str">
        <f t="shared" ca="1" si="669"/>
        <v>-</v>
      </c>
      <c r="BK190" s="10"/>
      <c r="BL190" s="168" t="str">
        <f t="shared" ca="1" si="669"/>
        <v>-</v>
      </c>
      <c r="BM190" s="168" t="str">
        <f t="shared" ca="1" si="669"/>
        <v>-</v>
      </c>
      <c r="BN190" s="168" t="str">
        <f t="shared" ca="1" si="669"/>
        <v>-</v>
      </c>
      <c r="BO190" s="168" t="str">
        <f t="shared" ca="1" si="669"/>
        <v>-</v>
      </c>
      <c r="BP190" s="168" t="str">
        <f t="shared" ca="1" si="669"/>
        <v>-</v>
      </c>
      <c r="BQ190" s="168" t="str">
        <f t="shared" ca="1" si="669"/>
        <v>-</v>
      </c>
      <c r="BR190" s="168" t="str">
        <f t="shared" ca="1" si="669"/>
        <v>-</v>
      </c>
      <c r="BS190" s="168" t="str">
        <f t="shared" ca="1" si="669"/>
        <v>-</v>
      </c>
      <c r="BT190" s="168" t="str">
        <f t="shared" ca="1" si="669"/>
        <v>-</v>
      </c>
      <c r="BU190" s="168" t="str">
        <f t="shared" ca="1" si="669"/>
        <v>-</v>
      </c>
      <c r="BV190" s="168" t="str">
        <f t="shared" ca="1" si="669"/>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70"/>
        <v>-</v>
      </c>
      <c r="CI190" s="168" t="str">
        <f t="shared" ca="1" si="670"/>
        <v>-</v>
      </c>
      <c r="CJ190" s="168" t="str">
        <f t="shared" ca="1" si="670"/>
        <v>-</v>
      </c>
      <c r="CK190" s="168" t="str">
        <f t="shared" ca="1" si="670"/>
        <v>-</v>
      </c>
      <c r="CL190" s="168" t="str">
        <f t="shared" ca="1" si="670"/>
        <v>-</v>
      </c>
      <c r="CM190" s="168" t="str">
        <f t="shared" ca="1" si="670"/>
        <v>-</v>
      </c>
      <c r="CN190" s="168" t="str">
        <f t="shared" ca="1" si="670"/>
        <v>-</v>
      </c>
      <c r="CO190" s="168" t="str">
        <f t="shared" ca="1" si="670"/>
        <v>-</v>
      </c>
      <c r="CP190" s="168">
        <f t="shared" ca="1" si="670"/>
        <v>1</v>
      </c>
      <c r="CQ190" s="168">
        <f t="shared" ca="1" si="670"/>
        <v>1</v>
      </c>
      <c r="CR190" s="168">
        <f t="shared" ca="1" si="670"/>
        <v>0</v>
      </c>
      <c r="CS190" s="168" t="str">
        <f t="shared" ca="1" si="670"/>
        <v>-</v>
      </c>
      <c r="CT190" s="168" t="str">
        <f t="shared" ca="1" si="670"/>
        <v>-</v>
      </c>
      <c r="CU190" s="168" t="str">
        <f t="shared" ca="1" si="670"/>
        <v>-</v>
      </c>
      <c r="CV190" s="168" t="str">
        <f t="shared" ca="1" si="670"/>
        <v>-</v>
      </c>
      <c r="CW190" s="168" t="str">
        <f t="shared" ca="1" si="670"/>
        <v>-</v>
      </c>
      <c r="CX190" s="168" t="str">
        <f t="shared" ca="1" si="670"/>
        <v>-</v>
      </c>
      <c r="CY190" s="168" t="str">
        <f t="shared" ca="1" si="670"/>
        <v>-</v>
      </c>
      <c r="CZ190" s="168">
        <f t="shared" ca="1" si="670"/>
        <v>0</v>
      </c>
      <c r="DA190" s="168" t="str">
        <f t="shared" ca="1" si="670"/>
        <v>-</v>
      </c>
      <c r="DB190" s="168" t="str">
        <f t="shared" ca="1" si="670"/>
        <v>-</v>
      </c>
      <c r="DC190" s="168" t="str">
        <f t="shared" ca="1" si="670"/>
        <v>-</v>
      </c>
      <c r="DD190" s="168" t="str">
        <f t="shared" ca="1" si="670"/>
        <v>-</v>
      </c>
      <c r="DE190" s="168" t="str">
        <f t="shared" ca="1" si="670"/>
        <v>-</v>
      </c>
      <c r="DF190" s="168">
        <f t="shared" ca="1" si="670"/>
        <v>0</v>
      </c>
      <c r="DG190" s="168">
        <f t="shared" ca="1" si="670"/>
        <v>0</v>
      </c>
      <c r="DH190" s="168">
        <f t="shared" ca="1" si="670"/>
        <v>0</v>
      </c>
      <c r="DI190" s="168">
        <f t="shared" ca="1" si="670"/>
        <v>0</v>
      </c>
      <c r="DJ190" s="168">
        <f t="shared" ca="1" si="670"/>
        <v>0</v>
      </c>
      <c r="DK190" s="168">
        <f t="shared" ca="1" si="670"/>
        <v>0</v>
      </c>
      <c r="DL190" s="168">
        <f t="shared" ca="1" si="670"/>
        <v>0</v>
      </c>
      <c r="DM190" s="168" t="str">
        <f t="shared" ca="1" si="670"/>
        <v>-</v>
      </c>
      <c r="DN190" s="168" t="str">
        <f t="shared" ca="1" si="670"/>
        <v>-</v>
      </c>
      <c r="DO190" s="168" t="str">
        <f t="shared" ca="1" si="670"/>
        <v>-</v>
      </c>
      <c r="DP190" s="168" t="str">
        <f t="shared" ca="1" si="670"/>
        <v>-</v>
      </c>
      <c r="DQ190" s="168" t="str">
        <f t="shared" ca="1" si="670"/>
        <v>-</v>
      </c>
      <c r="DR190" s="168" t="str">
        <f t="shared" ca="1" si="670"/>
        <v>-</v>
      </c>
      <c r="DS190" s="168" t="str">
        <f t="shared" ca="1" si="670"/>
        <v>-</v>
      </c>
      <c r="DT190" s="168" t="str">
        <f t="shared" ca="1" si="670"/>
        <v>-</v>
      </c>
      <c r="DU190" s="168" t="str">
        <f t="shared" ca="1" si="670"/>
        <v>-</v>
      </c>
      <c r="DV190" s="168" t="str">
        <f t="shared" ca="1" si="670"/>
        <v>-</v>
      </c>
      <c r="DW190" s="168" t="str">
        <f t="shared" ca="1" si="670"/>
        <v>-</v>
      </c>
      <c r="DX190" s="10"/>
      <c r="DY190" s="168">
        <f t="shared" ca="1" si="670"/>
        <v>1</v>
      </c>
      <c r="DZ190" s="168" t="str">
        <f t="shared" ca="1" si="670"/>
        <v>-</v>
      </c>
      <c r="EA190" s="168" t="str">
        <f t="shared" ca="1" si="670"/>
        <v>-</v>
      </c>
      <c r="EB190" s="168" t="str">
        <f t="shared" ca="1" si="670"/>
        <v>-</v>
      </c>
      <c r="EC190" s="168" t="str">
        <f t="shared" ca="1" si="671"/>
        <v>-</v>
      </c>
      <c r="ED190" s="168" t="b">
        <f t="shared" ca="1" si="671"/>
        <v>0</v>
      </c>
      <c r="EE190" s="168" t="str">
        <f t="shared" ca="1" si="671"/>
        <v>-</v>
      </c>
      <c r="EF190" s="168">
        <f t="shared" ca="1" si="671"/>
        <v>0</v>
      </c>
      <c r="EG190" s="168" t="str">
        <f t="shared" ca="1" si="671"/>
        <v>-</v>
      </c>
      <c r="EH190" s="166" cm="1">
        <f t="array" aca="1" ref="EH190" ca="1">INDEX(i.rev,$K190,EH$15)</f>
        <v>1</v>
      </c>
      <c r="EI190" s="168">
        <f t="shared" ca="1" si="672"/>
        <v>0</v>
      </c>
      <c r="EJ190" s="168">
        <f t="shared" ca="1" si="672"/>
        <v>1</v>
      </c>
      <c r="EK190" s="168">
        <f t="shared" ca="1" si="672"/>
        <v>0</v>
      </c>
      <c r="EL190" s="168">
        <f t="shared" ca="1" si="672"/>
        <v>1</v>
      </c>
      <c r="EM190" s="168">
        <f t="shared" ca="1" si="672"/>
        <v>1</v>
      </c>
      <c r="EN190" s="168">
        <f t="shared" ca="1" si="672"/>
        <v>1</v>
      </c>
      <c r="EO190" s="168">
        <f t="shared" ca="1" si="672"/>
        <v>0</v>
      </c>
      <c r="EP190" s="168">
        <f t="shared" ca="1" si="672"/>
        <v>0</v>
      </c>
      <c r="EQ190" s="168">
        <f t="shared" ca="1" si="672"/>
        <v>0</v>
      </c>
      <c r="ER190" s="168">
        <f t="shared" ca="1" si="672"/>
        <v>0</v>
      </c>
      <c r="ES190" s="168">
        <f t="shared" ca="1" si="672"/>
        <v>0</v>
      </c>
      <c r="ET190" s="168">
        <f t="shared" ca="1" si="672"/>
        <v>0</v>
      </c>
      <c r="EU190" s="168">
        <f t="shared" ca="1" si="672"/>
        <v>0</v>
      </c>
      <c r="EV190" s="168">
        <f t="shared" ca="1" si="672"/>
        <v>0</v>
      </c>
      <c r="EW190" s="168">
        <f t="shared" ca="1" si="672"/>
        <v>0</v>
      </c>
      <c r="EX190" s="168">
        <f t="shared" ca="1" si="672"/>
        <v>0</v>
      </c>
      <c r="EY190" s="166" cm="1">
        <f t="array" aca="1" ref="EY190" ca="1">INDEX(i.rev,$K190,EY$15)</f>
        <v>0</v>
      </c>
      <c r="EZ190" s="168">
        <f t="shared" ca="1" si="673"/>
        <v>0</v>
      </c>
      <c r="FA190" s="166" cm="1">
        <f t="array" aca="1" ref="FA190" ca="1">INDEX(i.rev,$K190,FA$15)</f>
        <v>1</v>
      </c>
      <c r="FB190" s="168">
        <f t="shared" ca="1" si="674"/>
        <v>0</v>
      </c>
      <c r="FC190" s="168">
        <f t="shared" ca="1" si="674"/>
        <v>0</v>
      </c>
      <c r="FD190" s="168">
        <f t="shared" ca="1" si="674"/>
        <v>0</v>
      </c>
      <c r="FE190" s="168">
        <f t="shared" ca="1" si="674"/>
        <v>0</v>
      </c>
      <c r="FF190" s="168">
        <f t="shared" ca="1" si="674"/>
        <v>0</v>
      </c>
      <c r="FG190" s="168">
        <f t="shared" ca="1" si="674"/>
        <v>0</v>
      </c>
      <c r="FH190" s="168">
        <f t="shared" ca="1" si="674"/>
        <v>0</v>
      </c>
      <c r="FI190" s="10"/>
      <c r="FJ190" s="168" t="str">
        <f t="shared" ca="1" si="674"/>
        <v>-</v>
      </c>
      <c r="FK190" s="168" t="str">
        <f t="shared" ca="1" si="674"/>
        <v>-</v>
      </c>
      <c r="FL190" s="168" t="str">
        <f t="shared" ca="1" si="674"/>
        <v>-</v>
      </c>
      <c r="FM190" s="168" t="str">
        <f t="shared" ca="1" si="674"/>
        <v>-</v>
      </c>
      <c r="FN190" s="168" t="str">
        <f t="shared" ca="1" si="674"/>
        <v>-</v>
      </c>
      <c r="FO190" s="166" t="b">
        <f t="shared" ca="1" si="675"/>
        <v>0</v>
      </c>
      <c r="FP190" s="166" t="b">
        <f t="shared" ca="1" si="675"/>
        <v>0</v>
      </c>
      <c r="FQ190" s="166" t="b">
        <f t="shared" ca="1" si="675"/>
        <v>1</v>
      </c>
      <c r="FR190" s="168">
        <f t="shared" ca="1" si="674"/>
        <v>0</v>
      </c>
      <c r="FS190" s="166">
        <f t="shared" ca="1" si="676"/>
        <v>1</v>
      </c>
      <c r="FT190" s="166">
        <f t="shared" ca="1" si="676"/>
        <v>1</v>
      </c>
      <c r="FU190" s="168" t="str">
        <f t="shared" ca="1" si="674"/>
        <v>-</v>
      </c>
      <c r="FV190" s="168" t="str">
        <f t="shared" ca="1" si="674"/>
        <v>-</v>
      </c>
      <c r="FW190" s="168" t="str">
        <f t="shared" ca="1" si="674"/>
        <v>-</v>
      </c>
      <c r="FX190" s="168" t="str">
        <f t="shared" ca="1" si="674"/>
        <v>-</v>
      </c>
      <c r="FY190" s="168" t="str">
        <f t="shared" ca="1" si="674"/>
        <v>-</v>
      </c>
      <c r="FZ190" s="168" t="str">
        <f t="shared" ca="1" si="674"/>
        <v>-</v>
      </c>
      <c r="GA190" s="168" t="str">
        <f t="shared" ca="1" si="674"/>
        <v>-</v>
      </c>
      <c r="GB190" s="168" t="str">
        <f t="shared" ca="1" si="674"/>
        <v>-</v>
      </c>
      <c r="GC190" s="168" t="str">
        <f t="shared" ca="1" si="674"/>
        <v>-</v>
      </c>
      <c r="GD190" s="168" t="b">
        <f t="shared" ca="1" si="674"/>
        <v>1</v>
      </c>
      <c r="GE190" s="168" t="str">
        <f t="shared" ca="1" si="674"/>
        <v>-</v>
      </c>
      <c r="GF190" s="168" t="str">
        <f t="shared" ca="1" si="674"/>
        <v>-</v>
      </c>
      <c r="GG190" s="168" t="str">
        <f ca="1">OFFSET(GG$5,$B190,0)</f>
        <v>-</v>
      </c>
      <c r="GH190" s="168" t="b">
        <f t="shared" ca="1" si="677"/>
        <v>1</v>
      </c>
      <c r="GI190" s="168">
        <f ca="1">OFFSET(GI$5,$B190,0)</f>
        <v>0</v>
      </c>
      <c r="GJ190" s="168" t="str">
        <f t="shared" ca="1" si="678"/>
        <v>-</v>
      </c>
      <c r="GK190" s="168" t="str">
        <f t="shared" ca="1" si="678"/>
        <v>-</v>
      </c>
      <c r="GL190" s="168" t="str">
        <f t="shared" ca="1" si="678"/>
        <v>-</v>
      </c>
      <c r="GM190" s="168" t="str">
        <f t="shared" ca="1" si="678"/>
        <v>-</v>
      </c>
      <c r="GN190" s="168" t="str">
        <f t="shared" ca="1" si="678"/>
        <v>-</v>
      </c>
      <c r="GO190" s="168">
        <f t="shared" ca="1" si="678"/>
        <v>0</v>
      </c>
      <c r="GP190" s="168" t="str">
        <f t="shared" ca="1" si="678"/>
        <v>-</v>
      </c>
      <c r="GQ190" s="168" t="str">
        <f t="shared" ca="1" si="678"/>
        <v>-</v>
      </c>
      <c r="GR190" s="168" t="str">
        <f t="shared" ca="1" si="678"/>
        <v>-</v>
      </c>
      <c r="GS190" s="168">
        <f t="shared" ca="1" si="678"/>
        <v>500</v>
      </c>
      <c r="GT190" s="168">
        <f t="shared" ca="1" si="678"/>
        <v>500</v>
      </c>
      <c r="GU190" s="168" t="str">
        <f t="shared" ca="1" si="678"/>
        <v>-</v>
      </c>
      <c r="GV190" s="168" t="str">
        <f t="shared" ca="1" si="678"/>
        <v>-</v>
      </c>
      <c r="GW190" s="168" t="str">
        <f t="shared" ca="1" si="678"/>
        <v>-</v>
      </c>
      <c r="GX190" s="168" t="str">
        <f t="shared" ca="1" si="678"/>
        <v>-</v>
      </c>
      <c r="GY190" s="168" t="str">
        <f t="shared" ca="1" si="678"/>
        <v>-</v>
      </c>
      <c r="GZ190" s="168" t="str">
        <f t="shared" ca="1" si="678"/>
        <v>-</v>
      </c>
      <c r="HA190" s="168" t="str">
        <f t="shared" ca="1" si="678"/>
        <v>-</v>
      </c>
      <c r="HB190" s="168" t="str">
        <f t="shared" ca="1" si="678"/>
        <v>-</v>
      </c>
      <c r="HC190" s="168" t="str">
        <f t="shared" ca="1" si="678"/>
        <v>-</v>
      </c>
      <c r="HD190" s="168" t="str">
        <f t="shared" ca="1" si="678"/>
        <v>-</v>
      </c>
      <c r="HE190" s="168" t="str">
        <f t="shared" ca="1" si="678"/>
        <v>-</v>
      </c>
      <c r="HF190" s="168" t="str">
        <f t="shared" ca="1" si="678"/>
        <v>-</v>
      </c>
      <c r="HG190" s="168" t="str">
        <f t="shared" ca="1" si="678"/>
        <v>-</v>
      </c>
      <c r="HH190" s="168" t="str">
        <f t="shared" ca="1" si="678"/>
        <v>-</v>
      </c>
      <c r="HI190" s="168" t="str">
        <f t="shared" ca="1" si="678"/>
        <v>-</v>
      </c>
      <c r="HJ190" s="168" t="str">
        <f t="shared" ca="1" si="678"/>
        <v>-</v>
      </c>
      <c r="HK190" s="168" t="str">
        <f t="shared" ca="1" si="678"/>
        <v>-</v>
      </c>
      <c r="HL190" s="168" t="str">
        <f t="shared" ca="1" si="678"/>
        <v>-</v>
      </c>
      <c r="HM190" s="168" t="str">
        <f t="shared" ca="1" si="678"/>
        <v>-</v>
      </c>
      <c r="HN190" s="168" t="str">
        <f t="shared" ca="1" si="678"/>
        <v>-</v>
      </c>
      <c r="HO190" s="168" t="str">
        <f t="shared" ca="1" si="678"/>
        <v>-</v>
      </c>
      <c r="HP190" s="168" t="str">
        <f t="shared" ca="1" si="678"/>
        <v>-</v>
      </c>
      <c r="HQ190" s="168" t="str">
        <f t="shared" ca="1" si="678"/>
        <v>-</v>
      </c>
      <c r="HR190" s="168" t="str">
        <f t="shared" ca="1" si="678"/>
        <v>-</v>
      </c>
      <c r="HS190" s="168" t="str">
        <f t="shared" ca="1" si="678"/>
        <v>-</v>
      </c>
      <c r="HT190" s="168" t="str">
        <f t="shared" ca="1" si="678"/>
        <v>-</v>
      </c>
      <c r="HU190" s="168" t="str">
        <f t="shared" ca="1" si="678"/>
        <v>-</v>
      </c>
      <c r="HV190" s="168" t="str">
        <f t="shared" ca="1" si="678"/>
        <v>-</v>
      </c>
      <c r="HW190" s="168" t="str">
        <f t="shared" ca="1" si="678"/>
        <v>-</v>
      </c>
      <c r="HX190" s="168" t="str">
        <f t="shared" ca="1" si="679"/>
        <v>-</v>
      </c>
      <c r="HY190" s="168" t="str">
        <f t="shared" ca="1" si="679"/>
        <v>-</v>
      </c>
      <c r="HZ190" s="168" t="str">
        <f t="shared" ca="1" si="679"/>
        <v>-</v>
      </c>
      <c r="IA190" s="168" t="str">
        <f t="shared" ca="1" si="679"/>
        <v>-</v>
      </c>
      <c r="IB190" s="168" t="str">
        <f t="shared" ca="1" si="679"/>
        <v>-</v>
      </c>
      <c r="IC190" s="168" t="str">
        <f t="shared" ca="1" si="679"/>
        <v>-</v>
      </c>
      <c r="ID190" s="168" t="str">
        <f t="shared" ca="1" si="679"/>
        <v>-</v>
      </c>
      <c r="IE190" s="168" t="str">
        <f t="shared" ca="1" si="679"/>
        <v>-</v>
      </c>
      <c r="IF190" s="168" t="str">
        <f t="shared" ca="1" si="679"/>
        <v>-</v>
      </c>
      <c r="IG190" s="168" t="str">
        <f t="shared" ca="1" si="679"/>
        <v>-</v>
      </c>
      <c r="IH190" s="168" t="str">
        <f t="shared" ca="1" si="679"/>
        <v>-</v>
      </c>
      <c r="II190" s="168" t="str">
        <f t="shared" ca="1" si="679"/>
        <v>-</v>
      </c>
      <c r="IJ190" s="168" t="str">
        <f t="shared" ca="1" si="679"/>
        <v>-</v>
      </c>
      <c r="IK190" s="168" t="str">
        <f t="shared" ca="1" si="679"/>
        <v>-</v>
      </c>
      <c r="IL190" s="168" t="str">
        <f t="shared" ca="1" si="679"/>
        <v>-</v>
      </c>
      <c r="IM190" s="168" t="str">
        <f t="shared" ca="1" si="679"/>
        <v>-</v>
      </c>
      <c r="IN190" s="168" t="str">
        <f t="shared" ca="1" si="679"/>
        <v>-</v>
      </c>
      <c r="IO190" s="168" t="str">
        <f t="shared" ca="1" si="679"/>
        <v>-</v>
      </c>
      <c r="IP190" s="168" t="str">
        <f t="shared" ca="1" si="679"/>
        <v>-</v>
      </c>
      <c r="IQ190" s="168" t="str">
        <f t="shared" ca="1" si="679"/>
        <v>-</v>
      </c>
      <c r="IR190" s="168" t="str">
        <f t="shared" ca="1" si="679"/>
        <v>-</v>
      </c>
      <c r="IS190" s="168" t="str">
        <f t="shared" ca="1" si="679"/>
        <v>-</v>
      </c>
      <c r="IT190" s="168" t="str">
        <f t="shared" ca="1" si="679"/>
        <v>-</v>
      </c>
      <c r="IU190" s="168" t="str">
        <f t="shared" ca="1" si="679"/>
        <v>-</v>
      </c>
      <c r="IV190" s="168" t="str">
        <f t="shared" ca="1" si="679"/>
        <v>-</v>
      </c>
      <c r="IW190" s="168" t="str">
        <f t="shared" ca="1" si="679"/>
        <v>-</v>
      </c>
      <c r="IX190" s="168" t="str">
        <f t="shared" ca="1" si="679"/>
        <v>-</v>
      </c>
      <c r="IY190" s="168" t="str">
        <f t="shared" ca="1" si="679"/>
        <v>-</v>
      </c>
      <c r="IZ190" s="168" t="str">
        <f t="shared" ca="1" si="679"/>
        <v>-</v>
      </c>
      <c r="JA190" s="168" t="str">
        <f t="shared" ca="1" si="679"/>
        <v>-</v>
      </c>
      <c r="JB190" s="168" t="str">
        <f t="shared" ca="1" si="679"/>
        <v>-</v>
      </c>
      <c r="JC190" s="168" t="str">
        <f t="shared" ca="1" si="679"/>
        <v>-</v>
      </c>
      <c r="JD190" s="168" t="str">
        <f t="shared" ca="1" si="679"/>
        <v>-</v>
      </c>
      <c r="JE190" s="168" t="str">
        <f t="shared" ca="1" si="679"/>
        <v>-</v>
      </c>
      <c r="JF190" s="168" t="str">
        <f t="shared" ca="1" si="679"/>
        <v>-</v>
      </c>
      <c r="JG190" s="168" t="str">
        <f t="shared" ca="1" si="679"/>
        <v>-</v>
      </c>
      <c r="JH190" s="168" t="str">
        <f t="shared" ca="1" si="679"/>
        <v>-</v>
      </c>
      <c r="JI190" s="168" t="str">
        <f t="shared" ca="1" si="679"/>
        <v>-</v>
      </c>
      <c r="JJ190" s="168" t="str">
        <f t="shared" ca="1" si="679"/>
        <v>-</v>
      </c>
      <c r="JK190" s="168" t="str">
        <f t="shared" ca="1" si="679"/>
        <v>-</v>
      </c>
      <c r="JL190" s="168" t="str">
        <f t="shared" ca="1" si="679"/>
        <v>-</v>
      </c>
      <c r="JM190" s="168" t="str">
        <f t="shared" ca="1" si="679"/>
        <v>-</v>
      </c>
      <c r="JN190" s="168" t="str">
        <f t="shared" ca="1" si="680"/>
        <v>-</v>
      </c>
      <c r="JO190" s="168" t="str">
        <f t="shared" ca="1" si="680"/>
        <v>-</v>
      </c>
      <c r="JP190" s="168" t="str">
        <f t="shared" ca="1" si="680"/>
        <v>-</v>
      </c>
      <c r="JQ190" s="168" t="str">
        <f t="shared" ca="1" si="680"/>
        <v>-</v>
      </c>
      <c r="JR190" s="168" t="str">
        <f t="shared" ca="1" si="680"/>
        <v>-</v>
      </c>
      <c r="JS190" s="168" t="str">
        <f t="shared" ca="1" si="680"/>
        <v>-</v>
      </c>
      <c r="JT190" s="168" t="str">
        <f t="shared" ca="1" si="680"/>
        <v>-</v>
      </c>
      <c r="JU190" s="168" t="str">
        <f t="shared" ca="1" si="680"/>
        <v>-</v>
      </c>
      <c r="JV190" s="168" t="str">
        <f t="shared" ca="1" si="680"/>
        <v>-</v>
      </c>
      <c r="JW190" s="168" t="str">
        <f t="shared" ca="1" si="680"/>
        <v>-</v>
      </c>
      <c r="JX190" s="10"/>
      <c r="JY190" s="166">
        <f ca="1">INDEX(i.interest_rate,$O190)</f>
        <v>4.4999999999999998E-2</v>
      </c>
      <c r="JZ190" s="166">
        <f ca="1">INDEX(i.opp_cost_capital,$P190)</f>
        <v>4.4999999999999998E-2</v>
      </c>
      <c r="KA190" s="168">
        <f t="shared" ca="1" si="681"/>
        <v>1</v>
      </c>
      <c r="KB190" s="168">
        <f t="shared" ca="1" si="681"/>
        <v>0</v>
      </c>
      <c r="KC190" s="168">
        <f t="shared" ca="1" si="681"/>
        <v>1</v>
      </c>
      <c r="KD190" s="168">
        <f t="shared" ca="1" si="681"/>
        <v>1</v>
      </c>
      <c r="KE190" s="168">
        <f t="shared" ca="1" si="681"/>
        <v>0</v>
      </c>
      <c r="KF190" s="168">
        <f t="shared" ca="1" si="681"/>
        <v>70</v>
      </c>
      <c r="KG190" s="168">
        <f t="shared" ca="1" si="681"/>
        <v>50</v>
      </c>
      <c r="KH190" s="168">
        <f t="shared" ca="1" si="681"/>
        <v>85</v>
      </c>
      <c r="KI190" s="168">
        <f t="shared" ca="1" si="681"/>
        <v>50</v>
      </c>
      <c r="KJ190" s="166">
        <f ca="1">INDEX(i.WoolPrices,$V190,KJ$15)</f>
        <v>1</v>
      </c>
      <c r="KK190" s="166">
        <f ca="1">INDEX(i.MeatPrices,$W190,KK$15)</f>
        <v>1</v>
      </c>
      <c r="KL190" s="166">
        <f ca="1">INDEX(i.GrainPrices,$X190,KL$15)</f>
        <v>1</v>
      </c>
      <c r="KM190" s="166">
        <f t="shared" ca="1" si="682"/>
        <v>1</v>
      </c>
      <c r="KN190" s="166">
        <f t="shared" ca="1" si="682"/>
        <v>1</v>
      </c>
      <c r="KO190" s="168">
        <f t="shared" ca="1" si="681"/>
        <v>1</v>
      </c>
      <c r="KP190" s="10"/>
      <c r="KQ190" s="168">
        <f t="shared" ca="1" si="681"/>
        <v>1</v>
      </c>
      <c r="KR190" s="166">
        <f ca="1">INDEX(i.pasture_prod,$T190)</f>
        <v>1</v>
      </c>
      <c r="KS190" s="168">
        <f t="shared" ca="1" si="681"/>
        <v>0.75</v>
      </c>
      <c r="KT190" s="168">
        <f t="shared" ca="1" si="681"/>
        <v>0.8</v>
      </c>
      <c r="KU190" s="168">
        <f t="shared" ca="1" si="681"/>
        <v>0.82499999999999996</v>
      </c>
      <c r="KV190" s="168">
        <f t="shared" ca="1" si="681"/>
        <v>0.875</v>
      </c>
      <c r="KW190" s="168">
        <f t="shared" ca="1" si="681"/>
        <v>0.9</v>
      </c>
      <c r="KX190" s="168">
        <f t="shared" ca="1" si="681"/>
        <v>0.75</v>
      </c>
      <c r="KY190" s="168">
        <f t="shared" ca="1" si="681"/>
        <v>0.78142857142857147</v>
      </c>
      <c r="KZ190" s="168">
        <f t="shared" ca="1" si="681"/>
        <v>0.82499999999999996</v>
      </c>
      <c r="LA190" s="168">
        <f t="shared" ca="1" si="681"/>
        <v>0.875</v>
      </c>
      <c r="LB190" s="168">
        <f t="shared" ca="1" si="681"/>
        <v>0.9</v>
      </c>
      <c r="LC190" s="168">
        <f t="shared" ca="1" si="681"/>
        <v>0.9</v>
      </c>
      <c r="LD190" s="168">
        <f t="shared" ca="1" si="681"/>
        <v>0.75</v>
      </c>
      <c r="LE190" s="168">
        <f t="shared" ca="1" si="681"/>
        <v>0.78142857142857147</v>
      </c>
      <c r="LF190" s="168">
        <f t="shared" ca="1" si="681"/>
        <v>0.82499999999999996</v>
      </c>
      <c r="LG190" s="168">
        <f t="shared" ca="1" si="681"/>
        <v>0.875</v>
      </c>
      <c r="LH190" s="168">
        <f t="shared" ca="1" si="681"/>
        <v>0.9</v>
      </c>
      <c r="LI190" s="168">
        <f t="shared" ca="1" si="681"/>
        <v>0.9</v>
      </c>
      <c r="LJ190" s="168">
        <f t="shared" ca="1" si="681"/>
        <v>0.75</v>
      </c>
      <c r="LK190" s="168">
        <f t="shared" ca="1" si="681"/>
        <v>0.78142857142857147</v>
      </c>
      <c r="LL190" s="168">
        <f t="shared" ca="1" si="681"/>
        <v>0.82499999999999996</v>
      </c>
      <c r="LM190" s="168">
        <f t="shared" ca="1" si="681"/>
        <v>0.875</v>
      </c>
      <c r="LN190" s="168">
        <f t="shared" ca="1" si="681"/>
        <v>0.9</v>
      </c>
      <c r="LO190" s="168">
        <f t="shared" ca="1" si="681"/>
        <v>0.9</v>
      </c>
      <c r="LP190" s="168">
        <f t="shared" ca="1" si="681"/>
        <v>0.75</v>
      </c>
      <c r="LQ190" s="168">
        <f t="shared" ca="1" si="681"/>
        <v>0.78142857142857147</v>
      </c>
      <c r="LR190" s="168">
        <f t="shared" ca="1" si="681"/>
        <v>0.82499999999999996</v>
      </c>
      <c r="LS190" s="168">
        <f t="shared" ca="1" si="681"/>
        <v>0.875</v>
      </c>
      <c r="LT190" s="168">
        <f t="shared" ca="1" si="681"/>
        <v>0.9</v>
      </c>
      <c r="LU190" s="168">
        <f t="shared" ca="1" si="681"/>
        <v>0.9</v>
      </c>
      <c r="LV190" s="168">
        <f t="shared" ca="1" si="681"/>
        <v>0.75</v>
      </c>
      <c r="LW190" s="168">
        <f t="shared" ca="1" si="681"/>
        <v>0.78142857142857147</v>
      </c>
      <c r="LX190" s="168">
        <f t="shared" ca="1" si="681"/>
        <v>0.82499999999999996</v>
      </c>
      <c r="LY190" s="168">
        <f t="shared" ca="1" si="681"/>
        <v>0.875</v>
      </c>
      <c r="LZ190" s="168">
        <f t="shared" ca="1" si="681"/>
        <v>0.9</v>
      </c>
      <c r="MA190" s="168">
        <f t="shared" ca="1" si="681"/>
        <v>0.9</v>
      </c>
      <c r="MB190" s="168">
        <f t="shared" ca="1" si="681"/>
        <v>0.75</v>
      </c>
      <c r="MC190" s="168">
        <f t="shared" ca="1" si="681"/>
        <v>0.78142857142857147</v>
      </c>
      <c r="MD190" s="168">
        <f t="shared" ca="1" si="681"/>
        <v>0.82499999999999996</v>
      </c>
      <c r="ME190" s="168">
        <f t="shared" ca="1" si="681"/>
        <v>0.875</v>
      </c>
      <c r="MF190" s="168">
        <f t="shared" ca="1" si="681"/>
        <v>0.9</v>
      </c>
      <c r="MG190" s="168">
        <f t="shared" ca="1" si="681"/>
        <v>0.9</v>
      </c>
      <c r="MH190" s="168">
        <f t="shared" ca="1" si="681"/>
        <v>0.75</v>
      </c>
      <c r="MI190" s="168">
        <f t="shared" ca="1" si="681"/>
        <v>0.76904761904761909</v>
      </c>
      <c r="MJ190" s="168">
        <f t="shared" ca="1" si="681"/>
        <v>0.82000000000000006</v>
      </c>
      <c r="MK190" s="168">
        <f t="shared" ca="1" si="681"/>
        <v>0.875</v>
      </c>
      <c r="ML190" s="168">
        <f t="shared" ca="1" si="681"/>
        <v>0.9</v>
      </c>
      <c r="MM190" s="168">
        <f t="shared" ca="1" si="681"/>
        <v>0.90000000000000013</v>
      </c>
      <c r="MN190" s="168">
        <f t="shared" ca="1" si="681"/>
        <v>0.75</v>
      </c>
      <c r="MO190" s="168">
        <f t="shared" ca="1" si="681"/>
        <v>0.76904761904761909</v>
      </c>
      <c r="MP190" s="168">
        <f t="shared" ca="1" si="681"/>
        <v>0.82000000000000006</v>
      </c>
      <c r="MQ190" s="168">
        <f t="shared" ca="1" si="681"/>
        <v>0.875</v>
      </c>
      <c r="MR190" s="168">
        <f t="shared" ca="1" si="681"/>
        <v>0.9</v>
      </c>
      <c r="MS190" s="168">
        <f t="shared" ca="1" si="681"/>
        <v>0.9</v>
      </c>
      <c r="MT190" s="168">
        <f t="shared" ca="1" si="681"/>
        <v>0.875</v>
      </c>
      <c r="MU190" s="166">
        <f ca="1">INDEX(i.all_rot_yield,$S190)</f>
        <v>1</v>
      </c>
      <c r="MV190" s="166">
        <f ca="1">INDEX(i.mach_option,$N190)</f>
        <v>1</v>
      </c>
      <c r="MW190" s="166" t="str">
        <f ca="1">INDEX(overdraw,$M190)</f>
        <v>-</v>
      </c>
      <c r="MX190" s="168" t="str">
        <f t="shared" ca="1" si="683"/>
        <v>-</v>
      </c>
      <c r="MY190" s="166" t="str">
        <f ca="1">INDEX(i.casual_ub,$Q190)</f>
        <v>-</v>
      </c>
      <c r="MZ190" s="166" t="str">
        <f ca="1">INDEX(i.seedharv_casual_ub,$Q190)</f>
        <v>-</v>
      </c>
      <c r="NA190" s="166" t="b">
        <f ca="1">INDEX(i.cropgraze_inc,$R190)</f>
        <v>1</v>
      </c>
      <c r="NB190" s="168">
        <f t="shared" ca="1" si="681"/>
        <v>0</v>
      </c>
      <c r="NC190" s="27">
        <v>0</v>
      </c>
    </row>
    <row r="191" spans="1:367" s="148" customFormat="1" outlineLevel="1">
      <c r="A191" s="126">
        <f t="shared" si="14"/>
        <v>186</v>
      </c>
      <c r="B191" s="126">
        <f>$A$18</f>
        <v>13</v>
      </c>
      <c r="C191" s="148">
        <v>1000</v>
      </c>
      <c r="D191" s="148" t="s">
        <v>884</v>
      </c>
      <c r="E191" s="148" t="b">
        <v>0</v>
      </c>
      <c r="F191" s="148" t="b">
        <v>0</v>
      </c>
      <c r="G191" s="148" t="b">
        <f t="shared" si="684"/>
        <v>0</v>
      </c>
      <c r="H191" s="144">
        <f t="shared" ca="1" si="685"/>
        <v>3</v>
      </c>
      <c r="I191" s="144">
        <f t="shared" ca="1" si="685"/>
        <v>1</v>
      </c>
      <c r="J191" s="144">
        <f t="shared" ca="1" si="685"/>
        <v>1</v>
      </c>
      <c r="K191" s="144">
        <f t="shared" ca="1" si="685"/>
        <v>1</v>
      </c>
      <c r="L191" s="144">
        <f t="shared" ca="1" si="685"/>
        <v>1</v>
      </c>
      <c r="M191" s="144">
        <f t="shared" ca="1" si="685"/>
        <v>1</v>
      </c>
      <c r="N191" s="144">
        <f t="shared" ca="1" si="685"/>
        <v>1</v>
      </c>
      <c r="O191" s="144">
        <f t="shared" ca="1" si="685"/>
        <v>1</v>
      </c>
      <c r="P191" s="144">
        <f t="shared" ca="1" si="685"/>
        <v>1</v>
      </c>
      <c r="Q191" s="144">
        <f t="shared" ca="1" si="685"/>
        <v>1</v>
      </c>
      <c r="R191" s="144">
        <f t="shared" ca="1" si="685"/>
        <v>3</v>
      </c>
      <c r="S191" s="144">
        <f t="shared" ca="1" si="685"/>
        <v>1</v>
      </c>
      <c r="T191" s="144">
        <f t="shared" ca="1" si="685"/>
        <v>1</v>
      </c>
      <c r="U191" s="144">
        <f t="shared" ca="1" si="685"/>
        <v>1</v>
      </c>
      <c r="V191" s="144">
        <f t="shared" ca="1" si="685"/>
        <v>1</v>
      </c>
      <c r="W191" s="144">
        <f t="shared" ca="1" si="685"/>
        <v>1</v>
      </c>
      <c r="X191" s="144">
        <f t="shared" ca="1" si="685"/>
        <v>1</v>
      </c>
      <c r="Y191" s="144">
        <f t="shared" ca="1" si="685"/>
        <v>1</v>
      </c>
      <c r="AA191" s="162" t="str" cm="1">
        <f t="array" aca="1" ref="AA191" ca="1">TEXT(LEFT(OFFSET(AA191,-1,0),5)+1,"00000")&amp;MID(OFFSET(AA191,-1,0),6,FIND(" ",OFFSET(AA191,-1,0),7)-5)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00002 Presemtation_ExpSE SE CropgrazeTRUE (F33N11)</v>
      </c>
      <c r="AB191" s="10" t="str">
        <f ca="1">IF(COUNTIF(AA$5:AA191,AA191)=1,"-","Dup")</f>
        <v>-</v>
      </c>
      <c r="AC191" s="10"/>
      <c r="AD191" s="168" t="str">
        <f t="shared" ca="1" si="663"/>
        <v>-</v>
      </c>
      <c r="AE191" s="168" t="str">
        <f t="shared" ca="1" si="663"/>
        <v>-</v>
      </c>
      <c r="AF191" s="168" t="str">
        <f t="shared" ca="1" si="663"/>
        <v>-</v>
      </c>
      <c r="AG191" s="168" t="str">
        <f t="shared" ca="1" si="663"/>
        <v>-</v>
      </c>
      <c r="AH191" s="168" t="str">
        <f t="shared" ca="1" si="663"/>
        <v>-</v>
      </c>
      <c r="AI191" s="168" t="b">
        <f t="shared" ca="1" si="663"/>
        <v>1</v>
      </c>
      <c r="AJ191" s="10"/>
      <c r="AK191" s="166" t="b">
        <f t="shared" ca="1" si="664"/>
        <v>1</v>
      </c>
      <c r="AL191" s="166" t="str">
        <f t="shared" ca="1" si="664"/>
        <v>-</v>
      </c>
      <c r="AM191" s="166" t="str">
        <f t="shared" ca="1" si="664"/>
        <v>-</v>
      </c>
      <c r="AN191" s="166" t="str">
        <f t="shared" ca="1" si="664"/>
        <v>-</v>
      </c>
      <c r="AO191" s="166" t="b">
        <f t="shared" ca="1" si="664"/>
        <v>1</v>
      </c>
      <c r="AP191" s="166" t="b">
        <f t="shared" ca="1" si="664"/>
        <v>0</v>
      </c>
      <c r="AQ191" s="166">
        <f ca="1">INDEX(minroe,$L191)</f>
        <v>0</v>
      </c>
      <c r="AR191" s="166" t="b">
        <f t="shared" ca="1" si="665"/>
        <v>0</v>
      </c>
      <c r="AS191" s="166" t="b">
        <f t="shared" ca="1" si="665"/>
        <v>0</v>
      </c>
      <c r="AT191" s="166" t="str">
        <f t="shared" ca="1" si="665"/>
        <v>-</v>
      </c>
      <c r="AU191" s="166" t="str">
        <f t="shared" ca="1" si="665"/>
        <v>-</v>
      </c>
      <c r="AV191" s="166" t="str">
        <f t="shared" ca="1" si="665"/>
        <v>-</v>
      </c>
      <c r="AW191" s="10"/>
      <c r="AX191" s="166" t="b">
        <f t="shared" ca="1" si="666"/>
        <v>1</v>
      </c>
      <c r="AY191" s="168" t="b">
        <f t="shared" ca="1" si="667"/>
        <v>1</v>
      </c>
      <c r="AZ191" s="168" t="b">
        <f t="shared" ca="1" si="667"/>
        <v>1</v>
      </c>
      <c r="BA191" s="167">
        <f t="shared" ca="1" si="668"/>
        <v>3108</v>
      </c>
      <c r="BB191" s="168" t="str">
        <f t="shared" ca="1" si="669"/>
        <v>-</v>
      </c>
      <c r="BC191" s="168" t="str">
        <f t="shared" ca="1" si="669"/>
        <v>-</v>
      </c>
      <c r="BD191" s="168" t="str">
        <f t="shared" ca="1" si="669"/>
        <v>-</v>
      </c>
      <c r="BE191" s="168" t="str">
        <f t="shared" ca="1" si="669"/>
        <v>-</v>
      </c>
      <c r="BF191" s="168" t="str">
        <f t="shared" ca="1" si="669"/>
        <v>-</v>
      </c>
      <c r="BG191" s="168">
        <f t="shared" ca="1" si="669"/>
        <v>1</v>
      </c>
      <c r="BH191" s="168">
        <f t="shared" ca="1" si="669"/>
        <v>1</v>
      </c>
      <c r="BI191" s="168" t="str">
        <f t="shared" ca="1" si="669"/>
        <v>-</v>
      </c>
      <c r="BJ191" s="168" t="str">
        <f t="shared" ca="1" si="669"/>
        <v>-</v>
      </c>
      <c r="BK191" s="10"/>
      <c r="BL191" s="168" t="str">
        <f t="shared" ca="1" si="669"/>
        <v>-</v>
      </c>
      <c r="BM191" s="168" t="str">
        <f t="shared" ca="1" si="669"/>
        <v>-</v>
      </c>
      <c r="BN191" s="168" t="str">
        <f t="shared" ca="1" si="669"/>
        <v>-</v>
      </c>
      <c r="BO191" s="168" t="str">
        <f t="shared" ca="1" si="669"/>
        <v>-</v>
      </c>
      <c r="BP191" s="168" t="str">
        <f t="shared" ca="1" si="669"/>
        <v>-</v>
      </c>
      <c r="BQ191" s="168" t="str">
        <f t="shared" ca="1" si="669"/>
        <v>-</v>
      </c>
      <c r="BR191" s="168" t="str">
        <f t="shared" ca="1" si="669"/>
        <v>-</v>
      </c>
      <c r="BS191" s="168" t="str">
        <f t="shared" ca="1" si="669"/>
        <v>-</v>
      </c>
      <c r="BT191" s="168" t="str">
        <f t="shared" ca="1" si="669"/>
        <v>-</v>
      </c>
      <c r="BU191" s="168" t="str">
        <f t="shared" ca="1" si="669"/>
        <v>-</v>
      </c>
      <c r="BV191" s="168" t="str">
        <f t="shared" ca="1" si="669"/>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70"/>
        <v>-</v>
      </c>
      <c r="CI191" s="168" t="str">
        <f t="shared" ca="1" si="670"/>
        <v>-</v>
      </c>
      <c r="CJ191" s="168" t="str">
        <f t="shared" ca="1" si="670"/>
        <v>-</v>
      </c>
      <c r="CK191" s="168" t="str">
        <f t="shared" ca="1" si="670"/>
        <v>-</v>
      </c>
      <c r="CL191" s="168" t="str">
        <f t="shared" ca="1" si="670"/>
        <v>-</v>
      </c>
      <c r="CM191" s="168" t="str">
        <f t="shared" ca="1" si="670"/>
        <v>-</v>
      </c>
      <c r="CN191" s="168" t="str">
        <f t="shared" ca="1" si="670"/>
        <v>-</v>
      </c>
      <c r="CO191" s="168" t="str">
        <f t="shared" ca="1" si="670"/>
        <v>-</v>
      </c>
      <c r="CP191" s="168">
        <f t="shared" ca="1" si="670"/>
        <v>1</v>
      </c>
      <c r="CQ191" s="168">
        <f t="shared" ca="1" si="670"/>
        <v>1</v>
      </c>
      <c r="CR191" s="168">
        <f t="shared" ca="1" si="670"/>
        <v>0</v>
      </c>
      <c r="CS191" s="168" t="str">
        <f t="shared" ca="1" si="670"/>
        <v>-</v>
      </c>
      <c r="CT191" s="168" t="str">
        <f t="shared" ca="1" si="670"/>
        <v>-</v>
      </c>
      <c r="CU191" s="168" t="str">
        <f t="shared" ca="1" si="670"/>
        <v>-</v>
      </c>
      <c r="CV191" s="168" t="str">
        <f t="shared" ca="1" si="670"/>
        <v>-</v>
      </c>
      <c r="CW191" s="168" t="str">
        <f t="shared" ca="1" si="670"/>
        <v>-</v>
      </c>
      <c r="CX191" s="168" t="str">
        <f t="shared" ca="1" si="670"/>
        <v>-</v>
      </c>
      <c r="CY191" s="168" t="str">
        <f t="shared" ca="1" si="670"/>
        <v>-</v>
      </c>
      <c r="CZ191" s="168">
        <f t="shared" ca="1" si="670"/>
        <v>0</v>
      </c>
      <c r="DA191" s="168" t="str">
        <f t="shared" ca="1" si="670"/>
        <v>-</v>
      </c>
      <c r="DB191" s="168" t="str">
        <f t="shared" ca="1" si="670"/>
        <v>-</v>
      </c>
      <c r="DC191" s="168" t="str">
        <f t="shared" ca="1" si="670"/>
        <v>-</v>
      </c>
      <c r="DD191" s="168" t="str">
        <f t="shared" ca="1" si="670"/>
        <v>-</v>
      </c>
      <c r="DE191" s="168" t="str">
        <f t="shared" ca="1" si="670"/>
        <v>-</v>
      </c>
      <c r="DF191" s="168">
        <f t="shared" ca="1" si="670"/>
        <v>0</v>
      </c>
      <c r="DG191" s="168">
        <f t="shared" ca="1" si="670"/>
        <v>0</v>
      </c>
      <c r="DH191" s="168">
        <f t="shared" ca="1" si="670"/>
        <v>0</v>
      </c>
      <c r="DI191" s="168">
        <f t="shared" ca="1" si="670"/>
        <v>0</v>
      </c>
      <c r="DJ191" s="168">
        <f t="shared" ca="1" si="670"/>
        <v>0</v>
      </c>
      <c r="DK191" s="168">
        <f t="shared" ca="1" si="670"/>
        <v>0</v>
      </c>
      <c r="DL191" s="168">
        <f t="shared" ca="1" si="670"/>
        <v>0</v>
      </c>
      <c r="DM191" s="168" t="str">
        <f t="shared" ca="1" si="670"/>
        <v>-</v>
      </c>
      <c r="DN191" s="168" t="str">
        <f t="shared" ca="1" si="670"/>
        <v>-</v>
      </c>
      <c r="DO191" s="168" t="str">
        <f t="shared" ca="1" si="670"/>
        <v>-</v>
      </c>
      <c r="DP191" s="168" t="str">
        <f t="shared" ca="1" si="670"/>
        <v>-</v>
      </c>
      <c r="DQ191" s="168" t="str">
        <f t="shared" ca="1" si="670"/>
        <v>-</v>
      </c>
      <c r="DR191" s="168" t="str">
        <f t="shared" ca="1" si="670"/>
        <v>-</v>
      </c>
      <c r="DS191" s="168" t="str">
        <f t="shared" ca="1" si="670"/>
        <v>-</v>
      </c>
      <c r="DT191" s="168" t="str">
        <f t="shared" ca="1" si="670"/>
        <v>-</v>
      </c>
      <c r="DU191" s="168" t="str">
        <f t="shared" ca="1" si="670"/>
        <v>-</v>
      </c>
      <c r="DV191" s="168" t="str">
        <f t="shared" ca="1" si="670"/>
        <v>-</v>
      </c>
      <c r="DW191" s="168" t="str">
        <f t="shared" ca="1" si="670"/>
        <v>-</v>
      </c>
      <c r="DX191" s="10"/>
      <c r="DY191" s="168">
        <f t="shared" ca="1" si="670"/>
        <v>1</v>
      </c>
      <c r="DZ191" s="168" t="str">
        <f t="shared" ca="1" si="670"/>
        <v>-</v>
      </c>
      <c r="EA191" s="168" t="str">
        <f t="shared" ca="1" si="670"/>
        <v>-</v>
      </c>
      <c r="EB191" s="168" t="str">
        <f t="shared" ca="1" si="670"/>
        <v>-</v>
      </c>
      <c r="EC191" s="168" t="str">
        <f t="shared" ca="1" si="671"/>
        <v>-</v>
      </c>
      <c r="ED191" s="168" t="b">
        <f t="shared" ca="1" si="671"/>
        <v>0</v>
      </c>
      <c r="EE191" s="168" t="str">
        <f t="shared" ca="1" si="671"/>
        <v>-</v>
      </c>
      <c r="EF191" s="168">
        <f t="shared" ca="1" si="671"/>
        <v>0</v>
      </c>
      <c r="EG191" s="168" t="str">
        <f t="shared" ca="1" si="671"/>
        <v>-</v>
      </c>
      <c r="EH191" s="166" cm="1">
        <f t="array" aca="1" ref="EH191" ca="1">INDEX(i.rev,$K191,EH$15)</f>
        <v>1</v>
      </c>
      <c r="EI191" s="168">
        <f t="shared" ca="1" si="672"/>
        <v>0</v>
      </c>
      <c r="EJ191" s="168">
        <f t="shared" ca="1" si="672"/>
        <v>1</v>
      </c>
      <c r="EK191" s="168">
        <f t="shared" ca="1" si="672"/>
        <v>0</v>
      </c>
      <c r="EL191" s="168">
        <f t="shared" ca="1" si="672"/>
        <v>1</v>
      </c>
      <c r="EM191" s="168">
        <f t="shared" ca="1" si="672"/>
        <v>1</v>
      </c>
      <c r="EN191" s="168">
        <f t="shared" ca="1" si="672"/>
        <v>1</v>
      </c>
      <c r="EO191" s="168">
        <f t="shared" ca="1" si="672"/>
        <v>0</v>
      </c>
      <c r="EP191" s="168">
        <f t="shared" ca="1" si="672"/>
        <v>0</v>
      </c>
      <c r="EQ191" s="168">
        <f t="shared" ca="1" si="672"/>
        <v>0</v>
      </c>
      <c r="ER191" s="168">
        <f t="shared" ca="1" si="672"/>
        <v>0</v>
      </c>
      <c r="ES191" s="168">
        <f t="shared" ca="1" si="672"/>
        <v>0</v>
      </c>
      <c r="ET191" s="168">
        <f t="shared" ca="1" si="672"/>
        <v>0</v>
      </c>
      <c r="EU191" s="168">
        <f t="shared" ca="1" si="672"/>
        <v>0</v>
      </c>
      <c r="EV191" s="168">
        <f t="shared" ca="1" si="672"/>
        <v>0</v>
      </c>
      <c r="EW191" s="168">
        <f t="shared" ca="1" si="672"/>
        <v>0</v>
      </c>
      <c r="EX191" s="168">
        <f t="shared" ca="1" si="672"/>
        <v>0</v>
      </c>
      <c r="EY191" s="166" cm="1">
        <f t="array" aca="1" ref="EY191" ca="1">INDEX(i.rev,$K191,EY$15)</f>
        <v>0</v>
      </c>
      <c r="EZ191" s="168">
        <f t="shared" ca="1" si="673"/>
        <v>0</v>
      </c>
      <c r="FA191" s="166" cm="1">
        <f t="array" aca="1" ref="FA191" ca="1">INDEX(i.rev,$K191,FA$15)</f>
        <v>1</v>
      </c>
      <c r="FB191" s="168">
        <f t="shared" ca="1" si="674"/>
        <v>0</v>
      </c>
      <c r="FC191" s="168">
        <f t="shared" ca="1" si="674"/>
        <v>0</v>
      </c>
      <c r="FD191" s="168">
        <f t="shared" ca="1" si="674"/>
        <v>0</v>
      </c>
      <c r="FE191" s="168">
        <f t="shared" ca="1" si="674"/>
        <v>0</v>
      </c>
      <c r="FF191" s="168">
        <f t="shared" ca="1" si="674"/>
        <v>0</v>
      </c>
      <c r="FG191" s="168">
        <f t="shared" ca="1" si="674"/>
        <v>0</v>
      </c>
      <c r="FH191" s="168">
        <f t="shared" ca="1" si="674"/>
        <v>0</v>
      </c>
      <c r="FI191" s="10"/>
      <c r="FJ191" s="168" t="str">
        <f t="shared" ca="1" si="674"/>
        <v>-</v>
      </c>
      <c r="FK191" s="168" t="str">
        <f t="shared" ca="1" si="674"/>
        <v>-</v>
      </c>
      <c r="FL191" s="168" t="str">
        <f t="shared" ca="1" si="674"/>
        <v>-</v>
      </c>
      <c r="FM191" s="168" t="str">
        <f t="shared" ca="1" si="674"/>
        <v>-</v>
      </c>
      <c r="FN191" s="168" t="str">
        <f t="shared" ca="1" si="674"/>
        <v>-</v>
      </c>
      <c r="FO191" s="166" t="b">
        <f t="shared" ca="1" si="675"/>
        <v>0</v>
      </c>
      <c r="FP191" s="166" t="b">
        <f t="shared" ca="1" si="675"/>
        <v>0</v>
      </c>
      <c r="FQ191" s="166" t="b">
        <f t="shared" ca="1" si="675"/>
        <v>1</v>
      </c>
      <c r="FR191" s="168">
        <f t="shared" ca="1" si="674"/>
        <v>0</v>
      </c>
      <c r="FS191" s="166">
        <f t="shared" ca="1" si="676"/>
        <v>1</v>
      </c>
      <c r="FT191" s="166">
        <f t="shared" ca="1" si="676"/>
        <v>1</v>
      </c>
      <c r="FU191" s="168" t="str">
        <f t="shared" ca="1" si="674"/>
        <v>-</v>
      </c>
      <c r="FV191" s="168" t="str">
        <f t="shared" ca="1" si="674"/>
        <v>-</v>
      </c>
      <c r="FW191" s="168" t="str">
        <f t="shared" ca="1" si="674"/>
        <v>-</v>
      </c>
      <c r="FX191" s="168" t="str">
        <f t="shared" ca="1" si="674"/>
        <v>-</v>
      </c>
      <c r="FY191" s="168" t="str">
        <f t="shared" ca="1" si="674"/>
        <v>-</v>
      </c>
      <c r="FZ191" s="168" t="str">
        <f t="shared" ca="1" si="674"/>
        <v>-</v>
      </c>
      <c r="GA191" s="168" t="str">
        <f t="shared" ca="1" si="674"/>
        <v>-</v>
      </c>
      <c r="GB191" s="168" t="str">
        <f t="shared" ca="1" si="674"/>
        <v>-</v>
      </c>
      <c r="GC191" s="168" t="str">
        <f t="shared" ca="1" si="674"/>
        <v>-</v>
      </c>
      <c r="GD191" s="168" t="b">
        <f t="shared" ca="1" si="674"/>
        <v>1</v>
      </c>
      <c r="GE191" s="168" t="str">
        <f t="shared" ca="1" si="674"/>
        <v>-</v>
      </c>
      <c r="GF191" s="168" t="str">
        <f t="shared" ca="1" si="674"/>
        <v>-</v>
      </c>
      <c r="GG191" s="168" t="str">
        <f t="shared" ca="1" si="674"/>
        <v>-</v>
      </c>
      <c r="GH191" s="168" t="b">
        <f t="shared" ca="1" si="677"/>
        <v>1</v>
      </c>
      <c r="GI191" s="168">
        <f t="shared" ca="1" si="677"/>
        <v>0</v>
      </c>
      <c r="GJ191" s="168" t="str">
        <f t="shared" ca="1" si="678"/>
        <v>-</v>
      </c>
      <c r="GK191" s="168" t="str">
        <f t="shared" ca="1" si="678"/>
        <v>-</v>
      </c>
      <c r="GL191" s="168" t="str">
        <f t="shared" ca="1" si="678"/>
        <v>-</v>
      </c>
      <c r="GM191" s="168" t="str">
        <f t="shared" ca="1" si="678"/>
        <v>-</v>
      </c>
      <c r="GN191" s="168" t="str">
        <f t="shared" ca="1" si="678"/>
        <v>-</v>
      </c>
      <c r="GO191" s="168">
        <f t="shared" ca="1" si="678"/>
        <v>0</v>
      </c>
      <c r="GP191" s="168" t="str">
        <f t="shared" ca="1" si="678"/>
        <v>-</v>
      </c>
      <c r="GQ191" s="168" t="str">
        <f t="shared" ca="1" si="678"/>
        <v>-</v>
      </c>
      <c r="GR191" s="168" t="str">
        <f t="shared" ca="1" si="678"/>
        <v>-</v>
      </c>
      <c r="GS191" s="168">
        <f t="shared" ca="1" si="678"/>
        <v>500</v>
      </c>
      <c r="GT191" s="168">
        <f t="shared" ca="1" si="678"/>
        <v>500</v>
      </c>
      <c r="GU191" s="168" t="str">
        <f t="shared" ca="1" si="678"/>
        <v>-</v>
      </c>
      <c r="GV191" s="168" t="str">
        <f t="shared" ca="1" si="678"/>
        <v>-</v>
      </c>
      <c r="GW191" s="168" t="str">
        <f t="shared" ca="1" si="678"/>
        <v>-</v>
      </c>
      <c r="GX191" s="168" t="str">
        <f t="shared" ca="1" si="678"/>
        <v>-</v>
      </c>
      <c r="GY191" s="168" t="str">
        <f t="shared" ca="1" si="678"/>
        <v>-</v>
      </c>
      <c r="GZ191" s="168" t="str">
        <f t="shared" ca="1" si="678"/>
        <v>-</v>
      </c>
      <c r="HA191" s="168" t="str">
        <f t="shared" ca="1" si="678"/>
        <v>-</v>
      </c>
      <c r="HB191" s="168" t="str">
        <f t="shared" ca="1" si="678"/>
        <v>-</v>
      </c>
      <c r="HC191" s="168" t="str">
        <f t="shared" ca="1" si="678"/>
        <v>-</v>
      </c>
      <c r="HD191" s="168" t="str">
        <f t="shared" ca="1" si="678"/>
        <v>-</v>
      </c>
      <c r="HE191" s="168" t="str">
        <f t="shared" ca="1" si="678"/>
        <v>-</v>
      </c>
      <c r="HF191" s="168" t="str">
        <f t="shared" ca="1" si="678"/>
        <v>-</v>
      </c>
      <c r="HG191" s="168" t="str">
        <f t="shared" ca="1" si="678"/>
        <v>-</v>
      </c>
      <c r="HH191" s="168" t="str">
        <f t="shared" ca="1" si="678"/>
        <v>-</v>
      </c>
      <c r="HI191" s="168" t="str">
        <f t="shared" ca="1" si="678"/>
        <v>-</v>
      </c>
      <c r="HJ191" s="168" t="str">
        <f t="shared" ca="1" si="678"/>
        <v>-</v>
      </c>
      <c r="HK191" s="168" t="str">
        <f t="shared" ca="1" si="678"/>
        <v>-</v>
      </c>
      <c r="HL191" s="168" t="str">
        <f t="shared" ca="1" si="678"/>
        <v>-</v>
      </c>
      <c r="HM191" s="168" t="str">
        <f t="shared" ca="1" si="678"/>
        <v>-</v>
      </c>
      <c r="HN191" s="168" t="str">
        <f t="shared" ca="1" si="678"/>
        <v>-</v>
      </c>
      <c r="HO191" s="168" t="str">
        <f t="shared" ca="1" si="678"/>
        <v>-</v>
      </c>
      <c r="HP191" s="168" t="str">
        <f t="shared" ca="1" si="678"/>
        <v>-</v>
      </c>
      <c r="HQ191" s="168" t="str">
        <f t="shared" ca="1" si="678"/>
        <v>-</v>
      </c>
      <c r="HR191" s="168" t="str">
        <f t="shared" ca="1" si="678"/>
        <v>-</v>
      </c>
      <c r="HS191" s="168" t="str">
        <f t="shared" ca="1" si="678"/>
        <v>-</v>
      </c>
      <c r="HT191" s="168" t="str">
        <f t="shared" ca="1" si="678"/>
        <v>-</v>
      </c>
      <c r="HU191" s="168" t="str">
        <f t="shared" ca="1" si="678"/>
        <v>-</v>
      </c>
      <c r="HV191" s="168" t="str">
        <f t="shared" ca="1" si="678"/>
        <v>-</v>
      </c>
      <c r="HW191" s="168" t="str">
        <f t="shared" ca="1" si="678"/>
        <v>-</v>
      </c>
      <c r="HX191" s="168" t="str">
        <f t="shared" ca="1" si="679"/>
        <v>-</v>
      </c>
      <c r="HY191" s="168" t="str">
        <f t="shared" ca="1" si="679"/>
        <v>-</v>
      </c>
      <c r="HZ191" s="168" t="str">
        <f t="shared" ca="1" si="679"/>
        <v>-</v>
      </c>
      <c r="IA191" s="168" t="str">
        <f t="shared" ca="1" si="679"/>
        <v>-</v>
      </c>
      <c r="IB191" s="168" t="str">
        <f t="shared" ca="1" si="679"/>
        <v>-</v>
      </c>
      <c r="IC191" s="168" t="str">
        <f t="shared" ca="1" si="679"/>
        <v>-</v>
      </c>
      <c r="ID191" s="168" t="str">
        <f t="shared" ca="1" si="679"/>
        <v>-</v>
      </c>
      <c r="IE191" s="168" t="str">
        <f t="shared" ca="1" si="679"/>
        <v>-</v>
      </c>
      <c r="IF191" s="168" t="str">
        <f t="shared" ca="1" si="679"/>
        <v>-</v>
      </c>
      <c r="IG191" s="168" t="str">
        <f t="shared" ca="1" si="679"/>
        <v>-</v>
      </c>
      <c r="IH191" s="168" t="str">
        <f t="shared" ca="1" si="679"/>
        <v>-</v>
      </c>
      <c r="II191" s="168" t="str">
        <f t="shared" ca="1" si="679"/>
        <v>-</v>
      </c>
      <c r="IJ191" s="168" t="str">
        <f t="shared" ca="1" si="679"/>
        <v>-</v>
      </c>
      <c r="IK191" s="168" t="str">
        <f t="shared" ca="1" si="679"/>
        <v>-</v>
      </c>
      <c r="IL191" s="168" t="str">
        <f t="shared" ca="1" si="679"/>
        <v>-</v>
      </c>
      <c r="IM191" s="168" t="str">
        <f t="shared" ca="1" si="679"/>
        <v>-</v>
      </c>
      <c r="IN191" s="168" t="str">
        <f t="shared" ca="1" si="679"/>
        <v>-</v>
      </c>
      <c r="IO191" s="168" t="str">
        <f t="shared" ca="1" si="679"/>
        <v>-</v>
      </c>
      <c r="IP191" s="168" t="str">
        <f t="shared" ca="1" si="679"/>
        <v>-</v>
      </c>
      <c r="IQ191" s="168" t="str">
        <f t="shared" ca="1" si="679"/>
        <v>-</v>
      </c>
      <c r="IR191" s="168" t="str">
        <f t="shared" ca="1" si="679"/>
        <v>-</v>
      </c>
      <c r="IS191" s="168" t="str">
        <f t="shared" ca="1" si="679"/>
        <v>-</v>
      </c>
      <c r="IT191" s="168" t="str">
        <f t="shared" ca="1" si="679"/>
        <v>-</v>
      </c>
      <c r="IU191" s="168" t="str">
        <f t="shared" ca="1" si="679"/>
        <v>-</v>
      </c>
      <c r="IV191" s="168" t="str">
        <f t="shared" ca="1" si="679"/>
        <v>-</v>
      </c>
      <c r="IW191" s="168" t="str">
        <f t="shared" ca="1" si="679"/>
        <v>-</v>
      </c>
      <c r="IX191" s="168" t="str">
        <f t="shared" ca="1" si="679"/>
        <v>-</v>
      </c>
      <c r="IY191" s="168" t="str">
        <f t="shared" ca="1" si="679"/>
        <v>-</v>
      </c>
      <c r="IZ191" s="168" t="str">
        <f t="shared" ca="1" si="679"/>
        <v>-</v>
      </c>
      <c r="JA191" s="168" t="str">
        <f t="shared" ca="1" si="679"/>
        <v>-</v>
      </c>
      <c r="JB191" s="168" t="str">
        <f t="shared" ca="1" si="679"/>
        <v>-</v>
      </c>
      <c r="JC191" s="168" t="str">
        <f t="shared" ca="1" si="679"/>
        <v>-</v>
      </c>
      <c r="JD191" s="168" t="str">
        <f t="shared" ca="1" si="679"/>
        <v>-</v>
      </c>
      <c r="JE191" s="168" t="str">
        <f t="shared" ca="1" si="679"/>
        <v>-</v>
      </c>
      <c r="JF191" s="168" t="str">
        <f t="shared" ca="1" si="679"/>
        <v>-</v>
      </c>
      <c r="JG191" s="168" t="str">
        <f t="shared" ca="1" si="679"/>
        <v>-</v>
      </c>
      <c r="JH191" s="168" t="str">
        <f t="shared" ca="1" si="679"/>
        <v>-</v>
      </c>
      <c r="JI191" s="168" t="str">
        <f t="shared" ca="1" si="679"/>
        <v>-</v>
      </c>
      <c r="JJ191" s="168" t="str">
        <f t="shared" ca="1" si="679"/>
        <v>-</v>
      </c>
      <c r="JK191" s="168" t="str">
        <f t="shared" ca="1" si="679"/>
        <v>-</v>
      </c>
      <c r="JL191" s="168" t="str">
        <f t="shared" ca="1" si="679"/>
        <v>-</v>
      </c>
      <c r="JM191" s="168" t="str">
        <f t="shared" ca="1" si="679"/>
        <v>-</v>
      </c>
      <c r="JN191" s="168" t="str">
        <f t="shared" ca="1" si="680"/>
        <v>-</v>
      </c>
      <c r="JO191" s="168" t="str">
        <f t="shared" ca="1" si="680"/>
        <v>-</v>
      </c>
      <c r="JP191" s="168" t="str">
        <f t="shared" ca="1" si="680"/>
        <v>-</v>
      </c>
      <c r="JQ191" s="168" t="str">
        <f t="shared" ca="1" si="680"/>
        <v>-</v>
      </c>
      <c r="JR191" s="168" t="str">
        <f t="shared" ca="1" si="680"/>
        <v>-</v>
      </c>
      <c r="JS191" s="168" t="str">
        <f t="shared" ca="1" si="680"/>
        <v>-</v>
      </c>
      <c r="JT191" s="168" t="str">
        <f t="shared" ca="1" si="680"/>
        <v>-</v>
      </c>
      <c r="JU191" s="168" t="str">
        <f t="shared" ca="1" si="680"/>
        <v>-</v>
      </c>
      <c r="JV191" s="168" t="str">
        <f t="shared" ca="1" si="680"/>
        <v>-</v>
      </c>
      <c r="JW191" s="168" t="str">
        <f t="shared" ca="1" si="680"/>
        <v>-</v>
      </c>
      <c r="JX191" s="10"/>
      <c r="JY191" s="166">
        <f ca="1">INDEX(i.interest_rate,$O191)</f>
        <v>4.4999999999999998E-2</v>
      </c>
      <c r="JZ191" s="166">
        <f ca="1">INDEX(i.opp_cost_capital,$P191)</f>
        <v>4.4999999999999998E-2</v>
      </c>
      <c r="KA191" s="168">
        <f t="shared" ca="1" si="681"/>
        <v>1</v>
      </c>
      <c r="KB191" s="168">
        <f t="shared" ca="1" si="681"/>
        <v>0</v>
      </c>
      <c r="KC191" s="168">
        <f t="shared" ca="1" si="681"/>
        <v>1</v>
      </c>
      <c r="KD191" s="168">
        <f t="shared" ca="1" si="681"/>
        <v>1</v>
      </c>
      <c r="KE191" s="168">
        <f t="shared" ca="1" si="681"/>
        <v>0</v>
      </c>
      <c r="KF191" s="168">
        <f t="shared" ca="1" si="681"/>
        <v>70</v>
      </c>
      <c r="KG191" s="168">
        <f t="shared" ca="1" si="681"/>
        <v>50</v>
      </c>
      <c r="KH191" s="168">
        <f t="shared" ca="1" si="681"/>
        <v>85</v>
      </c>
      <c r="KI191" s="168">
        <f t="shared" ca="1" si="681"/>
        <v>50</v>
      </c>
      <c r="KJ191" s="166">
        <f ca="1">INDEX(i.WoolPrices,$V191,KJ$15)</f>
        <v>1</v>
      </c>
      <c r="KK191" s="166">
        <f ca="1">INDEX(i.MeatPrices,$W191,KK$15)</f>
        <v>1</v>
      </c>
      <c r="KL191" s="166">
        <f ca="1">INDEX(i.GrainPrices,$X191,KL$15)</f>
        <v>1</v>
      </c>
      <c r="KM191" s="166">
        <f t="shared" ca="1" si="682"/>
        <v>1</v>
      </c>
      <c r="KN191" s="166">
        <f t="shared" ca="1" si="682"/>
        <v>1</v>
      </c>
      <c r="KO191" s="168">
        <f t="shared" ca="1" si="681"/>
        <v>1</v>
      </c>
      <c r="KP191" s="10"/>
      <c r="KQ191" s="168">
        <f t="shared" ca="1" si="681"/>
        <v>1</v>
      </c>
      <c r="KR191" s="166">
        <f ca="1">INDEX(i.pasture_prod,$T191)</f>
        <v>1</v>
      </c>
      <c r="KS191" s="168">
        <f t="shared" ca="1" si="681"/>
        <v>0.75</v>
      </c>
      <c r="KT191" s="168">
        <f t="shared" ca="1" si="681"/>
        <v>0.8</v>
      </c>
      <c r="KU191" s="168">
        <f t="shared" ca="1" si="681"/>
        <v>0.82499999999999996</v>
      </c>
      <c r="KV191" s="168">
        <f t="shared" ca="1" si="681"/>
        <v>0.875</v>
      </c>
      <c r="KW191" s="168">
        <f t="shared" ca="1" si="681"/>
        <v>0.9</v>
      </c>
      <c r="KX191" s="168">
        <f t="shared" ca="1" si="681"/>
        <v>0.75</v>
      </c>
      <c r="KY191" s="168">
        <f t="shared" ca="1" si="681"/>
        <v>0.78142857142857147</v>
      </c>
      <c r="KZ191" s="168">
        <f t="shared" ca="1" si="681"/>
        <v>0.82499999999999996</v>
      </c>
      <c r="LA191" s="168">
        <f t="shared" ca="1" si="681"/>
        <v>0.875</v>
      </c>
      <c r="LB191" s="168">
        <f t="shared" ca="1" si="681"/>
        <v>0.9</v>
      </c>
      <c r="LC191" s="168">
        <f t="shared" ca="1" si="681"/>
        <v>0.9</v>
      </c>
      <c r="LD191" s="168">
        <f t="shared" ca="1" si="681"/>
        <v>0.75</v>
      </c>
      <c r="LE191" s="168">
        <f t="shared" ca="1" si="681"/>
        <v>0.78142857142857147</v>
      </c>
      <c r="LF191" s="168">
        <f t="shared" ca="1" si="681"/>
        <v>0.82499999999999996</v>
      </c>
      <c r="LG191" s="168">
        <f t="shared" ca="1" si="681"/>
        <v>0.875</v>
      </c>
      <c r="LH191" s="168">
        <f t="shared" ca="1" si="681"/>
        <v>0.9</v>
      </c>
      <c r="LI191" s="168">
        <f t="shared" ca="1" si="681"/>
        <v>0.9</v>
      </c>
      <c r="LJ191" s="168">
        <f t="shared" ca="1" si="681"/>
        <v>0.75</v>
      </c>
      <c r="LK191" s="168">
        <f t="shared" ca="1" si="681"/>
        <v>0.78142857142857147</v>
      </c>
      <c r="LL191" s="168">
        <f t="shared" ca="1" si="681"/>
        <v>0.82499999999999996</v>
      </c>
      <c r="LM191" s="168">
        <f t="shared" ca="1" si="681"/>
        <v>0.875</v>
      </c>
      <c r="LN191" s="168">
        <f t="shared" ca="1" si="681"/>
        <v>0.9</v>
      </c>
      <c r="LO191" s="168">
        <f t="shared" ca="1" si="681"/>
        <v>0.9</v>
      </c>
      <c r="LP191" s="168">
        <f t="shared" ca="1" si="681"/>
        <v>0.75</v>
      </c>
      <c r="LQ191" s="168">
        <f t="shared" ca="1" si="681"/>
        <v>0.78142857142857147</v>
      </c>
      <c r="LR191" s="168">
        <f t="shared" ca="1" si="681"/>
        <v>0.82499999999999996</v>
      </c>
      <c r="LS191" s="168">
        <f t="shared" ca="1" si="681"/>
        <v>0.875</v>
      </c>
      <c r="LT191" s="168">
        <f t="shared" ca="1" si="681"/>
        <v>0.9</v>
      </c>
      <c r="LU191" s="168">
        <f t="shared" ca="1" si="681"/>
        <v>0.9</v>
      </c>
      <c r="LV191" s="168">
        <f t="shared" ca="1" si="681"/>
        <v>0.75</v>
      </c>
      <c r="LW191" s="168">
        <f t="shared" ca="1" si="681"/>
        <v>0.78142857142857147</v>
      </c>
      <c r="LX191" s="168">
        <f t="shared" ca="1" si="681"/>
        <v>0.82499999999999996</v>
      </c>
      <c r="LY191" s="168">
        <f t="shared" ca="1" si="681"/>
        <v>0.875</v>
      </c>
      <c r="LZ191" s="168">
        <f t="shared" ca="1" si="681"/>
        <v>0.9</v>
      </c>
      <c r="MA191" s="168">
        <f t="shared" ca="1" si="681"/>
        <v>0.9</v>
      </c>
      <c r="MB191" s="168">
        <f t="shared" ca="1" si="681"/>
        <v>0.75</v>
      </c>
      <c r="MC191" s="168">
        <f t="shared" ca="1" si="681"/>
        <v>0.78142857142857147</v>
      </c>
      <c r="MD191" s="168">
        <f t="shared" ca="1" si="681"/>
        <v>0.82499999999999996</v>
      </c>
      <c r="ME191" s="168">
        <f t="shared" ca="1" si="681"/>
        <v>0.875</v>
      </c>
      <c r="MF191" s="168">
        <f t="shared" ca="1" si="681"/>
        <v>0.9</v>
      </c>
      <c r="MG191" s="168">
        <f t="shared" ca="1" si="681"/>
        <v>0.9</v>
      </c>
      <c r="MH191" s="168">
        <f t="shared" ca="1" si="681"/>
        <v>0.75</v>
      </c>
      <c r="MI191" s="168">
        <f t="shared" ca="1" si="681"/>
        <v>0.76904761904761909</v>
      </c>
      <c r="MJ191" s="168">
        <f t="shared" ca="1" si="681"/>
        <v>0.82000000000000006</v>
      </c>
      <c r="MK191" s="168">
        <f t="shared" ca="1" si="681"/>
        <v>0.875</v>
      </c>
      <c r="ML191" s="168">
        <f t="shared" ca="1" si="681"/>
        <v>0.9</v>
      </c>
      <c r="MM191" s="168">
        <f t="shared" ca="1" si="681"/>
        <v>0.90000000000000013</v>
      </c>
      <c r="MN191" s="168">
        <f t="shared" ca="1" si="681"/>
        <v>0.75</v>
      </c>
      <c r="MO191" s="168">
        <f t="shared" ca="1" si="681"/>
        <v>0.76904761904761909</v>
      </c>
      <c r="MP191" s="168">
        <f t="shared" ca="1" si="681"/>
        <v>0.82000000000000006</v>
      </c>
      <c r="MQ191" s="168">
        <f t="shared" ca="1" si="681"/>
        <v>0.875</v>
      </c>
      <c r="MR191" s="168">
        <f t="shared" ca="1" si="681"/>
        <v>0.9</v>
      </c>
      <c r="MS191" s="168">
        <f t="shared" ca="1" si="681"/>
        <v>0.9</v>
      </c>
      <c r="MT191" s="168">
        <f t="shared" ca="1" si="681"/>
        <v>0.875</v>
      </c>
      <c r="MU191" s="166">
        <f ca="1">INDEX(i.all_rot_yield,$S191)</f>
        <v>1</v>
      </c>
      <c r="MV191" s="166">
        <f ca="1">INDEX(i.mach_option,$N191)</f>
        <v>1</v>
      </c>
      <c r="MW191" s="166" t="str">
        <f ca="1">INDEX(overdraw,$M191)</f>
        <v>-</v>
      </c>
      <c r="MX191" s="168" t="str">
        <f t="shared" ca="1" si="683"/>
        <v>-</v>
      </c>
      <c r="MY191" s="166" t="str">
        <f ca="1">INDEX(i.casual_ub,$Q191)</f>
        <v>-</v>
      </c>
      <c r="MZ191" s="166" t="str">
        <f ca="1">INDEX(i.seedharv_casual_ub,$Q191)</f>
        <v>-</v>
      </c>
      <c r="NA191" s="166" t="b">
        <f ca="1">INDEX(i.cropgraze_inc,$R191)</f>
        <v>1</v>
      </c>
      <c r="NB191" s="168">
        <f t="shared" ca="1" si="681"/>
        <v>0</v>
      </c>
      <c r="NC191" s="27">
        <v>0</v>
      </c>
    </row>
    <row r="192" spans="1:367" s="148" customFormat="1" outlineLevel="1">
      <c r="A192" s="126">
        <f t="shared" si="14"/>
        <v>187</v>
      </c>
      <c r="B192" s="126"/>
      <c r="E192" s="148" t="b">
        <v>0</v>
      </c>
      <c r="H192" s="126"/>
      <c r="I192" s="126"/>
      <c r="J192" s="126"/>
      <c r="K192" s="126"/>
      <c r="L192" s="126"/>
      <c r="M192" s="126"/>
      <c r="N192" s="126"/>
      <c r="O192" s="126"/>
      <c r="P192" s="126"/>
      <c r="Q192" s="126"/>
      <c r="R192" s="126"/>
      <c r="S192" s="126"/>
      <c r="T192" s="126"/>
      <c r="U192" s="126"/>
      <c r="V192" s="126"/>
      <c r="W192" s="126"/>
      <c r="X192" s="126"/>
      <c r="Y192" s="126"/>
      <c r="AA192" s="141" t="str">
        <f ca="1">"blank "&amp;TEXT(RAND(),"0.000")</f>
        <v>blank 0.875</v>
      </c>
      <c r="AB192" s="10" t="str">
        <f ca="1">IF(COUNTIF(AA$5:AA192,AA192)=1,"-","Dup")</f>
        <v>-</v>
      </c>
      <c r="AC192" s="10"/>
      <c r="AD192" s="154"/>
      <c r="AE192" s="154"/>
      <c r="AF192" s="154"/>
      <c r="AG192" s="154"/>
      <c r="AH192" s="154"/>
      <c r="AI192" s="154"/>
      <c r="AJ192" s="10"/>
      <c r="AK192" s="154"/>
      <c r="AL192" s="154"/>
      <c r="AM192" s="154"/>
      <c r="AN192" s="154"/>
      <c r="AO192" s="154"/>
      <c r="AP192" s="154"/>
      <c r="AQ192" s="154"/>
      <c r="AR192" s="198"/>
      <c r="AS192" s="198"/>
      <c r="AT192" s="198"/>
      <c r="AU192" s="198"/>
      <c r="AV192" s="198"/>
      <c r="AW192" s="10"/>
      <c r="AX192" s="154"/>
      <c r="AY192" s="154"/>
      <c r="AZ192" s="154"/>
      <c r="BA192" s="154"/>
      <c r="BB192" s="154"/>
      <c r="BC192" s="154"/>
      <c r="BD192" s="154"/>
      <c r="BE192" s="154"/>
      <c r="BF192" s="154"/>
      <c r="BG192" s="154"/>
      <c r="BH192" s="154"/>
      <c r="BI192" s="154"/>
      <c r="BJ192" s="154"/>
      <c r="BK192" s="10"/>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4"/>
      <c r="CG192" s="10"/>
      <c r="CH192" s="154"/>
      <c r="CI192" s="154"/>
      <c r="CJ192" s="154"/>
      <c r="CK192" s="154"/>
      <c r="CL192" s="154"/>
      <c r="CM192" s="154"/>
      <c r="CN192" s="154"/>
      <c r="CO192" s="154"/>
      <c r="CP192" s="154"/>
      <c r="CQ192" s="154"/>
      <c r="CR192" s="154"/>
      <c r="CS192" s="154"/>
      <c r="CT192" s="154"/>
      <c r="CU192" s="154"/>
      <c r="CV192" s="154"/>
      <c r="CW192" s="154"/>
      <c r="CX192" s="154"/>
      <c r="CY192" s="154"/>
      <c r="CZ192" s="154"/>
      <c r="DA192" s="154"/>
      <c r="DB192" s="154"/>
      <c r="DC192" s="154"/>
      <c r="DD192" s="154"/>
      <c r="DE192" s="154"/>
      <c r="DF192" s="154"/>
      <c r="DG192" s="154"/>
      <c r="DH192" s="154"/>
      <c r="DI192" s="154"/>
      <c r="DJ192" s="154"/>
      <c r="DK192" s="154"/>
      <c r="DL192" s="154"/>
      <c r="DM192" s="154"/>
      <c r="DN192" s="154"/>
      <c r="DO192" s="154"/>
      <c r="DP192" s="154"/>
      <c r="DQ192" s="154"/>
      <c r="DR192" s="154"/>
      <c r="DS192" s="154"/>
      <c r="DT192" s="154"/>
      <c r="DU192" s="154"/>
      <c r="DV192" s="154"/>
      <c r="DW192" s="154"/>
      <c r="DX192" s="10"/>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4"/>
      <c r="ET192" s="154"/>
      <c r="EU192" s="154"/>
      <c r="EV192" s="154"/>
      <c r="EW192" s="154"/>
      <c r="EX192" s="154"/>
      <c r="EY192" s="154"/>
      <c r="EZ192" s="154"/>
      <c r="FA192" s="154"/>
      <c r="FB192" s="154"/>
      <c r="FC192" s="154"/>
      <c r="FD192" s="154"/>
      <c r="FE192" s="154"/>
      <c r="FF192" s="154"/>
      <c r="FG192" s="154"/>
      <c r="FH192" s="154"/>
      <c r="FI192" s="10"/>
      <c r="FJ192" s="154"/>
      <c r="FK192" s="154"/>
      <c r="FL192" s="154"/>
      <c r="FM192" s="154"/>
      <c r="FN192" s="154"/>
      <c r="FO192" s="154"/>
      <c r="FP192" s="154"/>
      <c r="FQ192" s="154"/>
      <c r="FR192" s="154"/>
      <c r="FS192" s="154"/>
      <c r="FT192" s="154"/>
      <c r="FU192" s="154"/>
      <c r="FV192" s="154"/>
      <c r="FW192" s="154"/>
      <c r="FX192" s="154"/>
      <c r="FY192" s="154"/>
      <c r="FZ192" s="154"/>
      <c r="GA192" s="154"/>
      <c r="GB192" s="154"/>
      <c r="GC192" s="154"/>
      <c r="GD192" s="154"/>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4"/>
      <c r="HI192" s="154"/>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4"/>
      <c r="IQ192" s="154"/>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4"/>
      <c r="JX192" s="10"/>
      <c r="JY192" s="154"/>
      <c r="JZ192" s="154"/>
      <c r="KA192" s="154"/>
      <c r="KB192" s="154"/>
      <c r="KC192" s="154"/>
      <c r="KD192" s="154"/>
      <c r="KE192" s="154"/>
      <c r="KF192" s="154"/>
      <c r="KG192" s="154"/>
      <c r="KH192" s="154"/>
      <c r="KI192" s="154"/>
      <c r="KJ192" s="154"/>
      <c r="KK192" s="154"/>
      <c r="KL192" s="154"/>
      <c r="KM192" s="154"/>
      <c r="KN192" s="154"/>
      <c r="KO192" s="154"/>
      <c r="KP192" s="10"/>
      <c r="KQ192" s="154"/>
      <c r="KR192" s="154"/>
      <c r="KS192" s="154"/>
      <c r="KT192" s="154"/>
      <c r="KU192" s="154"/>
      <c r="KV192" s="154"/>
      <c r="KW192" s="154"/>
      <c r="KX192" s="154"/>
      <c r="KY192" s="154"/>
      <c r="KZ192" s="154"/>
      <c r="LA192" s="154"/>
      <c r="LB192" s="154"/>
      <c r="LC192" s="154"/>
      <c r="LD192" s="154"/>
      <c r="LE192" s="154"/>
      <c r="LF192" s="154"/>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c r="MM192" s="154"/>
      <c r="MN192" s="154"/>
      <c r="MO192" s="154"/>
      <c r="MP192" s="154"/>
      <c r="MQ192" s="154"/>
      <c r="MR192" s="154"/>
      <c r="MS192" s="154"/>
      <c r="MT192" s="154"/>
      <c r="MU192" s="154"/>
      <c r="MV192" s="154"/>
      <c r="MW192" s="154"/>
      <c r="MX192" s="154"/>
      <c r="MY192" s="154"/>
      <c r="MZ192" s="154"/>
      <c r="NA192" s="154"/>
      <c r="NB192" s="154"/>
      <c r="NC192" s="27">
        <v>0</v>
      </c>
    </row>
    <row r="193" spans="1:367" s="148" customFormat="1">
      <c r="A193" s="126">
        <f>ROW(A193)-5</f>
        <v>188</v>
      </c>
      <c r="B193" s="126"/>
      <c r="E193" s="148" t="b">
        <v>0</v>
      </c>
      <c r="F193" s="128"/>
      <c r="G193" s="125" t="s">
        <v>917</v>
      </c>
      <c r="H193" s="148">
        <v>1</v>
      </c>
      <c r="I193" s="148">
        <v>1</v>
      </c>
      <c r="J193" s="148">
        <v>1</v>
      </c>
      <c r="K193" s="148">
        <v>1</v>
      </c>
      <c r="L193" s="148">
        <v>1</v>
      </c>
      <c r="M193" s="148">
        <v>1</v>
      </c>
      <c r="N193" s="148">
        <v>1</v>
      </c>
      <c r="O193" s="148">
        <v>1</v>
      </c>
      <c r="P193" s="148">
        <v>1</v>
      </c>
      <c r="Q193" s="148">
        <v>1</v>
      </c>
      <c r="R193" s="148">
        <v>1</v>
      </c>
      <c r="S193" s="148">
        <v>1</v>
      </c>
      <c r="T193" s="148">
        <v>1</v>
      </c>
      <c r="U193" s="148">
        <v>1</v>
      </c>
      <c r="V193" s="148">
        <v>1</v>
      </c>
      <c r="W193" s="148">
        <v>1</v>
      </c>
      <c r="X193" s="148">
        <v>1</v>
      </c>
      <c r="Y193" s="148">
        <v>1</v>
      </c>
      <c r="Z193" s="148">
        <v>0</v>
      </c>
      <c r="AA193" s="139" t="s">
        <v>1605</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outlineLevel="1">
      <c r="A194" s="126">
        <f>ROW(A194)-5</f>
        <v>189</v>
      </c>
      <c r="B194" s="126"/>
      <c r="E194" s="148" t="b">
        <v>0</v>
      </c>
      <c r="F194" s="128"/>
      <c r="G194" s="125" t="s">
        <v>918</v>
      </c>
      <c r="H194" s="148">
        <v>3</v>
      </c>
      <c r="I194" s="148">
        <v>3</v>
      </c>
      <c r="J194" s="148">
        <v>2</v>
      </c>
      <c r="K194" s="148">
        <v>4</v>
      </c>
      <c r="L194" s="148">
        <v>3</v>
      </c>
      <c r="M194" s="148">
        <v>3</v>
      </c>
      <c r="N194" s="148">
        <v>3</v>
      </c>
      <c r="O194" s="148">
        <v>3</v>
      </c>
      <c r="P194" s="148">
        <v>3</v>
      </c>
      <c r="Q194" s="148">
        <v>3</v>
      </c>
      <c r="R194" s="148">
        <v>3</v>
      </c>
      <c r="S194" s="148">
        <v>3</v>
      </c>
      <c r="T194" s="148">
        <v>3</v>
      </c>
      <c r="U194" s="148">
        <v>4</v>
      </c>
      <c r="V194" s="148">
        <v>3</v>
      </c>
      <c r="W194" s="148">
        <v>4</v>
      </c>
      <c r="X194" s="148">
        <v>3</v>
      </c>
      <c r="Y194" s="148">
        <v>3</v>
      </c>
      <c r="Z194" s="148">
        <v>0</v>
      </c>
      <c r="AA194" s="140" t="str">
        <f t="array" ref="AA194">PRODUCT($H194:$Z194-$H193:$Z193+1)&amp;" "&amp;AA193&amp;" specific pointers"</f>
        <v>612220032 Presentation_CropArea  specific pointers</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61"/>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67"/>
      <c r="DP194" s="167"/>
      <c r="DQ194" s="154"/>
      <c r="DR194" s="154"/>
      <c r="DS194" s="154"/>
      <c r="DT194" s="154"/>
      <c r="DU194" s="154"/>
      <c r="DV194" s="154"/>
      <c r="DW194" s="154"/>
      <c r="DX194" s="10"/>
      <c r="DY194" s="167"/>
      <c r="DZ194" s="154"/>
      <c r="EA194" s="154"/>
      <c r="EB194" s="154"/>
      <c r="EC194" s="154"/>
      <c r="ED194" s="167"/>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67"/>
      <c r="FD194" s="167"/>
      <c r="FE194" s="167"/>
      <c r="FF194" s="167"/>
      <c r="FG194" s="167"/>
      <c r="FH194" s="167"/>
      <c r="FI194" s="10"/>
      <c r="FJ194" s="154"/>
      <c r="FK194" s="154">
        <v>2130</v>
      </c>
      <c r="FL194" s="154"/>
      <c r="FM194" s="154">
        <v>40</v>
      </c>
      <c r="FN194" s="154">
        <v>40</v>
      </c>
      <c r="FO194" s="167"/>
      <c r="FP194" s="167"/>
      <c r="FQ194" s="167"/>
      <c r="FR194" s="167"/>
      <c r="FS194" s="154"/>
      <c r="FT194" s="154"/>
      <c r="FU194" s="167"/>
      <c r="FV194" s="167"/>
      <c r="FW194" s="167"/>
      <c r="FX194" s="167"/>
      <c r="FY194" s="167"/>
      <c r="FZ194" s="167"/>
      <c r="GA194" s="154"/>
      <c r="GB194" s="154"/>
      <c r="GC194" s="167"/>
      <c r="GD194" s="154"/>
      <c r="GE194" s="154"/>
      <c r="GF194" s="154"/>
      <c r="GG194" s="154"/>
      <c r="GH194" s="154"/>
      <c r="GI194" s="154"/>
      <c r="GJ194" s="167"/>
      <c r="GK194" s="167"/>
      <c r="GL194" s="167"/>
      <c r="GM194" s="167"/>
      <c r="GN194" s="154"/>
      <c r="GO194" s="167"/>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67"/>
      <c r="KK194" s="167"/>
      <c r="KL194" s="167"/>
      <c r="KM194" s="167"/>
      <c r="KN194" s="167"/>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 t="shared" si="14"/>
        <v>190</v>
      </c>
      <c r="B195" s="126">
        <f>$A$7</f>
        <v>2</v>
      </c>
      <c r="C195" s="148">
        <v>1000</v>
      </c>
      <c r="D195" s="148" t="s">
        <v>884</v>
      </c>
      <c r="E195" s="148" t="b">
        <v>0</v>
      </c>
      <c r="F195" s="148" t="b">
        <v>0</v>
      </c>
      <c r="G195" s="148" t="b">
        <f>E195</f>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 &amp;AA193
&amp;IF($FK195="-","",2130-FK195)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00000 Presentation_CropArea 213SE CropgrazeFALSE (F33N11)</v>
      </c>
      <c r="AB195" s="10" t="str">
        <f ca="1">IF(COUNTIF(AA$5:AA195,AA195)=1,"-","Dup")</f>
        <v>-</v>
      </c>
      <c r="AC195" s="10"/>
      <c r="AD195" s="168" t="str">
        <f t="shared" ref="AD195:AI230" ca="1" si="686">OFFSET(AD$5,$B195,0)</f>
        <v>-</v>
      </c>
      <c r="AE195" s="167" t="b">
        <v>1</v>
      </c>
      <c r="AF195" s="167" t="b">
        <v>1</v>
      </c>
      <c r="AG195" s="168" t="str">
        <f t="shared" ca="1" si="686"/>
        <v>-</v>
      </c>
      <c r="AH195" s="168" t="str">
        <f t="shared" ca="1" si="686"/>
        <v>-</v>
      </c>
      <c r="AI195" s="168" t="b">
        <f t="shared" ca="1" si="686"/>
        <v>1</v>
      </c>
      <c r="AJ195" s="10"/>
      <c r="AK195" s="166" t="b">
        <f t="shared" ref="AK195:AP230" si="687">INDEX(model_structure,$I195,AK$15)</f>
        <v>1</v>
      </c>
      <c r="AL195" s="166" t="str">
        <f t="shared" si="687"/>
        <v>-</v>
      </c>
      <c r="AM195" s="166" t="str">
        <f t="shared" si="687"/>
        <v>-</v>
      </c>
      <c r="AN195" s="166" t="str">
        <f t="shared" si="687"/>
        <v>-</v>
      </c>
      <c r="AO195" s="166" t="b">
        <f t="shared" si="687"/>
        <v>1</v>
      </c>
      <c r="AP195" s="166" t="b">
        <f t="shared" si="687"/>
        <v>0</v>
      </c>
      <c r="AQ195" s="166">
        <f t="shared" ref="AQ195:AQ230" si="688">INDEX(minroe,$L195)</f>
        <v>0</v>
      </c>
      <c r="AR195" s="166" t="b">
        <f t="shared" ref="AR195:AV230" si="689">INDEX(i.risk_aversion,$J195,AR$15)</f>
        <v>0</v>
      </c>
      <c r="AS195" s="166" t="b">
        <f t="shared" si="689"/>
        <v>0</v>
      </c>
      <c r="AT195" s="166" t="str">
        <f t="shared" si="689"/>
        <v>-</v>
      </c>
      <c r="AU195" s="166" t="str">
        <f t="shared" si="689"/>
        <v>-</v>
      </c>
      <c r="AV195" s="166" t="str">
        <f t="shared" si="689"/>
        <v>-</v>
      </c>
      <c r="AW195" s="10"/>
      <c r="AX195" s="166" t="b">
        <f t="shared" ref="AX195:AX230" si="690">INDEX(model_structure,$I195,AX$15)</f>
        <v>1</v>
      </c>
      <c r="AY195" s="168" t="b">
        <f t="shared" ref="AY195:AZ230" ca="1" si="691">OFFSET(AY$5,$B195,0)</f>
        <v>1</v>
      </c>
      <c r="AZ195" s="168" t="b">
        <f t="shared" ca="1" si="691"/>
        <v>1</v>
      </c>
      <c r="BA195" s="167">
        <f t="shared" ref="BA195:BA230" si="692">VALUE($H195&amp;MIN(2,$I195)&amp;"08")</f>
        <v>3108</v>
      </c>
      <c r="BB195" s="168" t="str">
        <f t="shared" ref="BB195:BV207" ca="1" si="693">OFFSET(BB$5,$B195,0)</f>
        <v>-</v>
      </c>
      <c r="BC195" s="168" t="str">
        <f t="shared" ca="1" si="693"/>
        <v>-</v>
      </c>
      <c r="BD195" s="168" t="str">
        <f t="shared" ca="1" si="693"/>
        <v>-</v>
      </c>
      <c r="BE195" s="168" t="str">
        <f t="shared" ca="1" si="693"/>
        <v>-</v>
      </c>
      <c r="BF195" s="168" t="str">
        <f t="shared" ca="1" si="693"/>
        <v>-</v>
      </c>
      <c r="BG195" s="168">
        <f t="shared" ca="1" si="693"/>
        <v>1</v>
      </c>
      <c r="BH195" s="168">
        <f t="shared" ca="1" si="693"/>
        <v>1</v>
      </c>
      <c r="BI195" s="168" t="str">
        <f t="shared" ca="1" si="693"/>
        <v>-</v>
      </c>
      <c r="BJ195" s="168" t="str">
        <f t="shared" ca="1" si="693"/>
        <v>-</v>
      </c>
      <c r="BK195" s="10"/>
      <c r="BL195" s="168" t="str">
        <f t="shared" ca="1" si="693"/>
        <v>-</v>
      </c>
      <c r="BM195" s="168" t="str">
        <f t="shared" ca="1" si="693"/>
        <v>-</v>
      </c>
      <c r="BN195" s="168" t="str">
        <f t="shared" ca="1" si="693"/>
        <v>-</v>
      </c>
      <c r="BO195" s="168" t="str">
        <f t="shared" ca="1" si="693"/>
        <v>-</v>
      </c>
      <c r="BP195" s="168" t="str">
        <f t="shared" ca="1" si="693"/>
        <v>-</v>
      </c>
      <c r="BQ195" s="168" t="str">
        <f t="shared" ca="1" si="693"/>
        <v>-</v>
      </c>
      <c r="BR195" s="168" t="str">
        <f t="shared" ca="1" si="693"/>
        <v>-</v>
      </c>
      <c r="BS195" s="168" t="str">
        <f t="shared" ca="1" si="693"/>
        <v>-</v>
      </c>
      <c r="BT195" s="168" t="str">
        <f t="shared" ca="1" si="693"/>
        <v>-</v>
      </c>
      <c r="BU195" s="168" t="str">
        <f t="shared" ca="1" si="693"/>
        <v>-</v>
      </c>
      <c r="BV195" s="168" t="str">
        <f t="shared" ca="1" si="693"/>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ref="CH195:EB203" ca="1" si="694">OFFSET(CH$5,$B195,0)</f>
        <v>-</v>
      </c>
      <c r="CI195" s="168" t="str">
        <f t="shared" ca="1" si="694"/>
        <v>-</v>
      </c>
      <c r="CJ195" s="168" t="str">
        <f t="shared" ca="1" si="694"/>
        <v>-</v>
      </c>
      <c r="CK195" s="168" t="str">
        <f t="shared" ca="1" si="694"/>
        <v>-</v>
      </c>
      <c r="CL195" s="168" t="str">
        <f t="shared" ca="1" si="694"/>
        <v>-</v>
      </c>
      <c r="CM195" s="168" t="str">
        <f t="shared" ca="1" si="694"/>
        <v>-</v>
      </c>
      <c r="CN195" s="168" t="str">
        <f t="shared" ca="1" si="694"/>
        <v>-</v>
      </c>
      <c r="CO195" s="168" t="str">
        <f t="shared" ca="1" si="694"/>
        <v>-</v>
      </c>
      <c r="CP195" s="168">
        <f t="shared" ca="1" si="694"/>
        <v>1</v>
      </c>
      <c r="CQ195" s="168">
        <f t="shared" ca="1" si="694"/>
        <v>1</v>
      </c>
      <c r="CR195" s="168">
        <f t="shared" ca="1" si="694"/>
        <v>0</v>
      </c>
      <c r="CS195" s="168" t="str">
        <f t="shared" ca="1" si="694"/>
        <v>-</v>
      </c>
      <c r="CT195" s="168" t="str">
        <f t="shared" ca="1" si="694"/>
        <v>-</v>
      </c>
      <c r="CU195" s="168" t="str">
        <f t="shared" ca="1" si="694"/>
        <v>-</v>
      </c>
      <c r="CV195" s="168" t="str">
        <f t="shared" ca="1" si="694"/>
        <v>-</v>
      </c>
      <c r="CW195" s="168" t="str">
        <f t="shared" ca="1" si="694"/>
        <v>-</v>
      </c>
      <c r="CX195" s="168" t="str">
        <f t="shared" ca="1" si="694"/>
        <v>-</v>
      </c>
      <c r="CY195" s="168" t="str">
        <f t="shared" ca="1" si="694"/>
        <v>-</v>
      </c>
      <c r="CZ195" s="168">
        <f t="shared" ca="1" si="694"/>
        <v>0</v>
      </c>
      <c r="DA195" s="168" t="str">
        <f t="shared" ca="1" si="694"/>
        <v>-</v>
      </c>
      <c r="DB195" s="168" t="str">
        <f t="shared" ca="1" si="694"/>
        <v>-</v>
      </c>
      <c r="DC195" s="168" t="str">
        <f t="shared" ca="1" si="694"/>
        <v>-</v>
      </c>
      <c r="DD195" s="168" t="str">
        <f t="shared" ca="1" si="694"/>
        <v>-</v>
      </c>
      <c r="DE195" s="168" t="str">
        <f t="shared" ca="1" si="694"/>
        <v>-</v>
      </c>
      <c r="DF195" s="168">
        <f t="shared" ca="1" si="694"/>
        <v>0</v>
      </c>
      <c r="DG195" s="168">
        <f t="shared" ca="1" si="694"/>
        <v>0</v>
      </c>
      <c r="DH195" s="168">
        <f t="shared" ca="1" si="694"/>
        <v>0</v>
      </c>
      <c r="DI195" s="168">
        <f t="shared" ca="1" si="694"/>
        <v>0</v>
      </c>
      <c r="DJ195" s="168">
        <f t="shared" ca="1" si="694"/>
        <v>0</v>
      </c>
      <c r="DK195" s="168">
        <f t="shared" ca="1" si="694"/>
        <v>0</v>
      </c>
      <c r="DL195" s="168">
        <f t="shared" ca="1" si="694"/>
        <v>0</v>
      </c>
      <c r="DM195" s="168" t="str">
        <f t="shared" ca="1" si="694"/>
        <v>-</v>
      </c>
      <c r="DN195" s="168" t="str">
        <f t="shared" ca="1" si="694"/>
        <v>-</v>
      </c>
      <c r="DO195" s="168" t="str">
        <f t="shared" ca="1" si="694"/>
        <v>-</v>
      </c>
      <c r="DP195" s="168" t="str">
        <f t="shared" ca="1" si="694"/>
        <v>-</v>
      </c>
      <c r="DQ195" s="168" t="str">
        <f t="shared" ca="1" si="694"/>
        <v>-</v>
      </c>
      <c r="DR195" s="168" t="str">
        <f t="shared" ca="1" si="694"/>
        <v>-</v>
      </c>
      <c r="DS195" s="168" t="str">
        <f t="shared" ca="1" si="694"/>
        <v>-</v>
      </c>
      <c r="DT195" s="168" t="str">
        <f t="shared" ca="1" si="694"/>
        <v>-</v>
      </c>
      <c r="DU195" s="168" t="str">
        <f t="shared" ca="1" si="694"/>
        <v>-</v>
      </c>
      <c r="DV195" s="168" t="str">
        <f t="shared" ca="1" si="694"/>
        <v>-</v>
      </c>
      <c r="DW195" s="168" t="str">
        <f t="shared" ca="1" si="694"/>
        <v>-</v>
      </c>
      <c r="DX195" s="10"/>
      <c r="DY195" s="168">
        <f t="shared" ca="1" si="694"/>
        <v>1</v>
      </c>
      <c r="DZ195" s="168" t="str">
        <f t="shared" ca="1" si="694"/>
        <v>-</v>
      </c>
      <c r="EA195" s="168" t="str">
        <f t="shared" ca="1" si="694"/>
        <v>-</v>
      </c>
      <c r="EB195" s="168" t="str">
        <f t="shared" ca="1" si="694"/>
        <v>-</v>
      </c>
      <c r="EC195" s="168" t="str">
        <f t="shared" ref="EC195:EG230" ca="1" si="695">OFFSET(EC$5,$B195,0)</f>
        <v>-</v>
      </c>
      <c r="ED195" s="168" t="b">
        <f t="shared" ca="1" si="695"/>
        <v>0</v>
      </c>
      <c r="EE195" s="168" t="str">
        <f t="shared" ca="1" si="695"/>
        <v>-</v>
      </c>
      <c r="EF195" s="168">
        <f t="shared" ca="1" si="695"/>
        <v>0</v>
      </c>
      <c r="EG195" s="168" t="str">
        <f t="shared" ca="1" si="695"/>
        <v>-</v>
      </c>
      <c r="EH195" s="166" cm="1">
        <f t="array" ref="EH195">INDEX(i.rev,$K195,EH$15)</f>
        <v>1</v>
      </c>
      <c r="EI195" s="168">
        <f t="shared" ref="EI195:EX210" ca="1" si="696">OFFSET(EI$5,$B195,0)</f>
        <v>0</v>
      </c>
      <c r="EJ195" s="168">
        <f t="shared" ca="1" si="696"/>
        <v>1</v>
      </c>
      <c r="EK195" s="168">
        <f t="shared" ca="1" si="696"/>
        <v>0</v>
      </c>
      <c r="EL195" s="168">
        <f t="shared" ca="1" si="696"/>
        <v>1</v>
      </c>
      <c r="EM195" s="168">
        <f t="shared" ca="1" si="696"/>
        <v>1</v>
      </c>
      <c r="EN195" s="168">
        <f t="shared" ca="1" si="696"/>
        <v>1</v>
      </c>
      <c r="EO195" s="168">
        <f t="shared" ca="1" si="696"/>
        <v>0</v>
      </c>
      <c r="EP195" s="168">
        <f t="shared" ca="1" si="696"/>
        <v>0</v>
      </c>
      <c r="EQ195" s="168">
        <f t="shared" ca="1" si="696"/>
        <v>0</v>
      </c>
      <c r="ER195" s="168">
        <f t="shared" ca="1" si="696"/>
        <v>0</v>
      </c>
      <c r="ES195" s="168">
        <f t="shared" ca="1" si="696"/>
        <v>0</v>
      </c>
      <c r="ET195" s="168">
        <f t="shared" ca="1" si="696"/>
        <v>0</v>
      </c>
      <c r="EU195" s="168">
        <f t="shared" ca="1" si="696"/>
        <v>0</v>
      </c>
      <c r="EV195" s="168">
        <f t="shared" ca="1" si="696"/>
        <v>0</v>
      </c>
      <c r="EW195" s="168">
        <f t="shared" ca="1" si="696"/>
        <v>0</v>
      </c>
      <c r="EX195" s="168">
        <f t="shared" ca="1" si="696"/>
        <v>0</v>
      </c>
      <c r="EY195" s="166" cm="1">
        <f t="array" ref="EY195">INDEX(i.rev,$K195,EY$15)</f>
        <v>0</v>
      </c>
      <c r="EZ195" s="168">
        <f t="shared" ref="EZ195:EZ230" ca="1" si="697">OFFSET(EZ$5,$B195,0)</f>
        <v>0</v>
      </c>
      <c r="FA195" s="166" cm="1">
        <f t="array" ref="FA195">INDEX(i.rev,$K195,FA$15)</f>
        <v>1</v>
      </c>
      <c r="FB195" s="168">
        <f t="shared" ref="FB195:GG206" ca="1" si="698">OFFSET(FB$5,$B195,0)</f>
        <v>0</v>
      </c>
      <c r="FC195" s="168">
        <f t="shared" ca="1" si="698"/>
        <v>0</v>
      </c>
      <c r="FD195" s="168">
        <f t="shared" ca="1" si="698"/>
        <v>0</v>
      </c>
      <c r="FE195" s="168">
        <f t="shared" ca="1" si="698"/>
        <v>0</v>
      </c>
      <c r="FF195" s="168">
        <f t="shared" ca="1" si="698"/>
        <v>0</v>
      </c>
      <c r="FG195" s="168">
        <f t="shared" ca="1" si="698"/>
        <v>0</v>
      </c>
      <c r="FH195" s="168">
        <f t="shared" ca="1" si="698"/>
        <v>0</v>
      </c>
      <c r="FI195" s="10">
        <v>0.9</v>
      </c>
      <c r="FJ195" s="166" t="b">
        <f>FK195&gt;0</f>
        <v>1</v>
      </c>
      <c r="FK195" s="192">
        <f>$FK$194*FI195</f>
        <v>1917</v>
      </c>
      <c r="FL195" s="168" t="str">
        <f t="shared" ref="FJ195:FN210" ca="1" si="699">OFFSET(FL$5,$B195,0)</f>
        <v>-</v>
      </c>
      <c r="FM195" s="168" t="str">
        <f t="shared" ca="1" si="699"/>
        <v>-</v>
      </c>
      <c r="FN195" s="168" t="str">
        <f t="shared" ca="1" si="699"/>
        <v>-</v>
      </c>
      <c r="FO195" s="166" t="b">
        <f t="shared" ref="FO195:FQ230" si="700">INDEX(i.TOL,$H195,FO$15)</f>
        <v>0</v>
      </c>
      <c r="FP195" s="166" t="b">
        <f t="shared" si="700"/>
        <v>0</v>
      </c>
      <c r="FQ195" s="166" t="b">
        <f t="shared" si="700"/>
        <v>1</v>
      </c>
      <c r="FR195" s="168">
        <f t="shared" ca="1" si="698"/>
        <v>0</v>
      </c>
      <c r="FS195" s="166">
        <f t="shared" ref="FS195:FT230" si="701">INDEX(i.scan,$U195)</f>
        <v>1</v>
      </c>
      <c r="FT195" s="166">
        <f t="shared" si="701"/>
        <v>1</v>
      </c>
      <c r="FU195" s="168" t="str">
        <f t="shared" ca="1" si="698"/>
        <v>-</v>
      </c>
      <c r="FV195" s="168" t="str">
        <f t="shared" ca="1" si="698"/>
        <v>-</v>
      </c>
      <c r="FW195" s="168" t="str">
        <f t="shared" ca="1" si="698"/>
        <v>-</v>
      </c>
      <c r="FX195" s="168" t="str">
        <f t="shared" ca="1" si="698"/>
        <v>-</v>
      </c>
      <c r="FY195" s="168" t="str">
        <f t="shared" ca="1" si="698"/>
        <v>-</v>
      </c>
      <c r="FZ195" s="168" t="str">
        <f t="shared" ca="1" si="698"/>
        <v>-</v>
      </c>
      <c r="GA195" s="168" t="str">
        <f t="shared" ca="1" si="698"/>
        <v>-</v>
      </c>
      <c r="GB195" s="168" t="str">
        <f t="shared" ca="1" si="698"/>
        <v>-</v>
      </c>
      <c r="GC195" s="168" t="str">
        <f t="shared" ca="1" si="698"/>
        <v>-</v>
      </c>
      <c r="GD195" s="168" t="b">
        <f t="shared" ca="1" si="698"/>
        <v>1</v>
      </c>
      <c r="GE195" s="168" t="str">
        <f t="shared" ca="1" si="698"/>
        <v>-</v>
      </c>
      <c r="GF195" s="168" t="str">
        <f t="shared" ca="1" si="698"/>
        <v>-</v>
      </c>
      <c r="GG195" s="168" t="str">
        <f ca="1">OFFSET(GG$5,$B195,0)</f>
        <v>-</v>
      </c>
      <c r="GH195" s="168" t="b">
        <f t="shared" ref="GH195:GW225" ca="1" si="702">OFFSET(GH$5,$B195,0)</f>
        <v>1</v>
      </c>
      <c r="GI195" s="168">
        <f ca="1">OFFSET(GI$5,$B195,0)</f>
        <v>0</v>
      </c>
      <c r="GJ195" s="168" t="str">
        <f t="shared" ref="GJ195:HW210" ca="1" si="703">OFFSET(GJ$5,$B195,0)</f>
        <v>-</v>
      </c>
      <c r="GK195" s="168" t="str">
        <f t="shared" ca="1" si="703"/>
        <v>-</v>
      </c>
      <c r="GL195" s="168" t="str">
        <f t="shared" ca="1" si="703"/>
        <v>-</v>
      </c>
      <c r="GM195" s="168" t="str">
        <f t="shared" ca="1" si="703"/>
        <v>-</v>
      </c>
      <c r="GN195" s="168" t="str">
        <f t="shared" ca="1" si="703"/>
        <v>-</v>
      </c>
      <c r="GO195" s="168">
        <f t="shared" ca="1" si="703"/>
        <v>0</v>
      </c>
      <c r="GP195" s="168" t="str">
        <f t="shared" ca="1" si="703"/>
        <v>-</v>
      </c>
      <c r="GQ195" s="168" t="str">
        <f t="shared" ca="1" si="703"/>
        <v>-</v>
      </c>
      <c r="GR195" s="168" t="str">
        <f t="shared" ca="1" si="703"/>
        <v>-</v>
      </c>
      <c r="GS195" s="168">
        <f t="shared" ca="1" si="703"/>
        <v>500</v>
      </c>
      <c r="GT195" s="168">
        <f t="shared" ca="1" si="703"/>
        <v>500</v>
      </c>
      <c r="GU195" s="168" t="str">
        <f t="shared" ca="1" si="703"/>
        <v>-</v>
      </c>
      <c r="GV195" s="168" t="str">
        <f t="shared" ca="1" si="703"/>
        <v>-</v>
      </c>
      <c r="GW195" s="168" t="str">
        <f t="shared" ca="1" si="703"/>
        <v>-</v>
      </c>
      <c r="GX195" s="168" t="str">
        <f t="shared" ca="1" si="703"/>
        <v>-</v>
      </c>
      <c r="GY195" s="168" t="str">
        <f t="shared" ref="GY195:HV210" ca="1" si="704">OFFSET(GY$5,$B195,0)</f>
        <v>-</v>
      </c>
      <c r="GZ195" s="168" t="str">
        <f t="shared" ca="1" si="704"/>
        <v>-</v>
      </c>
      <c r="HA195" s="168" t="str">
        <f t="shared" ca="1" si="704"/>
        <v>-</v>
      </c>
      <c r="HB195" s="168" t="str">
        <f t="shared" ca="1" si="704"/>
        <v>-</v>
      </c>
      <c r="HC195" s="168" t="str">
        <f t="shared" ca="1" si="704"/>
        <v>-</v>
      </c>
      <c r="HD195" s="168" t="str">
        <f t="shared" ca="1" si="704"/>
        <v>-</v>
      </c>
      <c r="HE195" s="168" t="str">
        <f t="shared" ca="1" si="704"/>
        <v>-</v>
      </c>
      <c r="HF195" s="168" t="str">
        <f t="shared" ca="1" si="704"/>
        <v>-</v>
      </c>
      <c r="HG195" s="168" t="str">
        <f t="shared" ca="1" si="704"/>
        <v>-</v>
      </c>
      <c r="HH195" s="168" t="str">
        <f t="shared" ca="1" si="704"/>
        <v>-</v>
      </c>
      <c r="HI195" s="168" t="str">
        <f t="shared" ca="1" si="704"/>
        <v>-</v>
      </c>
      <c r="HJ195" s="168" t="str">
        <f t="shared" ca="1" si="704"/>
        <v>-</v>
      </c>
      <c r="HK195" s="168" t="str">
        <f t="shared" ca="1" si="704"/>
        <v>-</v>
      </c>
      <c r="HL195" s="168" t="str">
        <f t="shared" ca="1" si="704"/>
        <v>-</v>
      </c>
      <c r="HM195" s="168" t="str">
        <f t="shared" ref="HM195:HQ201" ca="1" si="705">OFFSET(HM$5,$B195,0)</f>
        <v>-</v>
      </c>
      <c r="HN195" s="168" t="str">
        <f t="shared" ca="1" si="705"/>
        <v>-</v>
      </c>
      <c r="HO195" s="168" t="str">
        <f t="shared" ca="1" si="705"/>
        <v>-</v>
      </c>
      <c r="HP195" s="168" t="str">
        <f t="shared" ca="1" si="705"/>
        <v>-</v>
      </c>
      <c r="HQ195" s="168" t="str">
        <f t="shared" ca="1" si="705"/>
        <v>-</v>
      </c>
      <c r="HR195" s="168" t="str">
        <f t="shared" ca="1" si="704"/>
        <v>-</v>
      </c>
      <c r="HS195" s="168" t="str">
        <f t="shared" ca="1" si="704"/>
        <v>-</v>
      </c>
      <c r="HT195" s="168" t="str">
        <f t="shared" ca="1" si="704"/>
        <v>-</v>
      </c>
      <c r="HU195" s="168" t="str">
        <f t="shared" ca="1" si="704"/>
        <v>-</v>
      </c>
      <c r="HV195" s="168" t="str">
        <f t="shared" ca="1" si="704"/>
        <v>-</v>
      </c>
      <c r="HW195" s="168" t="str">
        <f t="shared" ca="1" si="703"/>
        <v>-</v>
      </c>
      <c r="HX195" s="168" t="str">
        <f t="shared" ref="HX195:JM201" ca="1" si="706">OFFSET(HX$5,$B195,0)</f>
        <v>-</v>
      </c>
      <c r="HY195" s="168" t="str">
        <f t="shared" ca="1" si="706"/>
        <v>-</v>
      </c>
      <c r="HZ195" s="168" t="str">
        <f t="shared" ca="1" si="706"/>
        <v>-</v>
      </c>
      <c r="IA195" s="168" t="str">
        <f t="shared" ca="1" si="706"/>
        <v>-</v>
      </c>
      <c r="IB195" s="168" t="str">
        <f t="shared" ca="1" si="706"/>
        <v>-</v>
      </c>
      <c r="IC195" s="168" t="str">
        <f t="shared" ca="1" si="706"/>
        <v>-</v>
      </c>
      <c r="ID195" s="168" t="str">
        <f t="shared" ca="1" si="706"/>
        <v>-</v>
      </c>
      <c r="IE195" s="168" t="str">
        <f t="shared" ca="1" si="706"/>
        <v>-</v>
      </c>
      <c r="IF195" s="168" t="str">
        <f t="shared" ca="1" si="706"/>
        <v>-</v>
      </c>
      <c r="IG195" s="168" t="str">
        <f t="shared" ca="1" si="706"/>
        <v>-</v>
      </c>
      <c r="IH195" s="168" t="str">
        <f t="shared" ca="1" si="706"/>
        <v>-</v>
      </c>
      <c r="II195" s="168" t="str">
        <f t="shared" ca="1" si="706"/>
        <v>-</v>
      </c>
      <c r="IJ195" s="168" t="str">
        <f t="shared" ca="1" si="706"/>
        <v>-</v>
      </c>
      <c r="IK195" s="168" t="str">
        <f t="shared" ca="1" si="706"/>
        <v>-</v>
      </c>
      <c r="IL195" s="168" t="str">
        <f t="shared" ca="1" si="706"/>
        <v>-</v>
      </c>
      <c r="IM195" s="168" t="str">
        <f t="shared" ca="1" si="706"/>
        <v>-</v>
      </c>
      <c r="IN195" s="168" t="str">
        <f t="shared" ca="1" si="706"/>
        <v>-</v>
      </c>
      <c r="IO195" s="168" t="str">
        <f t="shared" ca="1" si="706"/>
        <v>-</v>
      </c>
      <c r="IP195" s="168" t="str">
        <f t="shared" ca="1" si="706"/>
        <v>-</v>
      </c>
      <c r="IQ195" s="168" t="str">
        <f t="shared" ca="1" si="706"/>
        <v>-</v>
      </c>
      <c r="IR195" s="168" t="str">
        <f t="shared" ca="1" si="706"/>
        <v>-</v>
      </c>
      <c r="IS195" s="168" t="str">
        <f t="shared" ca="1" si="706"/>
        <v>-</v>
      </c>
      <c r="IT195" s="168" t="str">
        <f t="shared" ca="1" si="706"/>
        <v>-</v>
      </c>
      <c r="IU195" s="168" t="str">
        <f t="shared" ca="1" si="706"/>
        <v>-</v>
      </c>
      <c r="IV195" s="168" t="str">
        <f t="shared" ca="1" si="706"/>
        <v>-</v>
      </c>
      <c r="IW195" s="168" t="str">
        <f t="shared" ca="1" si="706"/>
        <v>-</v>
      </c>
      <c r="IX195" s="168" t="str">
        <f t="shared" ca="1" si="706"/>
        <v>-</v>
      </c>
      <c r="IY195" s="168" t="str">
        <f t="shared" ca="1" si="706"/>
        <v>-</v>
      </c>
      <c r="IZ195" s="168" t="str">
        <f t="shared" ca="1" si="706"/>
        <v>-</v>
      </c>
      <c r="JA195" s="168" t="str">
        <f t="shared" ca="1" si="706"/>
        <v>-</v>
      </c>
      <c r="JB195" s="168" t="str">
        <f t="shared" ca="1" si="706"/>
        <v>-</v>
      </c>
      <c r="JC195" s="168" t="str">
        <f t="shared" ca="1" si="706"/>
        <v>-</v>
      </c>
      <c r="JD195" s="168" t="str">
        <f t="shared" ca="1" si="706"/>
        <v>-</v>
      </c>
      <c r="JE195" s="168" t="str">
        <f t="shared" ca="1" si="706"/>
        <v>-</v>
      </c>
      <c r="JF195" s="168" t="str">
        <f t="shared" ca="1" si="706"/>
        <v>-</v>
      </c>
      <c r="JG195" s="168" t="str">
        <f t="shared" ca="1" si="706"/>
        <v>-</v>
      </c>
      <c r="JH195" s="168" t="str">
        <f t="shared" ca="1" si="706"/>
        <v>-</v>
      </c>
      <c r="JI195" s="168" t="str">
        <f t="shared" ca="1" si="706"/>
        <v>-</v>
      </c>
      <c r="JJ195" s="168" t="str">
        <f t="shared" ca="1" si="706"/>
        <v>-</v>
      </c>
      <c r="JK195" s="168" t="str">
        <f t="shared" ca="1" si="706"/>
        <v>-</v>
      </c>
      <c r="JL195" s="168" t="str">
        <f t="shared" ca="1" si="706"/>
        <v>-</v>
      </c>
      <c r="JM195" s="168" t="str">
        <f t="shared" ca="1" si="706"/>
        <v>-</v>
      </c>
      <c r="JN195" s="168" t="str">
        <f t="shared" ref="JN195:JW220" ca="1" si="707">OFFSET(JN$5,$B195,0)</f>
        <v>-</v>
      </c>
      <c r="JO195" s="168" t="str">
        <f t="shared" ca="1" si="707"/>
        <v>-</v>
      </c>
      <c r="JP195" s="168" t="str">
        <f t="shared" ca="1" si="707"/>
        <v>-</v>
      </c>
      <c r="JQ195" s="168" t="str">
        <f t="shared" ca="1" si="707"/>
        <v>-</v>
      </c>
      <c r="JR195" s="168" t="str">
        <f t="shared" ca="1" si="707"/>
        <v>-</v>
      </c>
      <c r="JS195" s="168" t="str">
        <f t="shared" ca="1" si="707"/>
        <v>-</v>
      </c>
      <c r="JT195" s="168" t="str">
        <f t="shared" ca="1" si="707"/>
        <v>-</v>
      </c>
      <c r="JU195" s="168" t="str">
        <f t="shared" ca="1" si="707"/>
        <v>-</v>
      </c>
      <c r="JV195" s="168" t="str">
        <f t="shared" ca="1" si="707"/>
        <v>-</v>
      </c>
      <c r="JW195" s="168" t="str">
        <f t="shared" ca="1" si="707"/>
        <v>-</v>
      </c>
      <c r="JX195" s="10"/>
      <c r="JY195" s="166">
        <f t="shared" ref="JY195:JY230" si="708">INDEX(i.interest_rate,$O195)</f>
        <v>4.4999999999999998E-2</v>
      </c>
      <c r="JZ195" s="166">
        <f t="shared" ref="JZ195:JZ230" si="709">INDEX(i.opp_cost_capital,$P195)</f>
        <v>4.4999999999999998E-2</v>
      </c>
      <c r="KA195" s="168">
        <f t="shared" ref="KA195:NB209" ca="1" si="710">OFFSET(KA$5,$B195,0)</f>
        <v>1</v>
      </c>
      <c r="KB195" s="168">
        <f t="shared" ca="1" si="710"/>
        <v>0</v>
      </c>
      <c r="KC195" s="168">
        <f t="shared" ca="1" si="710"/>
        <v>1</v>
      </c>
      <c r="KD195" s="168">
        <f t="shared" ca="1" si="710"/>
        <v>1</v>
      </c>
      <c r="KE195" s="168">
        <f t="shared" ca="1" si="710"/>
        <v>0</v>
      </c>
      <c r="KF195" s="168">
        <f t="shared" ca="1" si="710"/>
        <v>70</v>
      </c>
      <c r="KG195" s="168">
        <f t="shared" ca="1" si="710"/>
        <v>50</v>
      </c>
      <c r="KH195" s="168">
        <f t="shared" ca="1" si="710"/>
        <v>85</v>
      </c>
      <c r="KI195" s="168">
        <f t="shared" ca="1" si="710"/>
        <v>50</v>
      </c>
      <c r="KJ195" s="166">
        <f t="shared" ref="KJ195:KJ230" si="711">INDEX(i.WoolPrices,$V195,KJ$15)</f>
        <v>1</v>
      </c>
      <c r="KK195" s="166">
        <f t="shared" ref="KK195:KK230" si="712">INDEX(i.MeatPrices,$W195,KK$15)</f>
        <v>1</v>
      </c>
      <c r="KL195" s="166">
        <f t="shared" ref="KL195:KL230" si="713">INDEX(i.GrainPrices,$X195,KL$15)</f>
        <v>1</v>
      </c>
      <c r="KM195" s="166">
        <f t="shared" ref="KM195:KN230" si="714">INDEX(i.GrainPrices_k,$Y195,KM$15)</f>
        <v>1</v>
      </c>
      <c r="KN195" s="166">
        <f t="shared" si="714"/>
        <v>1</v>
      </c>
      <c r="KO195" s="168">
        <f t="shared" ca="1" si="710"/>
        <v>1</v>
      </c>
      <c r="KP195" s="10"/>
      <c r="KQ195" s="168">
        <f t="shared" ca="1" si="710"/>
        <v>1</v>
      </c>
      <c r="KR195" s="166">
        <f t="shared" ref="KR195:KR230" si="715">INDEX(i.pasture_prod,$T195)</f>
        <v>1</v>
      </c>
      <c r="KS195" s="168">
        <f t="shared" ca="1" si="710"/>
        <v>0.75</v>
      </c>
      <c r="KT195" s="168">
        <f t="shared" ca="1" si="710"/>
        <v>0.8</v>
      </c>
      <c r="KU195" s="168">
        <f t="shared" ref="KU195:KU208" ca="1" si="716">OFFSET(KU$5,$B195,0)</f>
        <v>0.82499999999999996</v>
      </c>
      <c r="KV195" s="168">
        <f t="shared" ca="1" si="710"/>
        <v>0.875</v>
      </c>
      <c r="KW195" s="168">
        <f t="shared" ca="1" si="710"/>
        <v>0.9</v>
      </c>
      <c r="KX195" s="168">
        <f t="shared" ref="KX195:MS200" ca="1" si="717">OFFSET(KX$5,$B195,0)</f>
        <v>0.75</v>
      </c>
      <c r="KY195" s="168">
        <f t="shared" ca="1" si="717"/>
        <v>0.78142857142857147</v>
      </c>
      <c r="KZ195" s="168">
        <f t="shared" ca="1" si="717"/>
        <v>0.82499999999999996</v>
      </c>
      <c r="LA195" s="168">
        <f t="shared" ca="1" si="717"/>
        <v>0.875</v>
      </c>
      <c r="LB195" s="168">
        <f t="shared" ca="1" si="717"/>
        <v>0.9</v>
      </c>
      <c r="LC195" s="168">
        <f t="shared" ca="1" si="717"/>
        <v>0.9</v>
      </c>
      <c r="LD195" s="168">
        <f t="shared" ca="1" si="717"/>
        <v>0.75</v>
      </c>
      <c r="LE195" s="168">
        <f t="shared" ca="1" si="717"/>
        <v>0.78142857142857147</v>
      </c>
      <c r="LF195" s="168">
        <f t="shared" ca="1" si="717"/>
        <v>0.82499999999999996</v>
      </c>
      <c r="LG195" s="168">
        <f t="shared" ca="1" si="717"/>
        <v>0.875</v>
      </c>
      <c r="LH195" s="168">
        <f t="shared" ca="1" si="717"/>
        <v>0.9</v>
      </c>
      <c r="LI195" s="168">
        <f t="shared" ca="1" si="717"/>
        <v>0.9</v>
      </c>
      <c r="LJ195" s="168">
        <f t="shared" ca="1" si="717"/>
        <v>0.75</v>
      </c>
      <c r="LK195" s="168">
        <f t="shared" ca="1" si="717"/>
        <v>0.78142857142857147</v>
      </c>
      <c r="LL195" s="168">
        <f t="shared" ca="1" si="717"/>
        <v>0.82499999999999996</v>
      </c>
      <c r="LM195" s="168">
        <f t="shared" ca="1" si="717"/>
        <v>0.875</v>
      </c>
      <c r="LN195" s="168">
        <f t="shared" ca="1" si="717"/>
        <v>0.9</v>
      </c>
      <c r="LO195" s="168">
        <f t="shared" ca="1" si="717"/>
        <v>0.9</v>
      </c>
      <c r="LP195" s="168">
        <f t="shared" ca="1" si="717"/>
        <v>0.75</v>
      </c>
      <c r="LQ195" s="168">
        <f t="shared" ca="1" si="717"/>
        <v>0.78142857142857147</v>
      </c>
      <c r="LR195" s="168">
        <f t="shared" ca="1" si="717"/>
        <v>0.82499999999999996</v>
      </c>
      <c r="LS195" s="168">
        <f t="shared" ca="1" si="717"/>
        <v>0.875</v>
      </c>
      <c r="LT195" s="168">
        <f t="shared" ca="1" si="717"/>
        <v>0.9</v>
      </c>
      <c r="LU195" s="168">
        <f t="shared" ca="1" si="717"/>
        <v>0.9</v>
      </c>
      <c r="LV195" s="168">
        <f t="shared" ca="1" si="717"/>
        <v>0.75</v>
      </c>
      <c r="LW195" s="168">
        <f t="shared" ca="1" si="717"/>
        <v>0.78142857142857147</v>
      </c>
      <c r="LX195" s="168">
        <f t="shared" ca="1" si="717"/>
        <v>0.82499999999999996</v>
      </c>
      <c r="LY195" s="168">
        <f t="shared" ca="1" si="717"/>
        <v>0.875</v>
      </c>
      <c r="LZ195" s="168">
        <f t="shared" ca="1" si="717"/>
        <v>0.9</v>
      </c>
      <c r="MA195" s="168">
        <f t="shared" ca="1" si="717"/>
        <v>0.9</v>
      </c>
      <c r="MB195" s="168">
        <f t="shared" ca="1" si="717"/>
        <v>0.75</v>
      </c>
      <c r="MC195" s="168">
        <f t="shared" ca="1" si="717"/>
        <v>0.78142857142857147</v>
      </c>
      <c r="MD195" s="168">
        <f t="shared" ca="1" si="717"/>
        <v>0.82499999999999996</v>
      </c>
      <c r="ME195" s="168">
        <f t="shared" ca="1" si="717"/>
        <v>0.875</v>
      </c>
      <c r="MF195" s="168">
        <f t="shared" ca="1" si="717"/>
        <v>0.9</v>
      </c>
      <c r="MG195" s="168">
        <f t="shared" ca="1" si="717"/>
        <v>0.9</v>
      </c>
      <c r="MH195" s="168">
        <f t="shared" ca="1" si="717"/>
        <v>0.75</v>
      </c>
      <c r="MI195" s="168">
        <f t="shared" ca="1" si="717"/>
        <v>0.76904761904761909</v>
      </c>
      <c r="MJ195" s="168">
        <f t="shared" ca="1" si="717"/>
        <v>0.82000000000000006</v>
      </c>
      <c r="MK195" s="168">
        <f t="shared" ca="1" si="717"/>
        <v>0.875</v>
      </c>
      <c r="ML195" s="168">
        <f t="shared" ca="1" si="717"/>
        <v>0.9</v>
      </c>
      <c r="MM195" s="168">
        <f t="shared" ca="1" si="717"/>
        <v>0.90000000000000013</v>
      </c>
      <c r="MN195" s="168">
        <f t="shared" ca="1" si="717"/>
        <v>0.75</v>
      </c>
      <c r="MO195" s="168">
        <f t="shared" ca="1" si="717"/>
        <v>0.76904761904761909</v>
      </c>
      <c r="MP195" s="168">
        <f t="shared" ca="1" si="717"/>
        <v>0.82000000000000006</v>
      </c>
      <c r="MQ195" s="168">
        <f t="shared" ca="1" si="717"/>
        <v>0.875</v>
      </c>
      <c r="MR195" s="168">
        <f t="shared" ca="1" si="717"/>
        <v>0.9</v>
      </c>
      <c r="MS195" s="168">
        <f t="shared" ca="1" si="717"/>
        <v>0.9</v>
      </c>
      <c r="MT195" s="168">
        <f t="shared" ref="MT195:MT204" ca="1" si="718">OFFSET(MT$5,$B195,0)</f>
        <v>0.875</v>
      </c>
      <c r="MU195" s="166">
        <f t="shared" ref="MU195:MU230" si="719">INDEX(i.all_rot_yield,$S195)</f>
        <v>1</v>
      </c>
      <c r="MV195" s="166">
        <f t="shared" ref="MV195:MV230" si="720">INDEX(i.mach_option,$N195)</f>
        <v>1</v>
      </c>
      <c r="MW195" s="166" t="str">
        <f t="shared" ref="MW195:MW230" si="721">INDEX(overdraw,$M195)</f>
        <v>-</v>
      </c>
      <c r="MX195" s="168" t="str">
        <f t="shared" ref="MX195:MX230" ca="1" si="722">OFFSET(MX$5,$B195,0)</f>
        <v>-</v>
      </c>
      <c r="MY195" s="166" t="str">
        <f t="shared" ref="MY195:MY230" si="723">INDEX(i.casual_ub,$Q195)</f>
        <v>-</v>
      </c>
      <c r="MZ195" s="166" t="str">
        <f t="shared" ref="MZ195:MZ230" si="724">INDEX(i.seedharv_casual_ub,$Q195)</f>
        <v>-</v>
      </c>
      <c r="NA195" s="166" t="b">
        <f t="shared" ref="NA195:NA230" si="725">INDEX(i.cropgraze_inc,$R195)</f>
        <v>0</v>
      </c>
      <c r="NB195" s="168">
        <f t="shared" ca="1" si="710"/>
        <v>0</v>
      </c>
      <c r="NC195" s="27">
        <v>0</v>
      </c>
    </row>
    <row r="196" spans="1:367" s="148" customFormat="1" outlineLevel="1">
      <c r="A196" s="126">
        <f t="shared" si="14"/>
        <v>191</v>
      </c>
      <c r="B196" s="126">
        <f>$A$18</f>
        <v>13</v>
      </c>
      <c r="C196" s="148">
        <v>1000</v>
      </c>
      <c r="D196" s="148" t="s">
        <v>884</v>
      </c>
      <c r="E196" s="148" t="b">
        <v>0</v>
      </c>
      <c r="F196" s="148" t="b">
        <v>0</v>
      </c>
      <c r="G196" s="148" t="b">
        <f t="shared" ref="G196:G230" si="726">E196</f>
        <v>0</v>
      </c>
      <c r="H196" s="144">
        <f t="shared" ref="H196:Y211" ca="1" si="727">OFFSET(H196,-1,0)</f>
        <v>3</v>
      </c>
      <c r="I196" s="144">
        <f t="shared" ca="1" si="727"/>
        <v>1</v>
      </c>
      <c r="J196" s="144">
        <f t="shared" ca="1" si="727"/>
        <v>1</v>
      </c>
      <c r="K196" s="144">
        <f t="shared" ca="1" si="727"/>
        <v>1</v>
      </c>
      <c r="L196" s="144">
        <f t="shared" ca="1" si="727"/>
        <v>1</v>
      </c>
      <c r="M196" s="144">
        <f t="shared" ca="1" si="727"/>
        <v>1</v>
      </c>
      <c r="N196" s="144">
        <f t="shared" ca="1" si="727"/>
        <v>1</v>
      </c>
      <c r="O196" s="144">
        <f t="shared" ca="1" si="727"/>
        <v>1</v>
      </c>
      <c r="P196" s="144">
        <f t="shared" ca="1" si="727"/>
        <v>1</v>
      </c>
      <c r="Q196" s="144">
        <f t="shared" ca="1" si="727"/>
        <v>1</v>
      </c>
      <c r="R196" s="144">
        <f t="shared" ca="1" si="727"/>
        <v>2</v>
      </c>
      <c r="S196" s="144">
        <f t="shared" ca="1" si="727"/>
        <v>1</v>
      </c>
      <c r="T196" s="144">
        <f t="shared" ca="1" si="727"/>
        <v>1</v>
      </c>
      <c r="U196" s="144">
        <f t="shared" ca="1" si="727"/>
        <v>1</v>
      </c>
      <c r="V196" s="144">
        <f t="shared" ca="1" si="727"/>
        <v>1</v>
      </c>
      <c r="W196" s="144">
        <f t="shared" ca="1" si="727"/>
        <v>1</v>
      </c>
      <c r="X196" s="144">
        <f t="shared" ca="1" si="727"/>
        <v>1</v>
      </c>
      <c r="Y196" s="144">
        <f t="shared" ca="1" si="727"/>
        <v>1</v>
      </c>
      <c r="AA196" s="162" t="str" cm="1">
        <f t="array" aca="1" ref="AA196" ca="1">TEXT(LEFT(OFFSET(AA196,-1,0),5)+1,"00000")&amp;MID(OFFSET(AA196,-1,0),6,FIND(" ",OFFSET(AA196,-1,0),7)-5)
&amp;2130-FK196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00001 Presentation_CropArea 426SE CropgrazeFALSE (F33N11)</v>
      </c>
      <c r="AB196" s="10" t="str">
        <f ca="1">IF(COUNTIF(AA$5:AA196,AA196)=1,"-","Dup")</f>
        <v>-</v>
      </c>
      <c r="AC196" s="10"/>
      <c r="AD196" s="168" t="str">
        <f t="shared" ca="1" si="686"/>
        <v>-</v>
      </c>
      <c r="AE196" s="167" t="b">
        <v>1</v>
      </c>
      <c r="AF196" s="167" t="b">
        <v>1</v>
      </c>
      <c r="AG196" s="168" t="str">
        <f t="shared" ca="1" si="686"/>
        <v>-</v>
      </c>
      <c r="AH196" s="168" t="str">
        <f t="shared" ca="1" si="686"/>
        <v>-</v>
      </c>
      <c r="AI196" s="168" t="b">
        <f t="shared" ca="1" si="686"/>
        <v>1</v>
      </c>
      <c r="AJ196" s="10"/>
      <c r="AK196" s="166" t="b">
        <f t="shared" ca="1" si="687"/>
        <v>1</v>
      </c>
      <c r="AL196" s="166" t="str">
        <f t="shared" ca="1" si="687"/>
        <v>-</v>
      </c>
      <c r="AM196" s="166" t="str">
        <f t="shared" ca="1" si="687"/>
        <v>-</v>
      </c>
      <c r="AN196" s="166" t="str">
        <f t="shared" ca="1" si="687"/>
        <v>-</v>
      </c>
      <c r="AO196" s="166" t="b">
        <f t="shared" ca="1" si="687"/>
        <v>1</v>
      </c>
      <c r="AP196" s="166" t="b">
        <f t="shared" ca="1" si="687"/>
        <v>0</v>
      </c>
      <c r="AQ196" s="166">
        <f t="shared" ca="1" si="688"/>
        <v>0</v>
      </c>
      <c r="AR196" s="166" t="b">
        <f t="shared" ca="1" si="689"/>
        <v>0</v>
      </c>
      <c r="AS196" s="166" t="b">
        <f t="shared" ca="1" si="689"/>
        <v>0</v>
      </c>
      <c r="AT196" s="166" t="str">
        <f t="shared" ca="1" si="689"/>
        <v>-</v>
      </c>
      <c r="AU196" s="166" t="str">
        <f t="shared" ca="1" si="689"/>
        <v>-</v>
      </c>
      <c r="AV196" s="166" t="str">
        <f t="shared" ca="1" si="689"/>
        <v>-</v>
      </c>
      <c r="AW196" s="10"/>
      <c r="AX196" s="166" t="b">
        <f t="shared" ca="1" si="690"/>
        <v>1</v>
      </c>
      <c r="AY196" s="168" t="b">
        <f t="shared" ca="1" si="691"/>
        <v>1</v>
      </c>
      <c r="AZ196" s="168" t="b">
        <f t="shared" ca="1" si="691"/>
        <v>1</v>
      </c>
      <c r="BA196" s="167">
        <f t="shared" ca="1" si="692"/>
        <v>3108</v>
      </c>
      <c r="BB196" s="168" t="str">
        <f t="shared" ca="1" si="693"/>
        <v>-</v>
      </c>
      <c r="BC196" s="168" t="str">
        <f t="shared" ca="1" si="693"/>
        <v>-</v>
      </c>
      <c r="BD196" s="168" t="str">
        <f t="shared" ca="1" si="693"/>
        <v>-</v>
      </c>
      <c r="BE196" s="168" t="str">
        <f t="shared" ca="1" si="693"/>
        <v>-</v>
      </c>
      <c r="BF196" s="168" t="str">
        <f t="shared" ca="1" si="693"/>
        <v>-</v>
      </c>
      <c r="BG196" s="168">
        <f t="shared" ca="1" si="693"/>
        <v>1</v>
      </c>
      <c r="BH196" s="168">
        <f t="shared" ca="1" si="693"/>
        <v>1</v>
      </c>
      <c r="BI196" s="168" t="str">
        <f t="shared" ca="1" si="693"/>
        <v>-</v>
      </c>
      <c r="BJ196" s="168" t="str">
        <f t="shared" ca="1" si="693"/>
        <v>-</v>
      </c>
      <c r="BK196" s="10"/>
      <c r="BL196" s="168" t="str">
        <f t="shared" ca="1" si="693"/>
        <v>-</v>
      </c>
      <c r="BM196" s="168" t="str">
        <f t="shared" ca="1" si="693"/>
        <v>-</v>
      </c>
      <c r="BN196" s="168" t="str">
        <f t="shared" ca="1" si="693"/>
        <v>-</v>
      </c>
      <c r="BO196" s="168" t="str">
        <f t="shared" ca="1" si="693"/>
        <v>-</v>
      </c>
      <c r="BP196" s="168" t="str">
        <f t="shared" ca="1" si="693"/>
        <v>-</v>
      </c>
      <c r="BQ196" s="168" t="str">
        <f t="shared" ca="1" si="693"/>
        <v>-</v>
      </c>
      <c r="BR196" s="168" t="str">
        <f t="shared" ca="1" si="693"/>
        <v>-</v>
      </c>
      <c r="BS196" s="168" t="str">
        <f t="shared" ca="1" si="693"/>
        <v>-</v>
      </c>
      <c r="BT196" s="168" t="str">
        <f t="shared" ca="1" si="693"/>
        <v>-</v>
      </c>
      <c r="BU196" s="168" t="str">
        <f t="shared" ca="1" si="693"/>
        <v>-</v>
      </c>
      <c r="BV196" s="168" t="str">
        <f t="shared" ca="1" si="693"/>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94"/>
        <v>-</v>
      </c>
      <c r="CI196" s="168" t="str">
        <f t="shared" ca="1" si="694"/>
        <v>-</v>
      </c>
      <c r="CJ196" s="168" t="str">
        <f t="shared" ca="1" si="694"/>
        <v>-</v>
      </c>
      <c r="CK196" s="168" t="str">
        <f t="shared" ca="1" si="694"/>
        <v>-</v>
      </c>
      <c r="CL196" s="168" t="str">
        <f t="shared" ca="1" si="694"/>
        <v>-</v>
      </c>
      <c r="CM196" s="168" t="str">
        <f t="shared" ca="1" si="694"/>
        <v>-</v>
      </c>
      <c r="CN196" s="168" t="str">
        <f t="shared" ca="1" si="694"/>
        <v>-</v>
      </c>
      <c r="CO196" s="168" t="str">
        <f t="shared" ca="1" si="694"/>
        <v>-</v>
      </c>
      <c r="CP196" s="168">
        <f t="shared" ca="1" si="694"/>
        <v>1</v>
      </c>
      <c r="CQ196" s="168">
        <f t="shared" ca="1" si="694"/>
        <v>1</v>
      </c>
      <c r="CR196" s="168">
        <f t="shared" ca="1" si="694"/>
        <v>0</v>
      </c>
      <c r="CS196" s="168" t="str">
        <f t="shared" ca="1" si="694"/>
        <v>-</v>
      </c>
      <c r="CT196" s="168" t="str">
        <f t="shared" ca="1" si="694"/>
        <v>-</v>
      </c>
      <c r="CU196" s="168" t="str">
        <f t="shared" ca="1" si="694"/>
        <v>-</v>
      </c>
      <c r="CV196" s="168" t="str">
        <f t="shared" ca="1" si="694"/>
        <v>-</v>
      </c>
      <c r="CW196" s="168" t="str">
        <f t="shared" ca="1" si="694"/>
        <v>-</v>
      </c>
      <c r="CX196" s="168" t="str">
        <f t="shared" ca="1" si="694"/>
        <v>-</v>
      </c>
      <c r="CY196" s="168" t="str">
        <f t="shared" ca="1" si="694"/>
        <v>-</v>
      </c>
      <c r="CZ196" s="168">
        <f t="shared" ca="1" si="694"/>
        <v>0</v>
      </c>
      <c r="DA196" s="168" t="str">
        <f t="shared" ca="1" si="694"/>
        <v>-</v>
      </c>
      <c r="DB196" s="168" t="str">
        <f t="shared" ca="1" si="694"/>
        <v>-</v>
      </c>
      <c r="DC196" s="168" t="str">
        <f t="shared" ca="1" si="694"/>
        <v>-</v>
      </c>
      <c r="DD196" s="168" t="str">
        <f t="shared" ca="1" si="694"/>
        <v>-</v>
      </c>
      <c r="DE196" s="168" t="str">
        <f t="shared" ca="1" si="694"/>
        <v>-</v>
      </c>
      <c r="DF196" s="168">
        <f t="shared" ca="1" si="694"/>
        <v>0</v>
      </c>
      <c r="DG196" s="168">
        <f t="shared" ca="1" si="694"/>
        <v>0</v>
      </c>
      <c r="DH196" s="168">
        <f t="shared" ca="1" si="694"/>
        <v>0</v>
      </c>
      <c r="DI196" s="168">
        <f t="shared" ca="1" si="694"/>
        <v>0</v>
      </c>
      <c r="DJ196" s="168">
        <f t="shared" ca="1" si="694"/>
        <v>0</v>
      </c>
      <c r="DK196" s="168">
        <f t="shared" ca="1" si="694"/>
        <v>0</v>
      </c>
      <c r="DL196" s="168">
        <f t="shared" ca="1" si="694"/>
        <v>0</v>
      </c>
      <c r="DM196" s="168" t="str">
        <f t="shared" ca="1" si="694"/>
        <v>-</v>
      </c>
      <c r="DN196" s="168" t="str">
        <f t="shared" ca="1" si="694"/>
        <v>-</v>
      </c>
      <c r="DO196" s="168" t="str">
        <f t="shared" ca="1" si="694"/>
        <v>-</v>
      </c>
      <c r="DP196" s="168" t="str">
        <f t="shared" ca="1" si="694"/>
        <v>-</v>
      </c>
      <c r="DQ196" s="168" t="str">
        <f t="shared" ca="1" si="694"/>
        <v>-</v>
      </c>
      <c r="DR196" s="168" t="str">
        <f t="shared" ca="1" si="694"/>
        <v>-</v>
      </c>
      <c r="DS196" s="168" t="str">
        <f t="shared" ca="1" si="694"/>
        <v>-</v>
      </c>
      <c r="DT196" s="168" t="str">
        <f t="shared" ca="1" si="694"/>
        <v>-</v>
      </c>
      <c r="DU196" s="168" t="str">
        <f t="shared" ca="1" si="694"/>
        <v>-</v>
      </c>
      <c r="DV196" s="168" t="str">
        <f t="shared" ca="1" si="694"/>
        <v>-</v>
      </c>
      <c r="DW196" s="168" t="str">
        <f t="shared" ca="1" si="694"/>
        <v>-</v>
      </c>
      <c r="DX196" s="10"/>
      <c r="DY196" s="168">
        <f t="shared" ca="1" si="694"/>
        <v>1</v>
      </c>
      <c r="DZ196" s="168" t="str">
        <f t="shared" ca="1" si="694"/>
        <v>-</v>
      </c>
      <c r="EA196" s="168" t="str">
        <f t="shared" ca="1" si="694"/>
        <v>-</v>
      </c>
      <c r="EB196" s="168" t="str">
        <f t="shared" ca="1" si="694"/>
        <v>-</v>
      </c>
      <c r="EC196" s="168" t="str">
        <f t="shared" ca="1" si="695"/>
        <v>-</v>
      </c>
      <c r="ED196" s="168" t="b">
        <f t="shared" ca="1" si="695"/>
        <v>0</v>
      </c>
      <c r="EE196" s="168" t="str">
        <f t="shared" ca="1" si="695"/>
        <v>-</v>
      </c>
      <c r="EF196" s="168">
        <f t="shared" ca="1" si="695"/>
        <v>0</v>
      </c>
      <c r="EG196" s="168" t="str">
        <f t="shared" ca="1" si="695"/>
        <v>-</v>
      </c>
      <c r="EH196" s="166" cm="1">
        <f t="array" aca="1" ref="EH196" ca="1">INDEX(i.rev,$K196,EH$15)</f>
        <v>1</v>
      </c>
      <c r="EI196" s="168">
        <f t="shared" ca="1" si="696"/>
        <v>0</v>
      </c>
      <c r="EJ196" s="168">
        <f t="shared" ca="1" si="696"/>
        <v>1</v>
      </c>
      <c r="EK196" s="168">
        <f t="shared" ca="1" si="696"/>
        <v>0</v>
      </c>
      <c r="EL196" s="168">
        <f t="shared" ca="1" si="696"/>
        <v>1</v>
      </c>
      <c r="EM196" s="168">
        <f t="shared" ca="1" si="696"/>
        <v>1</v>
      </c>
      <c r="EN196" s="168">
        <f t="shared" ca="1" si="696"/>
        <v>1</v>
      </c>
      <c r="EO196" s="168">
        <f t="shared" ca="1" si="696"/>
        <v>0</v>
      </c>
      <c r="EP196" s="168">
        <f t="shared" ca="1" si="696"/>
        <v>0</v>
      </c>
      <c r="EQ196" s="168">
        <f t="shared" ca="1" si="696"/>
        <v>0</v>
      </c>
      <c r="ER196" s="168">
        <f t="shared" ca="1" si="696"/>
        <v>0</v>
      </c>
      <c r="ES196" s="168">
        <f t="shared" ca="1" si="696"/>
        <v>0</v>
      </c>
      <c r="ET196" s="168">
        <f t="shared" ca="1" si="696"/>
        <v>0</v>
      </c>
      <c r="EU196" s="168">
        <f t="shared" ca="1" si="696"/>
        <v>0</v>
      </c>
      <c r="EV196" s="168">
        <f t="shared" ca="1" si="696"/>
        <v>0</v>
      </c>
      <c r="EW196" s="168">
        <f t="shared" ca="1" si="696"/>
        <v>0</v>
      </c>
      <c r="EX196" s="168">
        <f t="shared" ca="1" si="696"/>
        <v>0</v>
      </c>
      <c r="EY196" s="166" cm="1">
        <f t="array" aca="1" ref="EY196" ca="1">INDEX(i.rev,$K196,EY$15)</f>
        <v>0</v>
      </c>
      <c r="EZ196" s="168">
        <f t="shared" ca="1" si="697"/>
        <v>0</v>
      </c>
      <c r="FA196" s="166" cm="1">
        <f t="array" aca="1" ref="FA196" ca="1">INDEX(i.rev,$K196,FA$15)</f>
        <v>1</v>
      </c>
      <c r="FB196" s="168">
        <f t="shared" ca="1" si="698"/>
        <v>0</v>
      </c>
      <c r="FC196" s="168">
        <f t="shared" ca="1" si="698"/>
        <v>0</v>
      </c>
      <c r="FD196" s="168">
        <f t="shared" ca="1" si="698"/>
        <v>0</v>
      </c>
      <c r="FE196" s="168">
        <f t="shared" ca="1" si="698"/>
        <v>0</v>
      </c>
      <c r="FF196" s="168">
        <f t="shared" ca="1" si="698"/>
        <v>0</v>
      </c>
      <c r="FG196" s="168">
        <f t="shared" ca="1" si="698"/>
        <v>0</v>
      </c>
      <c r="FH196" s="168">
        <f t="shared" ca="1" si="698"/>
        <v>0</v>
      </c>
      <c r="FI196" s="10">
        <v>0.8</v>
      </c>
      <c r="FJ196" s="166" t="b">
        <f t="shared" ref="FJ196:FJ203" si="728">FK196&gt;0</f>
        <v>1</v>
      </c>
      <c r="FK196" s="192">
        <f>$FK$194*FI196</f>
        <v>1704</v>
      </c>
      <c r="FL196" s="168" t="str">
        <f t="shared" ca="1" si="699"/>
        <v>-</v>
      </c>
      <c r="FM196" s="168" t="str">
        <f t="shared" ca="1" si="699"/>
        <v>-</v>
      </c>
      <c r="FN196" s="168" t="str">
        <f t="shared" ca="1" si="699"/>
        <v>-</v>
      </c>
      <c r="FO196" s="166" t="b">
        <f t="shared" ca="1" si="700"/>
        <v>0</v>
      </c>
      <c r="FP196" s="166" t="b">
        <f t="shared" ca="1" si="700"/>
        <v>0</v>
      </c>
      <c r="FQ196" s="166" t="b">
        <f t="shared" ca="1" si="700"/>
        <v>1</v>
      </c>
      <c r="FR196" s="168">
        <f t="shared" ca="1" si="698"/>
        <v>0</v>
      </c>
      <c r="FS196" s="166">
        <f t="shared" ca="1" si="701"/>
        <v>1</v>
      </c>
      <c r="FT196" s="166">
        <f t="shared" ca="1" si="701"/>
        <v>1</v>
      </c>
      <c r="FU196" s="168" t="str">
        <f t="shared" ca="1" si="698"/>
        <v>-</v>
      </c>
      <c r="FV196" s="168" t="str">
        <f t="shared" ca="1" si="698"/>
        <v>-</v>
      </c>
      <c r="FW196" s="168" t="str">
        <f t="shared" ca="1" si="698"/>
        <v>-</v>
      </c>
      <c r="FX196" s="168" t="str">
        <f t="shared" ca="1" si="698"/>
        <v>-</v>
      </c>
      <c r="FY196" s="168" t="str">
        <f t="shared" ca="1" si="698"/>
        <v>-</v>
      </c>
      <c r="FZ196" s="168" t="str">
        <f t="shared" ca="1" si="698"/>
        <v>-</v>
      </c>
      <c r="GA196" s="168" t="str">
        <f t="shared" ca="1" si="698"/>
        <v>-</v>
      </c>
      <c r="GB196" s="168" t="str">
        <f t="shared" ca="1" si="698"/>
        <v>-</v>
      </c>
      <c r="GC196" s="168" t="str">
        <f t="shared" ca="1" si="698"/>
        <v>-</v>
      </c>
      <c r="GD196" s="168" t="b">
        <f t="shared" ca="1" si="698"/>
        <v>1</v>
      </c>
      <c r="GE196" s="168" t="str">
        <f t="shared" ca="1" si="698"/>
        <v>-</v>
      </c>
      <c r="GF196" s="168" t="str">
        <f t="shared" ca="1" si="698"/>
        <v>-</v>
      </c>
      <c r="GG196" s="168" t="str">
        <f ca="1">OFFSET(GG$5,$B196,0)</f>
        <v>-</v>
      </c>
      <c r="GH196" s="168" t="b">
        <f t="shared" ca="1" si="702"/>
        <v>1</v>
      </c>
      <c r="GI196" s="168">
        <f ca="1">OFFSET(GI$5,$B196,0)</f>
        <v>0</v>
      </c>
      <c r="GJ196" s="168" t="str">
        <f t="shared" ca="1" si="703"/>
        <v>-</v>
      </c>
      <c r="GK196" s="168" t="str">
        <f t="shared" ca="1" si="703"/>
        <v>-</v>
      </c>
      <c r="GL196" s="168" t="str">
        <f t="shared" ca="1" si="703"/>
        <v>-</v>
      </c>
      <c r="GM196" s="168" t="str">
        <f t="shared" ca="1" si="703"/>
        <v>-</v>
      </c>
      <c r="GN196" s="168" t="str">
        <f t="shared" ca="1" si="703"/>
        <v>-</v>
      </c>
      <c r="GO196" s="168">
        <f t="shared" ca="1" si="703"/>
        <v>0</v>
      </c>
      <c r="GP196" s="168" t="str">
        <f t="shared" ca="1" si="703"/>
        <v>-</v>
      </c>
      <c r="GQ196" s="168" t="str">
        <f t="shared" ca="1" si="703"/>
        <v>-</v>
      </c>
      <c r="GR196" s="168" t="str">
        <f t="shared" ca="1" si="703"/>
        <v>-</v>
      </c>
      <c r="GS196" s="168">
        <f t="shared" ca="1" si="703"/>
        <v>500</v>
      </c>
      <c r="GT196" s="168">
        <f t="shared" ca="1" si="703"/>
        <v>500</v>
      </c>
      <c r="GU196" s="168" t="str">
        <f t="shared" ca="1" si="703"/>
        <v>-</v>
      </c>
      <c r="GV196" s="168" t="str">
        <f t="shared" ca="1" si="703"/>
        <v>-</v>
      </c>
      <c r="GW196" s="168" t="str">
        <f t="shared" ca="1" si="703"/>
        <v>-</v>
      </c>
      <c r="GX196" s="168" t="str">
        <f t="shared" ca="1" si="703"/>
        <v>-</v>
      </c>
      <c r="GY196" s="168" t="str">
        <f t="shared" ca="1" si="704"/>
        <v>-</v>
      </c>
      <c r="GZ196" s="168" t="str">
        <f t="shared" ca="1" si="704"/>
        <v>-</v>
      </c>
      <c r="HA196" s="168" t="str">
        <f t="shared" ca="1" si="704"/>
        <v>-</v>
      </c>
      <c r="HB196" s="168" t="str">
        <f t="shared" ca="1" si="704"/>
        <v>-</v>
      </c>
      <c r="HC196" s="168" t="str">
        <f t="shared" ca="1" si="704"/>
        <v>-</v>
      </c>
      <c r="HD196" s="168" t="str">
        <f t="shared" ca="1" si="704"/>
        <v>-</v>
      </c>
      <c r="HE196" s="168" t="str">
        <f t="shared" ca="1" si="704"/>
        <v>-</v>
      </c>
      <c r="HF196" s="168" t="str">
        <f t="shared" ca="1" si="704"/>
        <v>-</v>
      </c>
      <c r="HG196" s="168" t="str">
        <f t="shared" ca="1" si="704"/>
        <v>-</v>
      </c>
      <c r="HH196" s="168" t="str">
        <f t="shared" ca="1" si="704"/>
        <v>-</v>
      </c>
      <c r="HI196" s="168" t="str">
        <f t="shared" ca="1" si="704"/>
        <v>-</v>
      </c>
      <c r="HJ196" s="168" t="str">
        <f t="shared" ca="1" si="704"/>
        <v>-</v>
      </c>
      <c r="HK196" s="168" t="str">
        <f t="shared" ca="1" si="704"/>
        <v>-</v>
      </c>
      <c r="HL196" s="168" t="str">
        <f t="shared" ca="1" si="704"/>
        <v>-</v>
      </c>
      <c r="HM196" s="168" t="str">
        <f t="shared" ca="1" si="705"/>
        <v>-</v>
      </c>
      <c r="HN196" s="168" t="str">
        <f t="shared" ca="1" si="705"/>
        <v>-</v>
      </c>
      <c r="HO196" s="168" t="str">
        <f t="shared" ca="1" si="705"/>
        <v>-</v>
      </c>
      <c r="HP196" s="168" t="str">
        <f t="shared" ca="1" si="705"/>
        <v>-</v>
      </c>
      <c r="HQ196" s="168" t="str">
        <f t="shared" ca="1" si="705"/>
        <v>-</v>
      </c>
      <c r="HR196" s="168" t="str">
        <f t="shared" ca="1" si="704"/>
        <v>-</v>
      </c>
      <c r="HS196" s="168" t="str">
        <f t="shared" ca="1" si="704"/>
        <v>-</v>
      </c>
      <c r="HT196" s="168" t="str">
        <f t="shared" ca="1" si="704"/>
        <v>-</v>
      </c>
      <c r="HU196" s="168" t="str">
        <f t="shared" ca="1" si="704"/>
        <v>-</v>
      </c>
      <c r="HV196" s="168" t="str">
        <f t="shared" ca="1" si="704"/>
        <v>-</v>
      </c>
      <c r="HW196" s="168" t="str">
        <f t="shared" ca="1" si="703"/>
        <v>-</v>
      </c>
      <c r="HX196" s="168" t="str">
        <f t="shared" ca="1" si="706"/>
        <v>-</v>
      </c>
      <c r="HY196" s="168" t="str">
        <f t="shared" ca="1" si="706"/>
        <v>-</v>
      </c>
      <c r="HZ196" s="168" t="str">
        <f t="shared" ca="1" si="706"/>
        <v>-</v>
      </c>
      <c r="IA196" s="168" t="str">
        <f t="shared" ca="1" si="706"/>
        <v>-</v>
      </c>
      <c r="IB196" s="168" t="str">
        <f t="shared" ca="1" si="706"/>
        <v>-</v>
      </c>
      <c r="IC196" s="168" t="str">
        <f t="shared" ca="1" si="706"/>
        <v>-</v>
      </c>
      <c r="ID196" s="168" t="str">
        <f t="shared" ca="1" si="706"/>
        <v>-</v>
      </c>
      <c r="IE196" s="168" t="str">
        <f t="shared" ca="1" si="706"/>
        <v>-</v>
      </c>
      <c r="IF196" s="168" t="str">
        <f t="shared" ca="1" si="706"/>
        <v>-</v>
      </c>
      <c r="IG196" s="168" t="str">
        <f t="shared" ca="1" si="706"/>
        <v>-</v>
      </c>
      <c r="IH196" s="168" t="str">
        <f t="shared" ca="1" si="706"/>
        <v>-</v>
      </c>
      <c r="II196" s="168" t="str">
        <f t="shared" ca="1" si="706"/>
        <v>-</v>
      </c>
      <c r="IJ196" s="168" t="str">
        <f t="shared" ca="1" si="706"/>
        <v>-</v>
      </c>
      <c r="IK196" s="168" t="str">
        <f t="shared" ca="1" si="706"/>
        <v>-</v>
      </c>
      <c r="IL196" s="168" t="str">
        <f t="shared" ca="1" si="706"/>
        <v>-</v>
      </c>
      <c r="IM196" s="168" t="str">
        <f t="shared" ca="1" si="706"/>
        <v>-</v>
      </c>
      <c r="IN196" s="168" t="str">
        <f t="shared" ca="1" si="706"/>
        <v>-</v>
      </c>
      <c r="IO196" s="168" t="str">
        <f t="shared" ca="1" si="706"/>
        <v>-</v>
      </c>
      <c r="IP196" s="168" t="str">
        <f t="shared" ca="1" si="706"/>
        <v>-</v>
      </c>
      <c r="IQ196" s="168" t="str">
        <f t="shared" ca="1" si="706"/>
        <v>-</v>
      </c>
      <c r="IR196" s="168" t="str">
        <f t="shared" ca="1" si="706"/>
        <v>-</v>
      </c>
      <c r="IS196" s="168" t="str">
        <f t="shared" ca="1" si="706"/>
        <v>-</v>
      </c>
      <c r="IT196" s="168" t="str">
        <f t="shared" ca="1" si="706"/>
        <v>-</v>
      </c>
      <c r="IU196" s="168" t="str">
        <f t="shared" ca="1" si="706"/>
        <v>-</v>
      </c>
      <c r="IV196" s="168" t="str">
        <f t="shared" ca="1" si="706"/>
        <v>-</v>
      </c>
      <c r="IW196" s="168" t="str">
        <f t="shared" ca="1" si="706"/>
        <v>-</v>
      </c>
      <c r="IX196" s="168" t="str">
        <f t="shared" ca="1" si="706"/>
        <v>-</v>
      </c>
      <c r="IY196" s="168" t="str">
        <f t="shared" ca="1" si="706"/>
        <v>-</v>
      </c>
      <c r="IZ196" s="168" t="str">
        <f t="shared" ca="1" si="706"/>
        <v>-</v>
      </c>
      <c r="JA196" s="168" t="str">
        <f t="shared" ca="1" si="706"/>
        <v>-</v>
      </c>
      <c r="JB196" s="168" t="str">
        <f t="shared" ca="1" si="706"/>
        <v>-</v>
      </c>
      <c r="JC196" s="168" t="str">
        <f t="shared" ca="1" si="706"/>
        <v>-</v>
      </c>
      <c r="JD196" s="168" t="str">
        <f t="shared" ca="1" si="706"/>
        <v>-</v>
      </c>
      <c r="JE196" s="168" t="str">
        <f t="shared" ca="1" si="706"/>
        <v>-</v>
      </c>
      <c r="JF196" s="168" t="str">
        <f t="shared" ca="1" si="706"/>
        <v>-</v>
      </c>
      <c r="JG196" s="168" t="str">
        <f t="shared" ca="1" si="706"/>
        <v>-</v>
      </c>
      <c r="JH196" s="168" t="str">
        <f t="shared" ca="1" si="706"/>
        <v>-</v>
      </c>
      <c r="JI196" s="168" t="str">
        <f t="shared" ca="1" si="706"/>
        <v>-</v>
      </c>
      <c r="JJ196" s="168" t="str">
        <f t="shared" ca="1" si="706"/>
        <v>-</v>
      </c>
      <c r="JK196" s="168" t="str">
        <f t="shared" ca="1" si="706"/>
        <v>-</v>
      </c>
      <c r="JL196" s="168" t="str">
        <f t="shared" ca="1" si="706"/>
        <v>-</v>
      </c>
      <c r="JM196" s="168" t="str">
        <f t="shared" ca="1" si="706"/>
        <v>-</v>
      </c>
      <c r="JN196" s="168" t="str">
        <f t="shared" ca="1" si="707"/>
        <v>-</v>
      </c>
      <c r="JO196" s="168" t="str">
        <f t="shared" ca="1" si="707"/>
        <v>-</v>
      </c>
      <c r="JP196" s="168" t="str">
        <f t="shared" ca="1" si="707"/>
        <v>-</v>
      </c>
      <c r="JQ196" s="168" t="str">
        <f t="shared" ca="1" si="707"/>
        <v>-</v>
      </c>
      <c r="JR196" s="168" t="str">
        <f t="shared" ca="1" si="707"/>
        <v>-</v>
      </c>
      <c r="JS196" s="168" t="str">
        <f t="shared" ca="1" si="707"/>
        <v>-</v>
      </c>
      <c r="JT196" s="168" t="str">
        <f t="shared" ca="1" si="707"/>
        <v>-</v>
      </c>
      <c r="JU196" s="168" t="str">
        <f t="shared" ca="1" si="707"/>
        <v>-</v>
      </c>
      <c r="JV196" s="168" t="str">
        <f t="shared" ca="1" si="707"/>
        <v>-</v>
      </c>
      <c r="JW196" s="168" t="str">
        <f t="shared" ca="1" si="707"/>
        <v>-</v>
      </c>
      <c r="JX196" s="10"/>
      <c r="JY196" s="166">
        <f t="shared" ca="1" si="708"/>
        <v>4.4999999999999998E-2</v>
      </c>
      <c r="JZ196" s="166">
        <f t="shared" ca="1" si="709"/>
        <v>4.4999999999999998E-2</v>
      </c>
      <c r="KA196" s="168">
        <f t="shared" ca="1" si="710"/>
        <v>1</v>
      </c>
      <c r="KB196" s="168">
        <f t="shared" ca="1" si="710"/>
        <v>0</v>
      </c>
      <c r="KC196" s="168">
        <f t="shared" ca="1" si="710"/>
        <v>1</v>
      </c>
      <c r="KD196" s="168">
        <f t="shared" ca="1" si="710"/>
        <v>1</v>
      </c>
      <c r="KE196" s="168">
        <f t="shared" ca="1" si="710"/>
        <v>0</v>
      </c>
      <c r="KF196" s="168">
        <f t="shared" ca="1" si="710"/>
        <v>70</v>
      </c>
      <c r="KG196" s="168">
        <f t="shared" ca="1" si="710"/>
        <v>50</v>
      </c>
      <c r="KH196" s="168">
        <f t="shared" ca="1" si="710"/>
        <v>85</v>
      </c>
      <c r="KI196" s="168">
        <f t="shared" ca="1" si="710"/>
        <v>50</v>
      </c>
      <c r="KJ196" s="166">
        <f t="shared" ca="1" si="711"/>
        <v>1</v>
      </c>
      <c r="KK196" s="166">
        <f t="shared" ca="1" si="712"/>
        <v>1</v>
      </c>
      <c r="KL196" s="166">
        <f t="shared" ca="1" si="713"/>
        <v>1</v>
      </c>
      <c r="KM196" s="166">
        <f t="shared" ca="1" si="714"/>
        <v>1</v>
      </c>
      <c r="KN196" s="166">
        <f t="shared" ca="1" si="714"/>
        <v>1</v>
      </c>
      <c r="KO196" s="168">
        <f t="shared" ca="1" si="710"/>
        <v>1</v>
      </c>
      <c r="KP196" s="10"/>
      <c r="KQ196" s="168">
        <f t="shared" ca="1" si="710"/>
        <v>1</v>
      </c>
      <c r="KR196" s="166">
        <f t="shared" ca="1" si="715"/>
        <v>1</v>
      </c>
      <c r="KS196" s="168">
        <f t="shared" ca="1" si="710"/>
        <v>0.75</v>
      </c>
      <c r="KT196" s="168">
        <f t="shared" ca="1" si="710"/>
        <v>0.8</v>
      </c>
      <c r="KU196" s="168">
        <f t="shared" ca="1" si="716"/>
        <v>0.82499999999999996</v>
      </c>
      <c r="KV196" s="168">
        <f t="shared" ca="1" si="710"/>
        <v>0.875</v>
      </c>
      <c r="KW196" s="168">
        <f t="shared" ca="1" si="710"/>
        <v>0.9</v>
      </c>
      <c r="KX196" s="168">
        <f t="shared" ca="1" si="717"/>
        <v>0.75</v>
      </c>
      <c r="KY196" s="168">
        <f t="shared" ca="1" si="717"/>
        <v>0.78142857142857147</v>
      </c>
      <c r="KZ196" s="168">
        <f t="shared" ca="1" si="717"/>
        <v>0.82499999999999996</v>
      </c>
      <c r="LA196" s="168">
        <f t="shared" ca="1" si="717"/>
        <v>0.875</v>
      </c>
      <c r="LB196" s="168">
        <f t="shared" ca="1" si="717"/>
        <v>0.9</v>
      </c>
      <c r="LC196" s="168">
        <f t="shared" ca="1" si="717"/>
        <v>0.9</v>
      </c>
      <c r="LD196" s="168">
        <f t="shared" ca="1" si="717"/>
        <v>0.75</v>
      </c>
      <c r="LE196" s="168">
        <f t="shared" ca="1" si="717"/>
        <v>0.78142857142857147</v>
      </c>
      <c r="LF196" s="168">
        <f t="shared" ca="1" si="717"/>
        <v>0.82499999999999996</v>
      </c>
      <c r="LG196" s="168">
        <f t="shared" ca="1" si="717"/>
        <v>0.875</v>
      </c>
      <c r="LH196" s="168">
        <f t="shared" ca="1" si="717"/>
        <v>0.9</v>
      </c>
      <c r="LI196" s="168">
        <f t="shared" ca="1" si="717"/>
        <v>0.9</v>
      </c>
      <c r="LJ196" s="168">
        <f t="shared" ca="1" si="717"/>
        <v>0.75</v>
      </c>
      <c r="LK196" s="168">
        <f t="shared" ca="1" si="717"/>
        <v>0.78142857142857147</v>
      </c>
      <c r="LL196" s="168">
        <f t="shared" ca="1" si="717"/>
        <v>0.82499999999999996</v>
      </c>
      <c r="LM196" s="168">
        <f t="shared" ca="1" si="717"/>
        <v>0.875</v>
      </c>
      <c r="LN196" s="168">
        <f t="shared" ca="1" si="717"/>
        <v>0.9</v>
      </c>
      <c r="LO196" s="168">
        <f t="shared" ca="1" si="717"/>
        <v>0.9</v>
      </c>
      <c r="LP196" s="168">
        <f t="shared" ca="1" si="717"/>
        <v>0.75</v>
      </c>
      <c r="LQ196" s="168">
        <f t="shared" ca="1" si="717"/>
        <v>0.78142857142857147</v>
      </c>
      <c r="LR196" s="168">
        <f t="shared" ca="1" si="717"/>
        <v>0.82499999999999996</v>
      </c>
      <c r="LS196" s="168">
        <f t="shared" ca="1" si="717"/>
        <v>0.875</v>
      </c>
      <c r="LT196" s="168">
        <f t="shared" ca="1" si="717"/>
        <v>0.9</v>
      </c>
      <c r="LU196" s="168">
        <f t="shared" ca="1" si="717"/>
        <v>0.9</v>
      </c>
      <c r="LV196" s="168">
        <f t="shared" ca="1" si="717"/>
        <v>0.75</v>
      </c>
      <c r="LW196" s="168">
        <f t="shared" ca="1" si="717"/>
        <v>0.78142857142857147</v>
      </c>
      <c r="LX196" s="168">
        <f t="shared" ca="1" si="717"/>
        <v>0.82499999999999996</v>
      </c>
      <c r="LY196" s="168">
        <f t="shared" ca="1" si="717"/>
        <v>0.875</v>
      </c>
      <c r="LZ196" s="168">
        <f t="shared" ca="1" si="717"/>
        <v>0.9</v>
      </c>
      <c r="MA196" s="168">
        <f t="shared" ca="1" si="717"/>
        <v>0.9</v>
      </c>
      <c r="MB196" s="168">
        <f t="shared" ca="1" si="717"/>
        <v>0.75</v>
      </c>
      <c r="MC196" s="168">
        <f t="shared" ca="1" si="717"/>
        <v>0.78142857142857147</v>
      </c>
      <c r="MD196" s="168">
        <f t="shared" ca="1" si="717"/>
        <v>0.82499999999999996</v>
      </c>
      <c r="ME196" s="168">
        <f t="shared" ca="1" si="717"/>
        <v>0.875</v>
      </c>
      <c r="MF196" s="168">
        <f t="shared" ca="1" si="717"/>
        <v>0.9</v>
      </c>
      <c r="MG196" s="168">
        <f t="shared" ca="1" si="717"/>
        <v>0.9</v>
      </c>
      <c r="MH196" s="168">
        <f t="shared" ca="1" si="717"/>
        <v>0.75</v>
      </c>
      <c r="MI196" s="168">
        <f t="shared" ca="1" si="717"/>
        <v>0.76904761904761909</v>
      </c>
      <c r="MJ196" s="168">
        <f t="shared" ca="1" si="717"/>
        <v>0.82000000000000006</v>
      </c>
      <c r="MK196" s="168">
        <f t="shared" ca="1" si="717"/>
        <v>0.875</v>
      </c>
      <c r="ML196" s="168">
        <f t="shared" ca="1" si="717"/>
        <v>0.9</v>
      </c>
      <c r="MM196" s="168">
        <f t="shared" ca="1" si="717"/>
        <v>0.90000000000000013</v>
      </c>
      <c r="MN196" s="168">
        <f t="shared" ca="1" si="717"/>
        <v>0.75</v>
      </c>
      <c r="MO196" s="168">
        <f t="shared" ca="1" si="717"/>
        <v>0.76904761904761909</v>
      </c>
      <c r="MP196" s="168">
        <f t="shared" ca="1" si="717"/>
        <v>0.82000000000000006</v>
      </c>
      <c r="MQ196" s="168">
        <f t="shared" ca="1" si="717"/>
        <v>0.875</v>
      </c>
      <c r="MR196" s="168">
        <f t="shared" ca="1" si="717"/>
        <v>0.9</v>
      </c>
      <c r="MS196" s="168">
        <f t="shared" ca="1" si="717"/>
        <v>0.9</v>
      </c>
      <c r="MT196" s="168">
        <f t="shared" ca="1" si="718"/>
        <v>0.875</v>
      </c>
      <c r="MU196" s="166">
        <f t="shared" ca="1" si="719"/>
        <v>1</v>
      </c>
      <c r="MV196" s="166">
        <f t="shared" ca="1" si="720"/>
        <v>1</v>
      </c>
      <c r="MW196" s="166" t="str">
        <f t="shared" ca="1" si="721"/>
        <v>-</v>
      </c>
      <c r="MX196" s="168" t="str">
        <f t="shared" ca="1" si="722"/>
        <v>-</v>
      </c>
      <c r="MY196" s="166" t="str">
        <f t="shared" ca="1" si="723"/>
        <v>-</v>
      </c>
      <c r="MZ196" s="166" t="str">
        <f t="shared" ca="1" si="724"/>
        <v>-</v>
      </c>
      <c r="NA196" s="166" t="b">
        <f t="shared" ca="1" si="725"/>
        <v>0</v>
      </c>
      <c r="NB196" s="168">
        <f t="shared" ca="1" si="710"/>
        <v>0</v>
      </c>
      <c r="NC196" s="27">
        <v>0</v>
      </c>
    </row>
    <row r="197" spans="1:367" s="148" customFormat="1" outlineLevel="1">
      <c r="A197" s="126">
        <f t="shared" si="14"/>
        <v>192</v>
      </c>
      <c r="B197" s="126">
        <f t="shared" ref="B197:B202" si="729">$A$18</f>
        <v>13</v>
      </c>
      <c r="C197" s="148">
        <v>1000</v>
      </c>
      <c r="D197" s="148" t="s">
        <v>884</v>
      </c>
      <c r="E197" s="148" t="b">
        <v>0</v>
      </c>
      <c r="F197" s="148" t="b">
        <v>0</v>
      </c>
      <c r="G197" s="148" t="b">
        <f t="shared" si="726"/>
        <v>0</v>
      </c>
      <c r="H197" s="144">
        <f t="shared" ca="1" si="727"/>
        <v>3</v>
      </c>
      <c r="I197" s="144">
        <f t="shared" ca="1" si="727"/>
        <v>1</v>
      </c>
      <c r="J197" s="144">
        <f t="shared" ca="1" si="727"/>
        <v>1</v>
      </c>
      <c r="K197" s="144">
        <f t="shared" ca="1" si="727"/>
        <v>1</v>
      </c>
      <c r="L197" s="144">
        <f t="shared" ca="1" si="727"/>
        <v>1</v>
      </c>
      <c r="M197" s="144">
        <f t="shared" ca="1" si="727"/>
        <v>1</v>
      </c>
      <c r="N197" s="144">
        <f t="shared" ca="1" si="727"/>
        <v>1</v>
      </c>
      <c r="O197" s="144">
        <f t="shared" ca="1" si="727"/>
        <v>1</v>
      </c>
      <c r="P197" s="144">
        <f t="shared" ca="1" si="727"/>
        <v>1</v>
      </c>
      <c r="Q197" s="144">
        <f t="shared" ca="1" si="727"/>
        <v>1</v>
      </c>
      <c r="R197" s="144">
        <f t="shared" ca="1" si="727"/>
        <v>2</v>
      </c>
      <c r="S197" s="144">
        <f t="shared" ca="1" si="727"/>
        <v>1</v>
      </c>
      <c r="T197" s="144">
        <f t="shared" ca="1" si="727"/>
        <v>1</v>
      </c>
      <c r="U197" s="144">
        <f t="shared" ca="1" si="727"/>
        <v>1</v>
      </c>
      <c r="V197" s="144">
        <f t="shared" ca="1" si="727"/>
        <v>1</v>
      </c>
      <c r="W197" s="144">
        <f t="shared" ca="1" si="727"/>
        <v>1</v>
      </c>
      <c r="X197" s="144">
        <f t="shared" ca="1" si="727"/>
        <v>1</v>
      </c>
      <c r="Y197" s="144">
        <f t="shared" ca="1" si="727"/>
        <v>1</v>
      </c>
      <c r="AA197" s="162" t="str" cm="1">
        <f t="array" aca="1" ref="AA197" ca="1">TEXT(LEFT(OFFSET(AA197,-1,0),5)+1,"00000")&amp;MID(OFFSET(AA197,-1,0),6,FIND(" ",OFFSET(AA197,-1,0),7)-5)
&amp;2130-FK197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00002 Presentation_CropArea 639SE CropgrazeFALSE (F33N11)</v>
      </c>
      <c r="AB197" s="10" t="str">
        <f ca="1">IF(COUNTIF(AA$5:AA197,AA197)=1,"-","Dup")</f>
        <v>-</v>
      </c>
      <c r="AC197" s="10"/>
      <c r="AD197" s="168" t="str">
        <f t="shared" ca="1" si="686"/>
        <v>-</v>
      </c>
      <c r="AE197" s="167" t="b">
        <v>1</v>
      </c>
      <c r="AF197" s="167" t="b">
        <v>1</v>
      </c>
      <c r="AG197" s="168" t="str">
        <f t="shared" ca="1" si="686"/>
        <v>-</v>
      </c>
      <c r="AH197" s="168" t="str">
        <f t="shared" ca="1" si="686"/>
        <v>-</v>
      </c>
      <c r="AI197" s="168" t="b">
        <f t="shared" ca="1" si="686"/>
        <v>1</v>
      </c>
      <c r="AJ197" s="10"/>
      <c r="AK197" s="166" t="b">
        <f t="shared" ca="1" si="687"/>
        <v>1</v>
      </c>
      <c r="AL197" s="166" t="str">
        <f t="shared" ca="1" si="687"/>
        <v>-</v>
      </c>
      <c r="AM197" s="166" t="str">
        <f t="shared" ca="1" si="687"/>
        <v>-</v>
      </c>
      <c r="AN197" s="166" t="str">
        <f t="shared" ca="1" si="687"/>
        <v>-</v>
      </c>
      <c r="AO197" s="166" t="b">
        <f t="shared" ca="1" si="687"/>
        <v>1</v>
      </c>
      <c r="AP197" s="166" t="b">
        <f t="shared" ca="1" si="687"/>
        <v>0</v>
      </c>
      <c r="AQ197" s="166">
        <f t="shared" ca="1" si="688"/>
        <v>0</v>
      </c>
      <c r="AR197" s="166" t="b">
        <f t="shared" ca="1" si="689"/>
        <v>0</v>
      </c>
      <c r="AS197" s="166" t="b">
        <f t="shared" ca="1" si="689"/>
        <v>0</v>
      </c>
      <c r="AT197" s="166" t="str">
        <f t="shared" ca="1" si="689"/>
        <v>-</v>
      </c>
      <c r="AU197" s="166" t="str">
        <f t="shared" ca="1" si="689"/>
        <v>-</v>
      </c>
      <c r="AV197" s="166" t="str">
        <f t="shared" ca="1" si="689"/>
        <v>-</v>
      </c>
      <c r="AW197" s="10"/>
      <c r="AX197" s="166" t="b">
        <f t="shared" ca="1" si="690"/>
        <v>1</v>
      </c>
      <c r="AY197" s="168" t="b">
        <f t="shared" ca="1" si="691"/>
        <v>1</v>
      </c>
      <c r="AZ197" s="168" t="b">
        <f t="shared" ca="1" si="691"/>
        <v>1</v>
      </c>
      <c r="BA197" s="167">
        <f t="shared" ca="1" si="692"/>
        <v>3108</v>
      </c>
      <c r="BB197" s="168" t="str">
        <f t="shared" ca="1" si="693"/>
        <v>-</v>
      </c>
      <c r="BC197" s="168" t="str">
        <f t="shared" ca="1" si="693"/>
        <v>-</v>
      </c>
      <c r="BD197" s="168" t="str">
        <f t="shared" ca="1" si="693"/>
        <v>-</v>
      </c>
      <c r="BE197" s="168" t="str">
        <f t="shared" ca="1" si="693"/>
        <v>-</v>
      </c>
      <c r="BF197" s="168" t="str">
        <f t="shared" ca="1" si="693"/>
        <v>-</v>
      </c>
      <c r="BG197" s="168">
        <f t="shared" ca="1" si="693"/>
        <v>1</v>
      </c>
      <c r="BH197" s="168">
        <f t="shared" ca="1" si="693"/>
        <v>1</v>
      </c>
      <c r="BI197" s="168" t="str">
        <f t="shared" ca="1" si="693"/>
        <v>-</v>
      </c>
      <c r="BJ197" s="168" t="str">
        <f t="shared" ca="1" si="693"/>
        <v>-</v>
      </c>
      <c r="BK197" s="10"/>
      <c r="BL197" s="168" t="str">
        <f t="shared" ca="1" si="693"/>
        <v>-</v>
      </c>
      <c r="BM197" s="168" t="str">
        <f t="shared" ca="1" si="693"/>
        <v>-</v>
      </c>
      <c r="BN197" s="168" t="str">
        <f t="shared" ca="1" si="693"/>
        <v>-</v>
      </c>
      <c r="BO197" s="168" t="str">
        <f t="shared" ca="1" si="693"/>
        <v>-</v>
      </c>
      <c r="BP197" s="168" t="str">
        <f t="shared" ca="1" si="693"/>
        <v>-</v>
      </c>
      <c r="BQ197" s="168" t="str">
        <f t="shared" ca="1" si="693"/>
        <v>-</v>
      </c>
      <c r="BR197" s="168" t="str">
        <f t="shared" ca="1" si="693"/>
        <v>-</v>
      </c>
      <c r="BS197" s="168" t="str">
        <f t="shared" ca="1" si="693"/>
        <v>-</v>
      </c>
      <c r="BT197" s="168" t="str">
        <f t="shared" ca="1" si="693"/>
        <v>-</v>
      </c>
      <c r="BU197" s="168" t="str">
        <f t="shared" ca="1" si="693"/>
        <v>-</v>
      </c>
      <c r="BV197" s="168" t="str">
        <f t="shared" ca="1" si="693"/>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94"/>
        <v>-</v>
      </c>
      <c r="CI197" s="168" t="str">
        <f t="shared" ca="1" si="694"/>
        <v>-</v>
      </c>
      <c r="CJ197" s="168" t="str">
        <f t="shared" ca="1" si="694"/>
        <v>-</v>
      </c>
      <c r="CK197" s="168" t="str">
        <f t="shared" ca="1" si="694"/>
        <v>-</v>
      </c>
      <c r="CL197" s="168" t="str">
        <f t="shared" ca="1" si="694"/>
        <v>-</v>
      </c>
      <c r="CM197" s="168" t="str">
        <f t="shared" ca="1" si="694"/>
        <v>-</v>
      </c>
      <c r="CN197" s="168" t="str">
        <f t="shared" ca="1" si="694"/>
        <v>-</v>
      </c>
      <c r="CO197" s="168" t="str">
        <f t="shared" ca="1" si="694"/>
        <v>-</v>
      </c>
      <c r="CP197" s="168">
        <f t="shared" ca="1" si="694"/>
        <v>1</v>
      </c>
      <c r="CQ197" s="168">
        <f t="shared" ca="1" si="694"/>
        <v>1</v>
      </c>
      <c r="CR197" s="168">
        <f t="shared" ca="1" si="694"/>
        <v>0</v>
      </c>
      <c r="CS197" s="168" t="str">
        <f t="shared" ca="1" si="694"/>
        <v>-</v>
      </c>
      <c r="CT197" s="168" t="str">
        <f t="shared" ca="1" si="694"/>
        <v>-</v>
      </c>
      <c r="CU197" s="168" t="str">
        <f t="shared" ca="1" si="694"/>
        <v>-</v>
      </c>
      <c r="CV197" s="168" t="str">
        <f t="shared" ca="1" si="694"/>
        <v>-</v>
      </c>
      <c r="CW197" s="168" t="str">
        <f t="shared" ca="1" si="694"/>
        <v>-</v>
      </c>
      <c r="CX197" s="168" t="str">
        <f t="shared" ca="1" si="694"/>
        <v>-</v>
      </c>
      <c r="CY197" s="168" t="str">
        <f t="shared" ca="1" si="694"/>
        <v>-</v>
      </c>
      <c r="CZ197" s="168">
        <f t="shared" ca="1" si="694"/>
        <v>0</v>
      </c>
      <c r="DA197" s="168" t="str">
        <f t="shared" ca="1" si="694"/>
        <v>-</v>
      </c>
      <c r="DB197" s="168" t="str">
        <f t="shared" ca="1" si="694"/>
        <v>-</v>
      </c>
      <c r="DC197" s="168" t="str">
        <f t="shared" ca="1" si="694"/>
        <v>-</v>
      </c>
      <c r="DD197" s="168" t="str">
        <f t="shared" ca="1" si="694"/>
        <v>-</v>
      </c>
      <c r="DE197" s="168" t="str">
        <f t="shared" ca="1" si="694"/>
        <v>-</v>
      </c>
      <c r="DF197" s="168">
        <f t="shared" ca="1" si="694"/>
        <v>0</v>
      </c>
      <c r="DG197" s="168">
        <f t="shared" ca="1" si="694"/>
        <v>0</v>
      </c>
      <c r="DH197" s="168">
        <f t="shared" ca="1" si="694"/>
        <v>0</v>
      </c>
      <c r="DI197" s="168">
        <f t="shared" ca="1" si="694"/>
        <v>0</v>
      </c>
      <c r="DJ197" s="168">
        <f t="shared" ca="1" si="694"/>
        <v>0</v>
      </c>
      <c r="DK197" s="168">
        <f t="shared" ca="1" si="694"/>
        <v>0</v>
      </c>
      <c r="DL197" s="168">
        <f t="shared" ca="1" si="694"/>
        <v>0</v>
      </c>
      <c r="DM197" s="168" t="str">
        <f t="shared" ca="1" si="694"/>
        <v>-</v>
      </c>
      <c r="DN197" s="168" t="str">
        <f t="shared" ca="1" si="694"/>
        <v>-</v>
      </c>
      <c r="DO197" s="168" t="str">
        <f t="shared" ca="1" si="694"/>
        <v>-</v>
      </c>
      <c r="DP197" s="168" t="str">
        <f t="shared" ca="1" si="694"/>
        <v>-</v>
      </c>
      <c r="DQ197" s="168" t="str">
        <f t="shared" ca="1" si="694"/>
        <v>-</v>
      </c>
      <c r="DR197" s="168" t="str">
        <f t="shared" ca="1" si="694"/>
        <v>-</v>
      </c>
      <c r="DS197" s="168" t="str">
        <f t="shared" ca="1" si="694"/>
        <v>-</v>
      </c>
      <c r="DT197" s="168" t="str">
        <f t="shared" ca="1" si="694"/>
        <v>-</v>
      </c>
      <c r="DU197" s="168" t="str">
        <f t="shared" ca="1" si="694"/>
        <v>-</v>
      </c>
      <c r="DV197" s="168" t="str">
        <f t="shared" ca="1" si="694"/>
        <v>-</v>
      </c>
      <c r="DW197" s="168" t="str">
        <f t="shared" ca="1" si="694"/>
        <v>-</v>
      </c>
      <c r="DX197" s="10"/>
      <c r="DY197" s="168">
        <f t="shared" ca="1" si="694"/>
        <v>1</v>
      </c>
      <c r="DZ197" s="168" t="str">
        <f t="shared" ca="1" si="694"/>
        <v>-</v>
      </c>
      <c r="EA197" s="168" t="str">
        <f t="shared" ca="1" si="694"/>
        <v>-</v>
      </c>
      <c r="EB197" s="168" t="str">
        <f t="shared" ca="1" si="694"/>
        <v>-</v>
      </c>
      <c r="EC197" s="168" t="str">
        <f t="shared" ca="1" si="695"/>
        <v>-</v>
      </c>
      <c r="ED197" s="168" t="b">
        <f t="shared" ca="1" si="695"/>
        <v>0</v>
      </c>
      <c r="EE197" s="168" t="str">
        <f t="shared" ca="1" si="695"/>
        <v>-</v>
      </c>
      <c r="EF197" s="168">
        <f t="shared" ca="1" si="695"/>
        <v>0</v>
      </c>
      <c r="EG197" s="168" t="str">
        <f t="shared" ca="1" si="695"/>
        <v>-</v>
      </c>
      <c r="EH197" s="166" cm="1">
        <f t="array" aca="1" ref="EH197" ca="1">INDEX(i.rev,$K197,EH$15)</f>
        <v>1</v>
      </c>
      <c r="EI197" s="168">
        <f t="shared" ca="1" si="696"/>
        <v>0</v>
      </c>
      <c r="EJ197" s="168">
        <f t="shared" ca="1" si="696"/>
        <v>1</v>
      </c>
      <c r="EK197" s="168">
        <f t="shared" ca="1" si="696"/>
        <v>0</v>
      </c>
      <c r="EL197" s="168">
        <f t="shared" ca="1" si="696"/>
        <v>1</v>
      </c>
      <c r="EM197" s="168">
        <f t="shared" ca="1" si="696"/>
        <v>1</v>
      </c>
      <c r="EN197" s="168">
        <f t="shared" ca="1" si="696"/>
        <v>1</v>
      </c>
      <c r="EO197" s="168">
        <f t="shared" ca="1" si="696"/>
        <v>0</v>
      </c>
      <c r="EP197" s="168">
        <f t="shared" ca="1" si="696"/>
        <v>0</v>
      </c>
      <c r="EQ197" s="168">
        <f t="shared" ca="1" si="696"/>
        <v>0</v>
      </c>
      <c r="ER197" s="168">
        <f t="shared" ca="1" si="696"/>
        <v>0</v>
      </c>
      <c r="ES197" s="168">
        <f t="shared" ca="1" si="696"/>
        <v>0</v>
      </c>
      <c r="ET197" s="168">
        <f t="shared" ca="1" si="696"/>
        <v>0</v>
      </c>
      <c r="EU197" s="168">
        <f t="shared" ca="1" si="696"/>
        <v>0</v>
      </c>
      <c r="EV197" s="168">
        <f t="shared" ca="1" si="696"/>
        <v>0</v>
      </c>
      <c r="EW197" s="168">
        <f t="shared" ca="1" si="696"/>
        <v>0</v>
      </c>
      <c r="EX197" s="168">
        <f t="shared" ca="1" si="696"/>
        <v>0</v>
      </c>
      <c r="EY197" s="166" cm="1">
        <f t="array" aca="1" ref="EY197" ca="1">INDEX(i.rev,$K197,EY$15)</f>
        <v>0</v>
      </c>
      <c r="EZ197" s="168">
        <f t="shared" ca="1" si="697"/>
        <v>0</v>
      </c>
      <c r="FA197" s="166" cm="1">
        <f t="array" aca="1" ref="FA197" ca="1">INDEX(i.rev,$K197,FA$15)</f>
        <v>1</v>
      </c>
      <c r="FB197" s="168">
        <f t="shared" ca="1" si="698"/>
        <v>0</v>
      </c>
      <c r="FC197" s="168">
        <f t="shared" ca="1" si="698"/>
        <v>0</v>
      </c>
      <c r="FD197" s="168">
        <f t="shared" ca="1" si="698"/>
        <v>0</v>
      </c>
      <c r="FE197" s="168">
        <f t="shared" ca="1" si="698"/>
        <v>0</v>
      </c>
      <c r="FF197" s="168">
        <f t="shared" ca="1" si="698"/>
        <v>0</v>
      </c>
      <c r="FG197" s="168">
        <f t="shared" ca="1" si="698"/>
        <v>0</v>
      </c>
      <c r="FH197" s="168">
        <f t="shared" ca="1" si="698"/>
        <v>0</v>
      </c>
      <c r="FI197" s="10">
        <v>0.7</v>
      </c>
      <c r="FJ197" s="166" t="b">
        <f t="shared" si="728"/>
        <v>1</v>
      </c>
      <c r="FK197" s="192">
        <f t="shared" ref="FK197:FK203" si="730">$FK$194*FI197</f>
        <v>1491</v>
      </c>
      <c r="FL197" s="168" t="str">
        <f t="shared" ca="1" si="699"/>
        <v>-</v>
      </c>
      <c r="FM197" s="168" t="str">
        <f t="shared" ca="1" si="699"/>
        <v>-</v>
      </c>
      <c r="FN197" s="168" t="str">
        <f t="shared" ca="1" si="699"/>
        <v>-</v>
      </c>
      <c r="FO197" s="166" t="b">
        <f t="shared" ca="1" si="700"/>
        <v>0</v>
      </c>
      <c r="FP197" s="166" t="b">
        <f t="shared" ca="1" si="700"/>
        <v>0</v>
      </c>
      <c r="FQ197" s="166" t="b">
        <f t="shared" ca="1" si="700"/>
        <v>1</v>
      </c>
      <c r="FR197" s="168">
        <f t="shared" ca="1" si="698"/>
        <v>0</v>
      </c>
      <c r="FS197" s="166">
        <f t="shared" ca="1" si="701"/>
        <v>1</v>
      </c>
      <c r="FT197" s="166">
        <f t="shared" ca="1" si="701"/>
        <v>1</v>
      </c>
      <c r="FU197" s="168" t="str">
        <f t="shared" ca="1" si="698"/>
        <v>-</v>
      </c>
      <c r="FV197" s="168" t="str">
        <f t="shared" ca="1" si="698"/>
        <v>-</v>
      </c>
      <c r="FW197" s="168" t="str">
        <f t="shared" ca="1" si="698"/>
        <v>-</v>
      </c>
      <c r="FX197" s="168" t="str">
        <f t="shared" ca="1" si="698"/>
        <v>-</v>
      </c>
      <c r="FY197" s="168" t="str">
        <f t="shared" ca="1" si="698"/>
        <v>-</v>
      </c>
      <c r="FZ197" s="168" t="str">
        <f t="shared" ca="1" si="698"/>
        <v>-</v>
      </c>
      <c r="GA197" s="168" t="str">
        <f t="shared" ca="1" si="698"/>
        <v>-</v>
      </c>
      <c r="GB197" s="168" t="str">
        <f t="shared" ca="1" si="698"/>
        <v>-</v>
      </c>
      <c r="GC197" s="168" t="str">
        <f t="shared" ca="1" si="698"/>
        <v>-</v>
      </c>
      <c r="GD197" s="168" t="b">
        <f t="shared" ca="1" si="698"/>
        <v>1</v>
      </c>
      <c r="GE197" s="168" t="str">
        <f t="shared" ca="1" si="698"/>
        <v>-</v>
      </c>
      <c r="GF197" s="168" t="str">
        <f t="shared" ca="1" si="698"/>
        <v>-</v>
      </c>
      <c r="GG197" s="168" t="str">
        <f t="shared" ca="1" si="698"/>
        <v>-</v>
      </c>
      <c r="GH197" s="168" t="b">
        <f t="shared" ca="1" si="702"/>
        <v>1</v>
      </c>
      <c r="GI197" s="168">
        <f t="shared" ca="1" si="702"/>
        <v>0</v>
      </c>
      <c r="GJ197" s="168" t="str">
        <f t="shared" ca="1" si="703"/>
        <v>-</v>
      </c>
      <c r="GK197" s="168" t="str">
        <f t="shared" ca="1" si="703"/>
        <v>-</v>
      </c>
      <c r="GL197" s="168" t="str">
        <f t="shared" ca="1" si="703"/>
        <v>-</v>
      </c>
      <c r="GM197" s="168" t="str">
        <f t="shared" ca="1" si="703"/>
        <v>-</v>
      </c>
      <c r="GN197" s="168" t="str">
        <f t="shared" ca="1" si="703"/>
        <v>-</v>
      </c>
      <c r="GO197" s="168">
        <f t="shared" ca="1" si="703"/>
        <v>0</v>
      </c>
      <c r="GP197" s="168" t="str">
        <f t="shared" ca="1" si="703"/>
        <v>-</v>
      </c>
      <c r="GQ197" s="168" t="str">
        <f t="shared" ca="1" si="703"/>
        <v>-</v>
      </c>
      <c r="GR197" s="168" t="str">
        <f t="shared" ca="1" si="703"/>
        <v>-</v>
      </c>
      <c r="GS197" s="168">
        <f t="shared" ca="1" si="703"/>
        <v>500</v>
      </c>
      <c r="GT197" s="168">
        <f t="shared" ca="1" si="703"/>
        <v>500</v>
      </c>
      <c r="GU197" s="168" t="str">
        <f t="shared" ca="1" si="703"/>
        <v>-</v>
      </c>
      <c r="GV197" s="168" t="str">
        <f t="shared" ca="1" si="703"/>
        <v>-</v>
      </c>
      <c r="GW197" s="168" t="str">
        <f t="shared" ca="1" si="703"/>
        <v>-</v>
      </c>
      <c r="GX197" s="168" t="str">
        <f t="shared" ca="1" si="703"/>
        <v>-</v>
      </c>
      <c r="GY197" s="168" t="str">
        <f t="shared" ca="1" si="704"/>
        <v>-</v>
      </c>
      <c r="GZ197" s="168" t="str">
        <f t="shared" ca="1" si="704"/>
        <v>-</v>
      </c>
      <c r="HA197" s="168" t="str">
        <f t="shared" ca="1" si="704"/>
        <v>-</v>
      </c>
      <c r="HB197" s="168" t="str">
        <f t="shared" ca="1" si="704"/>
        <v>-</v>
      </c>
      <c r="HC197" s="168" t="str">
        <f t="shared" ca="1" si="704"/>
        <v>-</v>
      </c>
      <c r="HD197" s="168" t="str">
        <f t="shared" ca="1" si="704"/>
        <v>-</v>
      </c>
      <c r="HE197" s="168" t="str">
        <f t="shared" ca="1" si="704"/>
        <v>-</v>
      </c>
      <c r="HF197" s="168" t="str">
        <f t="shared" ca="1" si="704"/>
        <v>-</v>
      </c>
      <c r="HG197" s="168" t="str">
        <f t="shared" ca="1" si="704"/>
        <v>-</v>
      </c>
      <c r="HH197" s="168" t="str">
        <f t="shared" ca="1" si="704"/>
        <v>-</v>
      </c>
      <c r="HI197" s="168" t="str">
        <f t="shared" ca="1" si="704"/>
        <v>-</v>
      </c>
      <c r="HJ197" s="168" t="str">
        <f t="shared" ca="1" si="704"/>
        <v>-</v>
      </c>
      <c r="HK197" s="168" t="str">
        <f t="shared" ca="1" si="704"/>
        <v>-</v>
      </c>
      <c r="HL197" s="168" t="str">
        <f t="shared" ca="1" si="704"/>
        <v>-</v>
      </c>
      <c r="HM197" s="168" t="str">
        <f t="shared" ca="1" si="705"/>
        <v>-</v>
      </c>
      <c r="HN197" s="168" t="str">
        <f t="shared" ca="1" si="705"/>
        <v>-</v>
      </c>
      <c r="HO197" s="168" t="str">
        <f t="shared" ca="1" si="705"/>
        <v>-</v>
      </c>
      <c r="HP197" s="168" t="str">
        <f t="shared" ca="1" si="705"/>
        <v>-</v>
      </c>
      <c r="HQ197" s="168" t="str">
        <f t="shared" ca="1" si="705"/>
        <v>-</v>
      </c>
      <c r="HR197" s="168" t="str">
        <f t="shared" ca="1" si="704"/>
        <v>-</v>
      </c>
      <c r="HS197" s="168" t="str">
        <f t="shared" ca="1" si="704"/>
        <v>-</v>
      </c>
      <c r="HT197" s="168" t="str">
        <f t="shared" ca="1" si="704"/>
        <v>-</v>
      </c>
      <c r="HU197" s="168" t="str">
        <f t="shared" ca="1" si="704"/>
        <v>-</v>
      </c>
      <c r="HV197" s="168" t="str">
        <f t="shared" ca="1" si="704"/>
        <v>-</v>
      </c>
      <c r="HW197" s="168" t="str">
        <f t="shared" ca="1" si="703"/>
        <v>-</v>
      </c>
      <c r="HX197" s="168" t="str">
        <f t="shared" ca="1" si="706"/>
        <v>-</v>
      </c>
      <c r="HY197" s="168" t="str">
        <f t="shared" ca="1" si="706"/>
        <v>-</v>
      </c>
      <c r="HZ197" s="168" t="str">
        <f t="shared" ca="1" si="706"/>
        <v>-</v>
      </c>
      <c r="IA197" s="168" t="str">
        <f t="shared" ca="1" si="706"/>
        <v>-</v>
      </c>
      <c r="IB197" s="168" t="str">
        <f t="shared" ca="1" si="706"/>
        <v>-</v>
      </c>
      <c r="IC197" s="168" t="str">
        <f t="shared" ca="1" si="706"/>
        <v>-</v>
      </c>
      <c r="ID197" s="168" t="str">
        <f t="shared" ca="1" si="706"/>
        <v>-</v>
      </c>
      <c r="IE197" s="168" t="str">
        <f t="shared" ca="1" si="706"/>
        <v>-</v>
      </c>
      <c r="IF197" s="168" t="str">
        <f t="shared" ca="1" si="706"/>
        <v>-</v>
      </c>
      <c r="IG197" s="168" t="str">
        <f t="shared" ca="1" si="706"/>
        <v>-</v>
      </c>
      <c r="IH197" s="168" t="str">
        <f t="shared" ca="1" si="706"/>
        <v>-</v>
      </c>
      <c r="II197" s="168" t="str">
        <f t="shared" ca="1" si="706"/>
        <v>-</v>
      </c>
      <c r="IJ197" s="168" t="str">
        <f t="shared" ca="1" si="706"/>
        <v>-</v>
      </c>
      <c r="IK197" s="168" t="str">
        <f t="shared" ca="1" si="706"/>
        <v>-</v>
      </c>
      <c r="IL197" s="168" t="str">
        <f t="shared" ca="1" si="706"/>
        <v>-</v>
      </c>
      <c r="IM197" s="168" t="str">
        <f t="shared" ca="1" si="706"/>
        <v>-</v>
      </c>
      <c r="IN197" s="168" t="str">
        <f t="shared" ca="1" si="706"/>
        <v>-</v>
      </c>
      <c r="IO197" s="168" t="str">
        <f t="shared" ca="1" si="706"/>
        <v>-</v>
      </c>
      <c r="IP197" s="168" t="str">
        <f t="shared" ca="1" si="706"/>
        <v>-</v>
      </c>
      <c r="IQ197" s="168" t="str">
        <f t="shared" ca="1" si="706"/>
        <v>-</v>
      </c>
      <c r="IR197" s="168" t="str">
        <f t="shared" ca="1" si="706"/>
        <v>-</v>
      </c>
      <c r="IS197" s="168" t="str">
        <f t="shared" ca="1" si="706"/>
        <v>-</v>
      </c>
      <c r="IT197" s="168" t="str">
        <f t="shared" ca="1" si="706"/>
        <v>-</v>
      </c>
      <c r="IU197" s="168" t="str">
        <f t="shared" ca="1" si="706"/>
        <v>-</v>
      </c>
      <c r="IV197" s="168" t="str">
        <f t="shared" ca="1" si="706"/>
        <v>-</v>
      </c>
      <c r="IW197" s="168" t="str">
        <f t="shared" ca="1" si="706"/>
        <v>-</v>
      </c>
      <c r="IX197" s="168" t="str">
        <f t="shared" ca="1" si="706"/>
        <v>-</v>
      </c>
      <c r="IY197" s="168" t="str">
        <f t="shared" ca="1" si="706"/>
        <v>-</v>
      </c>
      <c r="IZ197" s="168" t="str">
        <f t="shared" ca="1" si="706"/>
        <v>-</v>
      </c>
      <c r="JA197" s="168" t="str">
        <f t="shared" ca="1" si="706"/>
        <v>-</v>
      </c>
      <c r="JB197" s="168" t="str">
        <f t="shared" ca="1" si="706"/>
        <v>-</v>
      </c>
      <c r="JC197" s="168" t="str">
        <f t="shared" ca="1" si="706"/>
        <v>-</v>
      </c>
      <c r="JD197" s="168" t="str">
        <f t="shared" ca="1" si="706"/>
        <v>-</v>
      </c>
      <c r="JE197" s="168" t="str">
        <f t="shared" ca="1" si="706"/>
        <v>-</v>
      </c>
      <c r="JF197" s="168" t="str">
        <f t="shared" ca="1" si="706"/>
        <v>-</v>
      </c>
      <c r="JG197" s="168" t="str">
        <f t="shared" ca="1" si="706"/>
        <v>-</v>
      </c>
      <c r="JH197" s="168" t="str">
        <f t="shared" ca="1" si="706"/>
        <v>-</v>
      </c>
      <c r="JI197" s="168" t="str">
        <f t="shared" ca="1" si="706"/>
        <v>-</v>
      </c>
      <c r="JJ197" s="168" t="str">
        <f t="shared" ca="1" si="706"/>
        <v>-</v>
      </c>
      <c r="JK197" s="168" t="str">
        <f t="shared" ca="1" si="706"/>
        <v>-</v>
      </c>
      <c r="JL197" s="168" t="str">
        <f t="shared" ca="1" si="706"/>
        <v>-</v>
      </c>
      <c r="JM197" s="168" t="str">
        <f t="shared" ca="1" si="706"/>
        <v>-</v>
      </c>
      <c r="JN197" s="168" t="str">
        <f t="shared" ca="1" si="707"/>
        <v>-</v>
      </c>
      <c r="JO197" s="168" t="str">
        <f t="shared" ca="1" si="707"/>
        <v>-</v>
      </c>
      <c r="JP197" s="168" t="str">
        <f t="shared" ca="1" si="707"/>
        <v>-</v>
      </c>
      <c r="JQ197" s="168" t="str">
        <f t="shared" ca="1" si="707"/>
        <v>-</v>
      </c>
      <c r="JR197" s="168" t="str">
        <f t="shared" ca="1" si="707"/>
        <v>-</v>
      </c>
      <c r="JS197" s="168" t="str">
        <f t="shared" ca="1" si="707"/>
        <v>-</v>
      </c>
      <c r="JT197" s="168" t="str">
        <f t="shared" ca="1" si="707"/>
        <v>-</v>
      </c>
      <c r="JU197" s="168" t="str">
        <f t="shared" ca="1" si="707"/>
        <v>-</v>
      </c>
      <c r="JV197" s="168" t="str">
        <f t="shared" ca="1" si="707"/>
        <v>-</v>
      </c>
      <c r="JW197" s="168" t="str">
        <f t="shared" ca="1" si="707"/>
        <v>-</v>
      </c>
      <c r="JX197" s="10"/>
      <c r="JY197" s="166">
        <f t="shared" ca="1" si="708"/>
        <v>4.4999999999999998E-2</v>
      </c>
      <c r="JZ197" s="166">
        <f t="shared" ca="1" si="709"/>
        <v>4.4999999999999998E-2</v>
      </c>
      <c r="KA197" s="168">
        <f t="shared" ca="1" si="710"/>
        <v>1</v>
      </c>
      <c r="KB197" s="168">
        <f t="shared" ca="1" si="710"/>
        <v>0</v>
      </c>
      <c r="KC197" s="168">
        <f t="shared" ca="1" si="710"/>
        <v>1</v>
      </c>
      <c r="KD197" s="168">
        <f t="shared" ca="1" si="710"/>
        <v>1</v>
      </c>
      <c r="KE197" s="168">
        <f t="shared" ca="1" si="710"/>
        <v>0</v>
      </c>
      <c r="KF197" s="168">
        <f t="shared" ca="1" si="710"/>
        <v>70</v>
      </c>
      <c r="KG197" s="168">
        <f t="shared" ca="1" si="710"/>
        <v>50</v>
      </c>
      <c r="KH197" s="168">
        <f t="shared" ca="1" si="710"/>
        <v>85</v>
      </c>
      <c r="KI197" s="168">
        <f t="shared" ca="1" si="710"/>
        <v>50</v>
      </c>
      <c r="KJ197" s="166">
        <f t="shared" ca="1" si="711"/>
        <v>1</v>
      </c>
      <c r="KK197" s="166">
        <f t="shared" ca="1" si="712"/>
        <v>1</v>
      </c>
      <c r="KL197" s="166">
        <f t="shared" ca="1" si="713"/>
        <v>1</v>
      </c>
      <c r="KM197" s="166">
        <f t="shared" ca="1" si="714"/>
        <v>1</v>
      </c>
      <c r="KN197" s="166">
        <f t="shared" ca="1" si="714"/>
        <v>1</v>
      </c>
      <c r="KO197" s="168">
        <f t="shared" ca="1" si="710"/>
        <v>1</v>
      </c>
      <c r="KP197" s="10"/>
      <c r="KQ197" s="168">
        <f t="shared" ca="1" si="710"/>
        <v>1</v>
      </c>
      <c r="KR197" s="166">
        <f t="shared" ca="1" si="715"/>
        <v>1</v>
      </c>
      <c r="KS197" s="168">
        <f t="shared" ca="1" si="710"/>
        <v>0.75</v>
      </c>
      <c r="KT197" s="168">
        <f t="shared" ca="1" si="710"/>
        <v>0.8</v>
      </c>
      <c r="KU197" s="168">
        <f t="shared" ca="1" si="716"/>
        <v>0.82499999999999996</v>
      </c>
      <c r="KV197" s="168">
        <f t="shared" ca="1" si="710"/>
        <v>0.875</v>
      </c>
      <c r="KW197" s="168">
        <f t="shared" ca="1" si="710"/>
        <v>0.9</v>
      </c>
      <c r="KX197" s="168">
        <f t="shared" ca="1" si="717"/>
        <v>0.75</v>
      </c>
      <c r="KY197" s="168">
        <f t="shared" ca="1" si="717"/>
        <v>0.78142857142857147</v>
      </c>
      <c r="KZ197" s="168">
        <f t="shared" ca="1" si="717"/>
        <v>0.82499999999999996</v>
      </c>
      <c r="LA197" s="168">
        <f t="shared" ca="1" si="717"/>
        <v>0.875</v>
      </c>
      <c r="LB197" s="168">
        <f t="shared" ca="1" si="717"/>
        <v>0.9</v>
      </c>
      <c r="LC197" s="168">
        <f t="shared" ca="1" si="717"/>
        <v>0.9</v>
      </c>
      <c r="LD197" s="168">
        <f t="shared" ca="1" si="717"/>
        <v>0.75</v>
      </c>
      <c r="LE197" s="168">
        <f t="shared" ca="1" si="717"/>
        <v>0.78142857142857147</v>
      </c>
      <c r="LF197" s="168">
        <f t="shared" ca="1" si="717"/>
        <v>0.82499999999999996</v>
      </c>
      <c r="LG197" s="168">
        <f t="shared" ca="1" si="717"/>
        <v>0.875</v>
      </c>
      <c r="LH197" s="168">
        <f t="shared" ca="1" si="717"/>
        <v>0.9</v>
      </c>
      <c r="LI197" s="168">
        <f t="shared" ca="1" si="717"/>
        <v>0.9</v>
      </c>
      <c r="LJ197" s="168">
        <f t="shared" ca="1" si="717"/>
        <v>0.75</v>
      </c>
      <c r="LK197" s="168">
        <f t="shared" ca="1" si="717"/>
        <v>0.78142857142857147</v>
      </c>
      <c r="LL197" s="168">
        <f t="shared" ca="1" si="717"/>
        <v>0.82499999999999996</v>
      </c>
      <c r="LM197" s="168">
        <f t="shared" ca="1" si="717"/>
        <v>0.875</v>
      </c>
      <c r="LN197" s="168">
        <f t="shared" ca="1" si="717"/>
        <v>0.9</v>
      </c>
      <c r="LO197" s="168">
        <f t="shared" ca="1" si="717"/>
        <v>0.9</v>
      </c>
      <c r="LP197" s="168">
        <f t="shared" ca="1" si="717"/>
        <v>0.75</v>
      </c>
      <c r="LQ197" s="168">
        <f t="shared" ca="1" si="717"/>
        <v>0.78142857142857147</v>
      </c>
      <c r="LR197" s="168">
        <f t="shared" ca="1" si="717"/>
        <v>0.82499999999999996</v>
      </c>
      <c r="LS197" s="168">
        <f t="shared" ca="1" si="717"/>
        <v>0.875</v>
      </c>
      <c r="LT197" s="168">
        <f t="shared" ca="1" si="717"/>
        <v>0.9</v>
      </c>
      <c r="LU197" s="168">
        <f t="shared" ca="1" si="717"/>
        <v>0.9</v>
      </c>
      <c r="LV197" s="168">
        <f t="shared" ca="1" si="717"/>
        <v>0.75</v>
      </c>
      <c r="LW197" s="168">
        <f t="shared" ca="1" si="717"/>
        <v>0.78142857142857147</v>
      </c>
      <c r="LX197" s="168">
        <f t="shared" ca="1" si="717"/>
        <v>0.82499999999999996</v>
      </c>
      <c r="LY197" s="168">
        <f t="shared" ca="1" si="717"/>
        <v>0.875</v>
      </c>
      <c r="LZ197" s="168">
        <f t="shared" ca="1" si="717"/>
        <v>0.9</v>
      </c>
      <c r="MA197" s="168">
        <f t="shared" ca="1" si="717"/>
        <v>0.9</v>
      </c>
      <c r="MB197" s="168">
        <f t="shared" ca="1" si="717"/>
        <v>0.75</v>
      </c>
      <c r="MC197" s="168">
        <f t="shared" ca="1" si="717"/>
        <v>0.78142857142857147</v>
      </c>
      <c r="MD197" s="168">
        <f t="shared" ca="1" si="717"/>
        <v>0.82499999999999996</v>
      </c>
      <c r="ME197" s="168">
        <f t="shared" ca="1" si="717"/>
        <v>0.875</v>
      </c>
      <c r="MF197" s="168">
        <f t="shared" ca="1" si="717"/>
        <v>0.9</v>
      </c>
      <c r="MG197" s="168">
        <f t="shared" ca="1" si="717"/>
        <v>0.9</v>
      </c>
      <c r="MH197" s="168">
        <f t="shared" ca="1" si="717"/>
        <v>0.75</v>
      </c>
      <c r="MI197" s="168">
        <f t="shared" ca="1" si="717"/>
        <v>0.76904761904761909</v>
      </c>
      <c r="MJ197" s="168">
        <f t="shared" ca="1" si="717"/>
        <v>0.82000000000000006</v>
      </c>
      <c r="MK197" s="168">
        <f t="shared" ca="1" si="717"/>
        <v>0.875</v>
      </c>
      <c r="ML197" s="168">
        <f t="shared" ca="1" si="717"/>
        <v>0.9</v>
      </c>
      <c r="MM197" s="168">
        <f t="shared" ca="1" si="717"/>
        <v>0.90000000000000013</v>
      </c>
      <c r="MN197" s="168">
        <f t="shared" ca="1" si="717"/>
        <v>0.75</v>
      </c>
      <c r="MO197" s="168">
        <f t="shared" ca="1" si="717"/>
        <v>0.76904761904761909</v>
      </c>
      <c r="MP197" s="168">
        <f t="shared" ca="1" si="717"/>
        <v>0.82000000000000006</v>
      </c>
      <c r="MQ197" s="168">
        <f t="shared" ca="1" si="717"/>
        <v>0.875</v>
      </c>
      <c r="MR197" s="168">
        <f t="shared" ca="1" si="717"/>
        <v>0.9</v>
      </c>
      <c r="MS197" s="168">
        <f t="shared" ca="1" si="717"/>
        <v>0.9</v>
      </c>
      <c r="MT197" s="168">
        <f t="shared" ca="1" si="718"/>
        <v>0.875</v>
      </c>
      <c r="MU197" s="166">
        <f t="shared" ca="1" si="719"/>
        <v>1</v>
      </c>
      <c r="MV197" s="166">
        <f t="shared" ca="1" si="720"/>
        <v>1</v>
      </c>
      <c r="MW197" s="166" t="str">
        <f t="shared" ca="1" si="721"/>
        <v>-</v>
      </c>
      <c r="MX197" s="168" t="str">
        <f t="shared" ca="1" si="722"/>
        <v>-</v>
      </c>
      <c r="MY197" s="166" t="str">
        <f t="shared" ca="1" si="723"/>
        <v>-</v>
      </c>
      <c r="MZ197" s="166" t="str">
        <f t="shared" ca="1" si="724"/>
        <v>-</v>
      </c>
      <c r="NA197" s="166" t="b">
        <f t="shared" ca="1" si="725"/>
        <v>0</v>
      </c>
      <c r="NB197" s="168">
        <f t="shared" ca="1" si="710"/>
        <v>0</v>
      </c>
      <c r="NC197" s="27">
        <v>0</v>
      </c>
    </row>
    <row r="198" spans="1:367" s="148" customFormat="1" outlineLevel="1">
      <c r="A198" s="126">
        <f t="shared" si="14"/>
        <v>193</v>
      </c>
      <c r="B198" s="126">
        <f t="shared" si="729"/>
        <v>13</v>
      </c>
      <c r="C198" s="148">
        <v>1000</v>
      </c>
      <c r="D198" s="148" t="s">
        <v>884</v>
      </c>
      <c r="E198" s="148" t="b">
        <v>0</v>
      </c>
      <c r="F198" s="148" t="b">
        <v>0</v>
      </c>
      <c r="G198" s="148" t="b">
        <f t="shared" si="726"/>
        <v>0</v>
      </c>
      <c r="H198" s="144">
        <f t="shared" ca="1" si="727"/>
        <v>3</v>
      </c>
      <c r="I198" s="144">
        <f t="shared" ca="1" si="727"/>
        <v>1</v>
      </c>
      <c r="J198" s="144">
        <f t="shared" ca="1" si="727"/>
        <v>1</v>
      </c>
      <c r="K198" s="144">
        <f t="shared" ca="1" si="727"/>
        <v>1</v>
      </c>
      <c r="L198" s="144">
        <f t="shared" ca="1" si="727"/>
        <v>1</v>
      </c>
      <c r="M198" s="144">
        <f t="shared" ca="1" si="727"/>
        <v>1</v>
      </c>
      <c r="N198" s="144">
        <f t="shared" ca="1" si="727"/>
        <v>1</v>
      </c>
      <c r="O198" s="144">
        <f t="shared" ca="1" si="727"/>
        <v>1</v>
      </c>
      <c r="P198" s="144">
        <f t="shared" ca="1" si="727"/>
        <v>1</v>
      </c>
      <c r="Q198" s="144">
        <f t="shared" ca="1" si="727"/>
        <v>1</v>
      </c>
      <c r="R198" s="144">
        <f t="shared" ca="1" si="727"/>
        <v>2</v>
      </c>
      <c r="S198" s="144">
        <f t="shared" ca="1" si="727"/>
        <v>1</v>
      </c>
      <c r="T198" s="144">
        <f t="shared" ca="1" si="727"/>
        <v>1</v>
      </c>
      <c r="U198" s="144">
        <f t="shared" ca="1" si="727"/>
        <v>1</v>
      </c>
      <c r="V198" s="144">
        <f t="shared" ca="1" si="727"/>
        <v>1</v>
      </c>
      <c r="W198" s="144">
        <f t="shared" ca="1" si="727"/>
        <v>1</v>
      </c>
      <c r="X198" s="144">
        <f t="shared" ca="1" si="727"/>
        <v>1</v>
      </c>
      <c r="Y198" s="144">
        <f t="shared" ca="1" si="727"/>
        <v>1</v>
      </c>
      <c r="AA198" s="162" t="str" cm="1">
        <f t="array" aca="1" ref="AA198" ca="1">TEXT(LEFT(OFFSET(AA198,-1,0),5)+1,"00000")&amp;MID(OFFSET(AA198,-1,0),6,FIND(" ",OFFSET(AA198,-1,0),7)-5)
&amp;2130-FK198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00003 Presentation_CropArea 852SE CropgrazeFALSE (F33N11)</v>
      </c>
      <c r="AB198" s="10" t="str">
        <f ca="1">IF(COUNTIF(AA$5:AA198,AA198)=1,"-","Dup")</f>
        <v>-</v>
      </c>
      <c r="AC198" s="10"/>
      <c r="AD198" s="168" t="str">
        <f t="shared" ca="1" si="686"/>
        <v>-</v>
      </c>
      <c r="AE198" s="167" t="b">
        <v>1</v>
      </c>
      <c r="AF198" s="167" t="b">
        <v>1</v>
      </c>
      <c r="AG198" s="168" t="str">
        <f t="shared" ca="1" si="686"/>
        <v>-</v>
      </c>
      <c r="AH198" s="168" t="str">
        <f t="shared" ca="1" si="686"/>
        <v>-</v>
      </c>
      <c r="AI198" s="168" t="b">
        <f t="shared" ca="1" si="686"/>
        <v>1</v>
      </c>
      <c r="AJ198" s="10"/>
      <c r="AK198" s="166" t="b">
        <f t="shared" ca="1" si="687"/>
        <v>1</v>
      </c>
      <c r="AL198" s="166" t="str">
        <f t="shared" ca="1" si="687"/>
        <v>-</v>
      </c>
      <c r="AM198" s="166" t="str">
        <f t="shared" ca="1" si="687"/>
        <v>-</v>
      </c>
      <c r="AN198" s="166" t="str">
        <f t="shared" ca="1" si="687"/>
        <v>-</v>
      </c>
      <c r="AO198" s="166" t="b">
        <f t="shared" ca="1" si="687"/>
        <v>1</v>
      </c>
      <c r="AP198" s="166" t="b">
        <f t="shared" ca="1" si="687"/>
        <v>0</v>
      </c>
      <c r="AQ198" s="166">
        <f t="shared" ca="1" si="688"/>
        <v>0</v>
      </c>
      <c r="AR198" s="166" t="b">
        <f t="shared" ca="1" si="689"/>
        <v>0</v>
      </c>
      <c r="AS198" s="166" t="b">
        <f t="shared" ca="1" si="689"/>
        <v>0</v>
      </c>
      <c r="AT198" s="166" t="str">
        <f t="shared" ca="1" si="689"/>
        <v>-</v>
      </c>
      <c r="AU198" s="166" t="str">
        <f t="shared" ca="1" si="689"/>
        <v>-</v>
      </c>
      <c r="AV198" s="166" t="str">
        <f t="shared" ca="1" si="689"/>
        <v>-</v>
      </c>
      <c r="AW198" s="10"/>
      <c r="AX198" s="166" t="b">
        <f t="shared" ca="1" si="690"/>
        <v>1</v>
      </c>
      <c r="AY198" s="168" t="b">
        <f t="shared" ca="1" si="691"/>
        <v>1</v>
      </c>
      <c r="AZ198" s="168" t="b">
        <f t="shared" ca="1" si="691"/>
        <v>1</v>
      </c>
      <c r="BA198" s="167">
        <f t="shared" ca="1" si="692"/>
        <v>3108</v>
      </c>
      <c r="BB198" s="168" t="str">
        <f t="shared" ca="1" si="693"/>
        <v>-</v>
      </c>
      <c r="BC198" s="168" t="str">
        <f t="shared" ca="1" si="693"/>
        <v>-</v>
      </c>
      <c r="BD198" s="168" t="str">
        <f t="shared" ca="1" si="693"/>
        <v>-</v>
      </c>
      <c r="BE198" s="168" t="str">
        <f t="shared" ca="1" si="693"/>
        <v>-</v>
      </c>
      <c r="BF198" s="168" t="str">
        <f t="shared" ca="1" si="693"/>
        <v>-</v>
      </c>
      <c r="BG198" s="168">
        <f t="shared" ca="1" si="693"/>
        <v>1</v>
      </c>
      <c r="BH198" s="168">
        <f t="shared" ca="1" si="693"/>
        <v>1</v>
      </c>
      <c r="BI198" s="168" t="str">
        <f t="shared" ca="1" si="693"/>
        <v>-</v>
      </c>
      <c r="BJ198" s="168" t="str">
        <f t="shared" ca="1" si="693"/>
        <v>-</v>
      </c>
      <c r="BK198" s="10"/>
      <c r="BL198" s="168" t="str">
        <f t="shared" ca="1" si="693"/>
        <v>-</v>
      </c>
      <c r="BM198" s="168" t="str">
        <f t="shared" ca="1" si="693"/>
        <v>-</v>
      </c>
      <c r="BN198" s="168" t="str">
        <f t="shared" ca="1" si="693"/>
        <v>-</v>
      </c>
      <c r="BO198" s="168" t="str">
        <f t="shared" ca="1" si="693"/>
        <v>-</v>
      </c>
      <c r="BP198" s="168" t="str">
        <f t="shared" ca="1" si="693"/>
        <v>-</v>
      </c>
      <c r="BQ198" s="168" t="str">
        <f t="shared" ca="1" si="693"/>
        <v>-</v>
      </c>
      <c r="BR198" s="168" t="str">
        <f t="shared" ca="1" si="693"/>
        <v>-</v>
      </c>
      <c r="BS198" s="168" t="str">
        <f t="shared" ca="1" si="693"/>
        <v>-</v>
      </c>
      <c r="BT198" s="168" t="str">
        <f t="shared" ca="1" si="693"/>
        <v>-</v>
      </c>
      <c r="BU198" s="168" t="str">
        <f t="shared" ca="1" si="693"/>
        <v>-</v>
      </c>
      <c r="BV198" s="168" t="str">
        <f t="shared" ca="1" si="693"/>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94"/>
        <v>-</v>
      </c>
      <c r="CI198" s="168" t="str">
        <f t="shared" ca="1" si="694"/>
        <v>-</v>
      </c>
      <c r="CJ198" s="168" t="str">
        <f t="shared" ca="1" si="694"/>
        <v>-</v>
      </c>
      <c r="CK198" s="168" t="str">
        <f t="shared" ca="1" si="694"/>
        <v>-</v>
      </c>
      <c r="CL198" s="168" t="str">
        <f t="shared" ca="1" si="694"/>
        <v>-</v>
      </c>
      <c r="CM198" s="168" t="str">
        <f t="shared" ca="1" si="694"/>
        <v>-</v>
      </c>
      <c r="CN198" s="168" t="str">
        <f t="shared" ca="1" si="694"/>
        <v>-</v>
      </c>
      <c r="CO198" s="168" t="str">
        <f t="shared" ca="1" si="694"/>
        <v>-</v>
      </c>
      <c r="CP198" s="168">
        <f t="shared" ca="1" si="694"/>
        <v>1</v>
      </c>
      <c r="CQ198" s="168">
        <f t="shared" ca="1" si="694"/>
        <v>1</v>
      </c>
      <c r="CR198" s="168">
        <f t="shared" ca="1" si="694"/>
        <v>0</v>
      </c>
      <c r="CS198" s="168" t="str">
        <f t="shared" ca="1" si="694"/>
        <v>-</v>
      </c>
      <c r="CT198" s="168" t="str">
        <f t="shared" ca="1" si="694"/>
        <v>-</v>
      </c>
      <c r="CU198" s="168" t="str">
        <f t="shared" ca="1" si="694"/>
        <v>-</v>
      </c>
      <c r="CV198" s="168" t="str">
        <f t="shared" ca="1" si="694"/>
        <v>-</v>
      </c>
      <c r="CW198" s="168" t="str">
        <f t="shared" ca="1" si="694"/>
        <v>-</v>
      </c>
      <c r="CX198" s="168" t="str">
        <f t="shared" ca="1" si="694"/>
        <v>-</v>
      </c>
      <c r="CY198" s="168" t="str">
        <f t="shared" ca="1" si="694"/>
        <v>-</v>
      </c>
      <c r="CZ198" s="168">
        <f t="shared" ca="1" si="694"/>
        <v>0</v>
      </c>
      <c r="DA198" s="168" t="str">
        <f t="shared" ca="1" si="694"/>
        <v>-</v>
      </c>
      <c r="DB198" s="168" t="str">
        <f t="shared" ca="1" si="694"/>
        <v>-</v>
      </c>
      <c r="DC198" s="168" t="str">
        <f t="shared" ca="1" si="694"/>
        <v>-</v>
      </c>
      <c r="DD198" s="168" t="str">
        <f t="shared" ca="1" si="694"/>
        <v>-</v>
      </c>
      <c r="DE198" s="168" t="str">
        <f t="shared" ca="1" si="694"/>
        <v>-</v>
      </c>
      <c r="DF198" s="168">
        <f t="shared" ca="1" si="694"/>
        <v>0</v>
      </c>
      <c r="DG198" s="168">
        <f t="shared" ca="1" si="694"/>
        <v>0</v>
      </c>
      <c r="DH198" s="168">
        <f t="shared" ca="1" si="694"/>
        <v>0</v>
      </c>
      <c r="DI198" s="168">
        <f t="shared" ca="1" si="694"/>
        <v>0</v>
      </c>
      <c r="DJ198" s="168">
        <f t="shared" ca="1" si="694"/>
        <v>0</v>
      </c>
      <c r="DK198" s="168">
        <f t="shared" ca="1" si="694"/>
        <v>0</v>
      </c>
      <c r="DL198" s="168">
        <f t="shared" ca="1" si="694"/>
        <v>0</v>
      </c>
      <c r="DM198" s="168" t="str">
        <f t="shared" ca="1" si="694"/>
        <v>-</v>
      </c>
      <c r="DN198" s="168" t="str">
        <f t="shared" ca="1" si="694"/>
        <v>-</v>
      </c>
      <c r="DO198" s="168" t="str">
        <f t="shared" ca="1" si="694"/>
        <v>-</v>
      </c>
      <c r="DP198" s="168" t="str">
        <f t="shared" ca="1" si="694"/>
        <v>-</v>
      </c>
      <c r="DQ198" s="168" t="str">
        <f t="shared" ca="1" si="694"/>
        <v>-</v>
      </c>
      <c r="DR198" s="168" t="str">
        <f t="shared" ca="1" si="694"/>
        <v>-</v>
      </c>
      <c r="DS198" s="168" t="str">
        <f t="shared" ca="1" si="694"/>
        <v>-</v>
      </c>
      <c r="DT198" s="168" t="str">
        <f t="shared" ca="1" si="694"/>
        <v>-</v>
      </c>
      <c r="DU198" s="168" t="str">
        <f t="shared" ca="1" si="694"/>
        <v>-</v>
      </c>
      <c r="DV198" s="168" t="str">
        <f t="shared" ca="1" si="694"/>
        <v>-</v>
      </c>
      <c r="DW198" s="168" t="str">
        <f t="shared" ca="1" si="694"/>
        <v>-</v>
      </c>
      <c r="DX198" s="10"/>
      <c r="DY198" s="168">
        <f t="shared" ca="1" si="694"/>
        <v>1</v>
      </c>
      <c r="DZ198" s="168" t="str">
        <f t="shared" ca="1" si="694"/>
        <v>-</v>
      </c>
      <c r="EA198" s="168" t="str">
        <f t="shared" ca="1" si="694"/>
        <v>-</v>
      </c>
      <c r="EB198" s="168" t="str">
        <f t="shared" ca="1" si="694"/>
        <v>-</v>
      </c>
      <c r="EC198" s="168" t="str">
        <f t="shared" ca="1" si="695"/>
        <v>-</v>
      </c>
      <c r="ED198" s="168" t="b">
        <f t="shared" ca="1" si="695"/>
        <v>0</v>
      </c>
      <c r="EE198" s="168" t="str">
        <f t="shared" ca="1" si="695"/>
        <v>-</v>
      </c>
      <c r="EF198" s="168">
        <f t="shared" ca="1" si="695"/>
        <v>0</v>
      </c>
      <c r="EG198" s="168" t="str">
        <f t="shared" ca="1" si="695"/>
        <v>-</v>
      </c>
      <c r="EH198" s="166" cm="1">
        <f t="array" aca="1" ref="EH198" ca="1">INDEX(i.rev,$K198,EH$15)</f>
        <v>1</v>
      </c>
      <c r="EI198" s="168">
        <f t="shared" ca="1" si="696"/>
        <v>0</v>
      </c>
      <c r="EJ198" s="168">
        <f t="shared" ca="1" si="696"/>
        <v>1</v>
      </c>
      <c r="EK198" s="168">
        <f t="shared" ca="1" si="696"/>
        <v>0</v>
      </c>
      <c r="EL198" s="168">
        <f t="shared" ca="1" si="696"/>
        <v>1</v>
      </c>
      <c r="EM198" s="168">
        <f t="shared" ca="1" si="696"/>
        <v>1</v>
      </c>
      <c r="EN198" s="168">
        <f t="shared" ca="1" si="696"/>
        <v>1</v>
      </c>
      <c r="EO198" s="168">
        <f t="shared" ca="1" si="696"/>
        <v>0</v>
      </c>
      <c r="EP198" s="168">
        <f t="shared" ca="1" si="696"/>
        <v>0</v>
      </c>
      <c r="EQ198" s="168">
        <f t="shared" ca="1" si="696"/>
        <v>0</v>
      </c>
      <c r="ER198" s="168">
        <f t="shared" ca="1" si="696"/>
        <v>0</v>
      </c>
      <c r="ES198" s="168">
        <f t="shared" ca="1" si="696"/>
        <v>0</v>
      </c>
      <c r="ET198" s="168">
        <f t="shared" ca="1" si="696"/>
        <v>0</v>
      </c>
      <c r="EU198" s="168">
        <f t="shared" ca="1" si="696"/>
        <v>0</v>
      </c>
      <c r="EV198" s="168">
        <f t="shared" ca="1" si="696"/>
        <v>0</v>
      </c>
      <c r="EW198" s="168">
        <f t="shared" ca="1" si="696"/>
        <v>0</v>
      </c>
      <c r="EX198" s="168">
        <f t="shared" ca="1" si="696"/>
        <v>0</v>
      </c>
      <c r="EY198" s="166" cm="1">
        <f t="array" aca="1" ref="EY198" ca="1">INDEX(i.rev,$K198,EY$15)</f>
        <v>0</v>
      </c>
      <c r="EZ198" s="168">
        <f t="shared" ca="1" si="697"/>
        <v>0</v>
      </c>
      <c r="FA198" s="166" cm="1">
        <f t="array" aca="1" ref="FA198" ca="1">INDEX(i.rev,$K198,FA$15)</f>
        <v>1</v>
      </c>
      <c r="FB198" s="168">
        <f t="shared" ca="1" si="698"/>
        <v>0</v>
      </c>
      <c r="FC198" s="168">
        <f t="shared" ca="1" si="698"/>
        <v>0</v>
      </c>
      <c r="FD198" s="168">
        <f t="shared" ca="1" si="698"/>
        <v>0</v>
      </c>
      <c r="FE198" s="168">
        <f t="shared" ca="1" si="698"/>
        <v>0</v>
      </c>
      <c r="FF198" s="168">
        <f t="shared" ca="1" si="698"/>
        <v>0</v>
      </c>
      <c r="FG198" s="168">
        <f t="shared" ca="1" si="698"/>
        <v>0</v>
      </c>
      <c r="FH198" s="168">
        <f t="shared" ca="1" si="698"/>
        <v>0</v>
      </c>
      <c r="FI198" s="10">
        <v>0.6</v>
      </c>
      <c r="FJ198" s="166" t="b">
        <f t="shared" si="728"/>
        <v>1</v>
      </c>
      <c r="FK198" s="192">
        <f t="shared" si="730"/>
        <v>1278</v>
      </c>
      <c r="FL198" s="168" t="str">
        <f t="shared" ca="1" si="699"/>
        <v>-</v>
      </c>
      <c r="FM198" s="168" t="str">
        <f t="shared" ca="1" si="699"/>
        <v>-</v>
      </c>
      <c r="FN198" s="168" t="str">
        <f t="shared" ca="1" si="699"/>
        <v>-</v>
      </c>
      <c r="FO198" s="166" t="b">
        <f t="shared" ca="1" si="700"/>
        <v>0</v>
      </c>
      <c r="FP198" s="166" t="b">
        <f t="shared" ca="1" si="700"/>
        <v>0</v>
      </c>
      <c r="FQ198" s="166" t="b">
        <f t="shared" ca="1" si="700"/>
        <v>1</v>
      </c>
      <c r="FR198" s="168">
        <f t="shared" ca="1" si="698"/>
        <v>0</v>
      </c>
      <c r="FS198" s="166">
        <f t="shared" ca="1" si="701"/>
        <v>1</v>
      </c>
      <c r="FT198" s="166">
        <f t="shared" ca="1" si="701"/>
        <v>1</v>
      </c>
      <c r="FU198" s="168" t="str">
        <f t="shared" ca="1" si="698"/>
        <v>-</v>
      </c>
      <c r="FV198" s="168" t="str">
        <f t="shared" ca="1" si="698"/>
        <v>-</v>
      </c>
      <c r="FW198" s="168" t="str">
        <f t="shared" ca="1" si="698"/>
        <v>-</v>
      </c>
      <c r="FX198" s="168" t="str">
        <f t="shared" ca="1" si="698"/>
        <v>-</v>
      </c>
      <c r="FY198" s="168" t="str">
        <f t="shared" ca="1" si="698"/>
        <v>-</v>
      </c>
      <c r="FZ198" s="168" t="str">
        <f t="shared" ca="1" si="698"/>
        <v>-</v>
      </c>
      <c r="GA198" s="168" t="str">
        <f t="shared" ca="1" si="698"/>
        <v>-</v>
      </c>
      <c r="GB198" s="168" t="str">
        <f t="shared" ca="1" si="698"/>
        <v>-</v>
      </c>
      <c r="GC198" s="168" t="str">
        <f t="shared" ca="1" si="698"/>
        <v>-</v>
      </c>
      <c r="GD198" s="168" t="b">
        <f t="shared" ca="1" si="698"/>
        <v>1</v>
      </c>
      <c r="GE198" s="168" t="str">
        <f t="shared" ca="1" si="698"/>
        <v>-</v>
      </c>
      <c r="GF198" s="168" t="str">
        <f t="shared" ca="1" si="698"/>
        <v>-</v>
      </c>
      <c r="GG198" s="168" t="str">
        <f t="shared" ca="1" si="698"/>
        <v>-</v>
      </c>
      <c r="GH198" s="168" t="b">
        <f t="shared" ca="1" si="702"/>
        <v>1</v>
      </c>
      <c r="GI198" s="168">
        <f t="shared" ca="1" si="702"/>
        <v>0</v>
      </c>
      <c r="GJ198" s="168" t="str">
        <f t="shared" ca="1" si="703"/>
        <v>-</v>
      </c>
      <c r="GK198" s="168" t="str">
        <f t="shared" ca="1" si="703"/>
        <v>-</v>
      </c>
      <c r="GL198" s="168" t="str">
        <f t="shared" ca="1" si="703"/>
        <v>-</v>
      </c>
      <c r="GM198" s="168" t="str">
        <f t="shared" ca="1" si="703"/>
        <v>-</v>
      </c>
      <c r="GN198" s="168" t="str">
        <f t="shared" ca="1" si="703"/>
        <v>-</v>
      </c>
      <c r="GO198" s="168">
        <f t="shared" ca="1" si="703"/>
        <v>0</v>
      </c>
      <c r="GP198" s="168" t="str">
        <f t="shared" ca="1" si="703"/>
        <v>-</v>
      </c>
      <c r="GQ198" s="168" t="str">
        <f t="shared" ca="1" si="703"/>
        <v>-</v>
      </c>
      <c r="GR198" s="168" t="str">
        <f t="shared" ca="1" si="703"/>
        <v>-</v>
      </c>
      <c r="GS198" s="168">
        <f t="shared" ca="1" si="703"/>
        <v>500</v>
      </c>
      <c r="GT198" s="168">
        <f t="shared" ca="1" si="703"/>
        <v>500</v>
      </c>
      <c r="GU198" s="168" t="str">
        <f t="shared" ca="1" si="703"/>
        <v>-</v>
      </c>
      <c r="GV198" s="168" t="str">
        <f t="shared" ca="1" si="703"/>
        <v>-</v>
      </c>
      <c r="GW198" s="168" t="str">
        <f t="shared" ca="1" si="703"/>
        <v>-</v>
      </c>
      <c r="GX198" s="168" t="str">
        <f t="shared" ca="1" si="703"/>
        <v>-</v>
      </c>
      <c r="GY198" s="168" t="str">
        <f t="shared" ca="1" si="704"/>
        <v>-</v>
      </c>
      <c r="GZ198" s="168" t="str">
        <f t="shared" ca="1" si="704"/>
        <v>-</v>
      </c>
      <c r="HA198" s="168" t="str">
        <f t="shared" ca="1" si="704"/>
        <v>-</v>
      </c>
      <c r="HB198" s="168" t="str">
        <f t="shared" ca="1" si="704"/>
        <v>-</v>
      </c>
      <c r="HC198" s="168" t="str">
        <f t="shared" ca="1" si="704"/>
        <v>-</v>
      </c>
      <c r="HD198" s="168" t="str">
        <f t="shared" ca="1" si="704"/>
        <v>-</v>
      </c>
      <c r="HE198" s="168" t="str">
        <f t="shared" ca="1" si="704"/>
        <v>-</v>
      </c>
      <c r="HF198" s="168" t="str">
        <f t="shared" ca="1" si="704"/>
        <v>-</v>
      </c>
      <c r="HG198" s="168" t="str">
        <f t="shared" ca="1" si="704"/>
        <v>-</v>
      </c>
      <c r="HH198" s="168" t="str">
        <f t="shared" ca="1" si="704"/>
        <v>-</v>
      </c>
      <c r="HI198" s="168" t="str">
        <f t="shared" ca="1" si="704"/>
        <v>-</v>
      </c>
      <c r="HJ198" s="168" t="str">
        <f t="shared" ca="1" si="704"/>
        <v>-</v>
      </c>
      <c r="HK198" s="168" t="str">
        <f t="shared" ca="1" si="704"/>
        <v>-</v>
      </c>
      <c r="HL198" s="168" t="str">
        <f t="shared" ca="1" si="704"/>
        <v>-</v>
      </c>
      <c r="HM198" s="168" t="str">
        <f t="shared" ca="1" si="705"/>
        <v>-</v>
      </c>
      <c r="HN198" s="168" t="str">
        <f t="shared" ca="1" si="705"/>
        <v>-</v>
      </c>
      <c r="HO198" s="168" t="str">
        <f t="shared" ca="1" si="705"/>
        <v>-</v>
      </c>
      <c r="HP198" s="168" t="str">
        <f t="shared" ca="1" si="705"/>
        <v>-</v>
      </c>
      <c r="HQ198" s="168" t="str">
        <f t="shared" ca="1" si="705"/>
        <v>-</v>
      </c>
      <c r="HR198" s="168" t="str">
        <f t="shared" ca="1" si="704"/>
        <v>-</v>
      </c>
      <c r="HS198" s="168" t="str">
        <f t="shared" ca="1" si="704"/>
        <v>-</v>
      </c>
      <c r="HT198" s="168" t="str">
        <f t="shared" ca="1" si="704"/>
        <v>-</v>
      </c>
      <c r="HU198" s="168" t="str">
        <f t="shared" ca="1" si="704"/>
        <v>-</v>
      </c>
      <c r="HV198" s="168" t="str">
        <f t="shared" ca="1" si="704"/>
        <v>-</v>
      </c>
      <c r="HW198" s="168" t="str">
        <f t="shared" ca="1" si="703"/>
        <v>-</v>
      </c>
      <c r="HX198" s="168" t="str">
        <f t="shared" ca="1" si="706"/>
        <v>-</v>
      </c>
      <c r="HY198" s="168" t="str">
        <f t="shared" ca="1" si="706"/>
        <v>-</v>
      </c>
      <c r="HZ198" s="168" t="str">
        <f t="shared" ca="1" si="706"/>
        <v>-</v>
      </c>
      <c r="IA198" s="168" t="str">
        <f t="shared" ca="1" si="706"/>
        <v>-</v>
      </c>
      <c r="IB198" s="168" t="str">
        <f t="shared" ca="1" si="706"/>
        <v>-</v>
      </c>
      <c r="IC198" s="168" t="str">
        <f t="shared" ca="1" si="706"/>
        <v>-</v>
      </c>
      <c r="ID198" s="168" t="str">
        <f t="shared" ca="1" si="706"/>
        <v>-</v>
      </c>
      <c r="IE198" s="168" t="str">
        <f t="shared" ca="1" si="706"/>
        <v>-</v>
      </c>
      <c r="IF198" s="168" t="str">
        <f t="shared" ca="1" si="706"/>
        <v>-</v>
      </c>
      <c r="IG198" s="168" t="str">
        <f t="shared" ca="1" si="706"/>
        <v>-</v>
      </c>
      <c r="IH198" s="168" t="str">
        <f t="shared" ca="1" si="706"/>
        <v>-</v>
      </c>
      <c r="II198" s="168" t="str">
        <f t="shared" ca="1" si="706"/>
        <v>-</v>
      </c>
      <c r="IJ198" s="168" t="str">
        <f t="shared" ca="1" si="706"/>
        <v>-</v>
      </c>
      <c r="IK198" s="168" t="str">
        <f t="shared" ca="1" si="706"/>
        <v>-</v>
      </c>
      <c r="IL198" s="168" t="str">
        <f t="shared" ca="1" si="706"/>
        <v>-</v>
      </c>
      <c r="IM198" s="168" t="str">
        <f t="shared" ca="1" si="706"/>
        <v>-</v>
      </c>
      <c r="IN198" s="168" t="str">
        <f t="shared" ca="1" si="706"/>
        <v>-</v>
      </c>
      <c r="IO198" s="168" t="str">
        <f t="shared" ca="1" si="706"/>
        <v>-</v>
      </c>
      <c r="IP198" s="168" t="str">
        <f t="shared" ca="1" si="706"/>
        <v>-</v>
      </c>
      <c r="IQ198" s="168" t="str">
        <f t="shared" ca="1" si="706"/>
        <v>-</v>
      </c>
      <c r="IR198" s="168" t="str">
        <f t="shared" ca="1" si="706"/>
        <v>-</v>
      </c>
      <c r="IS198" s="168" t="str">
        <f t="shared" ca="1" si="706"/>
        <v>-</v>
      </c>
      <c r="IT198" s="168" t="str">
        <f t="shared" ca="1" si="706"/>
        <v>-</v>
      </c>
      <c r="IU198" s="168" t="str">
        <f t="shared" ca="1" si="706"/>
        <v>-</v>
      </c>
      <c r="IV198" s="168" t="str">
        <f t="shared" ca="1" si="706"/>
        <v>-</v>
      </c>
      <c r="IW198" s="168" t="str">
        <f t="shared" ca="1" si="706"/>
        <v>-</v>
      </c>
      <c r="IX198" s="168" t="str">
        <f t="shared" ca="1" si="706"/>
        <v>-</v>
      </c>
      <c r="IY198" s="168" t="str">
        <f t="shared" ca="1" si="706"/>
        <v>-</v>
      </c>
      <c r="IZ198" s="168" t="str">
        <f t="shared" ca="1" si="706"/>
        <v>-</v>
      </c>
      <c r="JA198" s="168" t="str">
        <f t="shared" ca="1" si="706"/>
        <v>-</v>
      </c>
      <c r="JB198" s="168" t="str">
        <f t="shared" ca="1" si="706"/>
        <v>-</v>
      </c>
      <c r="JC198" s="168" t="str">
        <f t="shared" ca="1" si="706"/>
        <v>-</v>
      </c>
      <c r="JD198" s="168" t="str">
        <f t="shared" ca="1" si="706"/>
        <v>-</v>
      </c>
      <c r="JE198" s="168" t="str">
        <f t="shared" ca="1" si="706"/>
        <v>-</v>
      </c>
      <c r="JF198" s="168" t="str">
        <f t="shared" ca="1" si="706"/>
        <v>-</v>
      </c>
      <c r="JG198" s="168" t="str">
        <f t="shared" ca="1" si="706"/>
        <v>-</v>
      </c>
      <c r="JH198" s="168" t="str">
        <f t="shared" ca="1" si="706"/>
        <v>-</v>
      </c>
      <c r="JI198" s="168" t="str">
        <f t="shared" ca="1" si="706"/>
        <v>-</v>
      </c>
      <c r="JJ198" s="168" t="str">
        <f t="shared" ca="1" si="706"/>
        <v>-</v>
      </c>
      <c r="JK198" s="168" t="str">
        <f t="shared" ca="1" si="706"/>
        <v>-</v>
      </c>
      <c r="JL198" s="168" t="str">
        <f t="shared" ca="1" si="706"/>
        <v>-</v>
      </c>
      <c r="JM198" s="168" t="str">
        <f t="shared" ca="1" si="706"/>
        <v>-</v>
      </c>
      <c r="JN198" s="168" t="str">
        <f t="shared" ca="1" si="707"/>
        <v>-</v>
      </c>
      <c r="JO198" s="168" t="str">
        <f t="shared" ca="1" si="707"/>
        <v>-</v>
      </c>
      <c r="JP198" s="168" t="str">
        <f t="shared" ca="1" si="707"/>
        <v>-</v>
      </c>
      <c r="JQ198" s="168" t="str">
        <f t="shared" ca="1" si="707"/>
        <v>-</v>
      </c>
      <c r="JR198" s="168" t="str">
        <f t="shared" ca="1" si="707"/>
        <v>-</v>
      </c>
      <c r="JS198" s="168" t="str">
        <f t="shared" ca="1" si="707"/>
        <v>-</v>
      </c>
      <c r="JT198" s="168" t="str">
        <f t="shared" ca="1" si="707"/>
        <v>-</v>
      </c>
      <c r="JU198" s="168" t="str">
        <f t="shared" ca="1" si="707"/>
        <v>-</v>
      </c>
      <c r="JV198" s="168" t="str">
        <f t="shared" ca="1" si="707"/>
        <v>-</v>
      </c>
      <c r="JW198" s="168" t="str">
        <f t="shared" ca="1" si="707"/>
        <v>-</v>
      </c>
      <c r="JX198" s="10"/>
      <c r="JY198" s="166">
        <f t="shared" ca="1" si="708"/>
        <v>4.4999999999999998E-2</v>
      </c>
      <c r="JZ198" s="166">
        <f t="shared" ca="1" si="709"/>
        <v>4.4999999999999998E-2</v>
      </c>
      <c r="KA198" s="168">
        <f t="shared" ca="1" si="710"/>
        <v>1</v>
      </c>
      <c r="KB198" s="168">
        <f t="shared" ca="1" si="710"/>
        <v>0</v>
      </c>
      <c r="KC198" s="168">
        <f t="shared" ca="1" si="710"/>
        <v>1</v>
      </c>
      <c r="KD198" s="168">
        <f t="shared" ca="1" si="710"/>
        <v>1</v>
      </c>
      <c r="KE198" s="168">
        <f t="shared" ca="1" si="710"/>
        <v>0</v>
      </c>
      <c r="KF198" s="168">
        <f t="shared" ca="1" si="710"/>
        <v>70</v>
      </c>
      <c r="KG198" s="168">
        <f t="shared" ca="1" si="710"/>
        <v>50</v>
      </c>
      <c r="KH198" s="168">
        <f t="shared" ca="1" si="710"/>
        <v>85</v>
      </c>
      <c r="KI198" s="168">
        <f t="shared" ca="1" si="710"/>
        <v>50</v>
      </c>
      <c r="KJ198" s="166">
        <f t="shared" ca="1" si="711"/>
        <v>1</v>
      </c>
      <c r="KK198" s="166">
        <f t="shared" ca="1" si="712"/>
        <v>1</v>
      </c>
      <c r="KL198" s="166">
        <f t="shared" ca="1" si="713"/>
        <v>1</v>
      </c>
      <c r="KM198" s="166">
        <f t="shared" ca="1" si="714"/>
        <v>1</v>
      </c>
      <c r="KN198" s="166">
        <f t="shared" ca="1" si="714"/>
        <v>1</v>
      </c>
      <c r="KO198" s="168">
        <f t="shared" ca="1" si="710"/>
        <v>1</v>
      </c>
      <c r="KP198" s="10"/>
      <c r="KQ198" s="168">
        <f t="shared" ca="1" si="710"/>
        <v>1</v>
      </c>
      <c r="KR198" s="166">
        <f t="shared" ca="1" si="715"/>
        <v>1</v>
      </c>
      <c r="KS198" s="168">
        <f t="shared" ca="1" si="710"/>
        <v>0.75</v>
      </c>
      <c r="KT198" s="168">
        <f t="shared" ca="1" si="710"/>
        <v>0.8</v>
      </c>
      <c r="KU198" s="168">
        <f t="shared" ca="1" si="716"/>
        <v>0.82499999999999996</v>
      </c>
      <c r="KV198" s="168">
        <f t="shared" ca="1" si="710"/>
        <v>0.875</v>
      </c>
      <c r="KW198" s="168">
        <f t="shared" ca="1" si="710"/>
        <v>0.9</v>
      </c>
      <c r="KX198" s="168">
        <f t="shared" ca="1" si="717"/>
        <v>0.75</v>
      </c>
      <c r="KY198" s="168">
        <f t="shared" ca="1" si="717"/>
        <v>0.78142857142857147</v>
      </c>
      <c r="KZ198" s="168">
        <f t="shared" ca="1" si="717"/>
        <v>0.82499999999999996</v>
      </c>
      <c r="LA198" s="168">
        <f t="shared" ca="1" si="717"/>
        <v>0.875</v>
      </c>
      <c r="LB198" s="168">
        <f t="shared" ca="1" si="717"/>
        <v>0.9</v>
      </c>
      <c r="LC198" s="168">
        <f t="shared" ca="1" si="717"/>
        <v>0.9</v>
      </c>
      <c r="LD198" s="168">
        <f t="shared" ca="1" si="717"/>
        <v>0.75</v>
      </c>
      <c r="LE198" s="168">
        <f t="shared" ca="1" si="717"/>
        <v>0.78142857142857147</v>
      </c>
      <c r="LF198" s="168">
        <f t="shared" ca="1" si="717"/>
        <v>0.82499999999999996</v>
      </c>
      <c r="LG198" s="168">
        <f t="shared" ca="1" si="717"/>
        <v>0.875</v>
      </c>
      <c r="LH198" s="168">
        <f t="shared" ca="1" si="717"/>
        <v>0.9</v>
      </c>
      <c r="LI198" s="168">
        <f t="shared" ca="1" si="717"/>
        <v>0.9</v>
      </c>
      <c r="LJ198" s="168">
        <f t="shared" ca="1" si="717"/>
        <v>0.75</v>
      </c>
      <c r="LK198" s="168">
        <f t="shared" ca="1" si="717"/>
        <v>0.78142857142857147</v>
      </c>
      <c r="LL198" s="168">
        <f t="shared" ca="1" si="717"/>
        <v>0.82499999999999996</v>
      </c>
      <c r="LM198" s="168">
        <f t="shared" ca="1" si="717"/>
        <v>0.875</v>
      </c>
      <c r="LN198" s="168">
        <f t="shared" ca="1" si="717"/>
        <v>0.9</v>
      </c>
      <c r="LO198" s="168">
        <f t="shared" ca="1" si="717"/>
        <v>0.9</v>
      </c>
      <c r="LP198" s="168">
        <f t="shared" ca="1" si="717"/>
        <v>0.75</v>
      </c>
      <c r="LQ198" s="168">
        <f t="shared" ca="1" si="717"/>
        <v>0.78142857142857147</v>
      </c>
      <c r="LR198" s="168">
        <f t="shared" ca="1" si="717"/>
        <v>0.82499999999999996</v>
      </c>
      <c r="LS198" s="168">
        <f t="shared" ca="1" si="717"/>
        <v>0.875</v>
      </c>
      <c r="LT198" s="168">
        <f t="shared" ca="1" si="717"/>
        <v>0.9</v>
      </c>
      <c r="LU198" s="168">
        <f t="shared" ca="1" si="717"/>
        <v>0.9</v>
      </c>
      <c r="LV198" s="168">
        <f t="shared" ca="1" si="717"/>
        <v>0.75</v>
      </c>
      <c r="LW198" s="168">
        <f t="shared" ca="1" si="717"/>
        <v>0.78142857142857147</v>
      </c>
      <c r="LX198" s="168">
        <f t="shared" ca="1" si="717"/>
        <v>0.82499999999999996</v>
      </c>
      <c r="LY198" s="168">
        <f t="shared" ca="1" si="717"/>
        <v>0.875</v>
      </c>
      <c r="LZ198" s="168">
        <f t="shared" ca="1" si="717"/>
        <v>0.9</v>
      </c>
      <c r="MA198" s="168">
        <f t="shared" ca="1" si="717"/>
        <v>0.9</v>
      </c>
      <c r="MB198" s="168">
        <f t="shared" ca="1" si="717"/>
        <v>0.75</v>
      </c>
      <c r="MC198" s="168">
        <f t="shared" ca="1" si="717"/>
        <v>0.78142857142857147</v>
      </c>
      <c r="MD198" s="168">
        <f t="shared" ca="1" si="717"/>
        <v>0.82499999999999996</v>
      </c>
      <c r="ME198" s="168">
        <f t="shared" ca="1" si="717"/>
        <v>0.875</v>
      </c>
      <c r="MF198" s="168">
        <f t="shared" ca="1" si="717"/>
        <v>0.9</v>
      </c>
      <c r="MG198" s="168">
        <f t="shared" ca="1" si="717"/>
        <v>0.9</v>
      </c>
      <c r="MH198" s="168">
        <f t="shared" ca="1" si="717"/>
        <v>0.75</v>
      </c>
      <c r="MI198" s="168">
        <f t="shared" ca="1" si="717"/>
        <v>0.76904761904761909</v>
      </c>
      <c r="MJ198" s="168">
        <f t="shared" ca="1" si="717"/>
        <v>0.82000000000000006</v>
      </c>
      <c r="MK198" s="168">
        <f t="shared" ca="1" si="717"/>
        <v>0.875</v>
      </c>
      <c r="ML198" s="168">
        <f t="shared" ca="1" si="717"/>
        <v>0.9</v>
      </c>
      <c r="MM198" s="168">
        <f t="shared" ca="1" si="717"/>
        <v>0.90000000000000013</v>
      </c>
      <c r="MN198" s="168">
        <f t="shared" ca="1" si="717"/>
        <v>0.75</v>
      </c>
      <c r="MO198" s="168">
        <f t="shared" ca="1" si="717"/>
        <v>0.76904761904761909</v>
      </c>
      <c r="MP198" s="168">
        <f t="shared" ca="1" si="717"/>
        <v>0.82000000000000006</v>
      </c>
      <c r="MQ198" s="168">
        <f t="shared" ca="1" si="717"/>
        <v>0.875</v>
      </c>
      <c r="MR198" s="168">
        <f t="shared" ca="1" si="717"/>
        <v>0.9</v>
      </c>
      <c r="MS198" s="168">
        <f t="shared" ca="1" si="717"/>
        <v>0.9</v>
      </c>
      <c r="MT198" s="168">
        <f t="shared" ca="1" si="718"/>
        <v>0.875</v>
      </c>
      <c r="MU198" s="166">
        <f t="shared" ca="1" si="719"/>
        <v>1</v>
      </c>
      <c r="MV198" s="166">
        <f t="shared" ca="1" si="720"/>
        <v>1</v>
      </c>
      <c r="MW198" s="166" t="str">
        <f t="shared" ca="1" si="721"/>
        <v>-</v>
      </c>
      <c r="MX198" s="168" t="str">
        <f t="shared" ca="1" si="722"/>
        <v>-</v>
      </c>
      <c r="MY198" s="166" t="str">
        <f t="shared" ca="1" si="723"/>
        <v>-</v>
      </c>
      <c r="MZ198" s="166" t="str">
        <f t="shared" ca="1" si="724"/>
        <v>-</v>
      </c>
      <c r="NA198" s="166" t="b">
        <f t="shared" ca="1" si="725"/>
        <v>0</v>
      </c>
      <c r="NB198" s="168">
        <f t="shared" ca="1" si="710"/>
        <v>0</v>
      </c>
      <c r="NC198" s="27">
        <v>0</v>
      </c>
    </row>
    <row r="199" spans="1:367" s="148" customFormat="1" outlineLevel="1">
      <c r="A199" s="126">
        <f t="shared" si="14"/>
        <v>194</v>
      </c>
      <c r="B199" s="126">
        <f t="shared" si="729"/>
        <v>13</v>
      </c>
      <c r="C199" s="148">
        <v>1000</v>
      </c>
      <c r="D199" s="148" t="s">
        <v>884</v>
      </c>
      <c r="E199" s="148" t="b">
        <v>0</v>
      </c>
      <c r="F199" s="148" t="b">
        <v>0</v>
      </c>
      <c r="G199" s="148" t="b">
        <f t="shared" si="726"/>
        <v>0</v>
      </c>
      <c r="H199" s="144">
        <f t="shared" ca="1" si="727"/>
        <v>3</v>
      </c>
      <c r="I199" s="144">
        <f t="shared" ca="1" si="727"/>
        <v>1</v>
      </c>
      <c r="J199" s="144">
        <f t="shared" ca="1" si="727"/>
        <v>1</v>
      </c>
      <c r="K199" s="144">
        <f t="shared" ca="1" si="727"/>
        <v>1</v>
      </c>
      <c r="L199" s="144">
        <f t="shared" ca="1" si="727"/>
        <v>1</v>
      </c>
      <c r="M199" s="144">
        <f t="shared" ca="1" si="727"/>
        <v>1</v>
      </c>
      <c r="N199" s="144">
        <f t="shared" ca="1" si="727"/>
        <v>1</v>
      </c>
      <c r="O199" s="144">
        <f t="shared" ca="1" si="727"/>
        <v>1</v>
      </c>
      <c r="P199" s="144">
        <f t="shared" ca="1" si="727"/>
        <v>1</v>
      </c>
      <c r="Q199" s="144">
        <f t="shared" ca="1" si="727"/>
        <v>1</v>
      </c>
      <c r="R199" s="144">
        <f t="shared" ca="1" si="727"/>
        <v>2</v>
      </c>
      <c r="S199" s="144">
        <f t="shared" ca="1" si="727"/>
        <v>1</v>
      </c>
      <c r="T199" s="144">
        <f t="shared" ca="1" si="727"/>
        <v>1</v>
      </c>
      <c r="U199" s="144">
        <f t="shared" ca="1" si="727"/>
        <v>1</v>
      </c>
      <c r="V199" s="144">
        <f t="shared" ca="1" si="727"/>
        <v>1</v>
      </c>
      <c r="W199" s="144">
        <f t="shared" ca="1" si="727"/>
        <v>1</v>
      </c>
      <c r="X199" s="144">
        <f t="shared" ca="1" si="727"/>
        <v>1</v>
      </c>
      <c r="Y199" s="144">
        <f t="shared" ca="1" si="727"/>
        <v>1</v>
      </c>
      <c r="AA199" s="162" t="str" cm="1">
        <f t="array" aca="1" ref="AA199" ca="1">TEXT(LEFT(OFFSET(AA199,-1,0),5)+1,"00000")&amp;MID(OFFSET(AA199,-1,0),6,FIND(" ",OFFSET(AA199,-1,0),7)-5)
&amp;2130-FK199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00004 Presentation_CropArea 1065SE CropgrazeFALSE (F33N11)</v>
      </c>
      <c r="AB199" s="10" t="str">
        <f ca="1">IF(COUNTIF(AA$5:AA199,AA199)=1,"-","Dup")</f>
        <v>-</v>
      </c>
      <c r="AC199" s="10"/>
      <c r="AD199" s="168" t="str">
        <f t="shared" ca="1" si="686"/>
        <v>-</v>
      </c>
      <c r="AE199" s="167" t="b">
        <v>1</v>
      </c>
      <c r="AF199" s="167" t="b">
        <v>1</v>
      </c>
      <c r="AG199" s="168" t="str">
        <f t="shared" ca="1" si="686"/>
        <v>-</v>
      </c>
      <c r="AH199" s="168" t="str">
        <f t="shared" ca="1" si="686"/>
        <v>-</v>
      </c>
      <c r="AI199" s="168" t="b">
        <f t="shared" ca="1" si="686"/>
        <v>1</v>
      </c>
      <c r="AJ199" s="10"/>
      <c r="AK199" s="166" t="b">
        <f t="shared" ca="1" si="687"/>
        <v>1</v>
      </c>
      <c r="AL199" s="166" t="str">
        <f t="shared" ca="1" si="687"/>
        <v>-</v>
      </c>
      <c r="AM199" s="166" t="str">
        <f t="shared" ca="1" si="687"/>
        <v>-</v>
      </c>
      <c r="AN199" s="166" t="str">
        <f t="shared" ca="1" si="687"/>
        <v>-</v>
      </c>
      <c r="AO199" s="166" t="b">
        <f t="shared" ca="1" si="687"/>
        <v>1</v>
      </c>
      <c r="AP199" s="166" t="b">
        <f t="shared" ca="1" si="687"/>
        <v>0</v>
      </c>
      <c r="AQ199" s="166">
        <f t="shared" ca="1" si="688"/>
        <v>0</v>
      </c>
      <c r="AR199" s="166" t="b">
        <f t="shared" ca="1" si="689"/>
        <v>0</v>
      </c>
      <c r="AS199" s="166" t="b">
        <f t="shared" ca="1" si="689"/>
        <v>0</v>
      </c>
      <c r="AT199" s="166" t="str">
        <f t="shared" ca="1" si="689"/>
        <v>-</v>
      </c>
      <c r="AU199" s="166" t="str">
        <f t="shared" ca="1" si="689"/>
        <v>-</v>
      </c>
      <c r="AV199" s="166" t="str">
        <f t="shared" ca="1" si="689"/>
        <v>-</v>
      </c>
      <c r="AW199" s="10"/>
      <c r="AX199" s="166" t="b">
        <f t="shared" ca="1" si="690"/>
        <v>1</v>
      </c>
      <c r="AY199" s="168" t="b">
        <f t="shared" ca="1" si="691"/>
        <v>1</v>
      </c>
      <c r="AZ199" s="168" t="b">
        <f t="shared" ca="1" si="691"/>
        <v>1</v>
      </c>
      <c r="BA199" s="167">
        <f t="shared" ca="1" si="692"/>
        <v>3108</v>
      </c>
      <c r="BB199" s="168" t="str">
        <f t="shared" ca="1" si="693"/>
        <v>-</v>
      </c>
      <c r="BC199" s="168" t="str">
        <f t="shared" ca="1" si="693"/>
        <v>-</v>
      </c>
      <c r="BD199" s="168" t="str">
        <f t="shared" ca="1" si="693"/>
        <v>-</v>
      </c>
      <c r="BE199" s="168" t="str">
        <f t="shared" ca="1" si="693"/>
        <v>-</v>
      </c>
      <c r="BF199" s="168" t="str">
        <f t="shared" ca="1" si="693"/>
        <v>-</v>
      </c>
      <c r="BG199" s="168">
        <f t="shared" ca="1" si="693"/>
        <v>1</v>
      </c>
      <c r="BH199" s="168">
        <f t="shared" ca="1" si="693"/>
        <v>1</v>
      </c>
      <c r="BI199" s="168" t="str">
        <f t="shared" ca="1" si="693"/>
        <v>-</v>
      </c>
      <c r="BJ199" s="168" t="str">
        <f t="shared" ca="1" si="693"/>
        <v>-</v>
      </c>
      <c r="BK199" s="10"/>
      <c r="BL199" s="168" t="str">
        <f t="shared" ca="1" si="693"/>
        <v>-</v>
      </c>
      <c r="BM199" s="168" t="str">
        <f t="shared" ca="1" si="693"/>
        <v>-</v>
      </c>
      <c r="BN199" s="168" t="str">
        <f t="shared" ca="1" si="693"/>
        <v>-</v>
      </c>
      <c r="BO199" s="168" t="str">
        <f t="shared" ca="1" si="693"/>
        <v>-</v>
      </c>
      <c r="BP199" s="168" t="str">
        <f t="shared" ca="1" si="693"/>
        <v>-</v>
      </c>
      <c r="BQ199" s="168" t="str">
        <f t="shared" ca="1" si="693"/>
        <v>-</v>
      </c>
      <c r="BR199" s="168" t="str">
        <f t="shared" ca="1" si="693"/>
        <v>-</v>
      </c>
      <c r="BS199" s="168" t="str">
        <f t="shared" ca="1" si="693"/>
        <v>-</v>
      </c>
      <c r="BT199" s="168" t="str">
        <f t="shared" ca="1" si="693"/>
        <v>-</v>
      </c>
      <c r="BU199" s="168" t="str">
        <f t="shared" ca="1" si="693"/>
        <v>-</v>
      </c>
      <c r="BV199" s="168" t="str">
        <f t="shared" ca="1" si="69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94"/>
        <v>-</v>
      </c>
      <c r="CI199" s="168" t="str">
        <f t="shared" ca="1" si="694"/>
        <v>-</v>
      </c>
      <c r="CJ199" s="168" t="str">
        <f t="shared" ca="1" si="694"/>
        <v>-</v>
      </c>
      <c r="CK199" s="168" t="str">
        <f t="shared" ca="1" si="694"/>
        <v>-</v>
      </c>
      <c r="CL199" s="168" t="str">
        <f t="shared" ca="1" si="694"/>
        <v>-</v>
      </c>
      <c r="CM199" s="168" t="str">
        <f t="shared" ca="1" si="694"/>
        <v>-</v>
      </c>
      <c r="CN199" s="168" t="str">
        <f t="shared" ca="1" si="694"/>
        <v>-</v>
      </c>
      <c r="CO199" s="168" t="str">
        <f t="shared" ca="1" si="694"/>
        <v>-</v>
      </c>
      <c r="CP199" s="168">
        <f t="shared" ca="1" si="694"/>
        <v>1</v>
      </c>
      <c r="CQ199" s="168">
        <f t="shared" ca="1" si="694"/>
        <v>1</v>
      </c>
      <c r="CR199" s="168">
        <f t="shared" ca="1" si="694"/>
        <v>0</v>
      </c>
      <c r="CS199" s="168" t="str">
        <f t="shared" ca="1" si="694"/>
        <v>-</v>
      </c>
      <c r="CT199" s="168" t="str">
        <f t="shared" ca="1" si="694"/>
        <v>-</v>
      </c>
      <c r="CU199" s="168" t="str">
        <f t="shared" ca="1" si="694"/>
        <v>-</v>
      </c>
      <c r="CV199" s="168" t="str">
        <f t="shared" ca="1" si="694"/>
        <v>-</v>
      </c>
      <c r="CW199" s="168" t="str">
        <f t="shared" ca="1" si="694"/>
        <v>-</v>
      </c>
      <c r="CX199" s="168" t="str">
        <f t="shared" ca="1" si="694"/>
        <v>-</v>
      </c>
      <c r="CY199" s="168" t="str">
        <f t="shared" ca="1" si="694"/>
        <v>-</v>
      </c>
      <c r="CZ199" s="168">
        <f t="shared" ca="1" si="694"/>
        <v>0</v>
      </c>
      <c r="DA199" s="168" t="str">
        <f t="shared" ca="1" si="694"/>
        <v>-</v>
      </c>
      <c r="DB199" s="168" t="str">
        <f t="shared" ca="1" si="694"/>
        <v>-</v>
      </c>
      <c r="DC199" s="168" t="str">
        <f t="shared" ca="1" si="694"/>
        <v>-</v>
      </c>
      <c r="DD199" s="168" t="str">
        <f t="shared" ca="1" si="694"/>
        <v>-</v>
      </c>
      <c r="DE199" s="168" t="str">
        <f t="shared" ca="1" si="694"/>
        <v>-</v>
      </c>
      <c r="DF199" s="168">
        <f t="shared" ca="1" si="694"/>
        <v>0</v>
      </c>
      <c r="DG199" s="168">
        <f t="shared" ref="DG199:DV202" ca="1" si="731">OFFSET(DG$5,$B199,0)</f>
        <v>0</v>
      </c>
      <c r="DH199" s="168">
        <f t="shared" ca="1" si="731"/>
        <v>0</v>
      </c>
      <c r="DI199" s="168">
        <f t="shared" ca="1" si="731"/>
        <v>0</v>
      </c>
      <c r="DJ199" s="168">
        <f t="shared" ca="1" si="731"/>
        <v>0</v>
      </c>
      <c r="DK199" s="168">
        <f t="shared" ca="1" si="731"/>
        <v>0</v>
      </c>
      <c r="DL199" s="168">
        <f t="shared" ca="1" si="731"/>
        <v>0</v>
      </c>
      <c r="DM199" s="168" t="str">
        <f t="shared" ca="1" si="731"/>
        <v>-</v>
      </c>
      <c r="DN199" s="168" t="str">
        <f t="shared" ca="1" si="731"/>
        <v>-</v>
      </c>
      <c r="DO199" s="168" t="str">
        <f t="shared" ca="1" si="731"/>
        <v>-</v>
      </c>
      <c r="DP199" s="168" t="str">
        <f t="shared" ca="1" si="731"/>
        <v>-</v>
      </c>
      <c r="DQ199" s="168" t="str">
        <f t="shared" ca="1" si="731"/>
        <v>-</v>
      </c>
      <c r="DR199" s="168" t="str">
        <f t="shared" ca="1" si="731"/>
        <v>-</v>
      </c>
      <c r="DS199" s="168" t="str">
        <f t="shared" ca="1" si="731"/>
        <v>-</v>
      </c>
      <c r="DT199" s="168" t="str">
        <f t="shared" ca="1" si="731"/>
        <v>-</v>
      </c>
      <c r="DU199" s="168" t="str">
        <f t="shared" ca="1" si="731"/>
        <v>-</v>
      </c>
      <c r="DV199" s="168" t="str">
        <f t="shared" ca="1" si="731"/>
        <v>-</v>
      </c>
      <c r="DW199" s="168" t="str">
        <f t="shared" ref="DW199:EB202" ca="1" si="732">OFFSET(DW$5,$B199,0)</f>
        <v>-</v>
      </c>
      <c r="DX199" s="10"/>
      <c r="DY199" s="168">
        <f t="shared" ca="1" si="732"/>
        <v>1</v>
      </c>
      <c r="DZ199" s="168" t="str">
        <f t="shared" ca="1" si="732"/>
        <v>-</v>
      </c>
      <c r="EA199" s="168" t="str">
        <f t="shared" ca="1" si="732"/>
        <v>-</v>
      </c>
      <c r="EB199" s="168" t="str">
        <f t="shared" ca="1" si="732"/>
        <v>-</v>
      </c>
      <c r="EC199" s="168" t="str">
        <f t="shared" ca="1" si="695"/>
        <v>-</v>
      </c>
      <c r="ED199" s="168" t="b">
        <f t="shared" ca="1" si="695"/>
        <v>0</v>
      </c>
      <c r="EE199" s="168" t="str">
        <f t="shared" ca="1" si="695"/>
        <v>-</v>
      </c>
      <c r="EF199" s="168">
        <f t="shared" ca="1" si="695"/>
        <v>0</v>
      </c>
      <c r="EG199" s="168" t="str">
        <f t="shared" ca="1" si="695"/>
        <v>-</v>
      </c>
      <c r="EH199" s="166" cm="1">
        <f t="array" aca="1" ref="EH199" ca="1">INDEX(i.rev,$K199,EH$15)</f>
        <v>1</v>
      </c>
      <c r="EI199" s="168">
        <f t="shared" ca="1" si="696"/>
        <v>0</v>
      </c>
      <c r="EJ199" s="168">
        <f t="shared" ca="1" si="696"/>
        <v>1</v>
      </c>
      <c r="EK199" s="168">
        <f t="shared" ca="1" si="696"/>
        <v>0</v>
      </c>
      <c r="EL199" s="168">
        <f t="shared" ca="1" si="696"/>
        <v>1</v>
      </c>
      <c r="EM199" s="168">
        <f t="shared" ca="1" si="696"/>
        <v>1</v>
      </c>
      <c r="EN199" s="168">
        <f t="shared" ca="1" si="696"/>
        <v>1</v>
      </c>
      <c r="EO199" s="168">
        <f t="shared" ca="1" si="696"/>
        <v>0</v>
      </c>
      <c r="EP199" s="168">
        <f t="shared" ca="1" si="696"/>
        <v>0</v>
      </c>
      <c r="EQ199" s="168">
        <f t="shared" ca="1" si="696"/>
        <v>0</v>
      </c>
      <c r="ER199" s="168">
        <f t="shared" ca="1" si="696"/>
        <v>0</v>
      </c>
      <c r="ES199" s="168">
        <f t="shared" ca="1" si="696"/>
        <v>0</v>
      </c>
      <c r="ET199" s="168">
        <f t="shared" ca="1" si="696"/>
        <v>0</v>
      </c>
      <c r="EU199" s="168">
        <f t="shared" ca="1" si="696"/>
        <v>0</v>
      </c>
      <c r="EV199" s="168">
        <f t="shared" ca="1" si="696"/>
        <v>0</v>
      </c>
      <c r="EW199" s="168">
        <f t="shared" ca="1" si="696"/>
        <v>0</v>
      </c>
      <c r="EX199" s="168">
        <f t="shared" ca="1" si="696"/>
        <v>0</v>
      </c>
      <c r="EY199" s="166" cm="1">
        <f t="array" aca="1" ref="EY199" ca="1">INDEX(i.rev,$K199,EY$15)</f>
        <v>0</v>
      </c>
      <c r="EZ199" s="168">
        <f t="shared" ca="1" si="697"/>
        <v>0</v>
      </c>
      <c r="FA199" s="166" cm="1">
        <f t="array" aca="1" ref="FA199" ca="1">INDEX(i.rev,$K199,FA$15)</f>
        <v>1</v>
      </c>
      <c r="FB199" s="168">
        <f t="shared" ca="1" si="698"/>
        <v>0</v>
      </c>
      <c r="FC199" s="168">
        <f t="shared" ca="1" si="698"/>
        <v>0</v>
      </c>
      <c r="FD199" s="168">
        <f t="shared" ca="1" si="698"/>
        <v>0</v>
      </c>
      <c r="FE199" s="168">
        <f t="shared" ca="1" si="698"/>
        <v>0</v>
      </c>
      <c r="FF199" s="168">
        <f t="shared" ca="1" si="698"/>
        <v>0</v>
      </c>
      <c r="FG199" s="168">
        <f t="shared" ca="1" si="698"/>
        <v>0</v>
      </c>
      <c r="FH199" s="168">
        <f t="shared" ca="1" si="698"/>
        <v>0</v>
      </c>
      <c r="FI199" s="10">
        <v>0.5</v>
      </c>
      <c r="FJ199" s="166" t="b">
        <f t="shared" si="728"/>
        <v>1</v>
      </c>
      <c r="FK199" s="192">
        <f t="shared" si="730"/>
        <v>1065</v>
      </c>
      <c r="FL199" s="168" t="str">
        <f t="shared" ca="1" si="699"/>
        <v>-</v>
      </c>
      <c r="FM199" s="168" t="str">
        <f t="shared" ca="1" si="699"/>
        <v>-</v>
      </c>
      <c r="FN199" s="168" t="str">
        <f t="shared" ca="1" si="699"/>
        <v>-</v>
      </c>
      <c r="FO199" s="166" t="b">
        <f t="shared" ca="1" si="700"/>
        <v>0</v>
      </c>
      <c r="FP199" s="166" t="b">
        <f t="shared" ca="1" si="700"/>
        <v>0</v>
      </c>
      <c r="FQ199" s="166" t="b">
        <f t="shared" ca="1" si="700"/>
        <v>1</v>
      </c>
      <c r="FR199" s="168">
        <f t="shared" ca="1" si="698"/>
        <v>0</v>
      </c>
      <c r="FS199" s="166">
        <f t="shared" ca="1" si="701"/>
        <v>1</v>
      </c>
      <c r="FT199" s="166">
        <f t="shared" ca="1" si="701"/>
        <v>1</v>
      </c>
      <c r="FU199" s="168" t="str">
        <f t="shared" ca="1" si="698"/>
        <v>-</v>
      </c>
      <c r="FV199" s="168" t="str">
        <f t="shared" ca="1" si="698"/>
        <v>-</v>
      </c>
      <c r="FW199" s="168" t="str">
        <f t="shared" ca="1" si="698"/>
        <v>-</v>
      </c>
      <c r="FX199" s="168" t="str">
        <f t="shared" ca="1" si="698"/>
        <v>-</v>
      </c>
      <c r="FY199" s="168" t="str">
        <f t="shared" ca="1" si="698"/>
        <v>-</v>
      </c>
      <c r="FZ199" s="168" t="str">
        <f t="shared" ca="1" si="698"/>
        <v>-</v>
      </c>
      <c r="GA199" s="168" t="str">
        <f t="shared" ca="1" si="698"/>
        <v>-</v>
      </c>
      <c r="GB199" s="168" t="str">
        <f t="shared" ca="1" si="698"/>
        <v>-</v>
      </c>
      <c r="GC199" s="168" t="str">
        <f t="shared" ca="1" si="698"/>
        <v>-</v>
      </c>
      <c r="GD199" s="168" t="b">
        <f t="shared" ca="1" si="698"/>
        <v>1</v>
      </c>
      <c r="GE199" s="168" t="str">
        <f t="shared" ca="1" si="698"/>
        <v>-</v>
      </c>
      <c r="GF199" s="168" t="str">
        <f t="shared" ca="1" si="698"/>
        <v>-</v>
      </c>
      <c r="GG199" s="168" t="str">
        <f t="shared" ca="1" si="698"/>
        <v>-</v>
      </c>
      <c r="GH199" s="168" t="b">
        <f t="shared" ca="1" si="702"/>
        <v>1</v>
      </c>
      <c r="GI199" s="168">
        <f t="shared" ca="1" si="702"/>
        <v>0</v>
      </c>
      <c r="GJ199" s="168" t="str">
        <f t="shared" ca="1" si="703"/>
        <v>-</v>
      </c>
      <c r="GK199" s="168" t="str">
        <f t="shared" ca="1" si="703"/>
        <v>-</v>
      </c>
      <c r="GL199" s="168" t="str">
        <f t="shared" ca="1" si="703"/>
        <v>-</v>
      </c>
      <c r="GM199" s="168" t="str">
        <f t="shared" ca="1" si="703"/>
        <v>-</v>
      </c>
      <c r="GN199" s="168" t="str">
        <f t="shared" ca="1" si="703"/>
        <v>-</v>
      </c>
      <c r="GO199" s="168">
        <f t="shared" ca="1" si="703"/>
        <v>0</v>
      </c>
      <c r="GP199" s="168" t="str">
        <f t="shared" ca="1" si="703"/>
        <v>-</v>
      </c>
      <c r="GQ199" s="168" t="str">
        <f t="shared" ca="1" si="703"/>
        <v>-</v>
      </c>
      <c r="GR199" s="168" t="str">
        <f t="shared" ca="1" si="703"/>
        <v>-</v>
      </c>
      <c r="GS199" s="168">
        <f t="shared" ca="1" si="703"/>
        <v>500</v>
      </c>
      <c r="GT199" s="168">
        <f t="shared" ca="1" si="703"/>
        <v>500</v>
      </c>
      <c r="GU199" s="168" t="str">
        <f t="shared" ca="1" si="703"/>
        <v>-</v>
      </c>
      <c r="GV199" s="168" t="str">
        <f t="shared" ca="1" si="703"/>
        <v>-</v>
      </c>
      <c r="GW199" s="168" t="str">
        <f t="shared" ca="1" si="703"/>
        <v>-</v>
      </c>
      <c r="GX199" s="168" t="str">
        <f t="shared" ca="1" si="703"/>
        <v>-</v>
      </c>
      <c r="GY199" s="168" t="str">
        <f t="shared" ca="1" si="704"/>
        <v>-</v>
      </c>
      <c r="GZ199" s="168" t="str">
        <f t="shared" ca="1" si="704"/>
        <v>-</v>
      </c>
      <c r="HA199" s="168" t="str">
        <f t="shared" ca="1" si="704"/>
        <v>-</v>
      </c>
      <c r="HB199" s="168" t="str">
        <f t="shared" ca="1" si="704"/>
        <v>-</v>
      </c>
      <c r="HC199" s="168" t="str">
        <f t="shared" ca="1" si="704"/>
        <v>-</v>
      </c>
      <c r="HD199" s="168" t="str">
        <f t="shared" ca="1" si="704"/>
        <v>-</v>
      </c>
      <c r="HE199" s="168" t="str">
        <f t="shared" ca="1" si="704"/>
        <v>-</v>
      </c>
      <c r="HF199" s="168" t="str">
        <f t="shared" ca="1" si="704"/>
        <v>-</v>
      </c>
      <c r="HG199" s="168" t="str">
        <f t="shared" ca="1" si="704"/>
        <v>-</v>
      </c>
      <c r="HH199" s="168" t="str">
        <f t="shared" ca="1" si="704"/>
        <v>-</v>
      </c>
      <c r="HI199" s="168" t="str">
        <f t="shared" ca="1" si="704"/>
        <v>-</v>
      </c>
      <c r="HJ199" s="168" t="str">
        <f t="shared" ca="1" si="704"/>
        <v>-</v>
      </c>
      <c r="HK199" s="168" t="str">
        <f t="shared" ca="1" si="704"/>
        <v>-</v>
      </c>
      <c r="HL199" s="168" t="str">
        <f t="shared" ca="1" si="704"/>
        <v>-</v>
      </c>
      <c r="HM199" s="168" t="str">
        <f t="shared" ca="1" si="705"/>
        <v>-</v>
      </c>
      <c r="HN199" s="168" t="str">
        <f t="shared" ca="1" si="705"/>
        <v>-</v>
      </c>
      <c r="HO199" s="168" t="str">
        <f t="shared" ca="1" si="705"/>
        <v>-</v>
      </c>
      <c r="HP199" s="168" t="str">
        <f t="shared" ca="1" si="705"/>
        <v>-</v>
      </c>
      <c r="HQ199" s="168" t="str">
        <f t="shared" ca="1" si="705"/>
        <v>-</v>
      </c>
      <c r="HR199" s="168" t="str">
        <f t="shared" ca="1" si="704"/>
        <v>-</v>
      </c>
      <c r="HS199" s="168" t="str">
        <f t="shared" ca="1" si="704"/>
        <v>-</v>
      </c>
      <c r="HT199" s="168" t="str">
        <f t="shared" ca="1" si="704"/>
        <v>-</v>
      </c>
      <c r="HU199" s="168" t="str">
        <f t="shared" ca="1" si="704"/>
        <v>-</v>
      </c>
      <c r="HV199" s="168" t="str">
        <f t="shared" ca="1" si="704"/>
        <v>-</v>
      </c>
      <c r="HW199" s="168" t="str">
        <f t="shared" ca="1" si="703"/>
        <v>-</v>
      </c>
      <c r="HX199" s="168" t="str">
        <f t="shared" ca="1" si="706"/>
        <v>-</v>
      </c>
      <c r="HY199" s="168" t="str">
        <f t="shared" ca="1" si="706"/>
        <v>-</v>
      </c>
      <c r="HZ199" s="168" t="str">
        <f t="shared" ca="1" si="706"/>
        <v>-</v>
      </c>
      <c r="IA199" s="168" t="str">
        <f t="shared" ca="1" si="706"/>
        <v>-</v>
      </c>
      <c r="IB199" s="168" t="str">
        <f t="shared" ca="1" si="706"/>
        <v>-</v>
      </c>
      <c r="IC199" s="168" t="str">
        <f t="shared" ca="1" si="706"/>
        <v>-</v>
      </c>
      <c r="ID199" s="168" t="str">
        <f t="shared" ca="1" si="706"/>
        <v>-</v>
      </c>
      <c r="IE199" s="168" t="str">
        <f t="shared" ca="1" si="706"/>
        <v>-</v>
      </c>
      <c r="IF199" s="168" t="str">
        <f t="shared" ca="1" si="706"/>
        <v>-</v>
      </c>
      <c r="IG199" s="168" t="str">
        <f t="shared" ca="1" si="706"/>
        <v>-</v>
      </c>
      <c r="IH199" s="168" t="str">
        <f t="shared" ca="1" si="706"/>
        <v>-</v>
      </c>
      <c r="II199" s="168" t="str">
        <f t="shared" ca="1" si="706"/>
        <v>-</v>
      </c>
      <c r="IJ199" s="168" t="str">
        <f t="shared" ca="1" si="706"/>
        <v>-</v>
      </c>
      <c r="IK199" s="168" t="str">
        <f t="shared" ca="1" si="706"/>
        <v>-</v>
      </c>
      <c r="IL199" s="168" t="str">
        <f t="shared" ca="1" si="706"/>
        <v>-</v>
      </c>
      <c r="IM199" s="168" t="str">
        <f t="shared" ca="1" si="706"/>
        <v>-</v>
      </c>
      <c r="IN199" s="168" t="str">
        <f t="shared" ca="1" si="706"/>
        <v>-</v>
      </c>
      <c r="IO199" s="168" t="str">
        <f t="shared" ca="1" si="706"/>
        <v>-</v>
      </c>
      <c r="IP199" s="168" t="str">
        <f t="shared" ca="1" si="706"/>
        <v>-</v>
      </c>
      <c r="IQ199" s="168" t="str">
        <f t="shared" ca="1" si="706"/>
        <v>-</v>
      </c>
      <c r="IR199" s="168" t="str">
        <f t="shared" ca="1" si="706"/>
        <v>-</v>
      </c>
      <c r="IS199" s="168" t="str">
        <f t="shared" ca="1" si="706"/>
        <v>-</v>
      </c>
      <c r="IT199" s="168" t="str">
        <f t="shared" ca="1" si="706"/>
        <v>-</v>
      </c>
      <c r="IU199" s="168" t="str">
        <f t="shared" ca="1" si="706"/>
        <v>-</v>
      </c>
      <c r="IV199" s="168" t="str">
        <f t="shared" ca="1" si="706"/>
        <v>-</v>
      </c>
      <c r="IW199" s="168" t="str">
        <f t="shared" ca="1" si="706"/>
        <v>-</v>
      </c>
      <c r="IX199" s="168" t="str">
        <f t="shared" ca="1" si="706"/>
        <v>-</v>
      </c>
      <c r="IY199" s="168" t="str">
        <f t="shared" ca="1" si="706"/>
        <v>-</v>
      </c>
      <c r="IZ199" s="168" t="str">
        <f t="shared" ca="1" si="706"/>
        <v>-</v>
      </c>
      <c r="JA199" s="168" t="str">
        <f t="shared" ca="1" si="706"/>
        <v>-</v>
      </c>
      <c r="JB199" s="168" t="str">
        <f t="shared" ca="1" si="706"/>
        <v>-</v>
      </c>
      <c r="JC199" s="168" t="str">
        <f t="shared" ca="1" si="706"/>
        <v>-</v>
      </c>
      <c r="JD199" s="168" t="str">
        <f t="shared" ca="1" si="706"/>
        <v>-</v>
      </c>
      <c r="JE199" s="168" t="str">
        <f t="shared" ca="1" si="706"/>
        <v>-</v>
      </c>
      <c r="JF199" s="168" t="str">
        <f t="shared" ca="1" si="706"/>
        <v>-</v>
      </c>
      <c r="JG199" s="168" t="str">
        <f t="shared" ca="1" si="706"/>
        <v>-</v>
      </c>
      <c r="JH199" s="168" t="str">
        <f t="shared" ca="1" si="706"/>
        <v>-</v>
      </c>
      <c r="JI199" s="168" t="str">
        <f t="shared" ca="1" si="706"/>
        <v>-</v>
      </c>
      <c r="JJ199" s="168" t="str">
        <f t="shared" ca="1" si="706"/>
        <v>-</v>
      </c>
      <c r="JK199" s="168" t="str">
        <f t="shared" ca="1" si="706"/>
        <v>-</v>
      </c>
      <c r="JL199" s="168" t="str">
        <f t="shared" ca="1" si="706"/>
        <v>-</v>
      </c>
      <c r="JM199" s="168" t="str">
        <f t="shared" ca="1" si="706"/>
        <v>-</v>
      </c>
      <c r="JN199" s="168" t="str">
        <f t="shared" ca="1" si="707"/>
        <v>-</v>
      </c>
      <c r="JO199" s="168" t="str">
        <f t="shared" ca="1" si="707"/>
        <v>-</v>
      </c>
      <c r="JP199" s="168" t="str">
        <f t="shared" ca="1" si="707"/>
        <v>-</v>
      </c>
      <c r="JQ199" s="168" t="str">
        <f t="shared" ca="1" si="707"/>
        <v>-</v>
      </c>
      <c r="JR199" s="168" t="str">
        <f t="shared" ca="1" si="707"/>
        <v>-</v>
      </c>
      <c r="JS199" s="168" t="str">
        <f t="shared" ca="1" si="707"/>
        <v>-</v>
      </c>
      <c r="JT199" s="168" t="str">
        <f t="shared" ca="1" si="707"/>
        <v>-</v>
      </c>
      <c r="JU199" s="168" t="str">
        <f t="shared" ca="1" si="707"/>
        <v>-</v>
      </c>
      <c r="JV199" s="168" t="str">
        <f t="shared" ca="1" si="707"/>
        <v>-</v>
      </c>
      <c r="JW199" s="168" t="str">
        <f t="shared" ca="1" si="707"/>
        <v>-</v>
      </c>
      <c r="JX199" s="10"/>
      <c r="JY199" s="166">
        <f t="shared" ca="1" si="708"/>
        <v>4.4999999999999998E-2</v>
      </c>
      <c r="JZ199" s="166">
        <f t="shared" ca="1" si="709"/>
        <v>4.4999999999999998E-2</v>
      </c>
      <c r="KA199" s="168">
        <f t="shared" ca="1" si="710"/>
        <v>1</v>
      </c>
      <c r="KB199" s="168">
        <f t="shared" ca="1" si="710"/>
        <v>0</v>
      </c>
      <c r="KC199" s="168">
        <f t="shared" ca="1" si="710"/>
        <v>1</v>
      </c>
      <c r="KD199" s="168">
        <f t="shared" ca="1" si="710"/>
        <v>1</v>
      </c>
      <c r="KE199" s="168">
        <f t="shared" ca="1" si="710"/>
        <v>0</v>
      </c>
      <c r="KF199" s="168">
        <f t="shared" ca="1" si="710"/>
        <v>70</v>
      </c>
      <c r="KG199" s="168">
        <f t="shared" ca="1" si="710"/>
        <v>50</v>
      </c>
      <c r="KH199" s="168">
        <f t="shared" ca="1" si="710"/>
        <v>85</v>
      </c>
      <c r="KI199" s="168">
        <f t="shared" ca="1" si="710"/>
        <v>50</v>
      </c>
      <c r="KJ199" s="166">
        <f t="shared" ca="1" si="711"/>
        <v>1</v>
      </c>
      <c r="KK199" s="166">
        <f t="shared" ca="1" si="712"/>
        <v>1</v>
      </c>
      <c r="KL199" s="166">
        <f t="shared" ca="1" si="713"/>
        <v>1</v>
      </c>
      <c r="KM199" s="166">
        <f t="shared" ca="1" si="714"/>
        <v>1</v>
      </c>
      <c r="KN199" s="166">
        <f t="shared" ca="1" si="714"/>
        <v>1</v>
      </c>
      <c r="KO199" s="168">
        <f t="shared" ca="1" si="710"/>
        <v>1</v>
      </c>
      <c r="KP199" s="10"/>
      <c r="KQ199" s="168">
        <f t="shared" ca="1" si="710"/>
        <v>1</v>
      </c>
      <c r="KR199" s="166">
        <f t="shared" ca="1" si="715"/>
        <v>1</v>
      </c>
      <c r="KS199" s="168">
        <f t="shared" ca="1" si="710"/>
        <v>0.75</v>
      </c>
      <c r="KT199" s="168">
        <f t="shared" ca="1" si="710"/>
        <v>0.8</v>
      </c>
      <c r="KU199" s="168">
        <f t="shared" ca="1" si="716"/>
        <v>0.82499999999999996</v>
      </c>
      <c r="KV199" s="168">
        <f t="shared" ca="1" si="710"/>
        <v>0.875</v>
      </c>
      <c r="KW199" s="168">
        <f t="shared" ca="1" si="710"/>
        <v>0.9</v>
      </c>
      <c r="KX199" s="168">
        <f t="shared" ca="1" si="717"/>
        <v>0.75</v>
      </c>
      <c r="KY199" s="168">
        <f t="shared" ca="1" si="717"/>
        <v>0.78142857142857147</v>
      </c>
      <c r="KZ199" s="168">
        <f t="shared" ca="1" si="717"/>
        <v>0.82499999999999996</v>
      </c>
      <c r="LA199" s="168">
        <f t="shared" ca="1" si="717"/>
        <v>0.875</v>
      </c>
      <c r="LB199" s="168">
        <f t="shared" ca="1" si="717"/>
        <v>0.9</v>
      </c>
      <c r="LC199" s="168">
        <f t="shared" ca="1" si="717"/>
        <v>0.9</v>
      </c>
      <c r="LD199" s="168">
        <f t="shared" ca="1" si="717"/>
        <v>0.75</v>
      </c>
      <c r="LE199" s="168">
        <f t="shared" ca="1" si="717"/>
        <v>0.78142857142857147</v>
      </c>
      <c r="LF199" s="168">
        <f t="shared" ca="1" si="717"/>
        <v>0.82499999999999996</v>
      </c>
      <c r="LG199" s="168">
        <f t="shared" ca="1" si="717"/>
        <v>0.875</v>
      </c>
      <c r="LH199" s="168">
        <f t="shared" ca="1" si="717"/>
        <v>0.9</v>
      </c>
      <c r="LI199" s="168">
        <f t="shared" ca="1" si="717"/>
        <v>0.9</v>
      </c>
      <c r="LJ199" s="168">
        <f t="shared" ca="1" si="717"/>
        <v>0.75</v>
      </c>
      <c r="LK199" s="168">
        <f t="shared" ca="1" si="717"/>
        <v>0.78142857142857147</v>
      </c>
      <c r="LL199" s="168">
        <f t="shared" ca="1" si="717"/>
        <v>0.82499999999999996</v>
      </c>
      <c r="LM199" s="168">
        <f t="shared" ca="1" si="717"/>
        <v>0.875</v>
      </c>
      <c r="LN199" s="168">
        <f t="shared" ca="1" si="717"/>
        <v>0.9</v>
      </c>
      <c r="LO199" s="168">
        <f t="shared" ca="1" si="717"/>
        <v>0.9</v>
      </c>
      <c r="LP199" s="168">
        <f t="shared" ca="1" si="717"/>
        <v>0.75</v>
      </c>
      <c r="LQ199" s="168">
        <f t="shared" ca="1" si="717"/>
        <v>0.78142857142857147</v>
      </c>
      <c r="LR199" s="168">
        <f t="shared" ca="1" si="717"/>
        <v>0.82499999999999996</v>
      </c>
      <c r="LS199" s="168">
        <f t="shared" ca="1" si="717"/>
        <v>0.875</v>
      </c>
      <c r="LT199" s="168">
        <f t="shared" ca="1" si="717"/>
        <v>0.9</v>
      </c>
      <c r="LU199" s="168">
        <f t="shared" ca="1" si="717"/>
        <v>0.9</v>
      </c>
      <c r="LV199" s="168">
        <f t="shared" ca="1" si="717"/>
        <v>0.75</v>
      </c>
      <c r="LW199" s="168">
        <f t="shared" ca="1" si="717"/>
        <v>0.78142857142857147</v>
      </c>
      <c r="LX199" s="168">
        <f t="shared" ca="1" si="717"/>
        <v>0.82499999999999996</v>
      </c>
      <c r="LY199" s="168">
        <f t="shared" ca="1" si="717"/>
        <v>0.875</v>
      </c>
      <c r="LZ199" s="168">
        <f t="shared" ca="1" si="717"/>
        <v>0.9</v>
      </c>
      <c r="MA199" s="168">
        <f t="shared" ca="1" si="717"/>
        <v>0.9</v>
      </c>
      <c r="MB199" s="168">
        <f t="shared" ca="1" si="717"/>
        <v>0.75</v>
      </c>
      <c r="MC199" s="168">
        <f t="shared" ca="1" si="717"/>
        <v>0.78142857142857147</v>
      </c>
      <c r="MD199" s="168">
        <f t="shared" ca="1" si="717"/>
        <v>0.82499999999999996</v>
      </c>
      <c r="ME199" s="168">
        <f t="shared" ca="1" si="717"/>
        <v>0.875</v>
      </c>
      <c r="MF199" s="168">
        <f t="shared" ca="1" si="717"/>
        <v>0.9</v>
      </c>
      <c r="MG199" s="168">
        <f t="shared" ca="1" si="717"/>
        <v>0.9</v>
      </c>
      <c r="MH199" s="168">
        <f t="shared" ca="1" si="717"/>
        <v>0.75</v>
      </c>
      <c r="MI199" s="168">
        <f t="shared" ca="1" si="717"/>
        <v>0.76904761904761909</v>
      </c>
      <c r="MJ199" s="168">
        <f t="shared" ca="1" si="717"/>
        <v>0.82000000000000006</v>
      </c>
      <c r="MK199" s="168">
        <f t="shared" ca="1" si="717"/>
        <v>0.875</v>
      </c>
      <c r="ML199" s="168">
        <f t="shared" ca="1" si="717"/>
        <v>0.9</v>
      </c>
      <c r="MM199" s="168">
        <f t="shared" ca="1" si="717"/>
        <v>0.90000000000000013</v>
      </c>
      <c r="MN199" s="168">
        <f t="shared" ca="1" si="717"/>
        <v>0.75</v>
      </c>
      <c r="MO199" s="168">
        <f t="shared" ca="1" si="717"/>
        <v>0.76904761904761909</v>
      </c>
      <c r="MP199" s="168">
        <f t="shared" ca="1" si="717"/>
        <v>0.82000000000000006</v>
      </c>
      <c r="MQ199" s="168">
        <f t="shared" ca="1" si="717"/>
        <v>0.875</v>
      </c>
      <c r="MR199" s="168">
        <f t="shared" ca="1" si="717"/>
        <v>0.9</v>
      </c>
      <c r="MS199" s="168">
        <f t="shared" ca="1" si="717"/>
        <v>0.9</v>
      </c>
      <c r="MT199" s="168">
        <f t="shared" ca="1" si="718"/>
        <v>0.875</v>
      </c>
      <c r="MU199" s="166">
        <f t="shared" ca="1" si="719"/>
        <v>1</v>
      </c>
      <c r="MV199" s="166">
        <f t="shared" ca="1" si="720"/>
        <v>1</v>
      </c>
      <c r="MW199" s="166" t="str">
        <f t="shared" ca="1" si="721"/>
        <v>-</v>
      </c>
      <c r="MX199" s="168" t="str">
        <f t="shared" ca="1" si="722"/>
        <v>-</v>
      </c>
      <c r="MY199" s="166" t="str">
        <f t="shared" ca="1" si="723"/>
        <v>-</v>
      </c>
      <c r="MZ199" s="166" t="str">
        <f t="shared" ca="1" si="724"/>
        <v>-</v>
      </c>
      <c r="NA199" s="166" t="b">
        <f t="shared" ca="1" si="725"/>
        <v>0</v>
      </c>
      <c r="NB199" s="168">
        <f t="shared" ca="1" si="710"/>
        <v>0</v>
      </c>
      <c r="NC199" s="27">
        <v>0</v>
      </c>
    </row>
    <row r="200" spans="1:367" s="148" customFormat="1" outlineLevel="1">
      <c r="A200" s="126">
        <f t="shared" si="14"/>
        <v>195</v>
      </c>
      <c r="B200" s="126">
        <f t="shared" si="729"/>
        <v>13</v>
      </c>
      <c r="C200" s="148">
        <v>1000</v>
      </c>
      <c r="D200" s="148" t="s">
        <v>884</v>
      </c>
      <c r="E200" s="148" t="b">
        <v>0</v>
      </c>
      <c r="F200" s="148" t="b">
        <v>0</v>
      </c>
      <c r="G200" s="148" t="b">
        <f t="shared" si="726"/>
        <v>0</v>
      </c>
      <c r="H200" s="144">
        <f t="shared" ca="1" si="727"/>
        <v>3</v>
      </c>
      <c r="I200" s="144">
        <f t="shared" ca="1" si="727"/>
        <v>1</v>
      </c>
      <c r="J200" s="144">
        <f t="shared" ca="1" si="727"/>
        <v>1</v>
      </c>
      <c r="K200" s="144">
        <f t="shared" ca="1" si="727"/>
        <v>1</v>
      </c>
      <c r="L200" s="144">
        <f t="shared" ca="1" si="727"/>
        <v>1</v>
      </c>
      <c r="M200" s="144">
        <f t="shared" ca="1" si="727"/>
        <v>1</v>
      </c>
      <c r="N200" s="144">
        <f t="shared" ca="1" si="727"/>
        <v>1</v>
      </c>
      <c r="O200" s="144">
        <f t="shared" ca="1" si="727"/>
        <v>1</v>
      </c>
      <c r="P200" s="144">
        <f t="shared" ca="1" si="727"/>
        <v>1</v>
      </c>
      <c r="Q200" s="144">
        <f t="shared" ca="1" si="727"/>
        <v>1</v>
      </c>
      <c r="R200" s="144">
        <f t="shared" ca="1" si="727"/>
        <v>2</v>
      </c>
      <c r="S200" s="144">
        <f t="shared" ca="1" si="727"/>
        <v>1</v>
      </c>
      <c r="T200" s="144">
        <f t="shared" ca="1" si="727"/>
        <v>1</v>
      </c>
      <c r="U200" s="144">
        <f t="shared" ca="1" si="727"/>
        <v>1</v>
      </c>
      <c r="V200" s="144">
        <f t="shared" ca="1" si="727"/>
        <v>1</v>
      </c>
      <c r="W200" s="144">
        <f t="shared" ca="1" si="727"/>
        <v>1</v>
      </c>
      <c r="X200" s="144">
        <f t="shared" ca="1" si="727"/>
        <v>1</v>
      </c>
      <c r="Y200" s="144">
        <f t="shared" ca="1" si="727"/>
        <v>1</v>
      </c>
      <c r="AA200" s="162" t="str" cm="1">
        <f t="array" aca="1" ref="AA200" ca="1">TEXT(LEFT(OFFSET(AA200,-1,0),5)+1,"00000")&amp;MID(OFFSET(AA200,-1,0),6,FIND(" ",OFFSET(AA200,-1,0),7)-5)
&amp;2130-FK200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00005 Presentation_CropArea 1278SE CropgrazeFALSE (F33N11)</v>
      </c>
      <c r="AB200" s="10" t="str">
        <f ca="1">IF(COUNTIF(AA$5:AA200,AA200)=1,"-","Dup")</f>
        <v>-</v>
      </c>
      <c r="AC200" s="10"/>
      <c r="AD200" s="168" t="str">
        <f t="shared" ca="1" si="686"/>
        <v>-</v>
      </c>
      <c r="AE200" s="167" t="b">
        <v>1</v>
      </c>
      <c r="AF200" s="167" t="b">
        <v>1</v>
      </c>
      <c r="AG200" s="168" t="str">
        <f t="shared" ca="1" si="686"/>
        <v>-</v>
      </c>
      <c r="AH200" s="168" t="str">
        <f t="shared" ca="1" si="686"/>
        <v>-</v>
      </c>
      <c r="AI200" s="168" t="b">
        <f t="shared" ca="1" si="686"/>
        <v>1</v>
      </c>
      <c r="AJ200" s="10"/>
      <c r="AK200" s="166" t="b">
        <f t="shared" ca="1" si="687"/>
        <v>1</v>
      </c>
      <c r="AL200" s="166" t="str">
        <f t="shared" ca="1" si="687"/>
        <v>-</v>
      </c>
      <c r="AM200" s="166" t="str">
        <f t="shared" ca="1" si="687"/>
        <v>-</v>
      </c>
      <c r="AN200" s="166" t="str">
        <f t="shared" ca="1" si="687"/>
        <v>-</v>
      </c>
      <c r="AO200" s="166" t="b">
        <f t="shared" ca="1" si="687"/>
        <v>1</v>
      </c>
      <c r="AP200" s="166" t="b">
        <f t="shared" ca="1" si="687"/>
        <v>0</v>
      </c>
      <c r="AQ200" s="166">
        <f t="shared" ca="1" si="688"/>
        <v>0</v>
      </c>
      <c r="AR200" s="166" t="b">
        <f t="shared" ca="1" si="689"/>
        <v>0</v>
      </c>
      <c r="AS200" s="166" t="b">
        <f t="shared" ca="1" si="689"/>
        <v>0</v>
      </c>
      <c r="AT200" s="166" t="str">
        <f t="shared" ca="1" si="689"/>
        <v>-</v>
      </c>
      <c r="AU200" s="166" t="str">
        <f t="shared" ca="1" si="689"/>
        <v>-</v>
      </c>
      <c r="AV200" s="166" t="str">
        <f t="shared" ca="1" si="689"/>
        <v>-</v>
      </c>
      <c r="AW200" s="10"/>
      <c r="AX200" s="166" t="b">
        <f t="shared" ca="1" si="690"/>
        <v>1</v>
      </c>
      <c r="AY200" s="168" t="b">
        <f t="shared" ca="1" si="691"/>
        <v>1</v>
      </c>
      <c r="AZ200" s="168" t="b">
        <f t="shared" ca="1" si="691"/>
        <v>1</v>
      </c>
      <c r="BA200" s="167">
        <f t="shared" ca="1" si="692"/>
        <v>3108</v>
      </c>
      <c r="BB200" s="168" t="str">
        <f t="shared" ca="1" si="693"/>
        <v>-</v>
      </c>
      <c r="BC200" s="168" t="str">
        <f t="shared" ca="1" si="693"/>
        <v>-</v>
      </c>
      <c r="BD200" s="168" t="str">
        <f t="shared" ca="1" si="693"/>
        <v>-</v>
      </c>
      <c r="BE200" s="168" t="str">
        <f t="shared" ca="1" si="693"/>
        <v>-</v>
      </c>
      <c r="BF200" s="168" t="str">
        <f t="shared" ca="1" si="693"/>
        <v>-</v>
      </c>
      <c r="BG200" s="168">
        <f t="shared" ca="1" si="693"/>
        <v>1</v>
      </c>
      <c r="BH200" s="168">
        <f t="shared" ca="1" si="693"/>
        <v>1</v>
      </c>
      <c r="BI200" s="168" t="str">
        <f t="shared" ca="1" si="693"/>
        <v>-</v>
      </c>
      <c r="BJ200" s="168" t="str">
        <f t="shared" ca="1" si="693"/>
        <v>-</v>
      </c>
      <c r="BK200" s="10"/>
      <c r="BL200" s="168" t="str">
        <f t="shared" ca="1" si="693"/>
        <v>-</v>
      </c>
      <c r="BM200" s="168" t="str">
        <f t="shared" ca="1" si="693"/>
        <v>-</v>
      </c>
      <c r="BN200" s="168" t="str">
        <f t="shared" ca="1" si="693"/>
        <v>-</v>
      </c>
      <c r="BO200" s="168" t="str">
        <f t="shared" ca="1" si="693"/>
        <v>-</v>
      </c>
      <c r="BP200" s="168" t="str">
        <f t="shared" ca="1" si="693"/>
        <v>-</v>
      </c>
      <c r="BQ200" s="168" t="str">
        <f t="shared" ca="1" si="693"/>
        <v>-</v>
      </c>
      <c r="BR200" s="168" t="str">
        <f t="shared" ca="1" si="693"/>
        <v>-</v>
      </c>
      <c r="BS200" s="168" t="str">
        <f t="shared" ca="1" si="693"/>
        <v>-</v>
      </c>
      <c r="BT200" s="168" t="str">
        <f t="shared" ca="1" si="693"/>
        <v>-</v>
      </c>
      <c r="BU200" s="168" t="str">
        <f t="shared" ca="1" si="693"/>
        <v>-</v>
      </c>
      <c r="BV200" s="168" t="str">
        <f t="shared" ca="1" si="69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ref="CH200:CW202" ca="1" si="733">OFFSET(CH$5,$B200,0)</f>
        <v>-</v>
      </c>
      <c r="CI200" s="168" t="str">
        <f t="shared" ca="1" si="733"/>
        <v>-</v>
      </c>
      <c r="CJ200" s="168" t="str">
        <f t="shared" ca="1" si="733"/>
        <v>-</v>
      </c>
      <c r="CK200" s="168" t="str">
        <f t="shared" ca="1" si="733"/>
        <v>-</v>
      </c>
      <c r="CL200" s="168" t="str">
        <f t="shared" ca="1" si="733"/>
        <v>-</v>
      </c>
      <c r="CM200" s="168" t="str">
        <f t="shared" ca="1" si="733"/>
        <v>-</v>
      </c>
      <c r="CN200" s="168" t="str">
        <f t="shared" ca="1" si="733"/>
        <v>-</v>
      </c>
      <c r="CO200" s="168" t="str">
        <f t="shared" ca="1" si="733"/>
        <v>-</v>
      </c>
      <c r="CP200" s="168">
        <f t="shared" ca="1" si="733"/>
        <v>1</v>
      </c>
      <c r="CQ200" s="168">
        <f t="shared" ca="1" si="733"/>
        <v>1</v>
      </c>
      <c r="CR200" s="168">
        <f t="shared" ca="1" si="733"/>
        <v>0</v>
      </c>
      <c r="CS200" s="168" t="str">
        <f t="shared" ca="1" si="733"/>
        <v>-</v>
      </c>
      <c r="CT200" s="168" t="str">
        <f t="shared" ca="1" si="733"/>
        <v>-</v>
      </c>
      <c r="CU200" s="168" t="str">
        <f t="shared" ca="1" si="733"/>
        <v>-</v>
      </c>
      <c r="CV200" s="168" t="str">
        <f t="shared" ca="1" si="733"/>
        <v>-</v>
      </c>
      <c r="CW200" s="168" t="str">
        <f t="shared" ca="1" si="733"/>
        <v>-</v>
      </c>
      <c r="CX200" s="168" t="str">
        <f t="shared" ref="CX200:DM202" ca="1" si="734">OFFSET(CX$5,$B200,0)</f>
        <v>-</v>
      </c>
      <c r="CY200" s="168" t="str">
        <f t="shared" ca="1" si="734"/>
        <v>-</v>
      </c>
      <c r="CZ200" s="168">
        <f t="shared" ca="1" si="734"/>
        <v>0</v>
      </c>
      <c r="DA200" s="168" t="str">
        <f t="shared" ca="1" si="734"/>
        <v>-</v>
      </c>
      <c r="DB200" s="168" t="str">
        <f t="shared" ca="1" si="734"/>
        <v>-</v>
      </c>
      <c r="DC200" s="168" t="str">
        <f t="shared" ca="1" si="734"/>
        <v>-</v>
      </c>
      <c r="DD200" s="168" t="str">
        <f t="shared" ca="1" si="734"/>
        <v>-</v>
      </c>
      <c r="DE200" s="168" t="str">
        <f t="shared" ca="1" si="734"/>
        <v>-</v>
      </c>
      <c r="DF200" s="168">
        <f t="shared" ca="1" si="734"/>
        <v>0</v>
      </c>
      <c r="DG200" s="168">
        <f t="shared" ca="1" si="734"/>
        <v>0</v>
      </c>
      <c r="DH200" s="168">
        <f t="shared" ca="1" si="734"/>
        <v>0</v>
      </c>
      <c r="DI200" s="168">
        <f t="shared" ca="1" si="734"/>
        <v>0</v>
      </c>
      <c r="DJ200" s="168">
        <f t="shared" ca="1" si="734"/>
        <v>0</v>
      </c>
      <c r="DK200" s="168">
        <f t="shared" ca="1" si="734"/>
        <v>0</v>
      </c>
      <c r="DL200" s="168">
        <f t="shared" ca="1" si="734"/>
        <v>0</v>
      </c>
      <c r="DM200" s="168" t="str">
        <f t="shared" ca="1" si="734"/>
        <v>-</v>
      </c>
      <c r="DN200" s="168" t="str">
        <f t="shared" ca="1" si="731"/>
        <v>-</v>
      </c>
      <c r="DO200" s="168" t="str">
        <f t="shared" ca="1" si="731"/>
        <v>-</v>
      </c>
      <c r="DP200" s="168" t="str">
        <f t="shared" ca="1" si="731"/>
        <v>-</v>
      </c>
      <c r="DQ200" s="168" t="str">
        <f t="shared" ca="1" si="731"/>
        <v>-</v>
      </c>
      <c r="DR200" s="168" t="str">
        <f t="shared" ca="1" si="731"/>
        <v>-</v>
      </c>
      <c r="DS200" s="168" t="str">
        <f t="shared" ca="1" si="731"/>
        <v>-</v>
      </c>
      <c r="DT200" s="168" t="str">
        <f t="shared" ca="1" si="731"/>
        <v>-</v>
      </c>
      <c r="DU200" s="168" t="str">
        <f t="shared" ca="1" si="731"/>
        <v>-</v>
      </c>
      <c r="DV200" s="168" t="str">
        <f t="shared" ca="1" si="731"/>
        <v>-</v>
      </c>
      <c r="DW200" s="168" t="str">
        <f t="shared" ca="1" si="732"/>
        <v>-</v>
      </c>
      <c r="DX200" s="10"/>
      <c r="DY200" s="168">
        <f t="shared" ca="1" si="732"/>
        <v>1</v>
      </c>
      <c r="DZ200" s="168" t="str">
        <f t="shared" ca="1" si="732"/>
        <v>-</v>
      </c>
      <c r="EA200" s="168" t="str">
        <f t="shared" ca="1" si="732"/>
        <v>-</v>
      </c>
      <c r="EB200" s="168" t="str">
        <f t="shared" ca="1" si="732"/>
        <v>-</v>
      </c>
      <c r="EC200" s="168" t="str">
        <f t="shared" ca="1" si="695"/>
        <v>-</v>
      </c>
      <c r="ED200" s="168" t="b">
        <f t="shared" ca="1" si="695"/>
        <v>0</v>
      </c>
      <c r="EE200" s="168" t="str">
        <f t="shared" ca="1" si="695"/>
        <v>-</v>
      </c>
      <c r="EF200" s="168">
        <f t="shared" ca="1" si="695"/>
        <v>0</v>
      </c>
      <c r="EG200" s="168" t="str">
        <f t="shared" ca="1" si="695"/>
        <v>-</v>
      </c>
      <c r="EH200" s="166" cm="1">
        <f t="array" aca="1" ref="EH200" ca="1">INDEX(i.rev,$K200,EH$15)</f>
        <v>1</v>
      </c>
      <c r="EI200" s="168">
        <f t="shared" ca="1" si="696"/>
        <v>0</v>
      </c>
      <c r="EJ200" s="168">
        <f t="shared" ca="1" si="696"/>
        <v>1</v>
      </c>
      <c r="EK200" s="168">
        <f t="shared" ca="1" si="696"/>
        <v>0</v>
      </c>
      <c r="EL200" s="168">
        <f t="shared" ca="1" si="696"/>
        <v>1</v>
      </c>
      <c r="EM200" s="168">
        <f t="shared" ca="1" si="696"/>
        <v>1</v>
      </c>
      <c r="EN200" s="168">
        <f t="shared" ca="1" si="696"/>
        <v>1</v>
      </c>
      <c r="EO200" s="168">
        <f t="shared" ca="1" si="696"/>
        <v>0</v>
      </c>
      <c r="EP200" s="168">
        <f t="shared" ca="1" si="696"/>
        <v>0</v>
      </c>
      <c r="EQ200" s="168">
        <f t="shared" ca="1" si="696"/>
        <v>0</v>
      </c>
      <c r="ER200" s="168">
        <f t="shared" ca="1" si="696"/>
        <v>0</v>
      </c>
      <c r="ES200" s="168">
        <f t="shared" ca="1" si="696"/>
        <v>0</v>
      </c>
      <c r="ET200" s="168">
        <f t="shared" ca="1" si="696"/>
        <v>0</v>
      </c>
      <c r="EU200" s="168">
        <f t="shared" ca="1" si="696"/>
        <v>0</v>
      </c>
      <c r="EV200" s="168">
        <f t="shared" ca="1" si="696"/>
        <v>0</v>
      </c>
      <c r="EW200" s="168">
        <f t="shared" ca="1" si="696"/>
        <v>0</v>
      </c>
      <c r="EX200" s="168">
        <f t="shared" ca="1" si="696"/>
        <v>0</v>
      </c>
      <c r="EY200" s="166" cm="1">
        <f t="array" aca="1" ref="EY200" ca="1">INDEX(i.rev,$K200,EY$15)</f>
        <v>0</v>
      </c>
      <c r="EZ200" s="168">
        <f t="shared" ca="1" si="697"/>
        <v>0</v>
      </c>
      <c r="FA200" s="166" cm="1">
        <f t="array" aca="1" ref="FA200" ca="1">INDEX(i.rev,$K200,FA$15)</f>
        <v>1</v>
      </c>
      <c r="FB200" s="168">
        <f t="shared" ca="1" si="698"/>
        <v>0</v>
      </c>
      <c r="FC200" s="168">
        <f t="shared" ca="1" si="698"/>
        <v>0</v>
      </c>
      <c r="FD200" s="168">
        <f t="shared" ca="1" si="698"/>
        <v>0</v>
      </c>
      <c r="FE200" s="168">
        <f t="shared" ca="1" si="698"/>
        <v>0</v>
      </c>
      <c r="FF200" s="168">
        <f t="shared" ca="1" si="698"/>
        <v>0</v>
      </c>
      <c r="FG200" s="168">
        <f t="shared" ca="1" si="698"/>
        <v>0</v>
      </c>
      <c r="FH200" s="168">
        <f t="shared" ca="1" si="698"/>
        <v>0</v>
      </c>
      <c r="FI200" s="10">
        <v>0.4</v>
      </c>
      <c r="FJ200" s="166" t="b">
        <f t="shared" si="728"/>
        <v>1</v>
      </c>
      <c r="FK200" s="192">
        <f t="shared" si="730"/>
        <v>852</v>
      </c>
      <c r="FL200" s="168" t="str">
        <f t="shared" ca="1" si="699"/>
        <v>-</v>
      </c>
      <c r="FM200" s="168" t="str">
        <f t="shared" ca="1" si="699"/>
        <v>-</v>
      </c>
      <c r="FN200" s="168" t="str">
        <f t="shared" ca="1" si="699"/>
        <v>-</v>
      </c>
      <c r="FO200" s="166" t="b">
        <f t="shared" ca="1" si="700"/>
        <v>0</v>
      </c>
      <c r="FP200" s="166" t="b">
        <f t="shared" ca="1" si="700"/>
        <v>0</v>
      </c>
      <c r="FQ200" s="166" t="b">
        <f t="shared" ca="1" si="700"/>
        <v>1</v>
      </c>
      <c r="FR200" s="168">
        <f t="shared" ca="1" si="698"/>
        <v>0</v>
      </c>
      <c r="FS200" s="166">
        <f t="shared" ca="1" si="701"/>
        <v>1</v>
      </c>
      <c r="FT200" s="166">
        <f t="shared" ca="1" si="701"/>
        <v>1</v>
      </c>
      <c r="FU200" s="168" t="str">
        <f t="shared" ca="1" si="698"/>
        <v>-</v>
      </c>
      <c r="FV200" s="168" t="str">
        <f t="shared" ca="1" si="698"/>
        <v>-</v>
      </c>
      <c r="FW200" s="168" t="str">
        <f t="shared" ca="1" si="698"/>
        <v>-</v>
      </c>
      <c r="FX200" s="168" t="str">
        <f t="shared" ca="1" si="698"/>
        <v>-</v>
      </c>
      <c r="FY200" s="168" t="str">
        <f t="shared" ca="1" si="698"/>
        <v>-</v>
      </c>
      <c r="FZ200" s="168" t="str">
        <f t="shared" ca="1" si="698"/>
        <v>-</v>
      </c>
      <c r="GA200" s="168" t="str">
        <f t="shared" ca="1" si="698"/>
        <v>-</v>
      </c>
      <c r="GB200" s="168" t="str">
        <f t="shared" ca="1" si="698"/>
        <v>-</v>
      </c>
      <c r="GC200" s="168" t="str">
        <f t="shared" ca="1" si="698"/>
        <v>-</v>
      </c>
      <c r="GD200" s="168" t="b">
        <f t="shared" ca="1" si="698"/>
        <v>1</v>
      </c>
      <c r="GE200" s="168" t="str">
        <f t="shared" ca="1" si="698"/>
        <v>-</v>
      </c>
      <c r="GF200" s="168" t="str">
        <f t="shared" ca="1" si="698"/>
        <v>-</v>
      </c>
      <c r="GG200" s="168" t="str">
        <f t="shared" ca="1" si="698"/>
        <v>-</v>
      </c>
      <c r="GH200" s="168" t="b">
        <f t="shared" ca="1" si="702"/>
        <v>1</v>
      </c>
      <c r="GI200" s="168">
        <f t="shared" ca="1" si="702"/>
        <v>0</v>
      </c>
      <c r="GJ200" s="168" t="str">
        <f t="shared" ca="1" si="703"/>
        <v>-</v>
      </c>
      <c r="GK200" s="168" t="str">
        <f t="shared" ca="1" si="703"/>
        <v>-</v>
      </c>
      <c r="GL200" s="168" t="str">
        <f t="shared" ca="1" si="703"/>
        <v>-</v>
      </c>
      <c r="GM200" s="168" t="str">
        <f t="shared" ca="1" si="703"/>
        <v>-</v>
      </c>
      <c r="GN200" s="168" t="str">
        <f t="shared" ca="1" si="703"/>
        <v>-</v>
      </c>
      <c r="GO200" s="168">
        <f t="shared" ca="1" si="703"/>
        <v>0</v>
      </c>
      <c r="GP200" s="168" t="str">
        <f t="shared" ca="1" si="703"/>
        <v>-</v>
      </c>
      <c r="GQ200" s="168" t="str">
        <f t="shared" ca="1" si="703"/>
        <v>-</v>
      </c>
      <c r="GR200" s="168" t="str">
        <f t="shared" ca="1" si="703"/>
        <v>-</v>
      </c>
      <c r="GS200" s="168">
        <f t="shared" ca="1" si="703"/>
        <v>500</v>
      </c>
      <c r="GT200" s="168">
        <f t="shared" ca="1" si="703"/>
        <v>500</v>
      </c>
      <c r="GU200" s="168" t="str">
        <f t="shared" ca="1" si="703"/>
        <v>-</v>
      </c>
      <c r="GV200" s="168" t="str">
        <f t="shared" ca="1" si="703"/>
        <v>-</v>
      </c>
      <c r="GW200" s="168" t="str">
        <f t="shared" ca="1" si="703"/>
        <v>-</v>
      </c>
      <c r="GX200" s="168" t="str">
        <f t="shared" ca="1" si="703"/>
        <v>-</v>
      </c>
      <c r="GY200" s="168" t="str">
        <f t="shared" ca="1" si="704"/>
        <v>-</v>
      </c>
      <c r="GZ200" s="168" t="str">
        <f t="shared" ca="1" si="704"/>
        <v>-</v>
      </c>
      <c r="HA200" s="168" t="str">
        <f t="shared" ca="1" si="704"/>
        <v>-</v>
      </c>
      <c r="HB200" s="168" t="str">
        <f t="shared" ca="1" si="704"/>
        <v>-</v>
      </c>
      <c r="HC200" s="168" t="str">
        <f t="shared" ca="1" si="704"/>
        <v>-</v>
      </c>
      <c r="HD200" s="168" t="str">
        <f t="shared" ca="1" si="704"/>
        <v>-</v>
      </c>
      <c r="HE200" s="168" t="str">
        <f t="shared" ca="1" si="704"/>
        <v>-</v>
      </c>
      <c r="HF200" s="168" t="str">
        <f t="shared" ca="1" si="704"/>
        <v>-</v>
      </c>
      <c r="HG200" s="168" t="str">
        <f t="shared" ca="1" si="704"/>
        <v>-</v>
      </c>
      <c r="HH200" s="168" t="str">
        <f t="shared" ca="1" si="704"/>
        <v>-</v>
      </c>
      <c r="HI200" s="168" t="str">
        <f t="shared" ca="1" si="704"/>
        <v>-</v>
      </c>
      <c r="HJ200" s="168" t="str">
        <f t="shared" ca="1" si="704"/>
        <v>-</v>
      </c>
      <c r="HK200" s="168" t="str">
        <f t="shared" ca="1" si="704"/>
        <v>-</v>
      </c>
      <c r="HL200" s="168" t="str">
        <f t="shared" ca="1" si="704"/>
        <v>-</v>
      </c>
      <c r="HM200" s="168" t="str">
        <f t="shared" ca="1" si="705"/>
        <v>-</v>
      </c>
      <c r="HN200" s="168" t="str">
        <f t="shared" ca="1" si="705"/>
        <v>-</v>
      </c>
      <c r="HO200" s="168" t="str">
        <f t="shared" ca="1" si="705"/>
        <v>-</v>
      </c>
      <c r="HP200" s="168" t="str">
        <f t="shared" ca="1" si="705"/>
        <v>-</v>
      </c>
      <c r="HQ200" s="168" t="str">
        <f t="shared" ca="1" si="705"/>
        <v>-</v>
      </c>
      <c r="HR200" s="168" t="str">
        <f t="shared" ca="1" si="704"/>
        <v>-</v>
      </c>
      <c r="HS200" s="168" t="str">
        <f t="shared" ca="1" si="704"/>
        <v>-</v>
      </c>
      <c r="HT200" s="168" t="str">
        <f t="shared" ca="1" si="704"/>
        <v>-</v>
      </c>
      <c r="HU200" s="168" t="str">
        <f t="shared" ca="1" si="704"/>
        <v>-</v>
      </c>
      <c r="HV200" s="168" t="str">
        <f t="shared" ca="1" si="704"/>
        <v>-</v>
      </c>
      <c r="HW200" s="168" t="str">
        <f t="shared" ca="1" si="703"/>
        <v>-</v>
      </c>
      <c r="HX200" s="168" t="str">
        <f t="shared" ca="1" si="706"/>
        <v>-</v>
      </c>
      <c r="HY200" s="168" t="str">
        <f t="shared" ca="1" si="706"/>
        <v>-</v>
      </c>
      <c r="HZ200" s="168" t="str">
        <f t="shared" ca="1" si="706"/>
        <v>-</v>
      </c>
      <c r="IA200" s="168" t="str">
        <f t="shared" ca="1" si="706"/>
        <v>-</v>
      </c>
      <c r="IB200" s="168" t="str">
        <f t="shared" ca="1" si="706"/>
        <v>-</v>
      </c>
      <c r="IC200" s="168" t="str">
        <f t="shared" ca="1" si="706"/>
        <v>-</v>
      </c>
      <c r="ID200" s="168" t="str">
        <f t="shared" ca="1" si="706"/>
        <v>-</v>
      </c>
      <c r="IE200" s="168" t="str">
        <f t="shared" ca="1" si="706"/>
        <v>-</v>
      </c>
      <c r="IF200" s="168" t="str">
        <f t="shared" ca="1" si="706"/>
        <v>-</v>
      </c>
      <c r="IG200" s="168" t="str">
        <f t="shared" ca="1" si="706"/>
        <v>-</v>
      </c>
      <c r="IH200" s="168" t="str">
        <f t="shared" ca="1" si="706"/>
        <v>-</v>
      </c>
      <c r="II200" s="168" t="str">
        <f t="shared" ca="1" si="706"/>
        <v>-</v>
      </c>
      <c r="IJ200" s="168" t="str">
        <f t="shared" ca="1" si="706"/>
        <v>-</v>
      </c>
      <c r="IK200" s="168" t="str">
        <f t="shared" ca="1" si="706"/>
        <v>-</v>
      </c>
      <c r="IL200" s="168" t="str">
        <f t="shared" ca="1" si="706"/>
        <v>-</v>
      </c>
      <c r="IM200" s="168" t="str">
        <f t="shared" ca="1" si="706"/>
        <v>-</v>
      </c>
      <c r="IN200" s="168" t="str">
        <f t="shared" ca="1" si="706"/>
        <v>-</v>
      </c>
      <c r="IO200" s="168" t="str">
        <f t="shared" ca="1" si="706"/>
        <v>-</v>
      </c>
      <c r="IP200" s="168" t="str">
        <f t="shared" ca="1" si="706"/>
        <v>-</v>
      </c>
      <c r="IQ200" s="168" t="str">
        <f t="shared" ca="1" si="706"/>
        <v>-</v>
      </c>
      <c r="IR200" s="168" t="str">
        <f t="shared" ca="1" si="706"/>
        <v>-</v>
      </c>
      <c r="IS200" s="168" t="str">
        <f t="shared" ca="1" si="706"/>
        <v>-</v>
      </c>
      <c r="IT200" s="168" t="str">
        <f t="shared" ca="1" si="706"/>
        <v>-</v>
      </c>
      <c r="IU200" s="168" t="str">
        <f t="shared" ca="1" si="706"/>
        <v>-</v>
      </c>
      <c r="IV200" s="168" t="str">
        <f t="shared" ca="1" si="706"/>
        <v>-</v>
      </c>
      <c r="IW200" s="168" t="str">
        <f t="shared" ca="1" si="706"/>
        <v>-</v>
      </c>
      <c r="IX200" s="168" t="str">
        <f t="shared" ca="1" si="706"/>
        <v>-</v>
      </c>
      <c r="IY200" s="168" t="str">
        <f t="shared" ca="1" si="706"/>
        <v>-</v>
      </c>
      <c r="IZ200" s="168" t="str">
        <f t="shared" ca="1" si="706"/>
        <v>-</v>
      </c>
      <c r="JA200" s="168" t="str">
        <f t="shared" ca="1" si="706"/>
        <v>-</v>
      </c>
      <c r="JB200" s="168" t="str">
        <f t="shared" ca="1" si="706"/>
        <v>-</v>
      </c>
      <c r="JC200" s="168" t="str">
        <f t="shared" ca="1" si="706"/>
        <v>-</v>
      </c>
      <c r="JD200" s="168" t="str">
        <f t="shared" ca="1" si="706"/>
        <v>-</v>
      </c>
      <c r="JE200" s="168" t="str">
        <f t="shared" ca="1" si="706"/>
        <v>-</v>
      </c>
      <c r="JF200" s="168" t="str">
        <f t="shared" ca="1" si="706"/>
        <v>-</v>
      </c>
      <c r="JG200" s="168" t="str">
        <f t="shared" ca="1" si="706"/>
        <v>-</v>
      </c>
      <c r="JH200" s="168" t="str">
        <f t="shared" ca="1" si="706"/>
        <v>-</v>
      </c>
      <c r="JI200" s="168" t="str">
        <f t="shared" ca="1" si="706"/>
        <v>-</v>
      </c>
      <c r="JJ200" s="168" t="str">
        <f t="shared" ca="1" si="706"/>
        <v>-</v>
      </c>
      <c r="JK200" s="168" t="str">
        <f t="shared" ca="1" si="706"/>
        <v>-</v>
      </c>
      <c r="JL200" s="168" t="str">
        <f t="shared" ca="1" si="706"/>
        <v>-</v>
      </c>
      <c r="JM200" s="168" t="str">
        <f t="shared" ca="1" si="706"/>
        <v>-</v>
      </c>
      <c r="JN200" s="168" t="str">
        <f t="shared" ca="1" si="707"/>
        <v>-</v>
      </c>
      <c r="JO200" s="168" t="str">
        <f t="shared" ca="1" si="707"/>
        <v>-</v>
      </c>
      <c r="JP200" s="168" t="str">
        <f t="shared" ca="1" si="707"/>
        <v>-</v>
      </c>
      <c r="JQ200" s="168" t="str">
        <f t="shared" ca="1" si="707"/>
        <v>-</v>
      </c>
      <c r="JR200" s="168" t="str">
        <f t="shared" ca="1" si="707"/>
        <v>-</v>
      </c>
      <c r="JS200" s="168" t="str">
        <f t="shared" ca="1" si="707"/>
        <v>-</v>
      </c>
      <c r="JT200" s="168" t="str">
        <f t="shared" ca="1" si="707"/>
        <v>-</v>
      </c>
      <c r="JU200" s="168" t="str">
        <f t="shared" ca="1" si="707"/>
        <v>-</v>
      </c>
      <c r="JV200" s="168" t="str">
        <f t="shared" ca="1" si="707"/>
        <v>-</v>
      </c>
      <c r="JW200" s="168" t="str">
        <f t="shared" ca="1" si="707"/>
        <v>-</v>
      </c>
      <c r="JX200" s="10"/>
      <c r="JY200" s="166">
        <f t="shared" ca="1" si="708"/>
        <v>4.4999999999999998E-2</v>
      </c>
      <c r="JZ200" s="166">
        <f t="shared" ca="1" si="709"/>
        <v>4.4999999999999998E-2</v>
      </c>
      <c r="KA200" s="168">
        <f t="shared" ca="1" si="710"/>
        <v>1</v>
      </c>
      <c r="KB200" s="168">
        <f t="shared" ca="1" si="710"/>
        <v>0</v>
      </c>
      <c r="KC200" s="168">
        <f t="shared" ca="1" si="710"/>
        <v>1</v>
      </c>
      <c r="KD200" s="168">
        <f t="shared" ca="1" si="710"/>
        <v>1</v>
      </c>
      <c r="KE200" s="168">
        <f t="shared" ca="1" si="710"/>
        <v>0</v>
      </c>
      <c r="KF200" s="168">
        <f t="shared" ca="1" si="710"/>
        <v>70</v>
      </c>
      <c r="KG200" s="168">
        <f t="shared" ca="1" si="710"/>
        <v>50</v>
      </c>
      <c r="KH200" s="168">
        <f t="shared" ca="1" si="710"/>
        <v>85</v>
      </c>
      <c r="KI200" s="168">
        <f t="shared" ca="1" si="710"/>
        <v>50</v>
      </c>
      <c r="KJ200" s="166">
        <f t="shared" ca="1" si="711"/>
        <v>1</v>
      </c>
      <c r="KK200" s="166">
        <f t="shared" ca="1" si="712"/>
        <v>1</v>
      </c>
      <c r="KL200" s="166">
        <f t="shared" ca="1" si="713"/>
        <v>1</v>
      </c>
      <c r="KM200" s="166">
        <f t="shared" ca="1" si="714"/>
        <v>1</v>
      </c>
      <c r="KN200" s="166">
        <f t="shared" ca="1" si="714"/>
        <v>1</v>
      </c>
      <c r="KO200" s="168">
        <f t="shared" ca="1" si="710"/>
        <v>1</v>
      </c>
      <c r="KP200" s="10"/>
      <c r="KQ200" s="168">
        <f t="shared" ca="1" si="710"/>
        <v>1</v>
      </c>
      <c r="KR200" s="166">
        <f t="shared" ca="1" si="715"/>
        <v>1</v>
      </c>
      <c r="KS200" s="168">
        <f t="shared" ca="1" si="710"/>
        <v>0.75</v>
      </c>
      <c r="KT200" s="168">
        <f t="shared" ca="1" si="710"/>
        <v>0.8</v>
      </c>
      <c r="KU200" s="168">
        <f t="shared" ca="1" si="716"/>
        <v>0.82499999999999996</v>
      </c>
      <c r="KV200" s="168">
        <f t="shared" ca="1" si="710"/>
        <v>0.875</v>
      </c>
      <c r="KW200" s="168">
        <f t="shared" ca="1" si="710"/>
        <v>0.9</v>
      </c>
      <c r="KX200" s="168">
        <f t="shared" ca="1" si="717"/>
        <v>0.75</v>
      </c>
      <c r="KY200" s="168">
        <f t="shared" ca="1" si="717"/>
        <v>0.78142857142857147</v>
      </c>
      <c r="KZ200" s="168">
        <f t="shared" ca="1" si="717"/>
        <v>0.82499999999999996</v>
      </c>
      <c r="LA200" s="168">
        <f t="shared" ca="1" si="717"/>
        <v>0.875</v>
      </c>
      <c r="LB200" s="168">
        <f t="shared" ca="1" si="717"/>
        <v>0.9</v>
      </c>
      <c r="LC200" s="168">
        <f t="shared" ca="1" si="717"/>
        <v>0.9</v>
      </c>
      <c r="LD200" s="168">
        <f t="shared" ca="1" si="717"/>
        <v>0.75</v>
      </c>
      <c r="LE200" s="168">
        <f t="shared" ca="1" si="717"/>
        <v>0.78142857142857147</v>
      </c>
      <c r="LF200" s="168">
        <f t="shared" ca="1" si="717"/>
        <v>0.82499999999999996</v>
      </c>
      <c r="LG200" s="168">
        <f t="shared" ca="1" si="717"/>
        <v>0.875</v>
      </c>
      <c r="LH200" s="168">
        <f t="shared" ca="1" si="717"/>
        <v>0.9</v>
      </c>
      <c r="LI200" s="168">
        <f t="shared" ca="1" si="717"/>
        <v>0.9</v>
      </c>
      <c r="LJ200" s="168">
        <f t="shared" ca="1" si="717"/>
        <v>0.75</v>
      </c>
      <c r="LK200" s="168">
        <f t="shared" ca="1" si="717"/>
        <v>0.78142857142857147</v>
      </c>
      <c r="LL200" s="168">
        <f t="shared" ca="1" si="717"/>
        <v>0.82499999999999996</v>
      </c>
      <c r="LM200" s="168">
        <f t="shared" ref="KX200:MS205" ca="1" si="735">OFFSET(LM$5,$B200,0)</f>
        <v>0.875</v>
      </c>
      <c r="LN200" s="168">
        <f t="shared" ca="1" si="735"/>
        <v>0.9</v>
      </c>
      <c r="LO200" s="168">
        <f t="shared" ca="1" si="735"/>
        <v>0.9</v>
      </c>
      <c r="LP200" s="168">
        <f t="shared" ca="1" si="735"/>
        <v>0.75</v>
      </c>
      <c r="LQ200" s="168">
        <f t="shared" ca="1" si="735"/>
        <v>0.78142857142857147</v>
      </c>
      <c r="LR200" s="168">
        <f t="shared" ca="1" si="735"/>
        <v>0.82499999999999996</v>
      </c>
      <c r="LS200" s="168">
        <f t="shared" ca="1" si="735"/>
        <v>0.875</v>
      </c>
      <c r="LT200" s="168">
        <f t="shared" ca="1" si="735"/>
        <v>0.9</v>
      </c>
      <c r="LU200" s="168">
        <f t="shared" ca="1" si="735"/>
        <v>0.9</v>
      </c>
      <c r="LV200" s="168">
        <f t="shared" ca="1" si="735"/>
        <v>0.75</v>
      </c>
      <c r="LW200" s="168">
        <f t="shared" ca="1" si="735"/>
        <v>0.78142857142857147</v>
      </c>
      <c r="LX200" s="168">
        <f t="shared" ca="1" si="735"/>
        <v>0.82499999999999996</v>
      </c>
      <c r="LY200" s="168">
        <f t="shared" ca="1" si="735"/>
        <v>0.875</v>
      </c>
      <c r="LZ200" s="168">
        <f t="shared" ca="1" si="735"/>
        <v>0.9</v>
      </c>
      <c r="MA200" s="168">
        <f t="shared" ca="1" si="735"/>
        <v>0.9</v>
      </c>
      <c r="MB200" s="168">
        <f t="shared" ca="1" si="735"/>
        <v>0.75</v>
      </c>
      <c r="MC200" s="168">
        <f t="shared" ca="1" si="735"/>
        <v>0.78142857142857147</v>
      </c>
      <c r="MD200" s="168">
        <f t="shared" ca="1" si="735"/>
        <v>0.82499999999999996</v>
      </c>
      <c r="ME200" s="168">
        <f t="shared" ca="1" si="735"/>
        <v>0.875</v>
      </c>
      <c r="MF200" s="168">
        <f t="shared" ca="1" si="735"/>
        <v>0.9</v>
      </c>
      <c r="MG200" s="168">
        <f t="shared" ca="1" si="735"/>
        <v>0.9</v>
      </c>
      <c r="MH200" s="168">
        <f t="shared" ca="1" si="735"/>
        <v>0.75</v>
      </c>
      <c r="MI200" s="168">
        <f t="shared" ca="1" si="735"/>
        <v>0.76904761904761909</v>
      </c>
      <c r="MJ200" s="168">
        <f t="shared" ca="1" si="735"/>
        <v>0.82000000000000006</v>
      </c>
      <c r="MK200" s="168">
        <f t="shared" ca="1" si="735"/>
        <v>0.875</v>
      </c>
      <c r="ML200" s="168">
        <f t="shared" ca="1" si="735"/>
        <v>0.9</v>
      </c>
      <c r="MM200" s="168">
        <f t="shared" ca="1" si="735"/>
        <v>0.90000000000000013</v>
      </c>
      <c r="MN200" s="168">
        <f t="shared" ca="1" si="735"/>
        <v>0.75</v>
      </c>
      <c r="MO200" s="168">
        <f t="shared" ca="1" si="735"/>
        <v>0.76904761904761909</v>
      </c>
      <c r="MP200" s="168">
        <f t="shared" ca="1" si="735"/>
        <v>0.82000000000000006</v>
      </c>
      <c r="MQ200" s="168">
        <f t="shared" ca="1" si="735"/>
        <v>0.875</v>
      </c>
      <c r="MR200" s="168">
        <f t="shared" ca="1" si="735"/>
        <v>0.9</v>
      </c>
      <c r="MS200" s="168">
        <f t="shared" ca="1" si="735"/>
        <v>0.9</v>
      </c>
      <c r="MT200" s="168">
        <f t="shared" ca="1" si="718"/>
        <v>0.875</v>
      </c>
      <c r="MU200" s="166">
        <f t="shared" ca="1" si="719"/>
        <v>1</v>
      </c>
      <c r="MV200" s="166">
        <f t="shared" ca="1" si="720"/>
        <v>1</v>
      </c>
      <c r="MW200" s="166" t="str">
        <f t="shared" ca="1" si="721"/>
        <v>-</v>
      </c>
      <c r="MX200" s="168" t="str">
        <f t="shared" ca="1" si="722"/>
        <v>-</v>
      </c>
      <c r="MY200" s="166" t="str">
        <f t="shared" ca="1" si="723"/>
        <v>-</v>
      </c>
      <c r="MZ200" s="166" t="str">
        <f t="shared" ca="1" si="724"/>
        <v>-</v>
      </c>
      <c r="NA200" s="166" t="b">
        <f t="shared" ca="1" si="725"/>
        <v>0</v>
      </c>
      <c r="NB200" s="168">
        <f t="shared" ca="1" si="710"/>
        <v>0</v>
      </c>
      <c r="NC200" s="27">
        <v>0</v>
      </c>
    </row>
    <row r="201" spans="1:367" s="148" customFormat="1" outlineLevel="1">
      <c r="A201" s="126">
        <f t="shared" si="14"/>
        <v>196</v>
      </c>
      <c r="B201" s="126">
        <f t="shared" si="729"/>
        <v>13</v>
      </c>
      <c r="C201" s="148">
        <v>1000</v>
      </c>
      <c r="D201" s="148" t="s">
        <v>884</v>
      </c>
      <c r="E201" s="148" t="b">
        <v>0</v>
      </c>
      <c r="F201" s="148" t="b">
        <v>0</v>
      </c>
      <c r="G201" s="148" t="b">
        <f t="shared" si="726"/>
        <v>0</v>
      </c>
      <c r="H201" s="144">
        <f t="shared" ca="1" si="727"/>
        <v>3</v>
      </c>
      <c r="I201" s="144">
        <f t="shared" ca="1" si="727"/>
        <v>1</v>
      </c>
      <c r="J201" s="144">
        <f t="shared" ca="1" si="727"/>
        <v>1</v>
      </c>
      <c r="K201" s="144">
        <f t="shared" ca="1" si="727"/>
        <v>1</v>
      </c>
      <c r="L201" s="144">
        <f t="shared" ca="1" si="727"/>
        <v>1</v>
      </c>
      <c r="M201" s="144">
        <f t="shared" ca="1" si="727"/>
        <v>1</v>
      </c>
      <c r="N201" s="144">
        <f t="shared" ca="1" si="727"/>
        <v>1</v>
      </c>
      <c r="O201" s="144">
        <f t="shared" ca="1" si="727"/>
        <v>1</v>
      </c>
      <c r="P201" s="144">
        <f t="shared" ca="1" si="727"/>
        <v>1</v>
      </c>
      <c r="Q201" s="144">
        <f t="shared" ca="1" si="727"/>
        <v>1</v>
      </c>
      <c r="R201" s="144">
        <f t="shared" ca="1" si="727"/>
        <v>2</v>
      </c>
      <c r="S201" s="144">
        <f t="shared" ca="1" si="727"/>
        <v>1</v>
      </c>
      <c r="T201" s="144">
        <f t="shared" ca="1" si="727"/>
        <v>1</v>
      </c>
      <c r="U201" s="144">
        <f t="shared" ca="1" si="727"/>
        <v>1</v>
      </c>
      <c r="V201" s="144">
        <f t="shared" ca="1" si="727"/>
        <v>1</v>
      </c>
      <c r="W201" s="144">
        <f t="shared" ca="1" si="727"/>
        <v>1</v>
      </c>
      <c r="X201" s="144">
        <f t="shared" ca="1" si="727"/>
        <v>1</v>
      </c>
      <c r="Y201" s="144">
        <f t="shared" ca="1" si="727"/>
        <v>1</v>
      </c>
      <c r="AA201" s="162" t="str" cm="1">
        <f t="array" aca="1" ref="AA201" ca="1">TEXT(LEFT(OFFSET(AA201,-1,0),5)+1,"00000")&amp;MID(OFFSET(AA201,-1,0),6,FIND(" ",OFFSET(AA201,-1,0),7)-5)
&amp;2130-FK201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00006 Presentation_CropArea 1491SE CropgrazeFALSE (F33N11)</v>
      </c>
      <c r="AB201" s="10" t="str">
        <f ca="1">IF(COUNTIF(AA$5:AA201,AA201)=1,"-","Dup")</f>
        <v>-</v>
      </c>
      <c r="AC201" s="10"/>
      <c r="AD201" s="168" t="str">
        <f t="shared" ca="1" si="686"/>
        <v>-</v>
      </c>
      <c r="AE201" s="167" t="b">
        <v>1</v>
      </c>
      <c r="AF201" s="167" t="b">
        <v>1</v>
      </c>
      <c r="AG201" s="168" t="str">
        <f t="shared" ca="1" si="686"/>
        <v>-</v>
      </c>
      <c r="AH201" s="168" t="str">
        <f t="shared" ca="1" si="686"/>
        <v>-</v>
      </c>
      <c r="AI201" s="168" t="b">
        <f t="shared" ca="1" si="686"/>
        <v>1</v>
      </c>
      <c r="AJ201" s="10"/>
      <c r="AK201" s="166" t="b">
        <f t="shared" ca="1" si="687"/>
        <v>1</v>
      </c>
      <c r="AL201" s="166" t="str">
        <f t="shared" ca="1" si="687"/>
        <v>-</v>
      </c>
      <c r="AM201" s="166" t="str">
        <f t="shared" ca="1" si="687"/>
        <v>-</v>
      </c>
      <c r="AN201" s="166" t="str">
        <f t="shared" ca="1" si="687"/>
        <v>-</v>
      </c>
      <c r="AO201" s="166" t="b">
        <f t="shared" ca="1" si="687"/>
        <v>1</v>
      </c>
      <c r="AP201" s="166" t="b">
        <f t="shared" ca="1" si="687"/>
        <v>0</v>
      </c>
      <c r="AQ201" s="166">
        <f t="shared" ca="1" si="688"/>
        <v>0</v>
      </c>
      <c r="AR201" s="166" t="b">
        <f t="shared" ca="1" si="689"/>
        <v>0</v>
      </c>
      <c r="AS201" s="166" t="b">
        <f t="shared" ca="1" si="689"/>
        <v>0</v>
      </c>
      <c r="AT201" s="166" t="str">
        <f t="shared" ca="1" si="689"/>
        <v>-</v>
      </c>
      <c r="AU201" s="166" t="str">
        <f t="shared" ca="1" si="689"/>
        <v>-</v>
      </c>
      <c r="AV201" s="166" t="str">
        <f t="shared" ca="1" si="689"/>
        <v>-</v>
      </c>
      <c r="AW201" s="10"/>
      <c r="AX201" s="166" t="b">
        <f t="shared" ca="1" si="690"/>
        <v>1</v>
      </c>
      <c r="AY201" s="168" t="b">
        <f t="shared" ca="1" si="691"/>
        <v>1</v>
      </c>
      <c r="AZ201" s="168" t="b">
        <f t="shared" ca="1" si="691"/>
        <v>1</v>
      </c>
      <c r="BA201" s="167">
        <f t="shared" ca="1" si="692"/>
        <v>3108</v>
      </c>
      <c r="BB201" s="168" t="str">
        <f t="shared" ca="1" si="693"/>
        <v>-</v>
      </c>
      <c r="BC201" s="168" t="str">
        <f t="shared" ca="1" si="693"/>
        <v>-</v>
      </c>
      <c r="BD201" s="168" t="str">
        <f t="shared" ca="1" si="693"/>
        <v>-</v>
      </c>
      <c r="BE201" s="168" t="str">
        <f t="shared" ca="1" si="693"/>
        <v>-</v>
      </c>
      <c r="BF201" s="168" t="str">
        <f t="shared" ca="1" si="693"/>
        <v>-</v>
      </c>
      <c r="BG201" s="168">
        <f t="shared" ca="1" si="693"/>
        <v>1</v>
      </c>
      <c r="BH201" s="168">
        <f t="shared" ca="1" si="693"/>
        <v>1</v>
      </c>
      <c r="BI201" s="168" t="str">
        <f t="shared" ca="1" si="693"/>
        <v>-</v>
      </c>
      <c r="BJ201" s="168" t="str">
        <f t="shared" ca="1" si="693"/>
        <v>-</v>
      </c>
      <c r="BK201" s="10"/>
      <c r="BL201" s="168" t="str">
        <f t="shared" ca="1" si="693"/>
        <v>-</v>
      </c>
      <c r="BM201" s="168" t="str">
        <f t="shared" ca="1" si="693"/>
        <v>-</v>
      </c>
      <c r="BN201" s="168" t="str">
        <f t="shared" ca="1" si="693"/>
        <v>-</v>
      </c>
      <c r="BO201" s="168" t="str">
        <f t="shared" ca="1" si="693"/>
        <v>-</v>
      </c>
      <c r="BP201" s="168" t="str">
        <f t="shared" ca="1" si="693"/>
        <v>-</v>
      </c>
      <c r="BQ201" s="168" t="str">
        <f t="shared" ca="1" si="693"/>
        <v>-</v>
      </c>
      <c r="BR201" s="168" t="str">
        <f t="shared" ca="1" si="693"/>
        <v>-</v>
      </c>
      <c r="BS201" s="168" t="str">
        <f t="shared" ca="1" si="693"/>
        <v>-</v>
      </c>
      <c r="BT201" s="168" t="str">
        <f t="shared" ca="1" si="693"/>
        <v>-</v>
      </c>
      <c r="BU201" s="168" t="str">
        <f t="shared" ca="1" si="693"/>
        <v>-</v>
      </c>
      <c r="BV201" s="168" t="str">
        <f t="shared" ca="1" si="69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733"/>
        <v>-</v>
      </c>
      <c r="CI201" s="168" t="str">
        <f t="shared" ca="1" si="733"/>
        <v>-</v>
      </c>
      <c r="CJ201" s="168" t="str">
        <f t="shared" ca="1" si="733"/>
        <v>-</v>
      </c>
      <c r="CK201" s="168" t="str">
        <f t="shared" ca="1" si="733"/>
        <v>-</v>
      </c>
      <c r="CL201" s="168" t="str">
        <f t="shared" ca="1" si="733"/>
        <v>-</v>
      </c>
      <c r="CM201" s="168" t="str">
        <f t="shared" ca="1" si="733"/>
        <v>-</v>
      </c>
      <c r="CN201" s="168" t="str">
        <f t="shared" ca="1" si="733"/>
        <v>-</v>
      </c>
      <c r="CO201" s="168" t="str">
        <f t="shared" ca="1" si="733"/>
        <v>-</v>
      </c>
      <c r="CP201" s="168">
        <f t="shared" ca="1" si="733"/>
        <v>1</v>
      </c>
      <c r="CQ201" s="168">
        <f t="shared" ca="1" si="733"/>
        <v>1</v>
      </c>
      <c r="CR201" s="168">
        <f t="shared" ca="1" si="733"/>
        <v>0</v>
      </c>
      <c r="CS201" s="168" t="str">
        <f t="shared" ca="1" si="733"/>
        <v>-</v>
      </c>
      <c r="CT201" s="168" t="str">
        <f t="shared" ca="1" si="733"/>
        <v>-</v>
      </c>
      <c r="CU201" s="168" t="str">
        <f t="shared" ca="1" si="733"/>
        <v>-</v>
      </c>
      <c r="CV201" s="168" t="str">
        <f t="shared" ca="1" si="733"/>
        <v>-</v>
      </c>
      <c r="CW201" s="168" t="str">
        <f t="shared" ca="1" si="733"/>
        <v>-</v>
      </c>
      <c r="CX201" s="168" t="str">
        <f t="shared" ca="1" si="734"/>
        <v>-</v>
      </c>
      <c r="CY201" s="168" t="str">
        <f t="shared" ca="1" si="734"/>
        <v>-</v>
      </c>
      <c r="CZ201" s="168">
        <f t="shared" ca="1" si="734"/>
        <v>0</v>
      </c>
      <c r="DA201" s="168" t="str">
        <f t="shared" ca="1" si="734"/>
        <v>-</v>
      </c>
      <c r="DB201" s="168" t="str">
        <f t="shared" ca="1" si="734"/>
        <v>-</v>
      </c>
      <c r="DC201" s="168" t="str">
        <f t="shared" ca="1" si="734"/>
        <v>-</v>
      </c>
      <c r="DD201" s="168" t="str">
        <f t="shared" ca="1" si="734"/>
        <v>-</v>
      </c>
      <c r="DE201" s="168" t="str">
        <f t="shared" ca="1" si="734"/>
        <v>-</v>
      </c>
      <c r="DF201" s="168">
        <f t="shared" ca="1" si="734"/>
        <v>0</v>
      </c>
      <c r="DG201" s="168">
        <f t="shared" ca="1" si="734"/>
        <v>0</v>
      </c>
      <c r="DH201" s="168">
        <f t="shared" ca="1" si="734"/>
        <v>0</v>
      </c>
      <c r="DI201" s="168">
        <f t="shared" ca="1" si="734"/>
        <v>0</v>
      </c>
      <c r="DJ201" s="168">
        <f t="shared" ca="1" si="734"/>
        <v>0</v>
      </c>
      <c r="DK201" s="168">
        <f t="shared" ca="1" si="734"/>
        <v>0</v>
      </c>
      <c r="DL201" s="168">
        <f t="shared" ca="1" si="734"/>
        <v>0</v>
      </c>
      <c r="DM201" s="168" t="str">
        <f t="shared" ca="1" si="734"/>
        <v>-</v>
      </c>
      <c r="DN201" s="168" t="str">
        <f t="shared" ca="1" si="731"/>
        <v>-</v>
      </c>
      <c r="DO201" s="168" t="str">
        <f t="shared" ca="1" si="731"/>
        <v>-</v>
      </c>
      <c r="DP201" s="168" t="str">
        <f t="shared" ca="1" si="731"/>
        <v>-</v>
      </c>
      <c r="DQ201" s="168" t="str">
        <f t="shared" ca="1" si="731"/>
        <v>-</v>
      </c>
      <c r="DR201" s="168" t="str">
        <f t="shared" ca="1" si="731"/>
        <v>-</v>
      </c>
      <c r="DS201" s="168" t="str">
        <f t="shared" ca="1" si="731"/>
        <v>-</v>
      </c>
      <c r="DT201" s="168" t="str">
        <f t="shared" ca="1" si="731"/>
        <v>-</v>
      </c>
      <c r="DU201" s="168" t="str">
        <f t="shared" ca="1" si="731"/>
        <v>-</v>
      </c>
      <c r="DV201" s="168" t="str">
        <f t="shared" ca="1" si="731"/>
        <v>-</v>
      </c>
      <c r="DW201" s="168" t="str">
        <f t="shared" ca="1" si="732"/>
        <v>-</v>
      </c>
      <c r="DX201" s="10"/>
      <c r="DY201" s="168">
        <f t="shared" ca="1" si="732"/>
        <v>1</v>
      </c>
      <c r="DZ201" s="168" t="str">
        <f t="shared" ca="1" si="732"/>
        <v>-</v>
      </c>
      <c r="EA201" s="168" t="str">
        <f t="shared" ca="1" si="732"/>
        <v>-</v>
      </c>
      <c r="EB201" s="168" t="str">
        <f t="shared" ca="1" si="732"/>
        <v>-</v>
      </c>
      <c r="EC201" s="168" t="str">
        <f t="shared" ca="1" si="695"/>
        <v>-</v>
      </c>
      <c r="ED201" s="168" t="b">
        <f t="shared" ca="1" si="695"/>
        <v>0</v>
      </c>
      <c r="EE201" s="168" t="str">
        <f t="shared" ca="1" si="695"/>
        <v>-</v>
      </c>
      <c r="EF201" s="168">
        <f t="shared" ca="1" si="695"/>
        <v>0</v>
      </c>
      <c r="EG201" s="168" t="str">
        <f t="shared" ca="1" si="695"/>
        <v>-</v>
      </c>
      <c r="EH201" s="166" cm="1">
        <f t="array" aca="1" ref="EH201" ca="1">INDEX(i.rev,$K201,EH$15)</f>
        <v>1</v>
      </c>
      <c r="EI201" s="168">
        <f t="shared" ca="1" si="696"/>
        <v>0</v>
      </c>
      <c r="EJ201" s="168">
        <f t="shared" ca="1" si="696"/>
        <v>1</v>
      </c>
      <c r="EK201" s="168">
        <f t="shared" ca="1" si="696"/>
        <v>0</v>
      </c>
      <c r="EL201" s="168">
        <f t="shared" ca="1" si="696"/>
        <v>1</v>
      </c>
      <c r="EM201" s="168">
        <f t="shared" ca="1" si="696"/>
        <v>1</v>
      </c>
      <c r="EN201" s="168">
        <f t="shared" ca="1" si="696"/>
        <v>1</v>
      </c>
      <c r="EO201" s="168">
        <f t="shared" ca="1" si="696"/>
        <v>0</v>
      </c>
      <c r="EP201" s="168">
        <f t="shared" ca="1" si="696"/>
        <v>0</v>
      </c>
      <c r="EQ201" s="168">
        <f t="shared" ca="1" si="696"/>
        <v>0</v>
      </c>
      <c r="ER201" s="168">
        <f t="shared" ca="1" si="696"/>
        <v>0</v>
      </c>
      <c r="ES201" s="168">
        <f t="shared" ca="1" si="696"/>
        <v>0</v>
      </c>
      <c r="ET201" s="168">
        <f t="shared" ca="1" si="696"/>
        <v>0</v>
      </c>
      <c r="EU201" s="168">
        <f t="shared" ca="1" si="696"/>
        <v>0</v>
      </c>
      <c r="EV201" s="168">
        <f t="shared" ca="1" si="696"/>
        <v>0</v>
      </c>
      <c r="EW201" s="168">
        <f t="shared" ca="1" si="696"/>
        <v>0</v>
      </c>
      <c r="EX201" s="168">
        <f t="shared" ca="1" si="696"/>
        <v>0</v>
      </c>
      <c r="EY201" s="166" cm="1">
        <f t="array" aca="1" ref="EY201" ca="1">INDEX(i.rev,$K201,EY$15)</f>
        <v>0</v>
      </c>
      <c r="EZ201" s="168">
        <f t="shared" ca="1" si="697"/>
        <v>0</v>
      </c>
      <c r="FA201" s="166" cm="1">
        <f t="array" aca="1" ref="FA201" ca="1">INDEX(i.rev,$K201,FA$15)</f>
        <v>1</v>
      </c>
      <c r="FB201" s="168">
        <f t="shared" ca="1" si="698"/>
        <v>0</v>
      </c>
      <c r="FC201" s="168">
        <f t="shared" ca="1" si="698"/>
        <v>0</v>
      </c>
      <c r="FD201" s="168">
        <f t="shared" ca="1" si="698"/>
        <v>0</v>
      </c>
      <c r="FE201" s="168">
        <f t="shared" ca="1" si="698"/>
        <v>0</v>
      </c>
      <c r="FF201" s="168">
        <f t="shared" ca="1" si="698"/>
        <v>0</v>
      </c>
      <c r="FG201" s="168">
        <f t="shared" ca="1" si="698"/>
        <v>0</v>
      </c>
      <c r="FH201" s="168">
        <f t="shared" ca="1" si="698"/>
        <v>0</v>
      </c>
      <c r="FI201" s="10">
        <v>0.3</v>
      </c>
      <c r="FJ201" s="166" t="b">
        <f t="shared" si="728"/>
        <v>1</v>
      </c>
      <c r="FK201" s="192">
        <f t="shared" si="730"/>
        <v>639</v>
      </c>
      <c r="FL201" s="168" t="str">
        <f t="shared" ca="1" si="699"/>
        <v>-</v>
      </c>
      <c r="FM201" s="168" t="str">
        <f t="shared" ca="1" si="699"/>
        <v>-</v>
      </c>
      <c r="FN201" s="168" t="str">
        <f t="shared" ca="1" si="699"/>
        <v>-</v>
      </c>
      <c r="FO201" s="166" t="b">
        <f t="shared" ca="1" si="700"/>
        <v>0</v>
      </c>
      <c r="FP201" s="166" t="b">
        <f t="shared" ca="1" si="700"/>
        <v>0</v>
      </c>
      <c r="FQ201" s="166" t="b">
        <f t="shared" ca="1" si="700"/>
        <v>1</v>
      </c>
      <c r="FR201" s="168">
        <f t="shared" ca="1" si="698"/>
        <v>0</v>
      </c>
      <c r="FS201" s="166">
        <f t="shared" ca="1" si="701"/>
        <v>1</v>
      </c>
      <c r="FT201" s="166">
        <f t="shared" ca="1" si="701"/>
        <v>1</v>
      </c>
      <c r="FU201" s="168" t="str">
        <f t="shared" ca="1" si="698"/>
        <v>-</v>
      </c>
      <c r="FV201" s="168" t="str">
        <f t="shared" ca="1" si="698"/>
        <v>-</v>
      </c>
      <c r="FW201" s="168" t="str">
        <f t="shared" ca="1" si="698"/>
        <v>-</v>
      </c>
      <c r="FX201" s="168" t="str">
        <f t="shared" ca="1" si="698"/>
        <v>-</v>
      </c>
      <c r="FY201" s="168" t="str">
        <f t="shared" ca="1" si="698"/>
        <v>-</v>
      </c>
      <c r="FZ201" s="168" t="str">
        <f t="shared" ca="1" si="698"/>
        <v>-</v>
      </c>
      <c r="GA201" s="168" t="str">
        <f t="shared" ca="1" si="698"/>
        <v>-</v>
      </c>
      <c r="GB201" s="168" t="str">
        <f t="shared" ca="1" si="698"/>
        <v>-</v>
      </c>
      <c r="GC201" s="168" t="str">
        <f t="shared" ca="1" si="698"/>
        <v>-</v>
      </c>
      <c r="GD201" s="168" t="b">
        <f t="shared" ca="1" si="698"/>
        <v>1</v>
      </c>
      <c r="GE201" s="168" t="str">
        <f t="shared" ca="1" si="698"/>
        <v>-</v>
      </c>
      <c r="GF201" s="168" t="str">
        <f t="shared" ca="1" si="698"/>
        <v>-</v>
      </c>
      <c r="GG201" s="168" t="str">
        <f t="shared" ca="1" si="698"/>
        <v>-</v>
      </c>
      <c r="GH201" s="168" t="b">
        <f t="shared" ca="1" si="702"/>
        <v>1</v>
      </c>
      <c r="GI201" s="168">
        <f t="shared" ca="1" si="702"/>
        <v>0</v>
      </c>
      <c r="GJ201" s="168" t="str">
        <f t="shared" ca="1" si="703"/>
        <v>-</v>
      </c>
      <c r="GK201" s="168" t="str">
        <f t="shared" ca="1" si="703"/>
        <v>-</v>
      </c>
      <c r="GL201" s="168" t="str">
        <f t="shared" ca="1" si="703"/>
        <v>-</v>
      </c>
      <c r="GM201" s="168" t="str">
        <f t="shared" ca="1" si="703"/>
        <v>-</v>
      </c>
      <c r="GN201" s="168" t="str">
        <f t="shared" ca="1" si="703"/>
        <v>-</v>
      </c>
      <c r="GO201" s="168">
        <f t="shared" ca="1" si="703"/>
        <v>0</v>
      </c>
      <c r="GP201" s="168" t="str">
        <f t="shared" ca="1" si="703"/>
        <v>-</v>
      </c>
      <c r="GQ201" s="168" t="str">
        <f t="shared" ca="1" si="703"/>
        <v>-</v>
      </c>
      <c r="GR201" s="168" t="str">
        <f t="shared" ca="1" si="703"/>
        <v>-</v>
      </c>
      <c r="GS201" s="168">
        <f t="shared" ca="1" si="703"/>
        <v>500</v>
      </c>
      <c r="GT201" s="168">
        <f t="shared" ca="1" si="703"/>
        <v>500</v>
      </c>
      <c r="GU201" s="168" t="str">
        <f t="shared" ca="1" si="703"/>
        <v>-</v>
      </c>
      <c r="GV201" s="168" t="str">
        <f t="shared" ca="1" si="703"/>
        <v>-</v>
      </c>
      <c r="GW201" s="168" t="str">
        <f t="shared" ca="1" si="703"/>
        <v>-</v>
      </c>
      <c r="GX201" s="168" t="str">
        <f t="shared" ca="1" si="703"/>
        <v>-</v>
      </c>
      <c r="GY201" s="168" t="str">
        <f t="shared" ca="1" si="704"/>
        <v>-</v>
      </c>
      <c r="GZ201" s="168" t="str">
        <f t="shared" ca="1" si="704"/>
        <v>-</v>
      </c>
      <c r="HA201" s="168" t="str">
        <f t="shared" ca="1" si="704"/>
        <v>-</v>
      </c>
      <c r="HB201" s="168" t="str">
        <f t="shared" ca="1" si="704"/>
        <v>-</v>
      </c>
      <c r="HC201" s="168" t="str">
        <f t="shared" ca="1" si="704"/>
        <v>-</v>
      </c>
      <c r="HD201" s="168" t="str">
        <f t="shared" ca="1" si="704"/>
        <v>-</v>
      </c>
      <c r="HE201" s="168" t="str">
        <f t="shared" ca="1" si="704"/>
        <v>-</v>
      </c>
      <c r="HF201" s="168" t="str">
        <f t="shared" ca="1" si="704"/>
        <v>-</v>
      </c>
      <c r="HG201" s="168" t="str">
        <f t="shared" ca="1" si="704"/>
        <v>-</v>
      </c>
      <c r="HH201" s="168" t="str">
        <f t="shared" ca="1" si="704"/>
        <v>-</v>
      </c>
      <c r="HI201" s="168" t="str">
        <f t="shared" ref="HH201:HQ216" ca="1" si="736">OFFSET(HI$5,$B201,0)</f>
        <v>-</v>
      </c>
      <c r="HJ201" s="168" t="str">
        <f t="shared" ca="1" si="736"/>
        <v>-</v>
      </c>
      <c r="HK201" s="168" t="str">
        <f t="shared" ca="1" si="736"/>
        <v>-</v>
      </c>
      <c r="HL201" s="168" t="str">
        <f t="shared" ca="1" si="736"/>
        <v>-</v>
      </c>
      <c r="HM201" s="168" t="str">
        <f t="shared" ca="1" si="705"/>
        <v>-</v>
      </c>
      <c r="HN201" s="168" t="str">
        <f t="shared" ca="1" si="736"/>
        <v>-</v>
      </c>
      <c r="HO201" s="168" t="str">
        <f t="shared" ca="1" si="736"/>
        <v>-</v>
      </c>
      <c r="HP201" s="168" t="str">
        <f t="shared" ca="1" si="736"/>
        <v>-</v>
      </c>
      <c r="HQ201" s="168" t="str">
        <f t="shared" ca="1" si="736"/>
        <v>-</v>
      </c>
      <c r="HR201" s="168" t="str">
        <f t="shared" ca="1" si="704"/>
        <v>-</v>
      </c>
      <c r="HS201" s="168" t="str">
        <f t="shared" ca="1" si="704"/>
        <v>-</v>
      </c>
      <c r="HT201" s="168" t="str">
        <f t="shared" ca="1" si="704"/>
        <v>-</v>
      </c>
      <c r="HU201" s="168" t="str">
        <f t="shared" ca="1" si="704"/>
        <v>-</v>
      </c>
      <c r="HV201" s="168" t="str">
        <f t="shared" ca="1" si="704"/>
        <v>-</v>
      </c>
      <c r="HW201" s="168" t="str">
        <f t="shared" ca="1" si="703"/>
        <v>-</v>
      </c>
      <c r="HX201" s="168" t="str">
        <f t="shared" ca="1" si="706"/>
        <v>-</v>
      </c>
      <c r="HY201" s="168" t="str">
        <f t="shared" ca="1" si="706"/>
        <v>-</v>
      </c>
      <c r="HZ201" s="168" t="str">
        <f t="shared" ca="1" si="706"/>
        <v>-</v>
      </c>
      <c r="IA201" s="168" t="str">
        <f t="shared" ref="HX201:JM207" ca="1" si="737">OFFSET(IA$5,$B201,0)</f>
        <v>-</v>
      </c>
      <c r="IB201" s="168" t="str">
        <f t="shared" ca="1" si="737"/>
        <v>-</v>
      </c>
      <c r="IC201" s="168" t="str">
        <f t="shared" ca="1" si="737"/>
        <v>-</v>
      </c>
      <c r="ID201" s="168" t="str">
        <f t="shared" ca="1" si="737"/>
        <v>-</v>
      </c>
      <c r="IE201" s="168" t="str">
        <f t="shared" ca="1" si="737"/>
        <v>-</v>
      </c>
      <c r="IF201" s="168" t="str">
        <f t="shared" ca="1" si="737"/>
        <v>-</v>
      </c>
      <c r="IG201" s="168" t="str">
        <f t="shared" ca="1" si="737"/>
        <v>-</v>
      </c>
      <c r="IH201" s="168" t="str">
        <f t="shared" ca="1" si="737"/>
        <v>-</v>
      </c>
      <c r="II201" s="168" t="str">
        <f t="shared" ca="1" si="737"/>
        <v>-</v>
      </c>
      <c r="IJ201" s="168" t="str">
        <f t="shared" ca="1" si="737"/>
        <v>-</v>
      </c>
      <c r="IK201" s="168" t="str">
        <f t="shared" ca="1" si="737"/>
        <v>-</v>
      </c>
      <c r="IL201" s="168" t="str">
        <f t="shared" ca="1" si="737"/>
        <v>-</v>
      </c>
      <c r="IM201" s="168" t="str">
        <f t="shared" ca="1" si="737"/>
        <v>-</v>
      </c>
      <c r="IN201" s="168" t="str">
        <f t="shared" ca="1" si="737"/>
        <v>-</v>
      </c>
      <c r="IO201" s="168" t="str">
        <f t="shared" ca="1" si="737"/>
        <v>-</v>
      </c>
      <c r="IP201" s="168" t="str">
        <f t="shared" ca="1" si="737"/>
        <v>-</v>
      </c>
      <c r="IQ201" s="168" t="str">
        <f t="shared" ca="1" si="737"/>
        <v>-</v>
      </c>
      <c r="IR201" s="168" t="str">
        <f t="shared" ca="1" si="737"/>
        <v>-</v>
      </c>
      <c r="IS201" s="168" t="str">
        <f t="shared" ca="1" si="737"/>
        <v>-</v>
      </c>
      <c r="IT201" s="168" t="str">
        <f t="shared" ca="1" si="737"/>
        <v>-</v>
      </c>
      <c r="IU201" s="168" t="str">
        <f t="shared" ca="1" si="737"/>
        <v>-</v>
      </c>
      <c r="IV201" s="168" t="str">
        <f t="shared" ca="1" si="737"/>
        <v>-</v>
      </c>
      <c r="IW201" s="168" t="str">
        <f t="shared" ca="1" si="737"/>
        <v>-</v>
      </c>
      <c r="IX201" s="168" t="str">
        <f t="shared" ca="1" si="737"/>
        <v>-</v>
      </c>
      <c r="IY201" s="168" t="str">
        <f t="shared" ca="1" si="737"/>
        <v>-</v>
      </c>
      <c r="IZ201" s="168" t="str">
        <f t="shared" ca="1" si="737"/>
        <v>-</v>
      </c>
      <c r="JA201" s="168" t="str">
        <f t="shared" ca="1" si="737"/>
        <v>-</v>
      </c>
      <c r="JB201" s="168" t="str">
        <f t="shared" ca="1" si="737"/>
        <v>-</v>
      </c>
      <c r="JC201" s="168" t="str">
        <f t="shared" ca="1" si="737"/>
        <v>-</v>
      </c>
      <c r="JD201" s="168" t="str">
        <f t="shared" ca="1" si="737"/>
        <v>-</v>
      </c>
      <c r="JE201" s="168" t="str">
        <f t="shared" ca="1" si="737"/>
        <v>-</v>
      </c>
      <c r="JF201" s="168" t="str">
        <f t="shared" ca="1" si="737"/>
        <v>-</v>
      </c>
      <c r="JG201" s="168" t="str">
        <f t="shared" ca="1" si="737"/>
        <v>-</v>
      </c>
      <c r="JH201" s="168" t="str">
        <f t="shared" ca="1" si="737"/>
        <v>-</v>
      </c>
      <c r="JI201" s="168" t="str">
        <f t="shared" ca="1" si="737"/>
        <v>-</v>
      </c>
      <c r="JJ201" s="168" t="str">
        <f t="shared" ca="1" si="737"/>
        <v>-</v>
      </c>
      <c r="JK201" s="168" t="str">
        <f t="shared" ca="1" si="737"/>
        <v>-</v>
      </c>
      <c r="JL201" s="168" t="str">
        <f t="shared" ca="1" si="737"/>
        <v>-</v>
      </c>
      <c r="JM201" s="168" t="str">
        <f t="shared" ca="1" si="737"/>
        <v>-</v>
      </c>
      <c r="JN201" s="168" t="str">
        <f t="shared" ca="1" si="707"/>
        <v>-</v>
      </c>
      <c r="JO201" s="168" t="str">
        <f t="shared" ca="1" si="707"/>
        <v>-</v>
      </c>
      <c r="JP201" s="168" t="str">
        <f t="shared" ca="1" si="707"/>
        <v>-</v>
      </c>
      <c r="JQ201" s="168" t="str">
        <f t="shared" ca="1" si="707"/>
        <v>-</v>
      </c>
      <c r="JR201" s="168" t="str">
        <f t="shared" ca="1" si="707"/>
        <v>-</v>
      </c>
      <c r="JS201" s="168" t="str">
        <f t="shared" ca="1" si="707"/>
        <v>-</v>
      </c>
      <c r="JT201" s="168" t="str">
        <f t="shared" ca="1" si="707"/>
        <v>-</v>
      </c>
      <c r="JU201" s="168" t="str">
        <f t="shared" ca="1" si="707"/>
        <v>-</v>
      </c>
      <c r="JV201" s="168" t="str">
        <f t="shared" ca="1" si="707"/>
        <v>-</v>
      </c>
      <c r="JW201" s="168" t="str">
        <f t="shared" ca="1" si="707"/>
        <v>-</v>
      </c>
      <c r="JX201" s="10"/>
      <c r="JY201" s="166">
        <f t="shared" ca="1" si="708"/>
        <v>4.4999999999999998E-2</v>
      </c>
      <c r="JZ201" s="166">
        <f t="shared" ca="1" si="709"/>
        <v>4.4999999999999998E-2</v>
      </c>
      <c r="KA201" s="168">
        <f t="shared" ca="1" si="710"/>
        <v>1</v>
      </c>
      <c r="KB201" s="168">
        <f t="shared" ca="1" si="710"/>
        <v>0</v>
      </c>
      <c r="KC201" s="168">
        <f t="shared" ca="1" si="710"/>
        <v>1</v>
      </c>
      <c r="KD201" s="168">
        <f t="shared" ca="1" si="710"/>
        <v>1</v>
      </c>
      <c r="KE201" s="168">
        <f t="shared" ca="1" si="710"/>
        <v>0</v>
      </c>
      <c r="KF201" s="168">
        <f t="shared" ca="1" si="710"/>
        <v>70</v>
      </c>
      <c r="KG201" s="168">
        <f t="shared" ca="1" si="710"/>
        <v>50</v>
      </c>
      <c r="KH201" s="168">
        <f t="shared" ca="1" si="710"/>
        <v>85</v>
      </c>
      <c r="KI201" s="168">
        <f t="shared" ca="1" si="710"/>
        <v>50</v>
      </c>
      <c r="KJ201" s="166">
        <f t="shared" ca="1" si="711"/>
        <v>1</v>
      </c>
      <c r="KK201" s="166">
        <f t="shared" ca="1" si="712"/>
        <v>1</v>
      </c>
      <c r="KL201" s="166">
        <f t="shared" ca="1" si="713"/>
        <v>1</v>
      </c>
      <c r="KM201" s="166">
        <f t="shared" ca="1" si="714"/>
        <v>1</v>
      </c>
      <c r="KN201" s="166">
        <f t="shared" ca="1" si="714"/>
        <v>1</v>
      </c>
      <c r="KO201" s="168">
        <f t="shared" ca="1" si="710"/>
        <v>1</v>
      </c>
      <c r="KP201" s="10"/>
      <c r="KQ201" s="168">
        <f t="shared" ca="1" si="710"/>
        <v>1</v>
      </c>
      <c r="KR201" s="166">
        <f t="shared" ca="1" si="715"/>
        <v>1</v>
      </c>
      <c r="KS201" s="168">
        <f t="shared" ca="1" si="710"/>
        <v>0.75</v>
      </c>
      <c r="KT201" s="168">
        <f t="shared" ca="1" si="710"/>
        <v>0.8</v>
      </c>
      <c r="KU201" s="168">
        <f t="shared" ca="1" si="716"/>
        <v>0.82499999999999996</v>
      </c>
      <c r="KV201" s="168">
        <f t="shared" ca="1" si="710"/>
        <v>0.875</v>
      </c>
      <c r="KW201" s="168">
        <f t="shared" ca="1" si="710"/>
        <v>0.9</v>
      </c>
      <c r="KX201" s="168">
        <f t="shared" ca="1" si="735"/>
        <v>0.75</v>
      </c>
      <c r="KY201" s="168">
        <f t="shared" ca="1" si="735"/>
        <v>0.78142857142857147</v>
      </c>
      <c r="KZ201" s="168">
        <f t="shared" ca="1" si="735"/>
        <v>0.82499999999999996</v>
      </c>
      <c r="LA201" s="168">
        <f t="shared" ca="1" si="735"/>
        <v>0.875</v>
      </c>
      <c r="LB201" s="168">
        <f t="shared" ca="1" si="735"/>
        <v>0.9</v>
      </c>
      <c r="LC201" s="168">
        <f t="shared" ca="1" si="735"/>
        <v>0.9</v>
      </c>
      <c r="LD201" s="168">
        <f t="shared" ca="1" si="735"/>
        <v>0.75</v>
      </c>
      <c r="LE201" s="168">
        <f t="shared" ca="1" si="735"/>
        <v>0.78142857142857147</v>
      </c>
      <c r="LF201" s="168">
        <f t="shared" ca="1" si="735"/>
        <v>0.82499999999999996</v>
      </c>
      <c r="LG201" s="168">
        <f t="shared" ca="1" si="735"/>
        <v>0.875</v>
      </c>
      <c r="LH201" s="168">
        <f t="shared" ca="1" si="735"/>
        <v>0.9</v>
      </c>
      <c r="LI201" s="168">
        <f t="shared" ca="1" si="735"/>
        <v>0.9</v>
      </c>
      <c r="LJ201" s="168">
        <f t="shared" ca="1" si="735"/>
        <v>0.75</v>
      </c>
      <c r="LK201" s="168">
        <f t="shared" ca="1" si="735"/>
        <v>0.78142857142857147</v>
      </c>
      <c r="LL201" s="168">
        <f t="shared" ca="1" si="735"/>
        <v>0.82499999999999996</v>
      </c>
      <c r="LM201" s="168">
        <f t="shared" ca="1" si="735"/>
        <v>0.875</v>
      </c>
      <c r="LN201" s="168">
        <f t="shared" ca="1" si="735"/>
        <v>0.9</v>
      </c>
      <c r="LO201" s="168">
        <f t="shared" ca="1" si="735"/>
        <v>0.9</v>
      </c>
      <c r="LP201" s="168">
        <f t="shared" ca="1" si="735"/>
        <v>0.75</v>
      </c>
      <c r="LQ201" s="168">
        <f t="shared" ca="1" si="735"/>
        <v>0.78142857142857147</v>
      </c>
      <c r="LR201" s="168">
        <f t="shared" ca="1" si="735"/>
        <v>0.82499999999999996</v>
      </c>
      <c r="LS201" s="168">
        <f t="shared" ca="1" si="735"/>
        <v>0.875</v>
      </c>
      <c r="LT201" s="168">
        <f t="shared" ca="1" si="735"/>
        <v>0.9</v>
      </c>
      <c r="LU201" s="168">
        <f t="shared" ca="1" si="735"/>
        <v>0.9</v>
      </c>
      <c r="LV201" s="168">
        <f t="shared" ca="1" si="735"/>
        <v>0.75</v>
      </c>
      <c r="LW201" s="168">
        <f t="shared" ca="1" si="735"/>
        <v>0.78142857142857147</v>
      </c>
      <c r="LX201" s="168">
        <f t="shared" ca="1" si="735"/>
        <v>0.82499999999999996</v>
      </c>
      <c r="LY201" s="168">
        <f t="shared" ca="1" si="735"/>
        <v>0.875</v>
      </c>
      <c r="LZ201" s="168">
        <f t="shared" ca="1" si="735"/>
        <v>0.9</v>
      </c>
      <c r="MA201" s="168">
        <f t="shared" ca="1" si="735"/>
        <v>0.9</v>
      </c>
      <c r="MB201" s="168">
        <f t="shared" ca="1" si="735"/>
        <v>0.75</v>
      </c>
      <c r="MC201" s="168">
        <f t="shared" ca="1" si="735"/>
        <v>0.78142857142857147</v>
      </c>
      <c r="MD201" s="168">
        <f t="shared" ca="1" si="735"/>
        <v>0.82499999999999996</v>
      </c>
      <c r="ME201" s="168">
        <f t="shared" ca="1" si="735"/>
        <v>0.875</v>
      </c>
      <c r="MF201" s="168">
        <f t="shared" ca="1" si="735"/>
        <v>0.9</v>
      </c>
      <c r="MG201" s="168">
        <f t="shared" ca="1" si="735"/>
        <v>0.9</v>
      </c>
      <c r="MH201" s="168">
        <f t="shared" ca="1" si="735"/>
        <v>0.75</v>
      </c>
      <c r="MI201" s="168">
        <f t="shared" ca="1" si="735"/>
        <v>0.76904761904761909</v>
      </c>
      <c r="MJ201" s="168">
        <f t="shared" ca="1" si="735"/>
        <v>0.82000000000000006</v>
      </c>
      <c r="MK201" s="168">
        <f t="shared" ca="1" si="735"/>
        <v>0.875</v>
      </c>
      <c r="ML201" s="168">
        <f t="shared" ca="1" si="735"/>
        <v>0.9</v>
      </c>
      <c r="MM201" s="168">
        <f t="shared" ca="1" si="735"/>
        <v>0.90000000000000013</v>
      </c>
      <c r="MN201" s="168">
        <f t="shared" ca="1" si="735"/>
        <v>0.75</v>
      </c>
      <c r="MO201" s="168">
        <f t="shared" ca="1" si="735"/>
        <v>0.76904761904761909</v>
      </c>
      <c r="MP201" s="168">
        <f t="shared" ca="1" si="735"/>
        <v>0.82000000000000006</v>
      </c>
      <c r="MQ201" s="168">
        <f t="shared" ca="1" si="735"/>
        <v>0.875</v>
      </c>
      <c r="MR201" s="168">
        <f t="shared" ca="1" si="735"/>
        <v>0.9</v>
      </c>
      <c r="MS201" s="168">
        <f t="shared" ca="1" si="735"/>
        <v>0.9</v>
      </c>
      <c r="MT201" s="168">
        <f t="shared" ca="1" si="718"/>
        <v>0.875</v>
      </c>
      <c r="MU201" s="166">
        <f t="shared" ca="1" si="719"/>
        <v>1</v>
      </c>
      <c r="MV201" s="166">
        <f t="shared" ca="1" si="720"/>
        <v>1</v>
      </c>
      <c r="MW201" s="166" t="str">
        <f t="shared" ca="1" si="721"/>
        <v>-</v>
      </c>
      <c r="MX201" s="168" t="str">
        <f t="shared" ca="1" si="722"/>
        <v>-</v>
      </c>
      <c r="MY201" s="166" t="str">
        <f t="shared" ca="1" si="723"/>
        <v>-</v>
      </c>
      <c r="MZ201" s="166" t="str">
        <f t="shared" ca="1" si="724"/>
        <v>-</v>
      </c>
      <c r="NA201" s="166" t="b">
        <f t="shared" ca="1" si="725"/>
        <v>0</v>
      </c>
      <c r="NB201" s="168">
        <f t="shared" ca="1" si="710"/>
        <v>0</v>
      </c>
      <c r="NC201" s="27">
        <v>0</v>
      </c>
    </row>
    <row r="202" spans="1:367" s="148" customFormat="1" outlineLevel="1">
      <c r="A202" s="126">
        <f t="shared" si="14"/>
        <v>197</v>
      </c>
      <c r="B202" s="126">
        <f t="shared" si="729"/>
        <v>13</v>
      </c>
      <c r="C202" s="148">
        <v>1000</v>
      </c>
      <c r="D202" s="148" t="s">
        <v>884</v>
      </c>
      <c r="E202" s="148" t="b">
        <v>0</v>
      </c>
      <c r="F202" s="148" t="b">
        <v>0</v>
      </c>
      <c r="G202" s="148" t="b">
        <f t="shared" si="726"/>
        <v>0</v>
      </c>
      <c r="H202" s="144">
        <f t="shared" ca="1" si="727"/>
        <v>3</v>
      </c>
      <c r="I202" s="144">
        <f t="shared" ca="1" si="727"/>
        <v>1</v>
      </c>
      <c r="J202" s="144">
        <f t="shared" ca="1" si="727"/>
        <v>1</v>
      </c>
      <c r="K202" s="144">
        <f t="shared" ca="1" si="727"/>
        <v>1</v>
      </c>
      <c r="L202" s="144">
        <f t="shared" ca="1" si="727"/>
        <v>1</v>
      </c>
      <c r="M202" s="144">
        <f t="shared" ca="1" si="727"/>
        <v>1</v>
      </c>
      <c r="N202" s="144">
        <f t="shared" ca="1" si="727"/>
        <v>1</v>
      </c>
      <c r="O202" s="144">
        <f t="shared" ca="1" si="727"/>
        <v>1</v>
      </c>
      <c r="P202" s="144">
        <f t="shared" ca="1" si="727"/>
        <v>1</v>
      </c>
      <c r="Q202" s="144">
        <f t="shared" ca="1" si="727"/>
        <v>1</v>
      </c>
      <c r="R202" s="144">
        <f t="shared" ca="1" si="727"/>
        <v>2</v>
      </c>
      <c r="S202" s="144">
        <f t="shared" ca="1" si="727"/>
        <v>1</v>
      </c>
      <c r="T202" s="144">
        <f t="shared" ca="1" si="727"/>
        <v>1</v>
      </c>
      <c r="U202" s="144">
        <f t="shared" ca="1" si="727"/>
        <v>1</v>
      </c>
      <c r="V202" s="144">
        <f t="shared" ca="1" si="727"/>
        <v>1</v>
      </c>
      <c r="W202" s="144">
        <f t="shared" ca="1" si="727"/>
        <v>1</v>
      </c>
      <c r="X202" s="144">
        <f t="shared" ca="1" si="727"/>
        <v>1</v>
      </c>
      <c r="Y202" s="144">
        <f t="shared" ca="1" si="727"/>
        <v>1</v>
      </c>
      <c r="AA202" s="162" t="str" cm="1">
        <f t="array" aca="1" ref="AA202" ca="1">TEXT(LEFT(OFFSET(AA202,-1,0),5)+1,"00000")&amp;MID(OFFSET(AA202,-1,0),6,FIND(" ",OFFSET(AA202,-1,0),7)-5)
&amp;2130-FK202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00007 Presentation_CropArea 1704SE CropgrazeFALSE (F33N11)</v>
      </c>
      <c r="AB202" s="10" t="str">
        <f ca="1">IF(COUNTIF(AA$5:AA202,AA202)=1,"-","Dup")</f>
        <v>-</v>
      </c>
      <c r="AC202" s="10"/>
      <c r="AD202" s="168" t="str">
        <f t="shared" ca="1" si="686"/>
        <v>-</v>
      </c>
      <c r="AE202" s="167" t="b">
        <v>1</v>
      </c>
      <c r="AF202" s="167" t="b">
        <v>1</v>
      </c>
      <c r="AG202" s="168" t="str">
        <f t="shared" ca="1" si="686"/>
        <v>-</v>
      </c>
      <c r="AH202" s="168" t="str">
        <f t="shared" ca="1" si="686"/>
        <v>-</v>
      </c>
      <c r="AI202" s="168" t="b">
        <f t="shared" ca="1" si="686"/>
        <v>1</v>
      </c>
      <c r="AJ202" s="10"/>
      <c r="AK202" s="166" t="b">
        <f t="shared" ca="1" si="687"/>
        <v>1</v>
      </c>
      <c r="AL202" s="166" t="str">
        <f t="shared" ca="1" si="687"/>
        <v>-</v>
      </c>
      <c r="AM202" s="166" t="str">
        <f t="shared" ca="1" si="687"/>
        <v>-</v>
      </c>
      <c r="AN202" s="166" t="str">
        <f t="shared" ca="1" si="687"/>
        <v>-</v>
      </c>
      <c r="AO202" s="166" t="b">
        <f t="shared" ca="1" si="687"/>
        <v>1</v>
      </c>
      <c r="AP202" s="166" t="b">
        <f t="shared" ca="1" si="687"/>
        <v>0</v>
      </c>
      <c r="AQ202" s="166">
        <f t="shared" ca="1" si="688"/>
        <v>0</v>
      </c>
      <c r="AR202" s="166" t="b">
        <f t="shared" ca="1" si="689"/>
        <v>0</v>
      </c>
      <c r="AS202" s="166" t="b">
        <f t="shared" ca="1" si="689"/>
        <v>0</v>
      </c>
      <c r="AT202" s="166" t="str">
        <f t="shared" ca="1" si="689"/>
        <v>-</v>
      </c>
      <c r="AU202" s="166" t="str">
        <f t="shared" ca="1" si="689"/>
        <v>-</v>
      </c>
      <c r="AV202" s="166" t="str">
        <f t="shared" ca="1" si="689"/>
        <v>-</v>
      </c>
      <c r="AW202" s="10"/>
      <c r="AX202" s="166" t="b">
        <f t="shared" ca="1" si="690"/>
        <v>1</v>
      </c>
      <c r="AY202" s="168" t="b">
        <f t="shared" ca="1" si="691"/>
        <v>1</v>
      </c>
      <c r="AZ202" s="168" t="b">
        <f t="shared" ca="1" si="691"/>
        <v>1</v>
      </c>
      <c r="BA202" s="167">
        <f t="shared" ca="1" si="692"/>
        <v>3108</v>
      </c>
      <c r="BB202" s="168" t="str">
        <f t="shared" ca="1" si="693"/>
        <v>-</v>
      </c>
      <c r="BC202" s="168" t="str">
        <f t="shared" ca="1" si="693"/>
        <v>-</v>
      </c>
      <c r="BD202" s="168" t="str">
        <f t="shared" ca="1" si="693"/>
        <v>-</v>
      </c>
      <c r="BE202" s="168" t="str">
        <f t="shared" ca="1" si="693"/>
        <v>-</v>
      </c>
      <c r="BF202" s="168" t="str">
        <f t="shared" ca="1" si="693"/>
        <v>-</v>
      </c>
      <c r="BG202" s="168">
        <f t="shared" ca="1" si="693"/>
        <v>1</v>
      </c>
      <c r="BH202" s="168">
        <f t="shared" ca="1" si="693"/>
        <v>1</v>
      </c>
      <c r="BI202" s="168" t="str">
        <f t="shared" ca="1" si="693"/>
        <v>-</v>
      </c>
      <c r="BJ202" s="168" t="str">
        <f t="shared" ca="1" si="693"/>
        <v>-</v>
      </c>
      <c r="BK202" s="10"/>
      <c r="BL202" s="168" t="str">
        <f t="shared" ca="1" si="693"/>
        <v>-</v>
      </c>
      <c r="BM202" s="168" t="str">
        <f t="shared" ca="1" si="693"/>
        <v>-</v>
      </c>
      <c r="BN202" s="168" t="str">
        <f t="shared" ca="1" si="693"/>
        <v>-</v>
      </c>
      <c r="BO202" s="168" t="str">
        <f t="shared" ca="1" si="693"/>
        <v>-</v>
      </c>
      <c r="BP202" s="168" t="str">
        <f t="shared" ca="1" si="693"/>
        <v>-</v>
      </c>
      <c r="BQ202" s="168" t="str">
        <f t="shared" ca="1" si="693"/>
        <v>-</v>
      </c>
      <c r="BR202" s="168" t="str">
        <f t="shared" ca="1" si="693"/>
        <v>-</v>
      </c>
      <c r="BS202" s="168" t="str">
        <f t="shared" ca="1" si="693"/>
        <v>-</v>
      </c>
      <c r="BT202" s="168" t="str">
        <f t="shared" ca="1" si="693"/>
        <v>-</v>
      </c>
      <c r="BU202" s="168" t="str">
        <f t="shared" ca="1" si="693"/>
        <v>-</v>
      </c>
      <c r="BV202" s="168" t="str">
        <f t="shared" ca="1" si="69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733"/>
        <v>-</v>
      </c>
      <c r="CI202" s="168" t="str">
        <f t="shared" ca="1" si="733"/>
        <v>-</v>
      </c>
      <c r="CJ202" s="168" t="str">
        <f t="shared" ca="1" si="733"/>
        <v>-</v>
      </c>
      <c r="CK202" s="168" t="str">
        <f t="shared" ca="1" si="733"/>
        <v>-</v>
      </c>
      <c r="CL202" s="168" t="str">
        <f t="shared" ca="1" si="733"/>
        <v>-</v>
      </c>
      <c r="CM202" s="168" t="str">
        <f t="shared" ca="1" si="733"/>
        <v>-</v>
      </c>
      <c r="CN202" s="168" t="str">
        <f t="shared" ca="1" si="733"/>
        <v>-</v>
      </c>
      <c r="CO202" s="168" t="str">
        <f t="shared" ca="1" si="733"/>
        <v>-</v>
      </c>
      <c r="CP202" s="168">
        <f t="shared" ca="1" si="733"/>
        <v>1</v>
      </c>
      <c r="CQ202" s="168">
        <f t="shared" ca="1" si="733"/>
        <v>1</v>
      </c>
      <c r="CR202" s="168">
        <f t="shared" ca="1" si="733"/>
        <v>0</v>
      </c>
      <c r="CS202" s="168" t="str">
        <f t="shared" ca="1" si="733"/>
        <v>-</v>
      </c>
      <c r="CT202" s="168" t="str">
        <f t="shared" ca="1" si="733"/>
        <v>-</v>
      </c>
      <c r="CU202" s="168" t="str">
        <f t="shared" ca="1" si="733"/>
        <v>-</v>
      </c>
      <c r="CV202" s="168" t="str">
        <f t="shared" ca="1" si="733"/>
        <v>-</v>
      </c>
      <c r="CW202" s="168" t="str">
        <f t="shared" ca="1" si="733"/>
        <v>-</v>
      </c>
      <c r="CX202" s="168" t="str">
        <f t="shared" ca="1" si="734"/>
        <v>-</v>
      </c>
      <c r="CY202" s="168" t="str">
        <f t="shared" ca="1" si="734"/>
        <v>-</v>
      </c>
      <c r="CZ202" s="168">
        <f t="shared" ca="1" si="734"/>
        <v>0</v>
      </c>
      <c r="DA202" s="168" t="str">
        <f t="shared" ca="1" si="734"/>
        <v>-</v>
      </c>
      <c r="DB202" s="168" t="str">
        <f t="shared" ca="1" si="734"/>
        <v>-</v>
      </c>
      <c r="DC202" s="168" t="str">
        <f t="shared" ca="1" si="734"/>
        <v>-</v>
      </c>
      <c r="DD202" s="168" t="str">
        <f t="shared" ca="1" si="734"/>
        <v>-</v>
      </c>
      <c r="DE202" s="168" t="str">
        <f t="shared" ca="1" si="734"/>
        <v>-</v>
      </c>
      <c r="DF202" s="168">
        <f t="shared" ca="1" si="734"/>
        <v>0</v>
      </c>
      <c r="DG202" s="168">
        <f t="shared" ca="1" si="734"/>
        <v>0</v>
      </c>
      <c r="DH202" s="168">
        <f t="shared" ca="1" si="734"/>
        <v>0</v>
      </c>
      <c r="DI202" s="168">
        <f t="shared" ca="1" si="734"/>
        <v>0</v>
      </c>
      <c r="DJ202" s="168">
        <f t="shared" ca="1" si="734"/>
        <v>0</v>
      </c>
      <c r="DK202" s="168">
        <f t="shared" ca="1" si="734"/>
        <v>0</v>
      </c>
      <c r="DL202" s="168">
        <f t="shared" ca="1" si="734"/>
        <v>0</v>
      </c>
      <c r="DM202" s="168" t="str">
        <f t="shared" ca="1" si="734"/>
        <v>-</v>
      </c>
      <c r="DN202" s="168" t="str">
        <f t="shared" ca="1" si="731"/>
        <v>-</v>
      </c>
      <c r="DO202" s="168" t="str">
        <f t="shared" ca="1" si="731"/>
        <v>-</v>
      </c>
      <c r="DP202" s="168" t="str">
        <f t="shared" ca="1" si="731"/>
        <v>-</v>
      </c>
      <c r="DQ202" s="168" t="str">
        <f t="shared" ca="1" si="731"/>
        <v>-</v>
      </c>
      <c r="DR202" s="168" t="str">
        <f t="shared" ca="1" si="731"/>
        <v>-</v>
      </c>
      <c r="DS202" s="168" t="str">
        <f t="shared" ca="1" si="731"/>
        <v>-</v>
      </c>
      <c r="DT202" s="168" t="str">
        <f t="shared" ca="1" si="731"/>
        <v>-</v>
      </c>
      <c r="DU202" s="168" t="str">
        <f t="shared" ca="1" si="731"/>
        <v>-</v>
      </c>
      <c r="DV202" s="168" t="str">
        <f t="shared" ca="1" si="731"/>
        <v>-</v>
      </c>
      <c r="DW202" s="168" t="str">
        <f t="shared" ca="1" si="732"/>
        <v>-</v>
      </c>
      <c r="DX202" s="10"/>
      <c r="DY202" s="168">
        <f t="shared" ca="1" si="732"/>
        <v>1</v>
      </c>
      <c r="DZ202" s="168" t="str">
        <f t="shared" ca="1" si="732"/>
        <v>-</v>
      </c>
      <c r="EA202" s="168" t="str">
        <f t="shared" ca="1" si="732"/>
        <v>-</v>
      </c>
      <c r="EB202" s="168" t="str">
        <f t="shared" ca="1" si="732"/>
        <v>-</v>
      </c>
      <c r="EC202" s="168" t="str">
        <f t="shared" ca="1" si="695"/>
        <v>-</v>
      </c>
      <c r="ED202" s="168" t="b">
        <f t="shared" ca="1" si="695"/>
        <v>0</v>
      </c>
      <c r="EE202" s="168" t="str">
        <f t="shared" ca="1" si="695"/>
        <v>-</v>
      </c>
      <c r="EF202" s="168">
        <f t="shared" ca="1" si="695"/>
        <v>0</v>
      </c>
      <c r="EG202" s="168" t="str">
        <f t="shared" ca="1" si="695"/>
        <v>-</v>
      </c>
      <c r="EH202" s="166" cm="1">
        <f t="array" aca="1" ref="EH202" ca="1">INDEX(i.rev,$K202,EH$15)</f>
        <v>1</v>
      </c>
      <c r="EI202" s="168">
        <f t="shared" ca="1" si="696"/>
        <v>0</v>
      </c>
      <c r="EJ202" s="168">
        <f t="shared" ca="1" si="696"/>
        <v>1</v>
      </c>
      <c r="EK202" s="168">
        <f t="shared" ca="1" si="696"/>
        <v>0</v>
      </c>
      <c r="EL202" s="168">
        <f t="shared" ca="1" si="696"/>
        <v>1</v>
      </c>
      <c r="EM202" s="168">
        <f t="shared" ca="1" si="696"/>
        <v>1</v>
      </c>
      <c r="EN202" s="168">
        <f t="shared" ca="1" si="696"/>
        <v>1</v>
      </c>
      <c r="EO202" s="168">
        <f t="shared" ca="1" si="696"/>
        <v>0</v>
      </c>
      <c r="EP202" s="168">
        <f t="shared" ca="1" si="696"/>
        <v>0</v>
      </c>
      <c r="EQ202" s="168">
        <f t="shared" ca="1" si="696"/>
        <v>0</v>
      </c>
      <c r="ER202" s="168">
        <f t="shared" ca="1" si="696"/>
        <v>0</v>
      </c>
      <c r="ES202" s="168">
        <f t="shared" ca="1" si="696"/>
        <v>0</v>
      </c>
      <c r="ET202" s="168">
        <f t="shared" ca="1" si="696"/>
        <v>0</v>
      </c>
      <c r="EU202" s="168">
        <f t="shared" ca="1" si="696"/>
        <v>0</v>
      </c>
      <c r="EV202" s="168">
        <f t="shared" ca="1" si="696"/>
        <v>0</v>
      </c>
      <c r="EW202" s="168">
        <f t="shared" ca="1" si="696"/>
        <v>0</v>
      </c>
      <c r="EX202" s="168">
        <f t="shared" ca="1" si="696"/>
        <v>0</v>
      </c>
      <c r="EY202" s="166" cm="1">
        <f t="array" aca="1" ref="EY202" ca="1">INDEX(i.rev,$K202,EY$15)</f>
        <v>0</v>
      </c>
      <c r="EZ202" s="168">
        <f t="shared" ca="1" si="697"/>
        <v>0</v>
      </c>
      <c r="FA202" s="166" cm="1">
        <f t="array" aca="1" ref="FA202" ca="1">INDEX(i.rev,$K202,FA$15)</f>
        <v>1</v>
      </c>
      <c r="FB202" s="168">
        <f t="shared" ca="1" si="698"/>
        <v>0</v>
      </c>
      <c r="FC202" s="168">
        <f t="shared" ca="1" si="698"/>
        <v>0</v>
      </c>
      <c r="FD202" s="168">
        <f t="shared" ca="1" si="698"/>
        <v>0</v>
      </c>
      <c r="FE202" s="168">
        <f t="shared" ca="1" si="698"/>
        <v>0</v>
      </c>
      <c r="FF202" s="168">
        <f t="shared" ca="1" si="698"/>
        <v>0</v>
      </c>
      <c r="FG202" s="168">
        <f t="shared" ca="1" si="698"/>
        <v>0</v>
      </c>
      <c r="FH202" s="168">
        <f t="shared" ca="1" si="698"/>
        <v>0</v>
      </c>
      <c r="FI202" s="10">
        <v>0.2</v>
      </c>
      <c r="FJ202" s="166" t="b">
        <f t="shared" si="728"/>
        <v>1</v>
      </c>
      <c r="FK202" s="192">
        <f t="shared" si="730"/>
        <v>426</v>
      </c>
      <c r="FL202" s="168" t="str">
        <f t="shared" ca="1" si="699"/>
        <v>-</v>
      </c>
      <c r="FM202" s="168" t="str">
        <f t="shared" ca="1" si="699"/>
        <v>-</v>
      </c>
      <c r="FN202" s="168" t="str">
        <f t="shared" ca="1" si="699"/>
        <v>-</v>
      </c>
      <c r="FO202" s="166" t="b">
        <f t="shared" ca="1" si="700"/>
        <v>0</v>
      </c>
      <c r="FP202" s="166" t="b">
        <f t="shared" ca="1" si="700"/>
        <v>0</v>
      </c>
      <c r="FQ202" s="166" t="b">
        <f t="shared" ca="1" si="700"/>
        <v>1</v>
      </c>
      <c r="FR202" s="168">
        <f t="shared" ca="1" si="698"/>
        <v>0</v>
      </c>
      <c r="FS202" s="166">
        <f t="shared" ca="1" si="701"/>
        <v>1</v>
      </c>
      <c r="FT202" s="166">
        <f t="shared" ca="1" si="701"/>
        <v>1</v>
      </c>
      <c r="FU202" s="168" t="str">
        <f t="shared" ca="1" si="698"/>
        <v>-</v>
      </c>
      <c r="FV202" s="168" t="str">
        <f t="shared" ca="1" si="698"/>
        <v>-</v>
      </c>
      <c r="FW202" s="168" t="str">
        <f t="shared" ca="1" si="698"/>
        <v>-</v>
      </c>
      <c r="FX202" s="168" t="str">
        <f t="shared" ca="1" si="698"/>
        <v>-</v>
      </c>
      <c r="FY202" s="168" t="str">
        <f t="shared" ca="1" si="698"/>
        <v>-</v>
      </c>
      <c r="FZ202" s="168" t="str">
        <f t="shared" ca="1" si="698"/>
        <v>-</v>
      </c>
      <c r="GA202" s="168" t="str">
        <f t="shared" ca="1" si="698"/>
        <v>-</v>
      </c>
      <c r="GB202" s="168" t="str">
        <f t="shared" ca="1" si="698"/>
        <v>-</v>
      </c>
      <c r="GC202" s="168" t="str">
        <f t="shared" ca="1" si="698"/>
        <v>-</v>
      </c>
      <c r="GD202" s="168" t="b">
        <f t="shared" ca="1" si="698"/>
        <v>1</v>
      </c>
      <c r="GE202" s="168" t="str">
        <f t="shared" ca="1" si="698"/>
        <v>-</v>
      </c>
      <c r="GF202" s="168" t="str">
        <f t="shared" ca="1" si="698"/>
        <v>-</v>
      </c>
      <c r="GG202" s="168" t="str">
        <f t="shared" ca="1" si="698"/>
        <v>-</v>
      </c>
      <c r="GH202" s="168" t="b">
        <f t="shared" ca="1" si="702"/>
        <v>1</v>
      </c>
      <c r="GI202" s="168">
        <f t="shared" ca="1" si="702"/>
        <v>0</v>
      </c>
      <c r="GJ202" s="168" t="str">
        <f t="shared" ca="1" si="703"/>
        <v>-</v>
      </c>
      <c r="GK202" s="168" t="str">
        <f t="shared" ca="1" si="703"/>
        <v>-</v>
      </c>
      <c r="GL202" s="168" t="str">
        <f t="shared" ca="1" si="703"/>
        <v>-</v>
      </c>
      <c r="GM202" s="168" t="str">
        <f t="shared" ca="1" si="703"/>
        <v>-</v>
      </c>
      <c r="GN202" s="168" t="str">
        <f t="shared" ca="1" si="703"/>
        <v>-</v>
      </c>
      <c r="GO202" s="168">
        <f t="shared" ca="1" si="703"/>
        <v>0</v>
      </c>
      <c r="GP202" s="168" t="str">
        <f t="shared" ca="1" si="703"/>
        <v>-</v>
      </c>
      <c r="GQ202" s="168" t="str">
        <f t="shared" ca="1" si="703"/>
        <v>-</v>
      </c>
      <c r="GR202" s="168" t="str">
        <f t="shared" ca="1" si="703"/>
        <v>-</v>
      </c>
      <c r="GS202" s="168">
        <f t="shared" ca="1" si="703"/>
        <v>500</v>
      </c>
      <c r="GT202" s="168">
        <f t="shared" ca="1" si="703"/>
        <v>500</v>
      </c>
      <c r="GU202" s="168" t="str">
        <f t="shared" ca="1" si="703"/>
        <v>-</v>
      </c>
      <c r="GV202" s="168" t="str">
        <f t="shared" ca="1" si="703"/>
        <v>-</v>
      </c>
      <c r="GW202" s="168" t="str">
        <f t="shared" ca="1" si="703"/>
        <v>-</v>
      </c>
      <c r="GX202" s="168" t="str">
        <f t="shared" ca="1" si="703"/>
        <v>-</v>
      </c>
      <c r="GY202" s="168" t="str">
        <f t="shared" ca="1" si="704"/>
        <v>-</v>
      </c>
      <c r="GZ202" s="168" t="str">
        <f t="shared" ca="1" si="704"/>
        <v>-</v>
      </c>
      <c r="HA202" s="168" t="str">
        <f t="shared" ca="1" si="704"/>
        <v>-</v>
      </c>
      <c r="HB202" s="168" t="str">
        <f t="shared" ca="1" si="704"/>
        <v>-</v>
      </c>
      <c r="HC202" s="168" t="str">
        <f t="shared" ca="1" si="704"/>
        <v>-</v>
      </c>
      <c r="HD202" s="168" t="str">
        <f t="shared" ca="1" si="704"/>
        <v>-</v>
      </c>
      <c r="HE202" s="168" t="str">
        <f t="shared" ca="1" si="704"/>
        <v>-</v>
      </c>
      <c r="HF202" s="168" t="str">
        <f t="shared" ca="1" si="704"/>
        <v>-</v>
      </c>
      <c r="HG202" s="168" t="str">
        <f t="shared" ca="1" si="704"/>
        <v>-</v>
      </c>
      <c r="HH202" s="168" t="str">
        <f t="shared" ca="1" si="736"/>
        <v>-</v>
      </c>
      <c r="HI202" s="168" t="str">
        <f t="shared" ca="1" si="736"/>
        <v>-</v>
      </c>
      <c r="HJ202" s="168" t="str">
        <f t="shared" ca="1" si="736"/>
        <v>-</v>
      </c>
      <c r="HK202" s="168" t="str">
        <f t="shared" ca="1" si="736"/>
        <v>-</v>
      </c>
      <c r="HL202" s="168" t="str">
        <f t="shared" ca="1" si="736"/>
        <v>-</v>
      </c>
      <c r="HM202" s="168" t="str">
        <f t="shared" ca="1" si="736"/>
        <v>-</v>
      </c>
      <c r="HN202" s="168" t="str">
        <f t="shared" ca="1" si="736"/>
        <v>-</v>
      </c>
      <c r="HO202" s="168" t="str">
        <f t="shared" ca="1" si="736"/>
        <v>-</v>
      </c>
      <c r="HP202" s="168" t="str">
        <f t="shared" ca="1" si="736"/>
        <v>-</v>
      </c>
      <c r="HQ202" s="168" t="str">
        <f t="shared" ca="1" si="736"/>
        <v>-</v>
      </c>
      <c r="HR202" s="168" t="str">
        <f t="shared" ca="1" si="704"/>
        <v>-</v>
      </c>
      <c r="HS202" s="168" t="str">
        <f t="shared" ca="1" si="704"/>
        <v>-</v>
      </c>
      <c r="HT202" s="168" t="str">
        <f t="shared" ca="1" si="704"/>
        <v>-</v>
      </c>
      <c r="HU202" s="168" t="str">
        <f t="shared" ca="1" si="704"/>
        <v>-</v>
      </c>
      <c r="HV202" s="168" t="str">
        <f t="shared" ca="1" si="704"/>
        <v>-</v>
      </c>
      <c r="HW202" s="168" t="str">
        <f t="shared" ca="1" si="703"/>
        <v>-</v>
      </c>
      <c r="HX202" s="168" t="str">
        <f t="shared" ca="1" si="737"/>
        <v>-</v>
      </c>
      <c r="HY202" s="168" t="str">
        <f t="shared" ca="1" si="737"/>
        <v>-</v>
      </c>
      <c r="HZ202" s="168" t="str">
        <f t="shared" ca="1" si="737"/>
        <v>-</v>
      </c>
      <c r="IA202" s="168" t="str">
        <f t="shared" ca="1" si="737"/>
        <v>-</v>
      </c>
      <c r="IB202" s="168" t="str">
        <f t="shared" ca="1" si="737"/>
        <v>-</v>
      </c>
      <c r="IC202" s="168" t="str">
        <f t="shared" ca="1" si="737"/>
        <v>-</v>
      </c>
      <c r="ID202" s="168" t="str">
        <f t="shared" ca="1" si="737"/>
        <v>-</v>
      </c>
      <c r="IE202" s="168" t="str">
        <f t="shared" ca="1" si="737"/>
        <v>-</v>
      </c>
      <c r="IF202" s="168" t="str">
        <f t="shared" ca="1" si="737"/>
        <v>-</v>
      </c>
      <c r="IG202" s="168" t="str">
        <f t="shared" ca="1" si="737"/>
        <v>-</v>
      </c>
      <c r="IH202" s="168" t="str">
        <f t="shared" ca="1" si="737"/>
        <v>-</v>
      </c>
      <c r="II202" s="168" t="str">
        <f t="shared" ca="1" si="737"/>
        <v>-</v>
      </c>
      <c r="IJ202" s="168" t="str">
        <f t="shared" ca="1" si="737"/>
        <v>-</v>
      </c>
      <c r="IK202" s="168" t="str">
        <f t="shared" ca="1" si="737"/>
        <v>-</v>
      </c>
      <c r="IL202" s="168" t="str">
        <f t="shared" ca="1" si="737"/>
        <v>-</v>
      </c>
      <c r="IM202" s="168" t="str">
        <f t="shared" ca="1" si="737"/>
        <v>-</v>
      </c>
      <c r="IN202" s="168" t="str">
        <f t="shared" ca="1" si="737"/>
        <v>-</v>
      </c>
      <c r="IO202" s="168" t="str">
        <f t="shared" ca="1" si="737"/>
        <v>-</v>
      </c>
      <c r="IP202" s="168" t="str">
        <f t="shared" ca="1" si="737"/>
        <v>-</v>
      </c>
      <c r="IQ202" s="168" t="str">
        <f t="shared" ca="1" si="737"/>
        <v>-</v>
      </c>
      <c r="IR202" s="168" t="str">
        <f t="shared" ca="1" si="737"/>
        <v>-</v>
      </c>
      <c r="IS202" s="168" t="str">
        <f t="shared" ca="1" si="737"/>
        <v>-</v>
      </c>
      <c r="IT202" s="168" t="str">
        <f t="shared" ca="1" si="737"/>
        <v>-</v>
      </c>
      <c r="IU202" s="168" t="str">
        <f t="shared" ca="1" si="737"/>
        <v>-</v>
      </c>
      <c r="IV202" s="168" t="str">
        <f t="shared" ca="1" si="737"/>
        <v>-</v>
      </c>
      <c r="IW202" s="168" t="str">
        <f t="shared" ca="1" si="737"/>
        <v>-</v>
      </c>
      <c r="IX202" s="168" t="str">
        <f t="shared" ca="1" si="737"/>
        <v>-</v>
      </c>
      <c r="IY202" s="168" t="str">
        <f t="shared" ca="1" si="737"/>
        <v>-</v>
      </c>
      <c r="IZ202" s="168" t="str">
        <f t="shared" ca="1" si="737"/>
        <v>-</v>
      </c>
      <c r="JA202" s="168" t="str">
        <f t="shared" ca="1" si="737"/>
        <v>-</v>
      </c>
      <c r="JB202" s="168" t="str">
        <f t="shared" ca="1" si="737"/>
        <v>-</v>
      </c>
      <c r="JC202" s="168" t="str">
        <f t="shared" ca="1" si="737"/>
        <v>-</v>
      </c>
      <c r="JD202" s="168" t="str">
        <f t="shared" ca="1" si="737"/>
        <v>-</v>
      </c>
      <c r="JE202" s="168" t="str">
        <f t="shared" ca="1" si="737"/>
        <v>-</v>
      </c>
      <c r="JF202" s="168" t="str">
        <f t="shared" ca="1" si="737"/>
        <v>-</v>
      </c>
      <c r="JG202" s="168" t="str">
        <f t="shared" ca="1" si="737"/>
        <v>-</v>
      </c>
      <c r="JH202" s="168" t="str">
        <f t="shared" ca="1" si="737"/>
        <v>-</v>
      </c>
      <c r="JI202" s="168" t="str">
        <f t="shared" ca="1" si="737"/>
        <v>-</v>
      </c>
      <c r="JJ202" s="168" t="str">
        <f t="shared" ca="1" si="737"/>
        <v>-</v>
      </c>
      <c r="JK202" s="168" t="str">
        <f t="shared" ca="1" si="737"/>
        <v>-</v>
      </c>
      <c r="JL202" s="168" t="str">
        <f t="shared" ca="1" si="737"/>
        <v>-</v>
      </c>
      <c r="JM202" s="168" t="str">
        <f t="shared" ca="1" si="737"/>
        <v>-</v>
      </c>
      <c r="JN202" s="168" t="str">
        <f t="shared" ca="1" si="707"/>
        <v>-</v>
      </c>
      <c r="JO202" s="168" t="str">
        <f t="shared" ca="1" si="707"/>
        <v>-</v>
      </c>
      <c r="JP202" s="168" t="str">
        <f t="shared" ca="1" si="707"/>
        <v>-</v>
      </c>
      <c r="JQ202" s="168" t="str">
        <f t="shared" ca="1" si="707"/>
        <v>-</v>
      </c>
      <c r="JR202" s="168" t="str">
        <f t="shared" ca="1" si="707"/>
        <v>-</v>
      </c>
      <c r="JS202" s="168" t="str">
        <f t="shared" ca="1" si="707"/>
        <v>-</v>
      </c>
      <c r="JT202" s="168" t="str">
        <f t="shared" ca="1" si="707"/>
        <v>-</v>
      </c>
      <c r="JU202" s="168" t="str">
        <f t="shared" ca="1" si="707"/>
        <v>-</v>
      </c>
      <c r="JV202" s="168" t="str">
        <f t="shared" ca="1" si="707"/>
        <v>-</v>
      </c>
      <c r="JW202" s="168" t="str">
        <f t="shared" ca="1" si="707"/>
        <v>-</v>
      </c>
      <c r="JX202" s="10"/>
      <c r="JY202" s="166">
        <f t="shared" ca="1" si="708"/>
        <v>4.4999999999999998E-2</v>
      </c>
      <c r="JZ202" s="166">
        <f t="shared" ca="1" si="709"/>
        <v>4.4999999999999998E-2</v>
      </c>
      <c r="KA202" s="168">
        <f t="shared" ca="1" si="710"/>
        <v>1</v>
      </c>
      <c r="KB202" s="168">
        <f t="shared" ca="1" si="710"/>
        <v>0</v>
      </c>
      <c r="KC202" s="168">
        <f t="shared" ca="1" si="710"/>
        <v>1</v>
      </c>
      <c r="KD202" s="168">
        <f t="shared" ca="1" si="710"/>
        <v>1</v>
      </c>
      <c r="KE202" s="168">
        <f t="shared" ca="1" si="710"/>
        <v>0</v>
      </c>
      <c r="KF202" s="168">
        <f t="shared" ca="1" si="710"/>
        <v>70</v>
      </c>
      <c r="KG202" s="168">
        <f t="shared" ca="1" si="710"/>
        <v>50</v>
      </c>
      <c r="KH202" s="168">
        <f t="shared" ca="1" si="710"/>
        <v>85</v>
      </c>
      <c r="KI202" s="168">
        <f t="shared" ca="1" si="710"/>
        <v>50</v>
      </c>
      <c r="KJ202" s="166">
        <f t="shared" ca="1" si="711"/>
        <v>1</v>
      </c>
      <c r="KK202" s="166">
        <f t="shared" ca="1" si="712"/>
        <v>1</v>
      </c>
      <c r="KL202" s="166">
        <f t="shared" ca="1" si="713"/>
        <v>1</v>
      </c>
      <c r="KM202" s="166">
        <f t="shared" ca="1" si="714"/>
        <v>1</v>
      </c>
      <c r="KN202" s="166">
        <f t="shared" ca="1" si="714"/>
        <v>1</v>
      </c>
      <c r="KO202" s="168">
        <f t="shared" ca="1" si="710"/>
        <v>1</v>
      </c>
      <c r="KP202" s="10"/>
      <c r="KQ202" s="168">
        <f t="shared" ca="1" si="710"/>
        <v>1</v>
      </c>
      <c r="KR202" s="166">
        <f t="shared" ca="1" si="715"/>
        <v>1</v>
      </c>
      <c r="KS202" s="168">
        <f t="shared" ca="1" si="710"/>
        <v>0.75</v>
      </c>
      <c r="KT202" s="168">
        <f t="shared" ca="1" si="710"/>
        <v>0.8</v>
      </c>
      <c r="KU202" s="168">
        <f t="shared" ca="1" si="716"/>
        <v>0.82499999999999996</v>
      </c>
      <c r="KV202" s="168">
        <f t="shared" ca="1" si="710"/>
        <v>0.875</v>
      </c>
      <c r="KW202" s="168">
        <f t="shared" ca="1" si="710"/>
        <v>0.9</v>
      </c>
      <c r="KX202" s="168">
        <f t="shared" ca="1" si="735"/>
        <v>0.75</v>
      </c>
      <c r="KY202" s="168">
        <f t="shared" ca="1" si="735"/>
        <v>0.78142857142857147</v>
      </c>
      <c r="KZ202" s="168">
        <f t="shared" ca="1" si="735"/>
        <v>0.82499999999999996</v>
      </c>
      <c r="LA202" s="168">
        <f t="shared" ca="1" si="735"/>
        <v>0.875</v>
      </c>
      <c r="LB202" s="168">
        <f t="shared" ca="1" si="735"/>
        <v>0.9</v>
      </c>
      <c r="LC202" s="168">
        <f t="shared" ca="1" si="735"/>
        <v>0.9</v>
      </c>
      <c r="LD202" s="168">
        <f t="shared" ca="1" si="735"/>
        <v>0.75</v>
      </c>
      <c r="LE202" s="168">
        <f t="shared" ca="1" si="735"/>
        <v>0.78142857142857147</v>
      </c>
      <c r="LF202" s="168">
        <f t="shared" ca="1" si="735"/>
        <v>0.82499999999999996</v>
      </c>
      <c r="LG202" s="168">
        <f t="shared" ca="1" si="735"/>
        <v>0.875</v>
      </c>
      <c r="LH202" s="168">
        <f t="shared" ca="1" si="735"/>
        <v>0.9</v>
      </c>
      <c r="LI202" s="168">
        <f t="shared" ca="1" si="735"/>
        <v>0.9</v>
      </c>
      <c r="LJ202" s="168">
        <f t="shared" ca="1" si="735"/>
        <v>0.75</v>
      </c>
      <c r="LK202" s="168">
        <f t="shared" ca="1" si="735"/>
        <v>0.78142857142857147</v>
      </c>
      <c r="LL202" s="168">
        <f t="shared" ca="1" si="735"/>
        <v>0.82499999999999996</v>
      </c>
      <c r="LM202" s="168">
        <f t="shared" ca="1" si="735"/>
        <v>0.875</v>
      </c>
      <c r="LN202" s="168">
        <f t="shared" ca="1" si="735"/>
        <v>0.9</v>
      </c>
      <c r="LO202" s="168">
        <f t="shared" ca="1" si="735"/>
        <v>0.9</v>
      </c>
      <c r="LP202" s="168">
        <f t="shared" ca="1" si="735"/>
        <v>0.75</v>
      </c>
      <c r="LQ202" s="168">
        <f t="shared" ca="1" si="735"/>
        <v>0.78142857142857147</v>
      </c>
      <c r="LR202" s="168">
        <f t="shared" ca="1" si="735"/>
        <v>0.82499999999999996</v>
      </c>
      <c r="LS202" s="168">
        <f t="shared" ca="1" si="735"/>
        <v>0.875</v>
      </c>
      <c r="LT202" s="168">
        <f t="shared" ca="1" si="735"/>
        <v>0.9</v>
      </c>
      <c r="LU202" s="168">
        <f t="shared" ca="1" si="735"/>
        <v>0.9</v>
      </c>
      <c r="LV202" s="168">
        <f t="shared" ca="1" si="735"/>
        <v>0.75</v>
      </c>
      <c r="LW202" s="168">
        <f t="shared" ca="1" si="735"/>
        <v>0.78142857142857147</v>
      </c>
      <c r="LX202" s="168">
        <f t="shared" ca="1" si="735"/>
        <v>0.82499999999999996</v>
      </c>
      <c r="LY202" s="168">
        <f t="shared" ca="1" si="735"/>
        <v>0.875</v>
      </c>
      <c r="LZ202" s="168">
        <f t="shared" ca="1" si="735"/>
        <v>0.9</v>
      </c>
      <c r="MA202" s="168">
        <f t="shared" ca="1" si="735"/>
        <v>0.9</v>
      </c>
      <c r="MB202" s="168">
        <f t="shared" ca="1" si="735"/>
        <v>0.75</v>
      </c>
      <c r="MC202" s="168">
        <f t="shared" ca="1" si="735"/>
        <v>0.78142857142857147</v>
      </c>
      <c r="MD202" s="168">
        <f t="shared" ca="1" si="735"/>
        <v>0.82499999999999996</v>
      </c>
      <c r="ME202" s="168">
        <f t="shared" ca="1" si="735"/>
        <v>0.875</v>
      </c>
      <c r="MF202" s="168">
        <f t="shared" ca="1" si="735"/>
        <v>0.9</v>
      </c>
      <c r="MG202" s="168">
        <f t="shared" ca="1" si="735"/>
        <v>0.9</v>
      </c>
      <c r="MH202" s="168">
        <f t="shared" ca="1" si="735"/>
        <v>0.75</v>
      </c>
      <c r="MI202" s="168">
        <f t="shared" ca="1" si="735"/>
        <v>0.76904761904761909</v>
      </c>
      <c r="MJ202" s="168">
        <f t="shared" ca="1" si="735"/>
        <v>0.82000000000000006</v>
      </c>
      <c r="MK202" s="168">
        <f t="shared" ca="1" si="735"/>
        <v>0.875</v>
      </c>
      <c r="ML202" s="168">
        <f t="shared" ca="1" si="735"/>
        <v>0.9</v>
      </c>
      <c r="MM202" s="168">
        <f t="shared" ca="1" si="735"/>
        <v>0.90000000000000013</v>
      </c>
      <c r="MN202" s="168">
        <f t="shared" ca="1" si="735"/>
        <v>0.75</v>
      </c>
      <c r="MO202" s="168">
        <f t="shared" ca="1" si="735"/>
        <v>0.76904761904761909</v>
      </c>
      <c r="MP202" s="168">
        <f t="shared" ca="1" si="735"/>
        <v>0.82000000000000006</v>
      </c>
      <c r="MQ202" s="168">
        <f t="shared" ca="1" si="735"/>
        <v>0.875</v>
      </c>
      <c r="MR202" s="168">
        <f t="shared" ca="1" si="735"/>
        <v>0.9</v>
      </c>
      <c r="MS202" s="168">
        <f t="shared" ca="1" si="735"/>
        <v>0.9</v>
      </c>
      <c r="MT202" s="168">
        <f t="shared" ca="1" si="718"/>
        <v>0.875</v>
      </c>
      <c r="MU202" s="166">
        <f t="shared" ca="1" si="719"/>
        <v>1</v>
      </c>
      <c r="MV202" s="166">
        <f t="shared" ca="1" si="720"/>
        <v>1</v>
      </c>
      <c r="MW202" s="166" t="str">
        <f t="shared" ca="1" si="721"/>
        <v>-</v>
      </c>
      <c r="MX202" s="168" t="str">
        <f t="shared" ca="1" si="722"/>
        <v>-</v>
      </c>
      <c r="MY202" s="166" t="str">
        <f t="shared" ca="1" si="723"/>
        <v>-</v>
      </c>
      <c r="MZ202" s="166" t="str">
        <f t="shared" ca="1" si="724"/>
        <v>-</v>
      </c>
      <c r="NA202" s="166" t="b">
        <f t="shared" ca="1" si="725"/>
        <v>0</v>
      </c>
      <c r="NB202" s="168">
        <f t="shared" ca="1" si="710"/>
        <v>0</v>
      </c>
      <c r="NC202" s="27">
        <v>0</v>
      </c>
    </row>
    <row r="203" spans="1:367" s="148" customFormat="1" outlineLevel="1">
      <c r="A203" s="126">
        <f t="shared" si="14"/>
        <v>198</v>
      </c>
      <c r="B203" s="126">
        <f>$A$18</f>
        <v>13</v>
      </c>
      <c r="C203" s="148">
        <v>1000</v>
      </c>
      <c r="D203" s="148" t="s">
        <v>884</v>
      </c>
      <c r="E203" s="148" t="b">
        <v>0</v>
      </c>
      <c r="F203" s="148" t="b">
        <v>0</v>
      </c>
      <c r="G203" s="148" t="b">
        <f t="shared" si="726"/>
        <v>0</v>
      </c>
      <c r="H203" s="144">
        <f t="shared" ca="1" si="727"/>
        <v>3</v>
      </c>
      <c r="I203" s="144">
        <f t="shared" ca="1" si="727"/>
        <v>1</v>
      </c>
      <c r="J203" s="144">
        <f t="shared" ca="1" si="727"/>
        <v>1</v>
      </c>
      <c r="K203" s="144">
        <f t="shared" ca="1" si="727"/>
        <v>1</v>
      </c>
      <c r="L203" s="144">
        <f t="shared" ca="1" si="727"/>
        <v>1</v>
      </c>
      <c r="M203" s="144">
        <f t="shared" ca="1" si="727"/>
        <v>1</v>
      </c>
      <c r="N203" s="144">
        <f t="shared" ca="1" si="727"/>
        <v>1</v>
      </c>
      <c r="O203" s="144">
        <f t="shared" ca="1" si="727"/>
        <v>1</v>
      </c>
      <c r="P203" s="144">
        <f t="shared" ca="1" si="727"/>
        <v>1</v>
      </c>
      <c r="Q203" s="144">
        <f t="shared" ca="1" si="727"/>
        <v>1</v>
      </c>
      <c r="R203" s="144">
        <f t="shared" ca="1" si="727"/>
        <v>2</v>
      </c>
      <c r="S203" s="144">
        <f t="shared" ca="1" si="727"/>
        <v>1</v>
      </c>
      <c r="T203" s="144">
        <f t="shared" ca="1" si="727"/>
        <v>1</v>
      </c>
      <c r="U203" s="144">
        <f t="shared" ca="1" si="727"/>
        <v>1</v>
      </c>
      <c r="V203" s="144">
        <f t="shared" ca="1" si="727"/>
        <v>1</v>
      </c>
      <c r="W203" s="144">
        <f t="shared" ca="1" si="727"/>
        <v>1</v>
      </c>
      <c r="X203" s="144">
        <f t="shared" ca="1" si="727"/>
        <v>1</v>
      </c>
      <c r="Y203" s="144">
        <f t="shared" ca="1" si="727"/>
        <v>1</v>
      </c>
      <c r="AA203" s="162" t="str" cm="1">
        <f t="array" aca="1" ref="AA203" ca="1">TEXT(LEFT(OFFSET(AA203,-1,0),5)+1,"00000")&amp;MID(OFFSET(AA203,-1,0),6,FIND(" ",OFFSET(AA203,-1,0),7)-5)
&amp;2130-FK203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00008 Presentation_CropArea 1917SE CropgrazeFALSE (F33N11)</v>
      </c>
      <c r="AB203" s="10" t="str">
        <f ca="1">IF(COUNTIF(AA$5:AA203,AA203)=1,"-","Dup")</f>
        <v>-</v>
      </c>
      <c r="AC203" s="10"/>
      <c r="AD203" s="168" t="str">
        <f t="shared" ca="1" si="686"/>
        <v>-</v>
      </c>
      <c r="AE203" s="167" t="b">
        <v>1</v>
      </c>
      <c r="AF203" s="167" t="b">
        <v>1</v>
      </c>
      <c r="AG203" s="168" t="str">
        <f t="shared" ca="1" si="686"/>
        <v>-</v>
      </c>
      <c r="AH203" s="168" t="str">
        <f t="shared" ca="1" si="686"/>
        <v>-</v>
      </c>
      <c r="AI203" s="168" t="b">
        <f t="shared" ca="1" si="686"/>
        <v>1</v>
      </c>
      <c r="AJ203" s="10"/>
      <c r="AK203" s="166" t="b">
        <f t="shared" ca="1" si="687"/>
        <v>1</v>
      </c>
      <c r="AL203" s="166" t="str">
        <f t="shared" ca="1" si="687"/>
        <v>-</v>
      </c>
      <c r="AM203" s="166" t="str">
        <f t="shared" ca="1" si="687"/>
        <v>-</v>
      </c>
      <c r="AN203" s="166" t="str">
        <f t="shared" ca="1" si="687"/>
        <v>-</v>
      </c>
      <c r="AO203" s="166" t="b">
        <f t="shared" ca="1" si="687"/>
        <v>1</v>
      </c>
      <c r="AP203" s="166" t="b">
        <f t="shared" ca="1" si="687"/>
        <v>0</v>
      </c>
      <c r="AQ203" s="166">
        <f t="shared" ca="1" si="688"/>
        <v>0</v>
      </c>
      <c r="AR203" s="166" t="b">
        <f t="shared" ca="1" si="689"/>
        <v>0</v>
      </c>
      <c r="AS203" s="166" t="b">
        <f t="shared" ca="1" si="689"/>
        <v>0</v>
      </c>
      <c r="AT203" s="166" t="str">
        <f t="shared" ca="1" si="689"/>
        <v>-</v>
      </c>
      <c r="AU203" s="166" t="str">
        <f t="shared" ca="1" si="689"/>
        <v>-</v>
      </c>
      <c r="AV203" s="166" t="str">
        <f t="shared" ca="1" si="689"/>
        <v>-</v>
      </c>
      <c r="AW203" s="10"/>
      <c r="AX203" s="166" t="b">
        <f t="shared" ca="1" si="690"/>
        <v>1</v>
      </c>
      <c r="AY203" s="168" t="b">
        <f t="shared" ca="1" si="691"/>
        <v>1</v>
      </c>
      <c r="AZ203" s="168" t="b">
        <f t="shared" ca="1" si="691"/>
        <v>1</v>
      </c>
      <c r="BA203" s="167">
        <f t="shared" ca="1" si="692"/>
        <v>3108</v>
      </c>
      <c r="BB203" s="168" t="str">
        <f t="shared" ca="1" si="693"/>
        <v>-</v>
      </c>
      <c r="BC203" s="168" t="str">
        <f t="shared" ca="1" si="693"/>
        <v>-</v>
      </c>
      <c r="BD203" s="168" t="str">
        <f t="shared" ca="1" si="693"/>
        <v>-</v>
      </c>
      <c r="BE203" s="168" t="str">
        <f t="shared" ca="1" si="693"/>
        <v>-</v>
      </c>
      <c r="BF203" s="168" t="str">
        <f t="shared" ca="1" si="693"/>
        <v>-</v>
      </c>
      <c r="BG203" s="168">
        <f t="shared" ca="1" si="693"/>
        <v>1</v>
      </c>
      <c r="BH203" s="168">
        <f t="shared" ca="1" si="693"/>
        <v>1</v>
      </c>
      <c r="BI203" s="168" t="str">
        <f t="shared" ca="1" si="693"/>
        <v>-</v>
      </c>
      <c r="BJ203" s="168" t="str">
        <f t="shared" ca="1" si="693"/>
        <v>-</v>
      </c>
      <c r="BK203" s="10"/>
      <c r="BL203" s="168" t="str">
        <f t="shared" ca="1" si="693"/>
        <v>-</v>
      </c>
      <c r="BM203" s="168" t="str">
        <f t="shared" ca="1" si="693"/>
        <v>-</v>
      </c>
      <c r="BN203" s="168" t="str">
        <f t="shared" ca="1" si="693"/>
        <v>-</v>
      </c>
      <c r="BO203" s="168" t="str">
        <f t="shared" ca="1" si="693"/>
        <v>-</v>
      </c>
      <c r="BP203" s="168" t="str">
        <f t="shared" ca="1" si="693"/>
        <v>-</v>
      </c>
      <c r="BQ203" s="168" t="str">
        <f t="shared" ca="1" si="693"/>
        <v>-</v>
      </c>
      <c r="BR203" s="168" t="str">
        <f t="shared" ca="1" si="693"/>
        <v>-</v>
      </c>
      <c r="BS203" s="168" t="str">
        <f t="shared" ca="1" si="693"/>
        <v>-</v>
      </c>
      <c r="BT203" s="168" t="str">
        <f t="shared" ca="1" si="693"/>
        <v>-</v>
      </c>
      <c r="BU203" s="168" t="str">
        <f t="shared" ca="1" si="693"/>
        <v>-</v>
      </c>
      <c r="BV203" s="168" t="str">
        <f t="shared" ca="1" si="693"/>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94"/>
        <v>-</v>
      </c>
      <c r="CI203" s="168" t="str">
        <f t="shared" ca="1" si="694"/>
        <v>-</v>
      </c>
      <c r="CJ203" s="168" t="str">
        <f t="shared" ca="1" si="694"/>
        <v>-</v>
      </c>
      <c r="CK203" s="168" t="str">
        <f t="shared" ca="1" si="694"/>
        <v>-</v>
      </c>
      <c r="CL203" s="168" t="str">
        <f t="shared" ca="1" si="694"/>
        <v>-</v>
      </c>
      <c r="CM203" s="168" t="str">
        <f t="shared" ca="1" si="694"/>
        <v>-</v>
      </c>
      <c r="CN203" s="168" t="str">
        <f t="shared" ca="1" si="694"/>
        <v>-</v>
      </c>
      <c r="CO203" s="168" t="str">
        <f t="shared" ca="1" si="694"/>
        <v>-</v>
      </c>
      <c r="CP203" s="168">
        <f t="shared" ca="1" si="694"/>
        <v>1</v>
      </c>
      <c r="CQ203" s="168">
        <f t="shared" ca="1" si="694"/>
        <v>1</v>
      </c>
      <c r="CR203" s="168">
        <f t="shared" ca="1" si="694"/>
        <v>0</v>
      </c>
      <c r="CS203" s="168" t="str">
        <f t="shared" ca="1" si="694"/>
        <v>-</v>
      </c>
      <c r="CT203" s="168" t="str">
        <f t="shared" ca="1" si="694"/>
        <v>-</v>
      </c>
      <c r="CU203" s="168" t="str">
        <f t="shared" ca="1" si="694"/>
        <v>-</v>
      </c>
      <c r="CV203" s="168" t="str">
        <f t="shared" ca="1" si="694"/>
        <v>-</v>
      </c>
      <c r="CW203" s="168" t="str">
        <f t="shared" ca="1" si="694"/>
        <v>-</v>
      </c>
      <c r="CX203" s="168" t="str">
        <f t="shared" ca="1" si="694"/>
        <v>-</v>
      </c>
      <c r="CY203" s="168" t="str">
        <f t="shared" ca="1" si="694"/>
        <v>-</v>
      </c>
      <c r="CZ203" s="168">
        <f t="shared" ca="1" si="694"/>
        <v>0</v>
      </c>
      <c r="DA203" s="168" t="str">
        <f t="shared" ca="1" si="694"/>
        <v>-</v>
      </c>
      <c r="DB203" s="168" t="str">
        <f t="shared" ca="1" si="694"/>
        <v>-</v>
      </c>
      <c r="DC203" s="168" t="str">
        <f t="shared" ca="1" si="694"/>
        <v>-</v>
      </c>
      <c r="DD203" s="168" t="str">
        <f t="shared" ca="1" si="694"/>
        <v>-</v>
      </c>
      <c r="DE203" s="168" t="str">
        <f t="shared" ca="1" si="694"/>
        <v>-</v>
      </c>
      <c r="DF203" s="168">
        <f t="shared" ca="1" si="694"/>
        <v>0</v>
      </c>
      <c r="DG203" s="168">
        <f t="shared" ca="1" si="694"/>
        <v>0</v>
      </c>
      <c r="DH203" s="168">
        <f t="shared" ca="1" si="694"/>
        <v>0</v>
      </c>
      <c r="DI203" s="168">
        <f t="shared" ca="1" si="694"/>
        <v>0</v>
      </c>
      <c r="DJ203" s="168">
        <f t="shared" ca="1" si="694"/>
        <v>0</v>
      </c>
      <c r="DK203" s="168">
        <f t="shared" ca="1" si="694"/>
        <v>0</v>
      </c>
      <c r="DL203" s="168">
        <f t="shared" ca="1" si="694"/>
        <v>0</v>
      </c>
      <c r="DM203" s="168" t="str">
        <f t="shared" ca="1" si="694"/>
        <v>-</v>
      </c>
      <c r="DN203" s="168" t="str">
        <f t="shared" ca="1" si="694"/>
        <v>-</v>
      </c>
      <c r="DO203" s="168" t="str">
        <f t="shared" ca="1" si="694"/>
        <v>-</v>
      </c>
      <c r="DP203" s="168" t="str">
        <f t="shared" ca="1" si="694"/>
        <v>-</v>
      </c>
      <c r="DQ203" s="168" t="str">
        <f t="shared" ca="1" si="694"/>
        <v>-</v>
      </c>
      <c r="DR203" s="168" t="str">
        <f t="shared" ca="1" si="694"/>
        <v>-</v>
      </c>
      <c r="DS203" s="168" t="str">
        <f t="shared" ca="1" si="694"/>
        <v>-</v>
      </c>
      <c r="DT203" s="168" t="str">
        <f t="shared" ca="1" si="694"/>
        <v>-</v>
      </c>
      <c r="DU203" s="168" t="str">
        <f t="shared" ca="1" si="694"/>
        <v>-</v>
      </c>
      <c r="DV203" s="168" t="str">
        <f t="shared" ca="1" si="694"/>
        <v>-</v>
      </c>
      <c r="DW203" s="168" t="str">
        <f t="shared" ca="1" si="694"/>
        <v>-</v>
      </c>
      <c r="DX203" s="10"/>
      <c r="DY203" s="168">
        <f t="shared" ca="1" si="694"/>
        <v>1</v>
      </c>
      <c r="DZ203" s="168" t="str">
        <f t="shared" ca="1" si="694"/>
        <v>-</v>
      </c>
      <c r="EA203" s="168" t="str">
        <f t="shared" ca="1" si="694"/>
        <v>-</v>
      </c>
      <c r="EB203" s="168" t="str">
        <f t="shared" ca="1" si="694"/>
        <v>-</v>
      </c>
      <c r="EC203" s="168" t="str">
        <f t="shared" ca="1" si="695"/>
        <v>-</v>
      </c>
      <c r="ED203" s="168" t="b">
        <f t="shared" ca="1" si="695"/>
        <v>0</v>
      </c>
      <c r="EE203" s="168" t="str">
        <f t="shared" ca="1" si="695"/>
        <v>-</v>
      </c>
      <c r="EF203" s="168">
        <f t="shared" ca="1" si="695"/>
        <v>0</v>
      </c>
      <c r="EG203" s="168" t="str">
        <f t="shared" ca="1" si="695"/>
        <v>-</v>
      </c>
      <c r="EH203" s="166" cm="1">
        <f t="array" aca="1" ref="EH203" ca="1">INDEX(i.rev,$K203,EH$15)</f>
        <v>1</v>
      </c>
      <c r="EI203" s="168">
        <f t="shared" ca="1" si="696"/>
        <v>0</v>
      </c>
      <c r="EJ203" s="168">
        <f t="shared" ca="1" si="696"/>
        <v>1</v>
      </c>
      <c r="EK203" s="168">
        <f t="shared" ca="1" si="696"/>
        <v>0</v>
      </c>
      <c r="EL203" s="168">
        <f t="shared" ca="1" si="696"/>
        <v>1</v>
      </c>
      <c r="EM203" s="168">
        <f t="shared" ca="1" si="696"/>
        <v>1</v>
      </c>
      <c r="EN203" s="168">
        <f t="shared" ca="1" si="696"/>
        <v>1</v>
      </c>
      <c r="EO203" s="168">
        <f t="shared" ca="1" si="696"/>
        <v>0</v>
      </c>
      <c r="EP203" s="168">
        <f t="shared" ca="1" si="696"/>
        <v>0</v>
      </c>
      <c r="EQ203" s="168">
        <f t="shared" ca="1" si="696"/>
        <v>0</v>
      </c>
      <c r="ER203" s="168">
        <f t="shared" ca="1" si="696"/>
        <v>0</v>
      </c>
      <c r="ES203" s="168">
        <f t="shared" ca="1" si="696"/>
        <v>0</v>
      </c>
      <c r="ET203" s="168">
        <f t="shared" ca="1" si="696"/>
        <v>0</v>
      </c>
      <c r="EU203" s="168">
        <f t="shared" ca="1" si="696"/>
        <v>0</v>
      </c>
      <c r="EV203" s="168">
        <f t="shared" ca="1" si="696"/>
        <v>0</v>
      </c>
      <c r="EW203" s="168">
        <f t="shared" ca="1" si="696"/>
        <v>0</v>
      </c>
      <c r="EX203" s="168">
        <f t="shared" ca="1" si="696"/>
        <v>0</v>
      </c>
      <c r="EY203" s="166" cm="1">
        <f t="array" aca="1" ref="EY203" ca="1">INDEX(i.rev,$K203,EY$15)</f>
        <v>0</v>
      </c>
      <c r="EZ203" s="168">
        <f t="shared" ca="1" si="697"/>
        <v>0</v>
      </c>
      <c r="FA203" s="166" cm="1">
        <f t="array" aca="1" ref="FA203" ca="1">INDEX(i.rev,$K203,FA$15)</f>
        <v>1</v>
      </c>
      <c r="FB203" s="168">
        <f t="shared" ca="1" si="698"/>
        <v>0</v>
      </c>
      <c r="FC203" s="168">
        <f t="shared" ca="1" si="698"/>
        <v>0</v>
      </c>
      <c r="FD203" s="168">
        <f t="shared" ca="1" si="698"/>
        <v>0</v>
      </c>
      <c r="FE203" s="168">
        <f t="shared" ca="1" si="698"/>
        <v>0</v>
      </c>
      <c r="FF203" s="168">
        <f t="shared" ca="1" si="698"/>
        <v>0</v>
      </c>
      <c r="FG203" s="168">
        <f t="shared" ca="1" si="698"/>
        <v>0</v>
      </c>
      <c r="FH203" s="168">
        <f t="shared" ca="1" si="698"/>
        <v>0</v>
      </c>
      <c r="FI203" s="10">
        <v>0.1</v>
      </c>
      <c r="FJ203" s="166" t="b">
        <f t="shared" si="728"/>
        <v>1</v>
      </c>
      <c r="FK203" s="192">
        <f t="shared" si="730"/>
        <v>213</v>
      </c>
      <c r="FL203" s="168" t="str">
        <f t="shared" ca="1" si="699"/>
        <v>-</v>
      </c>
      <c r="FM203" s="168" t="str">
        <f t="shared" ca="1" si="699"/>
        <v>-</v>
      </c>
      <c r="FN203" s="168" t="str">
        <f t="shared" ca="1" si="699"/>
        <v>-</v>
      </c>
      <c r="FO203" s="166" t="b">
        <f t="shared" ca="1" si="700"/>
        <v>0</v>
      </c>
      <c r="FP203" s="166" t="b">
        <f t="shared" ca="1" si="700"/>
        <v>0</v>
      </c>
      <c r="FQ203" s="166" t="b">
        <f t="shared" ca="1" si="700"/>
        <v>1</v>
      </c>
      <c r="FR203" s="168">
        <f t="shared" ca="1" si="698"/>
        <v>0</v>
      </c>
      <c r="FS203" s="166">
        <f t="shared" ca="1" si="701"/>
        <v>1</v>
      </c>
      <c r="FT203" s="166">
        <f t="shared" ca="1" si="701"/>
        <v>1</v>
      </c>
      <c r="FU203" s="168" t="str">
        <f t="shared" ca="1" si="698"/>
        <v>-</v>
      </c>
      <c r="FV203" s="168" t="str">
        <f t="shared" ca="1" si="698"/>
        <v>-</v>
      </c>
      <c r="FW203" s="168" t="str">
        <f t="shared" ca="1" si="698"/>
        <v>-</v>
      </c>
      <c r="FX203" s="168" t="str">
        <f t="shared" ca="1" si="698"/>
        <v>-</v>
      </c>
      <c r="FY203" s="168" t="str">
        <f t="shared" ca="1" si="698"/>
        <v>-</v>
      </c>
      <c r="FZ203" s="168" t="str">
        <f t="shared" ca="1" si="698"/>
        <v>-</v>
      </c>
      <c r="GA203" s="168" t="str">
        <f t="shared" ca="1" si="698"/>
        <v>-</v>
      </c>
      <c r="GB203" s="168" t="str">
        <f t="shared" ca="1" si="698"/>
        <v>-</v>
      </c>
      <c r="GC203" s="168" t="str">
        <f t="shared" ca="1" si="698"/>
        <v>-</v>
      </c>
      <c r="GD203" s="168" t="b">
        <f t="shared" ca="1" si="698"/>
        <v>1</v>
      </c>
      <c r="GE203" s="168" t="str">
        <f t="shared" ca="1" si="698"/>
        <v>-</v>
      </c>
      <c r="GF203" s="168" t="str">
        <f t="shared" ca="1" si="698"/>
        <v>-</v>
      </c>
      <c r="GG203" s="168" t="str">
        <f t="shared" ca="1" si="698"/>
        <v>-</v>
      </c>
      <c r="GH203" s="168" t="b">
        <f t="shared" ca="1" si="702"/>
        <v>1</v>
      </c>
      <c r="GI203" s="168">
        <f t="shared" ca="1" si="702"/>
        <v>0</v>
      </c>
      <c r="GJ203" s="168" t="str">
        <f t="shared" ca="1" si="703"/>
        <v>-</v>
      </c>
      <c r="GK203" s="168" t="str">
        <f t="shared" ca="1" si="703"/>
        <v>-</v>
      </c>
      <c r="GL203" s="168" t="str">
        <f t="shared" ca="1" si="703"/>
        <v>-</v>
      </c>
      <c r="GM203" s="168" t="str">
        <f t="shared" ca="1" si="703"/>
        <v>-</v>
      </c>
      <c r="GN203" s="168" t="str">
        <f t="shared" ca="1" si="703"/>
        <v>-</v>
      </c>
      <c r="GO203" s="168">
        <f t="shared" ca="1" si="703"/>
        <v>0</v>
      </c>
      <c r="GP203" s="168" t="str">
        <f t="shared" ca="1" si="703"/>
        <v>-</v>
      </c>
      <c r="GQ203" s="168" t="str">
        <f t="shared" ca="1" si="703"/>
        <v>-</v>
      </c>
      <c r="GR203" s="168" t="str">
        <f t="shared" ca="1" si="703"/>
        <v>-</v>
      </c>
      <c r="GS203" s="168">
        <f t="shared" ca="1" si="703"/>
        <v>500</v>
      </c>
      <c r="GT203" s="168">
        <f t="shared" ca="1" si="703"/>
        <v>500</v>
      </c>
      <c r="GU203" s="168" t="str">
        <f t="shared" ca="1" si="703"/>
        <v>-</v>
      </c>
      <c r="GV203" s="168" t="str">
        <f t="shared" ca="1" si="703"/>
        <v>-</v>
      </c>
      <c r="GW203" s="168" t="str">
        <f t="shared" ca="1" si="703"/>
        <v>-</v>
      </c>
      <c r="GX203" s="168" t="str">
        <f t="shared" ca="1" si="703"/>
        <v>-</v>
      </c>
      <c r="GY203" s="168" t="str">
        <f t="shared" ca="1" si="704"/>
        <v>-</v>
      </c>
      <c r="GZ203" s="168" t="str">
        <f t="shared" ca="1" si="704"/>
        <v>-</v>
      </c>
      <c r="HA203" s="168" t="str">
        <f t="shared" ca="1" si="704"/>
        <v>-</v>
      </c>
      <c r="HB203" s="168" t="str">
        <f t="shared" ca="1" si="704"/>
        <v>-</v>
      </c>
      <c r="HC203" s="168" t="str">
        <f t="shared" ca="1" si="704"/>
        <v>-</v>
      </c>
      <c r="HD203" s="168" t="str">
        <f t="shared" ca="1" si="704"/>
        <v>-</v>
      </c>
      <c r="HE203" s="168" t="str">
        <f t="shared" ca="1" si="704"/>
        <v>-</v>
      </c>
      <c r="HF203" s="168" t="str">
        <f t="shared" ca="1" si="704"/>
        <v>-</v>
      </c>
      <c r="HG203" s="168" t="str">
        <f t="shared" ca="1" si="704"/>
        <v>-</v>
      </c>
      <c r="HH203" s="168" t="str">
        <f t="shared" ca="1" si="736"/>
        <v>-</v>
      </c>
      <c r="HI203" s="168" t="str">
        <f t="shared" ca="1" si="736"/>
        <v>-</v>
      </c>
      <c r="HJ203" s="168" t="str">
        <f t="shared" ca="1" si="736"/>
        <v>-</v>
      </c>
      <c r="HK203" s="168" t="str">
        <f t="shared" ca="1" si="736"/>
        <v>-</v>
      </c>
      <c r="HL203" s="168" t="str">
        <f t="shared" ca="1" si="736"/>
        <v>-</v>
      </c>
      <c r="HM203" s="168" t="str">
        <f t="shared" ca="1" si="736"/>
        <v>-</v>
      </c>
      <c r="HN203" s="168" t="str">
        <f t="shared" ca="1" si="736"/>
        <v>-</v>
      </c>
      <c r="HO203" s="168" t="str">
        <f t="shared" ca="1" si="736"/>
        <v>-</v>
      </c>
      <c r="HP203" s="168" t="str">
        <f t="shared" ca="1" si="736"/>
        <v>-</v>
      </c>
      <c r="HQ203" s="168" t="str">
        <f t="shared" ca="1" si="736"/>
        <v>-</v>
      </c>
      <c r="HR203" s="168" t="str">
        <f t="shared" ca="1" si="704"/>
        <v>-</v>
      </c>
      <c r="HS203" s="168" t="str">
        <f t="shared" ca="1" si="704"/>
        <v>-</v>
      </c>
      <c r="HT203" s="168" t="str">
        <f t="shared" ca="1" si="704"/>
        <v>-</v>
      </c>
      <c r="HU203" s="168" t="str">
        <f t="shared" ca="1" si="704"/>
        <v>-</v>
      </c>
      <c r="HV203" s="168" t="str">
        <f t="shared" ca="1" si="704"/>
        <v>-</v>
      </c>
      <c r="HW203" s="168" t="str">
        <f t="shared" ca="1" si="703"/>
        <v>-</v>
      </c>
      <c r="HX203" s="168" t="str">
        <f t="shared" ca="1" si="737"/>
        <v>-</v>
      </c>
      <c r="HY203" s="168" t="str">
        <f t="shared" ca="1" si="737"/>
        <v>-</v>
      </c>
      <c r="HZ203" s="168" t="str">
        <f t="shared" ca="1" si="737"/>
        <v>-</v>
      </c>
      <c r="IA203" s="168" t="str">
        <f t="shared" ca="1" si="737"/>
        <v>-</v>
      </c>
      <c r="IB203" s="168" t="str">
        <f t="shared" ca="1" si="737"/>
        <v>-</v>
      </c>
      <c r="IC203" s="168" t="str">
        <f t="shared" ca="1" si="737"/>
        <v>-</v>
      </c>
      <c r="ID203" s="168" t="str">
        <f t="shared" ca="1" si="737"/>
        <v>-</v>
      </c>
      <c r="IE203" s="168" t="str">
        <f t="shared" ca="1" si="737"/>
        <v>-</v>
      </c>
      <c r="IF203" s="168" t="str">
        <f t="shared" ca="1" si="737"/>
        <v>-</v>
      </c>
      <c r="IG203" s="168" t="str">
        <f t="shared" ca="1" si="737"/>
        <v>-</v>
      </c>
      <c r="IH203" s="168" t="str">
        <f t="shared" ca="1" si="737"/>
        <v>-</v>
      </c>
      <c r="II203" s="168" t="str">
        <f t="shared" ca="1" si="737"/>
        <v>-</v>
      </c>
      <c r="IJ203" s="168" t="str">
        <f t="shared" ca="1" si="737"/>
        <v>-</v>
      </c>
      <c r="IK203" s="168" t="str">
        <f t="shared" ca="1" si="737"/>
        <v>-</v>
      </c>
      <c r="IL203" s="168" t="str">
        <f t="shared" ca="1" si="737"/>
        <v>-</v>
      </c>
      <c r="IM203" s="168" t="str">
        <f t="shared" ca="1" si="737"/>
        <v>-</v>
      </c>
      <c r="IN203" s="168" t="str">
        <f t="shared" ca="1" si="737"/>
        <v>-</v>
      </c>
      <c r="IO203" s="168" t="str">
        <f t="shared" ca="1" si="737"/>
        <v>-</v>
      </c>
      <c r="IP203" s="168" t="str">
        <f t="shared" ca="1" si="737"/>
        <v>-</v>
      </c>
      <c r="IQ203" s="168" t="str">
        <f t="shared" ca="1" si="737"/>
        <v>-</v>
      </c>
      <c r="IR203" s="168" t="str">
        <f t="shared" ca="1" si="737"/>
        <v>-</v>
      </c>
      <c r="IS203" s="168" t="str">
        <f t="shared" ca="1" si="737"/>
        <v>-</v>
      </c>
      <c r="IT203" s="168" t="str">
        <f t="shared" ca="1" si="737"/>
        <v>-</v>
      </c>
      <c r="IU203" s="168" t="str">
        <f t="shared" ca="1" si="737"/>
        <v>-</v>
      </c>
      <c r="IV203" s="168" t="str">
        <f t="shared" ca="1" si="737"/>
        <v>-</v>
      </c>
      <c r="IW203" s="168" t="str">
        <f t="shared" ca="1" si="737"/>
        <v>-</v>
      </c>
      <c r="IX203" s="168" t="str">
        <f t="shared" ca="1" si="737"/>
        <v>-</v>
      </c>
      <c r="IY203" s="168" t="str">
        <f t="shared" ca="1" si="737"/>
        <v>-</v>
      </c>
      <c r="IZ203" s="168" t="str">
        <f t="shared" ca="1" si="737"/>
        <v>-</v>
      </c>
      <c r="JA203" s="168" t="str">
        <f t="shared" ca="1" si="737"/>
        <v>-</v>
      </c>
      <c r="JB203" s="168" t="str">
        <f t="shared" ca="1" si="737"/>
        <v>-</v>
      </c>
      <c r="JC203" s="168" t="str">
        <f t="shared" ca="1" si="737"/>
        <v>-</v>
      </c>
      <c r="JD203" s="168" t="str">
        <f t="shared" ca="1" si="737"/>
        <v>-</v>
      </c>
      <c r="JE203" s="168" t="str">
        <f t="shared" ca="1" si="737"/>
        <v>-</v>
      </c>
      <c r="JF203" s="168" t="str">
        <f t="shared" ca="1" si="737"/>
        <v>-</v>
      </c>
      <c r="JG203" s="168" t="str">
        <f t="shared" ca="1" si="737"/>
        <v>-</v>
      </c>
      <c r="JH203" s="168" t="str">
        <f t="shared" ca="1" si="737"/>
        <v>-</v>
      </c>
      <c r="JI203" s="168" t="str">
        <f t="shared" ca="1" si="737"/>
        <v>-</v>
      </c>
      <c r="JJ203" s="168" t="str">
        <f t="shared" ca="1" si="737"/>
        <v>-</v>
      </c>
      <c r="JK203" s="168" t="str">
        <f t="shared" ca="1" si="737"/>
        <v>-</v>
      </c>
      <c r="JL203" s="168" t="str">
        <f t="shared" ca="1" si="737"/>
        <v>-</v>
      </c>
      <c r="JM203" s="168" t="str">
        <f t="shared" ca="1" si="737"/>
        <v>-</v>
      </c>
      <c r="JN203" s="168" t="str">
        <f t="shared" ca="1" si="707"/>
        <v>-</v>
      </c>
      <c r="JO203" s="168" t="str">
        <f t="shared" ca="1" si="707"/>
        <v>-</v>
      </c>
      <c r="JP203" s="168" t="str">
        <f t="shared" ca="1" si="707"/>
        <v>-</v>
      </c>
      <c r="JQ203" s="168" t="str">
        <f t="shared" ca="1" si="707"/>
        <v>-</v>
      </c>
      <c r="JR203" s="168" t="str">
        <f t="shared" ca="1" si="707"/>
        <v>-</v>
      </c>
      <c r="JS203" s="168" t="str">
        <f t="shared" ca="1" si="707"/>
        <v>-</v>
      </c>
      <c r="JT203" s="168" t="str">
        <f t="shared" ca="1" si="707"/>
        <v>-</v>
      </c>
      <c r="JU203" s="168" t="str">
        <f t="shared" ca="1" si="707"/>
        <v>-</v>
      </c>
      <c r="JV203" s="168" t="str">
        <f t="shared" ca="1" si="707"/>
        <v>-</v>
      </c>
      <c r="JW203" s="168" t="str">
        <f t="shared" ca="1" si="707"/>
        <v>-</v>
      </c>
      <c r="JX203" s="10"/>
      <c r="JY203" s="166">
        <f t="shared" ca="1" si="708"/>
        <v>4.4999999999999998E-2</v>
      </c>
      <c r="JZ203" s="166">
        <f t="shared" ca="1" si="709"/>
        <v>4.4999999999999998E-2</v>
      </c>
      <c r="KA203" s="168">
        <f t="shared" ca="1" si="710"/>
        <v>1</v>
      </c>
      <c r="KB203" s="168">
        <f t="shared" ca="1" si="710"/>
        <v>0</v>
      </c>
      <c r="KC203" s="168">
        <f t="shared" ca="1" si="710"/>
        <v>1</v>
      </c>
      <c r="KD203" s="168">
        <f t="shared" ca="1" si="710"/>
        <v>1</v>
      </c>
      <c r="KE203" s="168">
        <f t="shared" ca="1" si="710"/>
        <v>0</v>
      </c>
      <c r="KF203" s="168">
        <f t="shared" ca="1" si="710"/>
        <v>70</v>
      </c>
      <c r="KG203" s="168">
        <f t="shared" ca="1" si="710"/>
        <v>50</v>
      </c>
      <c r="KH203" s="168">
        <f t="shared" ca="1" si="710"/>
        <v>85</v>
      </c>
      <c r="KI203" s="168">
        <f t="shared" ca="1" si="710"/>
        <v>50</v>
      </c>
      <c r="KJ203" s="166">
        <f t="shared" ca="1" si="711"/>
        <v>1</v>
      </c>
      <c r="KK203" s="166">
        <f t="shared" ca="1" si="712"/>
        <v>1</v>
      </c>
      <c r="KL203" s="166">
        <f t="shared" ca="1" si="713"/>
        <v>1</v>
      </c>
      <c r="KM203" s="166">
        <f t="shared" ca="1" si="714"/>
        <v>1</v>
      </c>
      <c r="KN203" s="166">
        <f t="shared" ca="1" si="714"/>
        <v>1</v>
      </c>
      <c r="KO203" s="168">
        <f t="shared" ca="1" si="710"/>
        <v>1</v>
      </c>
      <c r="KP203" s="10"/>
      <c r="KQ203" s="168">
        <f t="shared" ca="1" si="710"/>
        <v>1</v>
      </c>
      <c r="KR203" s="166">
        <f t="shared" ca="1" si="715"/>
        <v>1</v>
      </c>
      <c r="KS203" s="168">
        <f t="shared" ca="1" si="710"/>
        <v>0.75</v>
      </c>
      <c r="KT203" s="168">
        <f t="shared" ca="1" si="710"/>
        <v>0.8</v>
      </c>
      <c r="KU203" s="168">
        <f t="shared" ca="1" si="716"/>
        <v>0.82499999999999996</v>
      </c>
      <c r="KV203" s="168">
        <f t="shared" ca="1" si="710"/>
        <v>0.875</v>
      </c>
      <c r="KW203" s="168">
        <f t="shared" ca="1" si="710"/>
        <v>0.9</v>
      </c>
      <c r="KX203" s="168">
        <f t="shared" ca="1" si="735"/>
        <v>0.75</v>
      </c>
      <c r="KY203" s="168">
        <f t="shared" ca="1" si="735"/>
        <v>0.78142857142857147</v>
      </c>
      <c r="KZ203" s="168">
        <f t="shared" ca="1" si="735"/>
        <v>0.82499999999999996</v>
      </c>
      <c r="LA203" s="168">
        <f t="shared" ca="1" si="735"/>
        <v>0.875</v>
      </c>
      <c r="LB203" s="168">
        <f t="shared" ca="1" si="735"/>
        <v>0.9</v>
      </c>
      <c r="LC203" s="168">
        <f t="shared" ca="1" si="735"/>
        <v>0.9</v>
      </c>
      <c r="LD203" s="168">
        <f t="shared" ca="1" si="735"/>
        <v>0.75</v>
      </c>
      <c r="LE203" s="168">
        <f t="shared" ca="1" si="735"/>
        <v>0.78142857142857147</v>
      </c>
      <c r="LF203" s="168">
        <f t="shared" ca="1" si="735"/>
        <v>0.82499999999999996</v>
      </c>
      <c r="LG203" s="168">
        <f t="shared" ca="1" si="735"/>
        <v>0.875</v>
      </c>
      <c r="LH203" s="168">
        <f t="shared" ca="1" si="735"/>
        <v>0.9</v>
      </c>
      <c r="LI203" s="168">
        <f t="shared" ca="1" si="735"/>
        <v>0.9</v>
      </c>
      <c r="LJ203" s="168">
        <f t="shared" ca="1" si="735"/>
        <v>0.75</v>
      </c>
      <c r="LK203" s="168">
        <f t="shared" ca="1" si="735"/>
        <v>0.78142857142857147</v>
      </c>
      <c r="LL203" s="168">
        <f t="shared" ca="1" si="735"/>
        <v>0.82499999999999996</v>
      </c>
      <c r="LM203" s="168">
        <f t="shared" ca="1" si="735"/>
        <v>0.875</v>
      </c>
      <c r="LN203" s="168">
        <f t="shared" ca="1" si="735"/>
        <v>0.9</v>
      </c>
      <c r="LO203" s="168">
        <f t="shared" ca="1" si="735"/>
        <v>0.9</v>
      </c>
      <c r="LP203" s="168">
        <f t="shared" ca="1" si="735"/>
        <v>0.75</v>
      </c>
      <c r="LQ203" s="168">
        <f t="shared" ca="1" si="735"/>
        <v>0.78142857142857147</v>
      </c>
      <c r="LR203" s="168">
        <f t="shared" ca="1" si="735"/>
        <v>0.82499999999999996</v>
      </c>
      <c r="LS203" s="168">
        <f t="shared" ca="1" si="735"/>
        <v>0.875</v>
      </c>
      <c r="LT203" s="168">
        <f t="shared" ca="1" si="735"/>
        <v>0.9</v>
      </c>
      <c r="LU203" s="168">
        <f t="shared" ca="1" si="735"/>
        <v>0.9</v>
      </c>
      <c r="LV203" s="168">
        <f t="shared" ca="1" si="735"/>
        <v>0.75</v>
      </c>
      <c r="LW203" s="168">
        <f t="shared" ca="1" si="735"/>
        <v>0.78142857142857147</v>
      </c>
      <c r="LX203" s="168">
        <f t="shared" ca="1" si="735"/>
        <v>0.82499999999999996</v>
      </c>
      <c r="LY203" s="168">
        <f t="shared" ca="1" si="735"/>
        <v>0.875</v>
      </c>
      <c r="LZ203" s="168">
        <f t="shared" ca="1" si="735"/>
        <v>0.9</v>
      </c>
      <c r="MA203" s="168">
        <f t="shared" ca="1" si="735"/>
        <v>0.9</v>
      </c>
      <c r="MB203" s="168">
        <f t="shared" ca="1" si="735"/>
        <v>0.75</v>
      </c>
      <c r="MC203" s="168">
        <f t="shared" ca="1" si="735"/>
        <v>0.78142857142857147</v>
      </c>
      <c r="MD203" s="168">
        <f t="shared" ca="1" si="735"/>
        <v>0.82499999999999996</v>
      </c>
      <c r="ME203" s="168">
        <f t="shared" ca="1" si="735"/>
        <v>0.875</v>
      </c>
      <c r="MF203" s="168">
        <f t="shared" ca="1" si="735"/>
        <v>0.9</v>
      </c>
      <c r="MG203" s="168">
        <f t="shared" ca="1" si="735"/>
        <v>0.9</v>
      </c>
      <c r="MH203" s="168">
        <f t="shared" ca="1" si="735"/>
        <v>0.75</v>
      </c>
      <c r="MI203" s="168">
        <f t="shared" ca="1" si="735"/>
        <v>0.76904761904761909</v>
      </c>
      <c r="MJ203" s="168">
        <f t="shared" ca="1" si="735"/>
        <v>0.82000000000000006</v>
      </c>
      <c r="MK203" s="168">
        <f t="shared" ca="1" si="735"/>
        <v>0.875</v>
      </c>
      <c r="ML203" s="168">
        <f t="shared" ca="1" si="735"/>
        <v>0.9</v>
      </c>
      <c r="MM203" s="168">
        <f t="shared" ca="1" si="735"/>
        <v>0.90000000000000013</v>
      </c>
      <c r="MN203" s="168">
        <f t="shared" ca="1" si="735"/>
        <v>0.75</v>
      </c>
      <c r="MO203" s="168">
        <f t="shared" ca="1" si="735"/>
        <v>0.76904761904761909</v>
      </c>
      <c r="MP203" s="168">
        <f t="shared" ca="1" si="735"/>
        <v>0.82000000000000006</v>
      </c>
      <c r="MQ203" s="168">
        <f t="shared" ca="1" si="735"/>
        <v>0.875</v>
      </c>
      <c r="MR203" s="168">
        <f t="shared" ca="1" si="735"/>
        <v>0.9</v>
      </c>
      <c r="MS203" s="168">
        <f t="shared" ca="1" si="735"/>
        <v>0.9</v>
      </c>
      <c r="MT203" s="168">
        <f t="shared" ca="1" si="718"/>
        <v>0.875</v>
      </c>
      <c r="MU203" s="166">
        <f t="shared" ca="1" si="719"/>
        <v>1</v>
      </c>
      <c r="MV203" s="166">
        <f t="shared" ca="1" si="720"/>
        <v>1</v>
      </c>
      <c r="MW203" s="166" t="str">
        <f t="shared" ca="1" si="721"/>
        <v>-</v>
      </c>
      <c r="MX203" s="168" t="str">
        <f t="shared" ca="1" si="722"/>
        <v>-</v>
      </c>
      <c r="MY203" s="166" t="str">
        <f t="shared" ca="1" si="723"/>
        <v>-</v>
      </c>
      <c r="MZ203" s="166" t="str">
        <f t="shared" ca="1" si="724"/>
        <v>-</v>
      </c>
      <c r="NA203" s="166" t="b">
        <f t="shared" ca="1" si="725"/>
        <v>0</v>
      </c>
      <c r="NB203" s="168">
        <f t="shared" ca="1" si="710"/>
        <v>0</v>
      </c>
      <c r="NC203" s="27">
        <v>0</v>
      </c>
    </row>
    <row r="204" spans="1:367" s="148" customFormat="1" outlineLevel="1">
      <c r="A204" s="126">
        <f t="shared" si="14"/>
        <v>199</v>
      </c>
      <c r="B204" s="126">
        <f>$A$7</f>
        <v>2</v>
      </c>
      <c r="C204" s="148">
        <v>1000</v>
      </c>
      <c r="D204" s="148" t="s">
        <v>884</v>
      </c>
      <c r="E204" s="148" t="b">
        <v>0</v>
      </c>
      <c r="F204" s="148" t="b">
        <v>0</v>
      </c>
      <c r="G204" s="148" t="b">
        <f t="shared" si="726"/>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AA204" s="142" t="str" cm="1">
        <f t="array" aca="1" ref="AA204" ca="1">"00000 "&amp;"Presentation_SR"
&amp;IF($FM204="-","",FM204)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00000 Presentation_SR36SE CropgrazeFALSE (F33N11)</v>
      </c>
      <c r="AB204" s="10" t="str">
        <f ca="1">IF(COUNTIF(AA$5:AA204,AA204)=1,"-","Dup")</f>
        <v>-</v>
      </c>
      <c r="AC204" s="10"/>
      <c r="AD204" s="168" t="str">
        <f t="shared" ca="1" si="686"/>
        <v>-</v>
      </c>
      <c r="AE204" s="167" t="b">
        <v>1</v>
      </c>
      <c r="AF204" s="167" t="b">
        <v>1</v>
      </c>
      <c r="AG204" s="168" t="str">
        <f t="shared" ca="1" si="686"/>
        <v>-</v>
      </c>
      <c r="AH204" s="168" t="str">
        <f t="shared" ca="1" si="686"/>
        <v>-</v>
      </c>
      <c r="AI204" s="168" t="b">
        <f t="shared" ca="1" si="686"/>
        <v>1</v>
      </c>
      <c r="AJ204" s="10"/>
      <c r="AK204" s="166" t="b">
        <f t="shared" si="687"/>
        <v>1</v>
      </c>
      <c r="AL204" s="166" t="str">
        <f t="shared" si="687"/>
        <v>-</v>
      </c>
      <c r="AM204" s="166" t="str">
        <f t="shared" si="687"/>
        <v>-</v>
      </c>
      <c r="AN204" s="166" t="str">
        <f t="shared" si="687"/>
        <v>-</v>
      </c>
      <c r="AO204" s="166" t="b">
        <f t="shared" si="687"/>
        <v>1</v>
      </c>
      <c r="AP204" s="166" t="b">
        <f t="shared" si="687"/>
        <v>0</v>
      </c>
      <c r="AQ204" s="166">
        <f t="shared" si="688"/>
        <v>0</v>
      </c>
      <c r="AR204" s="166" t="b">
        <f t="shared" si="689"/>
        <v>0</v>
      </c>
      <c r="AS204" s="166" t="b">
        <f t="shared" si="689"/>
        <v>0</v>
      </c>
      <c r="AT204" s="166" t="str">
        <f t="shared" si="689"/>
        <v>-</v>
      </c>
      <c r="AU204" s="166" t="str">
        <f t="shared" si="689"/>
        <v>-</v>
      </c>
      <c r="AV204" s="166" t="str">
        <f t="shared" si="689"/>
        <v>-</v>
      </c>
      <c r="AW204" s="10"/>
      <c r="AX204" s="166" t="b">
        <f t="shared" si="690"/>
        <v>1</v>
      </c>
      <c r="AY204" s="168" t="b">
        <f t="shared" ca="1" si="691"/>
        <v>1</v>
      </c>
      <c r="AZ204" s="168" t="b">
        <f t="shared" ca="1" si="691"/>
        <v>1</v>
      </c>
      <c r="BA204" s="167">
        <f t="shared" si="692"/>
        <v>3108</v>
      </c>
      <c r="BB204" s="168" t="str">
        <f t="shared" ca="1" si="693"/>
        <v>-</v>
      </c>
      <c r="BC204" s="168" t="str">
        <f t="shared" ca="1" si="693"/>
        <v>-</v>
      </c>
      <c r="BD204" s="168" t="str">
        <f t="shared" ca="1" si="693"/>
        <v>-</v>
      </c>
      <c r="BE204" s="168" t="str">
        <f t="shared" ca="1" si="693"/>
        <v>-</v>
      </c>
      <c r="BF204" s="168" t="str">
        <f t="shared" ca="1" si="693"/>
        <v>-</v>
      </c>
      <c r="BG204" s="168">
        <f t="shared" ca="1" si="693"/>
        <v>1</v>
      </c>
      <c r="BH204" s="168">
        <f t="shared" ca="1" si="693"/>
        <v>1</v>
      </c>
      <c r="BI204" s="168" t="str">
        <f t="shared" ca="1" si="693"/>
        <v>-</v>
      </c>
      <c r="BJ204" s="168" t="str">
        <f t="shared" ca="1" si="693"/>
        <v>-</v>
      </c>
      <c r="BK204" s="10"/>
      <c r="BL204" s="168" t="str">
        <f t="shared" ca="1" si="693"/>
        <v>-</v>
      </c>
      <c r="BM204" s="168" t="str">
        <f t="shared" ca="1" si="693"/>
        <v>-</v>
      </c>
      <c r="BN204" s="168" t="str">
        <f t="shared" ca="1" si="693"/>
        <v>-</v>
      </c>
      <c r="BO204" s="168" t="str">
        <f t="shared" ca="1" si="693"/>
        <v>-</v>
      </c>
      <c r="BP204" s="168" t="str">
        <f t="shared" ca="1" si="693"/>
        <v>-</v>
      </c>
      <c r="BQ204" s="168" t="str">
        <f t="shared" ca="1" si="693"/>
        <v>-</v>
      </c>
      <c r="BR204" s="168" t="str">
        <f t="shared" ca="1" si="693"/>
        <v>-</v>
      </c>
      <c r="BS204" s="168" t="str">
        <f t="shared" ca="1" si="693"/>
        <v>-</v>
      </c>
      <c r="BT204" s="168" t="str">
        <f t="shared" ca="1" si="693"/>
        <v>-</v>
      </c>
      <c r="BU204" s="168" t="str">
        <f t="shared" ca="1" si="693"/>
        <v>-</v>
      </c>
      <c r="BV204" s="168" t="str">
        <f t="shared" ca="1" si="693"/>
        <v>-</v>
      </c>
      <c r="BW204" s="166" t="str" cm="1">
        <f t="array" ref="BW204">INDEX(i.rev,$K204,BW$15)</f>
        <v>-</v>
      </c>
      <c r="BX204" s="166" t="str" cm="1">
        <f t="array" ref="BX204">INDEX(i.rev,$K204,BX$15)</f>
        <v>-</v>
      </c>
      <c r="BY204" s="166" t="str" cm="1">
        <f t="array" ref="BY204">INDEX(i.rev,$K204,BY$15)</f>
        <v>-</v>
      </c>
      <c r="BZ204" s="166" t="str" cm="1">
        <f t="array" ref="BZ204">INDEX(i.rev,$K204,BZ$15)</f>
        <v>-</v>
      </c>
      <c r="CA204" s="166" t="str" cm="1">
        <f t="array" ref="CA204">INDEX(i.rev,$K204,CA$15)</f>
        <v>-</v>
      </c>
      <c r="CB204" s="166" t="str" cm="1">
        <f t="array" ref="CB204">INDEX(i.rev,$K204,CB$15)</f>
        <v>-</v>
      </c>
      <c r="CC204" s="166" t="str" cm="1">
        <f t="array" ref="CC204">INDEX(i.rev,$K204,CC$15)</f>
        <v>-</v>
      </c>
      <c r="CD204" s="166" t="str" cm="1">
        <f t="array" ref="CD204">INDEX(i.rev,$K204,CD$15)</f>
        <v>-</v>
      </c>
      <c r="CE204" s="166" t="str" cm="1">
        <f t="array" ref="CE204">INDEX(i.rev,$K204,CE$15)</f>
        <v>-</v>
      </c>
      <c r="CF204" s="166" t="str" cm="1">
        <f t="array" ref="CF204">INDEX(i.rev,$K204,CF$15)</f>
        <v>-</v>
      </c>
      <c r="CG204" s="10"/>
      <c r="CH204" s="168" t="str">
        <f t="shared" ref="CH204:EB209" ca="1" si="738">OFFSET(CH$5,$B204,0)</f>
        <v>-</v>
      </c>
      <c r="CI204" s="168" t="str">
        <f t="shared" ca="1" si="738"/>
        <v>-</v>
      </c>
      <c r="CJ204" s="168" t="str">
        <f t="shared" ca="1" si="738"/>
        <v>-</v>
      </c>
      <c r="CK204" s="168" t="str">
        <f t="shared" ca="1" si="738"/>
        <v>-</v>
      </c>
      <c r="CL204" s="168" t="str">
        <f t="shared" ca="1" si="738"/>
        <v>-</v>
      </c>
      <c r="CM204" s="168" t="str">
        <f t="shared" ca="1" si="738"/>
        <v>-</v>
      </c>
      <c r="CN204" s="168" t="str">
        <f t="shared" ca="1" si="738"/>
        <v>-</v>
      </c>
      <c r="CO204" s="168" t="str">
        <f t="shared" ca="1" si="738"/>
        <v>-</v>
      </c>
      <c r="CP204" s="168">
        <f t="shared" ca="1" si="738"/>
        <v>1</v>
      </c>
      <c r="CQ204" s="168">
        <f t="shared" ca="1" si="738"/>
        <v>1</v>
      </c>
      <c r="CR204" s="168">
        <f t="shared" ca="1" si="738"/>
        <v>0</v>
      </c>
      <c r="CS204" s="168" t="str">
        <f t="shared" ca="1" si="738"/>
        <v>-</v>
      </c>
      <c r="CT204" s="168" t="str">
        <f t="shared" ca="1" si="738"/>
        <v>-</v>
      </c>
      <c r="CU204" s="168" t="str">
        <f t="shared" ca="1" si="738"/>
        <v>-</v>
      </c>
      <c r="CV204" s="168" t="str">
        <f t="shared" ca="1" si="738"/>
        <v>-</v>
      </c>
      <c r="CW204" s="168" t="str">
        <f t="shared" ca="1" si="738"/>
        <v>-</v>
      </c>
      <c r="CX204" s="168" t="str">
        <f t="shared" ca="1" si="738"/>
        <v>-</v>
      </c>
      <c r="CY204" s="168" t="str">
        <f t="shared" ca="1" si="738"/>
        <v>-</v>
      </c>
      <c r="CZ204" s="168">
        <f t="shared" ca="1" si="738"/>
        <v>0</v>
      </c>
      <c r="DA204" s="168" t="str">
        <f t="shared" ca="1" si="738"/>
        <v>-</v>
      </c>
      <c r="DB204" s="168" t="str">
        <f t="shared" ca="1" si="738"/>
        <v>-</v>
      </c>
      <c r="DC204" s="168" t="str">
        <f t="shared" ca="1" si="738"/>
        <v>-</v>
      </c>
      <c r="DD204" s="168" t="str">
        <f t="shared" ca="1" si="738"/>
        <v>-</v>
      </c>
      <c r="DE204" s="168" t="str">
        <f t="shared" ca="1" si="738"/>
        <v>-</v>
      </c>
      <c r="DF204" s="168">
        <f t="shared" ca="1" si="738"/>
        <v>0</v>
      </c>
      <c r="DG204" s="168">
        <f t="shared" ca="1" si="738"/>
        <v>0</v>
      </c>
      <c r="DH204" s="168">
        <f t="shared" ca="1" si="738"/>
        <v>0</v>
      </c>
      <c r="DI204" s="168">
        <f t="shared" ca="1" si="738"/>
        <v>0</v>
      </c>
      <c r="DJ204" s="168">
        <f t="shared" ca="1" si="738"/>
        <v>0</v>
      </c>
      <c r="DK204" s="168">
        <f t="shared" ca="1" si="738"/>
        <v>0</v>
      </c>
      <c r="DL204" s="168">
        <f t="shared" ca="1" si="738"/>
        <v>0</v>
      </c>
      <c r="DM204" s="168" t="str">
        <f t="shared" ca="1" si="738"/>
        <v>-</v>
      </c>
      <c r="DN204" s="168" t="str">
        <f t="shared" ca="1" si="738"/>
        <v>-</v>
      </c>
      <c r="DO204" s="168" t="str">
        <f t="shared" ca="1" si="738"/>
        <v>-</v>
      </c>
      <c r="DP204" s="168" t="str">
        <f t="shared" ca="1" si="738"/>
        <v>-</v>
      </c>
      <c r="DQ204" s="168" t="str">
        <f t="shared" ca="1" si="738"/>
        <v>-</v>
      </c>
      <c r="DR204" s="168" t="str">
        <f t="shared" ca="1" si="738"/>
        <v>-</v>
      </c>
      <c r="DS204" s="168" t="str">
        <f t="shared" ca="1" si="738"/>
        <v>-</v>
      </c>
      <c r="DT204" s="168" t="str">
        <f t="shared" ca="1" si="738"/>
        <v>-</v>
      </c>
      <c r="DU204" s="168" t="str">
        <f t="shared" ca="1" si="738"/>
        <v>-</v>
      </c>
      <c r="DV204" s="168" t="str">
        <f t="shared" ca="1" si="738"/>
        <v>-</v>
      </c>
      <c r="DW204" s="168" t="str">
        <f t="shared" ca="1" si="738"/>
        <v>-</v>
      </c>
      <c r="DX204" s="10"/>
      <c r="DY204" s="168">
        <f t="shared" ca="1" si="738"/>
        <v>1</v>
      </c>
      <c r="DZ204" s="168" t="str">
        <f t="shared" ca="1" si="738"/>
        <v>-</v>
      </c>
      <c r="EA204" s="168" t="str">
        <f t="shared" ca="1" si="738"/>
        <v>-</v>
      </c>
      <c r="EB204" s="168" t="str">
        <f t="shared" ca="1" si="738"/>
        <v>-</v>
      </c>
      <c r="EC204" s="168" t="str">
        <f t="shared" ca="1" si="695"/>
        <v>-</v>
      </c>
      <c r="ED204" s="168" t="b">
        <f t="shared" ca="1" si="695"/>
        <v>0</v>
      </c>
      <c r="EE204" s="168" t="str">
        <f t="shared" ca="1" si="695"/>
        <v>-</v>
      </c>
      <c r="EF204" s="168">
        <f t="shared" ca="1" si="695"/>
        <v>0</v>
      </c>
      <c r="EG204" s="168" t="str">
        <f t="shared" ca="1" si="695"/>
        <v>-</v>
      </c>
      <c r="EH204" s="166" cm="1">
        <f t="array" ref="EH204">INDEX(i.rev,$K204,EH$15)</f>
        <v>1</v>
      </c>
      <c r="EI204" s="168">
        <f t="shared" ca="1" si="696"/>
        <v>0</v>
      </c>
      <c r="EJ204" s="168">
        <f t="shared" ca="1" si="696"/>
        <v>1</v>
      </c>
      <c r="EK204" s="168">
        <f t="shared" ca="1" si="696"/>
        <v>0</v>
      </c>
      <c r="EL204" s="168">
        <f t="shared" ca="1" si="696"/>
        <v>1</v>
      </c>
      <c r="EM204" s="168">
        <f t="shared" ca="1" si="696"/>
        <v>1</v>
      </c>
      <c r="EN204" s="168">
        <f t="shared" ca="1" si="696"/>
        <v>1</v>
      </c>
      <c r="EO204" s="168">
        <f t="shared" ca="1" si="696"/>
        <v>0</v>
      </c>
      <c r="EP204" s="168">
        <f t="shared" ca="1" si="696"/>
        <v>0</v>
      </c>
      <c r="EQ204" s="168">
        <f t="shared" ca="1" si="696"/>
        <v>0</v>
      </c>
      <c r="ER204" s="168">
        <f t="shared" ca="1" si="696"/>
        <v>0</v>
      </c>
      <c r="ES204" s="168">
        <f t="shared" ca="1" si="696"/>
        <v>0</v>
      </c>
      <c r="ET204" s="168">
        <f t="shared" ca="1" si="696"/>
        <v>0</v>
      </c>
      <c r="EU204" s="168">
        <f t="shared" ca="1" si="696"/>
        <v>0</v>
      </c>
      <c r="EV204" s="168">
        <f t="shared" ca="1" si="696"/>
        <v>0</v>
      </c>
      <c r="EW204" s="168">
        <f t="shared" ca="1" si="696"/>
        <v>0</v>
      </c>
      <c r="EX204" s="168">
        <f t="shared" ca="1" si="696"/>
        <v>0</v>
      </c>
      <c r="EY204" s="166" cm="1">
        <f t="array" ref="EY204">INDEX(i.rev,$K204,EY$15)</f>
        <v>0</v>
      </c>
      <c r="EZ204" s="168">
        <f t="shared" ca="1" si="697"/>
        <v>0</v>
      </c>
      <c r="FA204" s="166" cm="1">
        <f t="array" ref="FA204">INDEX(i.rev,$K204,FA$15)</f>
        <v>1</v>
      </c>
      <c r="FB204" s="168">
        <f t="shared" ca="1" si="698"/>
        <v>0</v>
      </c>
      <c r="FC204" s="168">
        <f t="shared" ca="1" si="698"/>
        <v>0</v>
      </c>
      <c r="FD204" s="168">
        <f t="shared" ca="1" si="698"/>
        <v>0</v>
      </c>
      <c r="FE204" s="168">
        <f t="shared" ca="1" si="698"/>
        <v>0</v>
      </c>
      <c r="FF204" s="168">
        <f t="shared" ca="1" si="698"/>
        <v>0</v>
      </c>
      <c r="FG204" s="168">
        <f t="shared" ca="1" si="698"/>
        <v>0</v>
      </c>
      <c r="FH204" s="168">
        <f t="shared" ca="1" si="698"/>
        <v>0</v>
      </c>
      <c r="FI204" s="10">
        <v>0.4</v>
      </c>
      <c r="FJ204" s="168" t="str">
        <f t="shared" ca="1" si="699"/>
        <v>-</v>
      </c>
      <c r="FK204" s="168" t="str">
        <f t="shared" ca="1" si="699"/>
        <v>-</v>
      </c>
      <c r="FL204" s="166" t="b">
        <f>FM204&gt;0</f>
        <v>1</v>
      </c>
      <c r="FM204" s="192">
        <f>$FM$194*FI195</f>
        <v>36</v>
      </c>
      <c r="FN204" s="192">
        <f>$FM$194*FJ195</f>
        <v>40</v>
      </c>
      <c r="FO204" s="166" t="b">
        <f t="shared" si="700"/>
        <v>0</v>
      </c>
      <c r="FP204" s="166" t="b">
        <f t="shared" si="700"/>
        <v>0</v>
      </c>
      <c r="FQ204" s="166" t="b">
        <f t="shared" si="700"/>
        <v>1</v>
      </c>
      <c r="FR204" s="168">
        <f t="shared" ca="1" si="698"/>
        <v>0</v>
      </c>
      <c r="FS204" s="166">
        <f t="shared" si="701"/>
        <v>1</v>
      </c>
      <c r="FT204" s="166">
        <f t="shared" si="701"/>
        <v>1</v>
      </c>
      <c r="FU204" s="168" t="str">
        <f t="shared" ca="1" si="698"/>
        <v>-</v>
      </c>
      <c r="FV204" s="168" t="str">
        <f t="shared" ca="1" si="698"/>
        <v>-</v>
      </c>
      <c r="FW204" s="168" t="str">
        <f t="shared" ca="1" si="698"/>
        <v>-</v>
      </c>
      <c r="FX204" s="168" t="str">
        <f t="shared" ca="1" si="698"/>
        <v>-</v>
      </c>
      <c r="FY204" s="168" t="str">
        <f t="shared" ca="1" si="698"/>
        <v>-</v>
      </c>
      <c r="FZ204" s="168" t="str">
        <f t="shared" ca="1" si="698"/>
        <v>-</v>
      </c>
      <c r="GA204" s="168" t="str">
        <f t="shared" ca="1" si="698"/>
        <v>-</v>
      </c>
      <c r="GB204" s="168" t="str">
        <f t="shared" ca="1" si="698"/>
        <v>-</v>
      </c>
      <c r="GC204" s="168" t="str">
        <f t="shared" ca="1" si="698"/>
        <v>-</v>
      </c>
      <c r="GD204" s="168" t="b">
        <f t="shared" ca="1" si="698"/>
        <v>1</v>
      </c>
      <c r="GE204" s="168" t="str">
        <f t="shared" ca="1" si="698"/>
        <v>-</v>
      </c>
      <c r="GF204" s="168" t="str">
        <f t="shared" ca="1" si="698"/>
        <v>-</v>
      </c>
      <c r="GG204" s="168" t="str">
        <f ca="1">OFFSET(GG$5,$B204,0)</f>
        <v>-</v>
      </c>
      <c r="GH204" s="168" t="b">
        <f t="shared" ca="1" si="702"/>
        <v>1</v>
      </c>
      <c r="GI204" s="168">
        <f ca="1">OFFSET(GI$5,$B204,0)</f>
        <v>0</v>
      </c>
      <c r="GJ204" s="168" t="str">
        <f t="shared" ca="1" si="703"/>
        <v>-</v>
      </c>
      <c r="GK204" s="168" t="str">
        <f t="shared" ca="1" si="703"/>
        <v>-</v>
      </c>
      <c r="GL204" s="168" t="str">
        <f t="shared" ca="1" si="703"/>
        <v>-</v>
      </c>
      <c r="GM204" s="168" t="str">
        <f t="shared" ca="1" si="703"/>
        <v>-</v>
      </c>
      <c r="GN204" s="168" t="str">
        <f t="shared" ca="1" si="703"/>
        <v>-</v>
      </c>
      <c r="GO204" s="168">
        <f t="shared" ca="1" si="703"/>
        <v>0</v>
      </c>
      <c r="GP204" s="168" t="str">
        <f t="shared" ca="1" si="703"/>
        <v>-</v>
      </c>
      <c r="GQ204" s="168" t="str">
        <f t="shared" ca="1" si="703"/>
        <v>-</v>
      </c>
      <c r="GR204" s="168" t="str">
        <f t="shared" ca="1" si="703"/>
        <v>-</v>
      </c>
      <c r="GS204" s="168">
        <f t="shared" ca="1" si="703"/>
        <v>500</v>
      </c>
      <c r="GT204" s="168">
        <f t="shared" ca="1" si="703"/>
        <v>500</v>
      </c>
      <c r="GU204" s="168" t="str">
        <f t="shared" ca="1" si="703"/>
        <v>-</v>
      </c>
      <c r="GV204" s="168" t="str">
        <f t="shared" ca="1" si="703"/>
        <v>-</v>
      </c>
      <c r="GW204" s="168" t="str">
        <f t="shared" ca="1" si="703"/>
        <v>-</v>
      </c>
      <c r="GX204" s="168" t="str">
        <f t="shared" ca="1" si="703"/>
        <v>-</v>
      </c>
      <c r="GY204" s="168" t="str">
        <f t="shared" ca="1" si="704"/>
        <v>-</v>
      </c>
      <c r="GZ204" s="168" t="str">
        <f t="shared" ca="1" si="704"/>
        <v>-</v>
      </c>
      <c r="HA204" s="168" t="str">
        <f t="shared" ca="1" si="704"/>
        <v>-</v>
      </c>
      <c r="HB204" s="168" t="str">
        <f t="shared" ca="1" si="704"/>
        <v>-</v>
      </c>
      <c r="HC204" s="168" t="str">
        <f t="shared" ca="1" si="704"/>
        <v>-</v>
      </c>
      <c r="HD204" s="168" t="str">
        <f t="shared" ca="1" si="704"/>
        <v>-</v>
      </c>
      <c r="HE204" s="168" t="str">
        <f t="shared" ca="1" si="704"/>
        <v>-</v>
      </c>
      <c r="HF204" s="168" t="str">
        <f t="shared" ca="1" si="704"/>
        <v>-</v>
      </c>
      <c r="HG204" s="168" t="str">
        <f t="shared" ca="1" si="704"/>
        <v>-</v>
      </c>
      <c r="HH204" s="168" t="str">
        <f t="shared" ca="1" si="736"/>
        <v>-</v>
      </c>
      <c r="HI204" s="168" t="str">
        <f t="shared" ca="1" si="736"/>
        <v>-</v>
      </c>
      <c r="HJ204" s="168" t="str">
        <f t="shared" ca="1" si="736"/>
        <v>-</v>
      </c>
      <c r="HK204" s="168" t="str">
        <f t="shared" ca="1" si="736"/>
        <v>-</v>
      </c>
      <c r="HL204" s="168" t="str">
        <f t="shared" ca="1" si="736"/>
        <v>-</v>
      </c>
      <c r="HM204" s="168" t="str">
        <f t="shared" ca="1" si="736"/>
        <v>-</v>
      </c>
      <c r="HN204" s="168" t="str">
        <f t="shared" ca="1" si="736"/>
        <v>-</v>
      </c>
      <c r="HO204" s="168" t="str">
        <f t="shared" ca="1" si="736"/>
        <v>-</v>
      </c>
      <c r="HP204" s="168" t="str">
        <f t="shared" ca="1" si="736"/>
        <v>-</v>
      </c>
      <c r="HQ204" s="168" t="str">
        <f t="shared" ca="1" si="736"/>
        <v>-</v>
      </c>
      <c r="HR204" s="168" t="str">
        <f t="shared" ca="1" si="704"/>
        <v>-</v>
      </c>
      <c r="HS204" s="168" t="str">
        <f t="shared" ca="1" si="704"/>
        <v>-</v>
      </c>
      <c r="HT204" s="168" t="str">
        <f t="shared" ca="1" si="704"/>
        <v>-</v>
      </c>
      <c r="HU204" s="168" t="str">
        <f t="shared" ca="1" si="704"/>
        <v>-</v>
      </c>
      <c r="HV204" s="168" t="str">
        <f t="shared" ca="1" si="704"/>
        <v>-</v>
      </c>
      <c r="HW204" s="168" t="str">
        <f t="shared" ca="1" si="703"/>
        <v>-</v>
      </c>
      <c r="HX204" s="168" t="str">
        <f t="shared" ca="1" si="737"/>
        <v>-</v>
      </c>
      <c r="HY204" s="168" t="str">
        <f t="shared" ca="1" si="737"/>
        <v>-</v>
      </c>
      <c r="HZ204" s="168" t="str">
        <f t="shared" ca="1" si="737"/>
        <v>-</v>
      </c>
      <c r="IA204" s="168" t="str">
        <f t="shared" ca="1" si="737"/>
        <v>-</v>
      </c>
      <c r="IB204" s="168" t="str">
        <f t="shared" ca="1" si="737"/>
        <v>-</v>
      </c>
      <c r="IC204" s="168" t="str">
        <f t="shared" ca="1" si="737"/>
        <v>-</v>
      </c>
      <c r="ID204" s="168" t="str">
        <f t="shared" ca="1" si="737"/>
        <v>-</v>
      </c>
      <c r="IE204" s="168" t="str">
        <f t="shared" ca="1" si="737"/>
        <v>-</v>
      </c>
      <c r="IF204" s="168" t="str">
        <f t="shared" ca="1" si="737"/>
        <v>-</v>
      </c>
      <c r="IG204" s="168" t="str">
        <f t="shared" ca="1" si="737"/>
        <v>-</v>
      </c>
      <c r="IH204" s="168" t="str">
        <f t="shared" ca="1" si="737"/>
        <v>-</v>
      </c>
      <c r="II204" s="168" t="str">
        <f t="shared" ca="1" si="737"/>
        <v>-</v>
      </c>
      <c r="IJ204" s="168" t="str">
        <f t="shared" ca="1" si="737"/>
        <v>-</v>
      </c>
      <c r="IK204" s="168" t="str">
        <f t="shared" ca="1" si="737"/>
        <v>-</v>
      </c>
      <c r="IL204" s="168" t="str">
        <f t="shared" ca="1" si="737"/>
        <v>-</v>
      </c>
      <c r="IM204" s="168" t="str">
        <f t="shared" ca="1" si="737"/>
        <v>-</v>
      </c>
      <c r="IN204" s="168" t="str">
        <f t="shared" ca="1" si="737"/>
        <v>-</v>
      </c>
      <c r="IO204" s="168" t="str">
        <f t="shared" ca="1" si="737"/>
        <v>-</v>
      </c>
      <c r="IP204" s="168" t="str">
        <f t="shared" ca="1" si="737"/>
        <v>-</v>
      </c>
      <c r="IQ204" s="168" t="str">
        <f t="shared" ca="1" si="737"/>
        <v>-</v>
      </c>
      <c r="IR204" s="168" t="str">
        <f t="shared" ca="1" si="737"/>
        <v>-</v>
      </c>
      <c r="IS204" s="168" t="str">
        <f t="shared" ca="1" si="737"/>
        <v>-</v>
      </c>
      <c r="IT204" s="168" t="str">
        <f t="shared" ca="1" si="737"/>
        <v>-</v>
      </c>
      <c r="IU204" s="168" t="str">
        <f t="shared" ca="1" si="737"/>
        <v>-</v>
      </c>
      <c r="IV204" s="168" t="str">
        <f t="shared" ca="1" si="737"/>
        <v>-</v>
      </c>
      <c r="IW204" s="168" t="str">
        <f t="shared" ca="1" si="737"/>
        <v>-</v>
      </c>
      <c r="IX204" s="168" t="str">
        <f t="shared" ca="1" si="737"/>
        <v>-</v>
      </c>
      <c r="IY204" s="168" t="str">
        <f t="shared" ca="1" si="737"/>
        <v>-</v>
      </c>
      <c r="IZ204" s="168" t="str">
        <f t="shared" ca="1" si="737"/>
        <v>-</v>
      </c>
      <c r="JA204" s="168" t="str">
        <f t="shared" ca="1" si="737"/>
        <v>-</v>
      </c>
      <c r="JB204" s="168" t="str">
        <f t="shared" ca="1" si="737"/>
        <v>-</v>
      </c>
      <c r="JC204" s="168" t="str">
        <f t="shared" ca="1" si="737"/>
        <v>-</v>
      </c>
      <c r="JD204" s="168" t="str">
        <f t="shared" ca="1" si="737"/>
        <v>-</v>
      </c>
      <c r="JE204" s="168" t="str">
        <f t="shared" ca="1" si="737"/>
        <v>-</v>
      </c>
      <c r="JF204" s="168" t="str">
        <f t="shared" ca="1" si="737"/>
        <v>-</v>
      </c>
      <c r="JG204" s="168" t="str">
        <f t="shared" ca="1" si="737"/>
        <v>-</v>
      </c>
      <c r="JH204" s="168" t="str">
        <f t="shared" ca="1" si="737"/>
        <v>-</v>
      </c>
      <c r="JI204" s="168" t="str">
        <f t="shared" ca="1" si="737"/>
        <v>-</v>
      </c>
      <c r="JJ204" s="168" t="str">
        <f t="shared" ca="1" si="737"/>
        <v>-</v>
      </c>
      <c r="JK204" s="168" t="str">
        <f t="shared" ca="1" si="737"/>
        <v>-</v>
      </c>
      <c r="JL204" s="168" t="str">
        <f t="shared" ca="1" si="737"/>
        <v>-</v>
      </c>
      <c r="JM204" s="168" t="str">
        <f t="shared" ca="1" si="737"/>
        <v>-</v>
      </c>
      <c r="JN204" s="168" t="str">
        <f t="shared" ca="1" si="707"/>
        <v>-</v>
      </c>
      <c r="JO204" s="168" t="str">
        <f t="shared" ca="1" si="707"/>
        <v>-</v>
      </c>
      <c r="JP204" s="168" t="str">
        <f t="shared" ca="1" si="707"/>
        <v>-</v>
      </c>
      <c r="JQ204" s="168" t="str">
        <f t="shared" ca="1" si="707"/>
        <v>-</v>
      </c>
      <c r="JR204" s="168" t="str">
        <f t="shared" ca="1" si="707"/>
        <v>-</v>
      </c>
      <c r="JS204" s="168" t="str">
        <f t="shared" ca="1" si="707"/>
        <v>-</v>
      </c>
      <c r="JT204" s="168" t="str">
        <f t="shared" ca="1" si="707"/>
        <v>-</v>
      </c>
      <c r="JU204" s="168" t="str">
        <f t="shared" ca="1" si="707"/>
        <v>-</v>
      </c>
      <c r="JV204" s="168" t="str">
        <f t="shared" ca="1" si="707"/>
        <v>-</v>
      </c>
      <c r="JW204" s="168" t="str">
        <f t="shared" ca="1" si="707"/>
        <v>-</v>
      </c>
      <c r="JX204" s="10"/>
      <c r="JY204" s="166">
        <f t="shared" si="708"/>
        <v>4.4999999999999998E-2</v>
      </c>
      <c r="JZ204" s="166">
        <f t="shared" si="709"/>
        <v>4.4999999999999998E-2</v>
      </c>
      <c r="KA204" s="168">
        <f t="shared" ca="1" si="710"/>
        <v>1</v>
      </c>
      <c r="KB204" s="168">
        <f t="shared" ca="1" si="710"/>
        <v>0</v>
      </c>
      <c r="KC204" s="168">
        <f t="shared" ca="1" si="710"/>
        <v>1</v>
      </c>
      <c r="KD204" s="168">
        <f t="shared" ca="1" si="710"/>
        <v>1</v>
      </c>
      <c r="KE204" s="168">
        <f t="shared" ca="1" si="710"/>
        <v>0</v>
      </c>
      <c r="KF204" s="168">
        <f t="shared" ca="1" si="710"/>
        <v>70</v>
      </c>
      <c r="KG204" s="168">
        <f t="shared" ca="1" si="710"/>
        <v>50</v>
      </c>
      <c r="KH204" s="168">
        <f t="shared" ca="1" si="710"/>
        <v>85</v>
      </c>
      <c r="KI204" s="168">
        <f t="shared" ca="1" si="710"/>
        <v>50</v>
      </c>
      <c r="KJ204" s="166">
        <f t="shared" si="711"/>
        <v>1</v>
      </c>
      <c r="KK204" s="166">
        <f t="shared" si="712"/>
        <v>1</v>
      </c>
      <c r="KL204" s="166">
        <f t="shared" si="713"/>
        <v>1</v>
      </c>
      <c r="KM204" s="166">
        <f t="shared" si="714"/>
        <v>1</v>
      </c>
      <c r="KN204" s="166">
        <f t="shared" si="714"/>
        <v>1</v>
      </c>
      <c r="KO204" s="168">
        <f t="shared" ca="1" si="710"/>
        <v>1</v>
      </c>
      <c r="KP204" s="10"/>
      <c r="KQ204" s="168">
        <f t="shared" ca="1" si="710"/>
        <v>1</v>
      </c>
      <c r="KR204" s="166">
        <f t="shared" si="715"/>
        <v>1</v>
      </c>
      <c r="KS204" s="168">
        <f t="shared" ca="1" si="710"/>
        <v>0.75</v>
      </c>
      <c r="KT204" s="168">
        <f t="shared" ca="1" si="710"/>
        <v>0.8</v>
      </c>
      <c r="KU204" s="168">
        <f t="shared" ca="1" si="716"/>
        <v>0.82499999999999996</v>
      </c>
      <c r="KV204" s="168">
        <f t="shared" ca="1" si="710"/>
        <v>0.875</v>
      </c>
      <c r="KW204" s="168">
        <f t="shared" ca="1" si="710"/>
        <v>0.9</v>
      </c>
      <c r="KX204" s="168">
        <f t="shared" ca="1" si="735"/>
        <v>0.75</v>
      </c>
      <c r="KY204" s="168">
        <f t="shared" ca="1" si="735"/>
        <v>0.78142857142857147</v>
      </c>
      <c r="KZ204" s="168">
        <f t="shared" ca="1" si="735"/>
        <v>0.82499999999999996</v>
      </c>
      <c r="LA204" s="168">
        <f t="shared" ca="1" si="735"/>
        <v>0.875</v>
      </c>
      <c r="LB204" s="168">
        <f t="shared" ca="1" si="735"/>
        <v>0.9</v>
      </c>
      <c r="LC204" s="168">
        <f t="shared" ca="1" si="735"/>
        <v>0.9</v>
      </c>
      <c r="LD204" s="168">
        <f t="shared" ca="1" si="735"/>
        <v>0.75</v>
      </c>
      <c r="LE204" s="168">
        <f t="shared" ca="1" si="735"/>
        <v>0.78142857142857147</v>
      </c>
      <c r="LF204" s="168">
        <f t="shared" ca="1" si="735"/>
        <v>0.82499999999999996</v>
      </c>
      <c r="LG204" s="168">
        <f t="shared" ca="1" si="735"/>
        <v>0.875</v>
      </c>
      <c r="LH204" s="168">
        <f t="shared" ca="1" si="735"/>
        <v>0.9</v>
      </c>
      <c r="LI204" s="168">
        <f t="shared" ca="1" si="735"/>
        <v>0.9</v>
      </c>
      <c r="LJ204" s="168">
        <f t="shared" ca="1" si="735"/>
        <v>0.75</v>
      </c>
      <c r="LK204" s="168">
        <f t="shared" ca="1" si="735"/>
        <v>0.78142857142857147</v>
      </c>
      <c r="LL204" s="168">
        <f t="shared" ca="1" si="735"/>
        <v>0.82499999999999996</v>
      </c>
      <c r="LM204" s="168">
        <f t="shared" ca="1" si="735"/>
        <v>0.875</v>
      </c>
      <c r="LN204" s="168">
        <f t="shared" ca="1" si="735"/>
        <v>0.9</v>
      </c>
      <c r="LO204" s="168">
        <f t="shared" ca="1" si="735"/>
        <v>0.9</v>
      </c>
      <c r="LP204" s="168">
        <f t="shared" ca="1" si="735"/>
        <v>0.75</v>
      </c>
      <c r="LQ204" s="168">
        <f t="shared" ca="1" si="735"/>
        <v>0.78142857142857147</v>
      </c>
      <c r="LR204" s="168">
        <f t="shared" ca="1" si="735"/>
        <v>0.82499999999999996</v>
      </c>
      <c r="LS204" s="168">
        <f t="shared" ca="1" si="735"/>
        <v>0.875</v>
      </c>
      <c r="LT204" s="168">
        <f t="shared" ca="1" si="735"/>
        <v>0.9</v>
      </c>
      <c r="LU204" s="168">
        <f t="shared" ca="1" si="735"/>
        <v>0.9</v>
      </c>
      <c r="LV204" s="168">
        <f t="shared" ca="1" si="735"/>
        <v>0.75</v>
      </c>
      <c r="LW204" s="168">
        <f t="shared" ca="1" si="735"/>
        <v>0.78142857142857147</v>
      </c>
      <c r="LX204" s="168">
        <f t="shared" ca="1" si="735"/>
        <v>0.82499999999999996</v>
      </c>
      <c r="LY204" s="168">
        <f t="shared" ca="1" si="735"/>
        <v>0.875</v>
      </c>
      <c r="LZ204" s="168">
        <f t="shared" ca="1" si="735"/>
        <v>0.9</v>
      </c>
      <c r="MA204" s="168">
        <f t="shared" ca="1" si="735"/>
        <v>0.9</v>
      </c>
      <c r="MB204" s="168">
        <f t="shared" ca="1" si="735"/>
        <v>0.75</v>
      </c>
      <c r="MC204" s="168">
        <f t="shared" ca="1" si="735"/>
        <v>0.78142857142857147</v>
      </c>
      <c r="MD204" s="168">
        <f t="shared" ca="1" si="735"/>
        <v>0.82499999999999996</v>
      </c>
      <c r="ME204" s="168">
        <f t="shared" ca="1" si="735"/>
        <v>0.875</v>
      </c>
      <c r="MF204" s="168">
        <f t="shared" ca="1" si="735"/>
        <v>0.9</v>
      </c>
      <c r="MG204" s="168">
        <f t="shared" ca="1" si="735"/>
        <v>0.9</v>
      </c>
      <c r="MH204" s="168">
        <f t="shared" ca="1" si="735"/>
        <v>0.75</v>
      </c>
      <c r="MI204" s="168">
        <f t="shared" ca="1" si="735"/>
        <v>0.76904761904761909</v>
      </c>
      <c r="MJ204" s="168">
        <f t="shared" ca="1" si="735"/>
        <v>0.82000000000000006</v>
      </c>
      <c r="MK204" s="168">
        <f t="shared" ca="1" si="735"/>
        <v>0.875</v>
      </c>
      <c r="ML204" s="168">
        <f t="shared" ca="1" si="735"/>
        <v>0.9</v>
      </c>
      <c r="MM204" s="168">
        <f t="shared" ca="1" si="735"/>
        <v>0.90000000000000013</v>
      </c>
      <c r="MN204" s="168">
        <f t="shared" ca="1" si="735"/>
        <v>0.75</v>
      </c>
      <c r="MO204" s="168">
        <f t="shared" ca="1" si="735"/>
        <v>0.76904761904761909</v>
      </c>
      <c r="MP204" s="168">
        <f t="shared" ca="1" si="735"/>
        <v>0.82000000000000006</v>
      </c>
      <c r="MQ204" s="168">
        <f t="shared" ca="1" si="735"/>
        <v>0.875</v>
      </c>
      <c r="MR204" s="168">
        <f t="shared" ca="1" si="735"/>
        <v>0.9</v>
      </c>
      <c r="MS204" s="168">
        <f t="shared" ca="1" si="735"/>
        <v>0.9</v>
      </c>
      <c r="MT204" s="168">
        <f t="shared" ca="1" si="718"/>
        <v>0.875</v>
      </c>
      <c r="MU204" s="166">
        <f t="shared" si="719"/>
        <v>1</v>
      </c>
      <c r="MV204" s="166">
        <f t="shared" si="720"/>
        <v>1</v>
      </c>
      <c r="MW204" s="166" t="str">
        <f t="shared" si="721"/>
        <v>-</v>
      </c>
      <c r="MX204" s="168" t="str">
        <f t="shared" ca="1" si="722"/>
        <v>-</v>
      </c>
      <c r="MY204" s="166" t="str">
        <f t="shared" si="723"/>
        <v>-</v>
      </c>
      <c r="MZ204" s="166" t="str">
        <f t="shared" si="724"/>
        <v>-</v>
      </c>
      <c r="NA204" s="166" t="b">
        <f t="shared" si="725"/>
        <v>0</v>
      </c>
      <c r="NB204" s="168">
        <f t="shared" ca="1" si="710"/>
        <v>0</v>
      </c>
      <c r="NC204" s="27">
        <v>0</v>
      </c>
    </row>
    <row r="205" spans="1:367" s="148" customFormat="1" outlineLevel="1">
      <c r="A205" s="126">
        <f t="shared" si="14"/>
        <v>200</v>
      </c>
      <c r="B205" s="126">
        <f>$A$18</f>
        <v>13</v>
      </c>
      <c r="C205" s="148">
        <v>1000</v>
      </c>
      <c r="D205" s="148" t="s">
        <v>884</v>
      </c>
      <c r="E205" s="148" t="b">
        <v>0</v>
      </c>
      <c r="F205" s="148" t="b">
        <v>0</v>
      </c>
      <c r="G205" s="148" t="b">
        <f t="shared" si="726"/>
        <v>0</v>
      </c>
      <c r="H205" s="144">
        <f t="shared" ca="1" si="727"/>
        <v>3</v>
      </c>
      <c r="I205" s="144">
        <f t="shared" ca="1" si="727"/>
        <v>1</v>
      </c>
      <c r="J205" s="144">
        <f t="shared" ca="1" si="727"/>
        <v>1</v>
      </c>
      <c r="K205" s="144">
        <f t="shared" ca="1" si="727"/>
        <v>1</v>
      </c>
      <c r="L205" s="144">
        <f t="shared" ca="1" si="727"/>
        <v>1</v>
      </c>
      <c r="M205" s="144">
        <f t="shared" ca="1" si="727"/>
        <v>1</v>
      </c>
      <c r="N205" s="144">
        <f t="shared" ca="1" si="727"/>
        <v>1</v>
      </c>
      <c r="O205" s="144">
        <f t="shared" ca="1" si="727"/>
        <v>1</v>
      </c>
      <c r="P205" s="144">
        <f t="shared" ca="1" si="727"/>
        <v>1</v>
      </c>
      <c r="Q205" s="144">
        <f t="shared" ca="1" si="727"/>
        <v>1</v>
      </c>
      <c r="R205" s="144">
        <f t="shared" ca="1" si="727"/>
        <v>2</v>
      </c>
      <c r="S205" s="144">
        <f t="shared" ca="1" si="727"/>
        <v>1</v>
      </c>
      <c r="T205" s="144">
        <f t="shared" ca="1" si="727"/>
        <v>1</v>
      </c>
      <c r="U205" s="144">
        <f t="shared" ca="1" si="727"/>
        <v>1</v>
      </c>
      <c r="V205" s="144">
        <f t="shared" ca="1" si="727"/>
        <v>1</v>
      </c>
      <c r="W205" s="144">
        <f t="shared" ca="1" si="727"/>
        <v>1</v>
      </c>
      <c r="X205" s="144">
        <f t="shared" ca="1" si="727"/>
        <v>1</v>
      </c>
      <c r="Y205" s="144">
        <f t="shared" ca="1" si="727"/>
        <v>1</v>
      </c>
      <c r="AA205" s="162" t="str" cm="1">
        <f t="array" aca="1" ref="AA205" ca="1">TEXT(LEFT(OFFSET(AA205,-1,0),5)+1,"00000")&amp;MID(OFFSET(AA205,-1,0),6,FIND(" ",OFFSET(AA205,-1,0),7)-5)
&amp;FM204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00001 Presentation_SR36SE 36SE CropgrazeFALSE (F33N11)</v>
      </c>
      <c r="AB205" s="10" t="str">
        <f ca="1">IF(COUNTIF(AA$5:AA205,AA205)=1,"-","Dup")</f>
        <v>-</v>
      </c>
      <c r="AC205" s="10"/>
      <c r="AD205" s="168" t="str">
        <f t="shared" ca="1" si="686"/>
        <v>-</v>
      </c>
      <c r="AE205" s="167" t="b">
        <v>1</v>
      </c>
      <c r="AF205" s="167" t="b">
        <v>1</v>
      </c>
      <c r="AG205" s="168" t="str">
        <f t="shared" ca="1" si="686"/>
        <v>-</v>
      </c>
      <c r="AH205" s="168" t="str">
        <f t="shared" ca="1" si="686"/>
        <v>-</v>
      </c>
      <c r="AI205" s="168" t="b">
        <f t="shared" ca="1" si="686"/>
        <v>1</v>
      </c>
      <c r="AJ205" s="10"/>
      <c r="AK205" s="166" t="b">
        <f t="shared" ca="1" si="687"/>
        <v>1</v>
      </c>
      <c r="AL205" s="166" t="str">
        <f t="shared" ca="1" si="687"/>
        <v>-</v>
      </c>
      <c r="AM205" s="166" t="str">
        <f t="shared" ca="1" si="687"/>
        <v>-</v>
      </c>
      <c r="AN205" s="166" t="str">
        <f t="shared" ca="1" si="687"/>
        <v>-</v>
      </c>
      <c r="AO205" s="166" t="b">
        <f t="shared" ca="1" si="687"/>
        <v>1</v>
      </c>
      <c r="AP205" s="166" t="b">
        <f t="shared" ca="1" si="687"/>
        <v>0</v>
      </c>
      <c r="AQ205" s="166">
        <f t="shared" ca="1" si="688"/>
        <v>0</v>
      </c>
      <c r="AR205" s="166" t="b">
        <f t="shared" ca="1" si="689"/>
        <v>0</v>
      </c>
      <c r="AS205" s="166" t="b">
        <f t="shared" ca="1" si="689"/>
        <v>0</v>
      </c>
      <c r="AT205" s="166" t="str">
        <f t="shared" ca="1" si="689"/>
        <v>-</v>
      </c>
      <c r="AU205" s="166" t="str">
        <f t="shared" ca="1" si="689"/>
        <v>-</v>
      </c>
      <c r="AV205" s="166" t="str">
        <f t="shared" ca="1" si="689"/>
        <v>-</v>
      </c>
      <c r="AW205" s="10"/>
      <c r="AX205" s="166" t="b">
        <f t="shared" ca="1" si="690"/>
        <v>1</v>
      </c>
      <c r="AY205" s="168" t="b">
        <f t="shared" ca="1" si="691"/>
        <v>1</v>
      </c>
      <c r="AZ205" s="168" t="b">
        <f t="shared" ca="1" si="691"/>
        <v>1</v>
      </c>
      <c r="BA205" s="167">
        <f t="shared" ca="1" si="692"/>
        <v>3108</v>
      </c>
      <c r="BB205" s="168" t="str">
        <f t="shared" ca="1" si="693"/>
        <v>-</v>
      </c>
      <c r="BC205" s="168" t="str">
        <f t="shared" ca="1" si="693"/>
        <v>-</v>
      </c>
      <c r="BD205" s="168" t="str">
        <f t="shared" ca="1" si="693"/>
        <v>-</v>
      </c>
      <c r="BE205" s="168" t="str">
        <f t="shared" ca="1" si="693"/>
        <v>-</v>
      </c>
      <c r="BF205" s="168" t="str">
        <f t="shared" ca="1" si="693"/>
        <v>-</v>
      </c>
      <c r="BG205" s="168">
        <f t="shared" ca="1" si="693"/>
        <v>1</v>
      </c>
      <c r="BH205" s="168">
        <f t="shared" ca="1" si="693"/>
        <v>1</v>
      </c>
      <c r="BI205" s="168" t="str">
        <f t="shared" ca="1" si="693"/>
        <v>-</v>
      </c>
      <c r="BJ205" s="168" t="str">
        <f t="shared" ca="1" si="693"/>
        <v>-</v>
      </c>
      <c r="BK205" s="10"/>
      <c r="BL205" s="168" t="str">
        <f t="shared" ca="1" si="693"/>
        <v>-</v>
      </c>
      <c r="BM205" s="168" t="str">
        <f t="shared" ca="1" si="693"/>
        <v>-</v>
      </c>
      <c r="BN205" s="168" t="str">
        <f t="shared" ca="1" si="693"/>
        <v>-</v>
      </c>
      <c r="BO205" s="168" t="str">
        <f t="shared" ca="1" si="693"/>
        <v>-</v>
      </c>
      <c r="BP205" s="168" t="str">
        <f t="shared" ca="1" si="693"/>
        <v>-</v>
      </c>
      <c r="BQ205" s="168" t="str">
        <f t="shared" ca="1" si="693"/>
        <v>-</v>
      </c>
      <c r="BR205" s="168" t="str">
        <f t="shared" ca="1" si="693"/>
        <v>-</v>
      </c>
      <c r="BS205" s="168" t="str">
        <f t="shared" ca="1" si="693"/>
        <v>-</v>
      </c>
      <c r="BT205" s="168" t="str">
        <f t="shared" ca="1" si="693"/>
        <v>-</v>
      </c>
      <c r="BU205" s="168" t="str">
        <f t="shared" ca="1" si="693"/>
        <v>-</v>
      </c>
      <c r="BV205" s="168" t="str">
        <f t="shared" ca="1" si="693"/>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38"/>
        <v>-</v>
      </c>
      <c r="CI205" s="168" t="str">
        <f t="shared" ca="1" si="738"/>
        <v>-</v>
      </c>
      <c r="CJ205" s="168" t="str">
        <f t="shared" ca="1" si="738"/>
        <v>-</v>
      </c>
      <c r="CK205" s="168" t="str">
        <f t="shared" ca="1" si="738"/>
        <v>-</v>
      </c>
      <c r="CL205" s="168" t="str">
        <f t="shared" ca="1" si="738"/>
        <v>-</v>
      </c>
      <c r="CM205" s="168" t="str">
        <f t="shared" ca="1" si="738"/>
        <v>-</v>
      </c>
      <c r="CN205" s="168" t="str">
        <f t="shared" ca="1" si="738"/>
        <v>-</v>
      </c>
      <c r="CO205" s="168" t="str">
        <f t="shared" ca="1" si="738"/>
        <v>-</v>
      </c>
      <c r="CP205" s="168">
        <f t="shared" ca="1" si="738"/>
        <v>1</v>
      </c>
      <c r="CQ205" s="168">
        <f t="shared" ca="1" si="738"/>
        <v>1</v>
      </c>
      <c r="CR205" s="168">
        <f t="shared" ca="1" si="738"/>
        <v>0</v>
      </c>
      <c r="CS205" s="168" t="str">
        <f t="shared" ca="1" si="738"/>
        <v>-</v>
      </c>
      <c r="CT205" s="168" t="str">
        <f t="shared" ca="1" si="738"/>
        <v>-</v>
      </c>
      <c r="CU205" s="168" t="str">
        <f t="shared" ca="1" si="738"/>
        <v>-</v>
      </c>
      <c r="CV205" s="168" t="str">
        <f t="shared" ca="1" si="738"/>
        <v>-</v>
      </c>
      <c r="CW205" s="168" t="str">
        <f t="shared" ca="1" si="738"/>
        <v>-</v>
      </c>
      <c r="CX205" s="168" t="str">
        <f t="shared" ca="1" si="738"/>
        <v>-</v>
      </c>
      <c r="CY205" s="168" t="str">
        <f t="shared" ca="1" si="738"/>
        <v>-</v>
      </c>
      <c r="CZ205" s="168">
        <f t="shared" ca="1" si="738"/>
        <v>0</v>
      </c>
      <c r="DA205" s="168" t="str">
        <f t="shared" ca="1" si="738"/>
        <v>-</v>
      </c>
      <c r="DB205" s="168" t="str">
        <f t="shared" ca="1" si="738"/>
        <v>-</v>
      </c>
      <c r="DC205" s="168" t="str">
        <f t="shared" ca="1" si="738"/>
        <v>-</v>
      </c>
      <c r="DD205" s="168" t="str">
        <f t="shared" ca="1" si="738"/>
        <v>-</v>
      </c>
      <c r="DE205" s="168" t="str">
        <f t="shared" ca="1" si="738"/>
        <v>-</v>
      </c>
      <c r="DF205" s="168">
        <f t="shared" ca="1" si="738"/>
        <v>0</v>
      </c>
      <c r="DG205" s="168">
        <f t="shared" ca="1" si="738"/>
        <v>0</v>
      </c>
      <c r="DH205" s="168">
        <f t="shared" ca="1" si="738"/>
        <v>0</v>
      </c>
      <c r="DI205" s="168">
        <f t="shared" ca="1" si="738"/>
        <v>0</v>
      </c>
      <c r="DJ205" s="168">
        <f t="shared" ca="1" si="738"/>
        <v>0</v>
      </c>
      <c r="DK205" s="168">
        <f t="shared" ca="1" si="738"/>
        <v>0</v>
      </c>
      <c r="DL205" s="168">
        <f t="shared" ca="1" si="738"/>
        <v>0</v>
      </c>
      <c r="DM205" s="168" t="str">
        <f t="shared" ca="1" si="738"/>
        <v>-</v>
      </c>
      <c r="DN205" s="168" t="str">
        <f t="shared" ca="1" si="738"/>
        <v>-</v>
      </c>
      <c r="DO205" s="168" t="str">
        <f t="shared" ca="1" si="738"/>
        <v>-</v>
      </c>
      <c r="DP205" s="168" t="str">
        <f t="shared" ca="1" si="738"/>
        <v>-</v>
      </c>
      <c r="DQ205" s="168" t="str">
        <f t="shared" ca="1" si="738"/>
        <v>-</v>
      </c>
      <c r="DR205" s="168" t="str">
        <f t="shared" ca="1" si="738"/>
        <v>-</v>
      </c>
      <c r="DS205" s="168" t="str">
        <f t="shared" ca="1" si="738"/>
        <v>-</v>
      </c>
      <c r="DT205" s="168" t="str">
        <f t="shared" ca="1" si="738"/>
        <v>-</v>
      </c>
      <c r="DU205" s="168" t="str">
        <f t="shared" ca="1" si="738"/>
        <v>-</v>
      </c>
      <c r="DV205" s="168" t="str">
        <f t="shared" ca="1" si="738"/>
        <v>-</v>
      </c>
      <c r="DW205" s="168" t="str">
        <f t="shared" ca="1" si="738"/>
        <v>-</v>
      </c>
      <c r="DX205" s="10"/>
      <c r="DY205" s="168">
        <f t="shared" ca="1" si="738"/>
        <v>1</v>
      </c>
      <c r="DZ205" s="168" t="str">
        <f t="shared" ca="1" si="738"/>
        <v>-</v>
      </c>
      <c r="EA205" s="168" t="str">
        <f t="shared" ca="1" si="738"/>
        <v>-</v>
      </c>
      <c r="EB205" s="168" t="str">
        <f t="shared" ca="1" si="738"/>
        <v>-</v>
      </c>
      <c r="EC205" s="168" t="str">
        <f t="shared" ca="1" si="695"/>
        <v>-</v>
      </c>
      <c r="ED205" s="168" t="b">
        <f t="shared" ca="1" si="695"/>
        <v>0</v>
      </c>
      <c r="EE205" s="168" t="str">
        <f t="shared" ca="1" si="695"/>
        <v>-</v>
      </c>
      <c r="EF205" s="168">
        <f t="shared" ca="1" si="695"/>
        <v>0</v>
      </c>
      <c r="EG205" s="168" t="str">
        <f t="shared" ca="1" si="695"/>
        <v>-</v>
      </c>
      <c r="EH205" s="166" cm="1">
        <f t="array" aca="1" ref="EH205" ca="1">INDEX(i.rev,$K205,EH$15)</f>
        <v>1</v>
      </c>
      <c r="EI205" s="168">
        <f t="shared" ca="1" si="696"/>
        <v>0</v>
      </c>
      <c r="EJ205" s="168">
        <f t="shared" ca="1" si="696"/>
        <v>1</v>
      </c>
      <c r="EK205" s="168">
        <f t="shared" ca="1" si="696"/>
        <v>0</v>
      </c>
      <c r="EL205" s="168">
        <f t="shared" ca="1" si="696"/>
        <v>1</v>
      </c>
      <c r="EM205" s="168">
        <f t="shared" ca="1" si="696"/>
        <v>1</v>
      </c>
      <c r="EN205" s="168">
        <f t="shared" ca="1" si="696"/>
        <v>1</v>
      </c>
      <c r="EO205" s="168">
        <f t="shared" ca="1" si="696"/>
        <v>0</v>
      </c>
      <c r="EP205" s="168">
        <f t="shared" ca="1" si="696"/>
        <v>0</v>
      </c>
      <c r="EQ205" s="168">
        <f t="shared" ca="1" si="696"/>
        <v>0</v>
      </c>
      <c r="ER205" s="168">
        <f t="shared" ca="1" si="696"/>
        <v>0</v>
      </c>
      <c r="ES205" s="168">
        <f t="shared" ca="1" si="696"/>
        <v>0</v>
      </c>
      <c r="ET205" s="168">
        <f t="shared" ca="1" si="696"/>
        <v>0</v>
      </c>
      <c r="EU205" s="168">
        <f t="shared" ca="1" si="696"/>
        <v>0</v>
      </c>
      <c r="EV205" s="168">
        <f t="shared" ca="1" si="696"/>
        <v>0</v>
      </c>
      <c r="EW205" s="168">
        <f t="shared" ca="1" si="696"/>
        <v>0</v>
      </c>
      <c r="EX205" s="168">
        <f t="shared" ca="1" si="696"/>
        <v>0</v>
      </c>
      <c r="EY205" s="166" cm="1">
        <f t="array" aca="1" ref="EY205" ca="1">INDEX(i.rev,$K205,EY$15)</f>
        <v>0</v>
      </c>
      <c r="EZ205" s="168">
        <f t="shared" ca="1" si="697"/>
        <v>0</v>
      </c>
      <c r="FA205" s="166" cm="1">
        <f t="array" aca="1" ref="FA205" ca="1">INDEX(i.rev,$K205,FA$15)</f>
        <v>1</v>
      </c>
      <c r="FB205" s="168">
        <f t="shared" ca="1" si="698"/>
        <v>0</v>
      </c>
      <c r="FC205" s="168">
        <f t="shared" ca="1" si="698"/>
        <v>0</v>
      </c>
      <c r="FD205" s="168">
        <f t="shared" ca="1" si="698"/>
        <v>0</v>
      </c>
      <c r="FE205" s="168">
        <f t="shared" ca="1" si="698"/>
        <v>0</v>
      </c>
      <c r="FF205" s="168">
        <f t="shared" ca="1" si="698"/>
        <v>0</v>
      </c>
      <c r="FG205" s="168">
        <f t="shared" ca="1" si="698"/>
        <v>0</v>
      </c>
      <c r="FH205" s="168">
        <f t="shared" ca="1" si="698"/>
        <v>0</v>
      </c>
      <c r="FI205" s="10">
        <v>0.4</v>
      </c>
      <c r="FJ205" s="168" t="str">
        <f t="shared" ca="1" si="699"/>
        <v>-</v>
      </c>
      <c r="FK205" s="168" t="str">
        <f t="shared" ca="1" si="699"/>
        <v>-</v>
      </c>
      <c r="FL205" s="166" t="b">
        <f t="shared" ref="FL205:FL230" si="739">FM205&gt;0</f>
        <v>1</v>
      </c>
      <c r="FM205" s="192">
        <f t="shared" ref="FM205:FN212" si="740">$FM$194*FI196</f>
        <v>32</v>
      </c>
      <c r="FN205" s="192">
        <f t="shared" si="740"/>
        <v>40</v>
      </c>
      <c r="FO205" s="166" t="b">
        <f t="shared" ca="1" si="700"/>
        <v>0</v>
      </c>
      <c r="FP205" s="166" t="b">
        <f t="shared" ca="1" si="700"/>
        <v>0</v>
      </c>
      <c r="FQ205" s="166" t="b">
        <f t="shared" ca="1" si="700"/>
        <v>1</v>
      </c>
      <c r="FR205" s="168">
        <f t="shared" ca="1" si="698"/>
        <v>0</v>
      </c>
      <c r="FS205" s="166">
        <f t="shared" ca="1" si="701"/>
        <v>1</v>
      </c>
      <c r="FT205" s="166">
        <f t="shared" ca="1" si="701"/>
        <v>1</v>
      </c>
      <c r="FU205" s="168" t="str">
        <f t="shared" ca="1" si="698"/>
        <v>-</v>
      </c>
      <c r="FV205" s="168" t="str">
        <f t="shared" ca="1" si="698"/>
        <v>-</v>
      </c>
      <c r="FW205" s="168" t="str">
        <f t="shared" ca="1" si="698"/>
        <v>-</v>
      </c>
      <c r="FX205" s="168" t="str">
        <f t="shared" ca="1" si="698"/>
        <v>-</v>
      </c>
      <c r="FY205" s="168" t="str">
        <f t="shared" ca="1" si="698"/>
        <v>-</v>
      </c>
      <c r="FZ205" s="168" t="str">
        <f t="shared" ca="1" si="698"/>
        <v>-</v>
      </c>
      <c r="GA205" s="168" t="str">
        <f t="shared" ca="1" si="698"/>
        <v>-</v>
      </c>
      <c r="GB205" s="168" t="str">
        <f t="shared" ca="1" si="698"/>
        <v>-</v>
      </c>
      <c r="GC205" s="168" t="str">
        <f t="shared" ca="1" si="698"/>
        <v>-</v>
      </c>
      <c r="GD205" s="168" t="b">
        <f t="shared" ca="1" si="698"/>
        <v>1</v>
      </c>
      <c r="GE205" s="168" t="str">
        <f t="shared" ca="1" si="698"/>
        <v>-</v>
      </c>
      <c r="GF205" s="168" t="str">
        <f t="shared" ca="1" si="698"/>
        <v>-</v>
      </c>
      <c r="GG205" s="168" t="str">
        <f ca="1">OFFSET(GG$5,$B205,0)</f>
        <v>-</v>
      </c>
      <c r="GH205" s="168" t="b">
        <f t="shared" ca="1" si="702"/>
        <v>1</v>
      </c>
      <c r="GI205" s="168">
        <f ca="1">OFFSET(GI$5,$B205,0)</f>
        <v>0</v>
      </c>
      <c r="GJ205" s="168" t="str">
        <f t="shared" ca="1" si="703"/>
        <v>-</v>
      </c>
      <c r="GK205" s="168" t="str">
        <f t="shared" ca="1" si="703"/>
        <v>-</v>
      </c>
      <c r="GL205" s="168" t="str">
        <f t="shared" ca="1" si="703"/>
        <v>-</v>
      </c>
      <c r="GM205" s="168" t="str">
        <f t="shared" ca="1" si="703"/>
        <v>-</v>
      </c>
      <c r="GN205" s="168" t="str">
        <f t="shared" ca="1" si="703"/>
        <v>-</v>
      </c>
      <c r="GO205" s="168">
        <f t="shared" ca="1" si="703"/>
        <v>0</v>
      </c>
      <c r="GP205" s="168" t="str">
        <f t="shared" ca="1" si="703"/>
        <v>-</v>
      </c>
      <c r="GQ205" s="168" t="str">
        <f t="shared" ca="1" si="703"/>
        <v>-</v>
      </c>
      <c r="GR205" s="168" t="str">
        <f t="shared" ca="1" si="703"/>
        <v>-</v>
      </c>
      <c r="GS205" s="168">
        <f t="shared" ca="1" si="703"/>
        <v>500</v>
      </c>
      <c r="GT205" s="168">
        <f t="shared" ca="1" si="703"/>
        <v>500</v>
      </c>
      <c r="GU205" s="168" t="str">
        <f t="shared" ca="1" si="703"/>
        <v>-</v>
      </c>
      <c r="GV205" s="168" t="str">
        <f t="shared" ca="1" si="703"/>
        <v>-</v>
      </c>
      <c r="GW205" s="168" t="str">
        <f t="shared" ca="1" si="703"/>
        <v>-</v>
      </c>
      <c r="GX205" s="168" t="str">
        <f t="shared" ca="1" si="703"/>
        <v>-</v>
      </c>
      <c r="GY205" s="168" t="str">
        <f t="shared" ca="1" si="704"/>
        <v>-</v>
      </c>
      <c r="GZ205" s="168" t="str">
        <f t="shared" ca="1" si="704"/>
        <v>-</v>
      </c>
      <c r="HA205" s="168" t="str">
        <f t="shared" ca="1" si="704"/>
        <v>-</v>
      </c>
      <c r="HB205" s="168" t="str">
        <f t="shared" ca="1" si="704"/>
        <v>-</v>
      </c>
      <c r="HC205" s="168" t="str">
        <f t="shared" ca="1" si="704"/>
        <v>-</v>
      </c>
      <c r="HD205" s="168" t="str">
        <f t="shared" ca="1" si="704"/>
        <v>-</v>
      </c>
      <c r="HE205" s="168" t="str">
        <f t="shared" ca="1" si="704"/>
        <v>-</v>
      </c>
      <c r="HF205" s="168" t="str">
        <f t="shared" ca="1" si="704"/>
        <v>-</v>
      </c>
      <c r="HG205" s="168" t="str">
        <f t="shared" ca="1" si="704"/>
        <v>-</v>
      </c>
      <c r="HH205" s="168" t="str">
        <f t="shared" ca="1" si="736"/>
        <v>-</v>
      </c>
      <c r="HI205" s="168" t="str">
        <f t="shared" ca="1" si="736"/>
        <v>-</v>
      </c>
      <c r="HJ205" s="168" t="str">
        <f t="shared" ca="1" si="736"/>
        <v>-</v>
      </c>
      <c r="HK205" s="168" t="str">
        <f t="shared" ca="1" si="736"/>
        <v>-</v>
      </c>
      <c r="HL205" s="168" t="str">
        <f t="shared" ca="1" si="736"/>
        <v>-</v>
      </c>
      <c r="HM205" s="168" t="str">
        <f t="shared" ca="1" si="736"/>
        <v>-</v>
      </c>
      <c r="HN205" s="168" t="str">
        <f t="shared" ca="1" si="736"/>
        <v>-</v>
      </c>
      <c r="HO205" s="168" t="str">
        <f t="shared" ca="1" si="736"/>
        <v>-</v>
      </c>
      <c r="HP205" s="168" t="str">
        <f t="shared" ca="1" si="736"/>
        <v>-</v>
      </c>
      <c r="HQ205" s="168" t="str">
        <f t="shared" ca="1" si="736"/>
        <v>-</v>
      </c>
      <c r="HR205" s="168" t="str">
        <f t="shared" ca="1" si="704"/>
        <v>-</v>
      </c>
      <c r="HS205" s="168" t="str">
        <f t="shared" ca="1" si="704"/>
        <v>-</v>
      </c>
      <c r="HT205" s="168" t="str">
        <f t="shared" ca="1" si="704"/>
        <v>-</v>
      </c>
      <c r="HU205" s="168" t="str">
        <f t="shared" ca="1" si="704"/>
        <v>-</v>
      </c>
      <c r="HV205" s="168" t="str">
        <f t="shared" ca="1" si="704"/>
        <v>-</v>
      </c>
      <c r="HW205" s="168" t="str">
        <f t="shared" ca="1" si="703"/>
        <v>-</v>
      </c>
      <c r="HX205" s="168" t="str">
        <f t="shared" ca="1" si="737"/>
        <v>-</v>
      </c>
      <c r="HY205" s="168" t="str">
        <f t="shared" ca="1" si="737"/>
        <v>-</v>
      </c>
      <c r="HZ205" s="168" t="str">
        <f t="shared" ca="1" si="737"/>
        <v>-</v>
      </c>
      <c r="IA205" s="168" t="str">
        <f t="shared" ca="1" si="737"/>
        <v>-</v>
      </c>
      <c r="IB205" s="168" t="str">
        <f t="shared" ca="1" si="737"/>
        <v>-</v>
      </c>
      <c r="IC205" s="168" t="str">
        <f t="shared" ca="1" si="737"/>
        <v>-</v>
      </c>
      <c r="ID205" s="168" t="str">
        <f t="shared" ca="1" si="737"/>
        <v>-</v>
      </c>
      <c r="IE205" s="168" t="str">
        <f t="shared" ca="1" si="737"/>
        <v>-</v>
      </c>
      <c r="IF205" s="168" t="str">
        <f t="shared" ca="1" si="737"/>
        <v>-</v>
      </c>
      <c r="IG205" s="168" t="str">
        <f t="shared" ca="1" si="737"/>
        <v>-</v>
      </c>
      <c r="IH205" s="168" t="str">
        <f t="shared" ca="1" si="737"/>
        <v>-</v>
      </c>
      <c r="II205" s="168" t="str">
        <f t="shared" ca="1" si="737"/>
        <v>-</v>
      </c>
      <c r="IJ205" s="168" t="str">
        <f t="shared" ca="1" si="737"/>
        <v>-</v>
      </c>
      <c r="IK205" s="168" t="str">
        <f t="shared" ca="1" si="737"/>
        <v>-</v>
      </c>
      <c r="IL205" s="168" t="str">
        <f t="shared" ca="1" si="737"/>
        <v>-</v>
      </c>
      <c r="IM205" s="168" t="str">
        <f t="shared" ca="1" si="737"/>
        <v>-</v>
      </c>
      <c r="IN205" s="168" t="str">
        <f t="shared" ca="1" si="737"/>
        <v>-</v>
      </c>
      <c r="IO205" s="168" t="str">
        <f t="shared" ca="1" si="737"/>
        <v>-</v>
      </c>
      <c r="IP205" s="168" t="str">
        <f t="shared" ca="1" si="737"/>
        <v>-</v>
      </c>
      <c r="IQ205" s="168" t="str">
        <f t="shared" ca="1" si="737"/>
        <v>-</v>
      </c>
      <c r="IR205" s="168" t="str">
        <f t="shared" ca="1" si="737"/>
        <v>-</v>
      </c>
      <c r="IS205" s="168" t="str">
        <f t="shared" ca="1" si="737"/>
        <v>-</v>
      </c>
      <c r="IT205" s="168" t="str">
        <f t="shared" ca="1" si="737"/>
        <v>-</v>
      </c>
      <c r="IU205" s="168" t="str">
        <f t="shared" ca="1" si="737"/>
        <v>-</v>
      </c>
      <c r="IV205" s="168" t="str">
        <f t="shared" ca="1" si="737"/>
        <v>-</v>
      </c>
      <c r="IW205" s="168" t="str">
        <f t="shared" ca="1" si="737"/>
        <v>-</v>
      </c>
      <c r="IX205" s="168" t="str">
        <f t="shared" ca="1" si="737"/>
        <v>-</v>
      </c>
      <c r="IY205" s="168" t="str">
        <f t="shared" ca="1" si="737"/>
        <v>-</v>
      </c>
      <c r="IZ205" s="168" t="str">
        <f t="shared" ca="1" si="737"/>
        <v>-</v>
      </c>
      <c r="JA205" s="168" t="str">
        <f t="shared" ca="1" si="737"/>
        <v>-</v>
      </c>
      <c r="JB205" s="168" t="str">
        <f t="shared" ca="1" si="737"/>
        <v>-</v>
      </c>
      <c r="JC205" s="168" t="str">
        <f t="shared" ca="1" si="737"/>
        <v>-</v>
      </c>
      <c r="JD205" s="168" t="str">
        <f t="shared" ca="1" si="737"/>
        <v>-</v>
      </c>
      <c r="JE205" s="168" t="str">
        <f t="shared" ca="1" si="737"/>
        <v>-</v>
      </c>
      <c r="JF205" s="168" t="str">
        <f t="shared" ca="1" si="737"/>
        <v>-</v>
      </c>
      <c r="JG205" s="168" t="str">
        <f t="shared" ca="1" si="737"/>
        <v>-</v>
      </c>
      <c r="JH205" s="168" t="str">
        <f t="shared" ca="1" si="737"/>
        <v>-</v>
      </c>
      <c r="JI205" s="168" t="str">
        <f t="shared" ca="1" si="737"/>
        <v>-</v>
      </c>
      <c r="JJ205" s="168" t="str">
        <f t="shared" ca="1" si="737"/>
        <v>-</v>
      </c>
      <c r="JK205" s="168" t="str">
        <f t="shared" ca="1" si="737"/>
        <v>-</v>
      </c>
      <c r="JL205" s="168" t="str">
        <f t="shared" ca="1" si="737"/>
        <v>-</v>
      </c>
      <c r="JM205" s="168" t="str">
        <f t="shared" ca="1" si="737"/>
        <v>-</v>
      </c>
      <c r="JN205" s="168" t="str">
        <f t="shared" ca="1" si="707"/>
        <v>-</v>
      </c>
      <c r="JO205" s="168" t="str">
        <f t="shared" ca="1" si="707"/>
        <v>-</v>
      </c>
      <c r="JP205" s="168" t="str">
        <f t="shared" ca="1" si="707"/>
        <v>-</v>
      </c>
      <c r="JQ205" s="168" t="str">
        <f t="shared" ca="1" si="707"/>
        <v>-</v>
      </c>
      <c r="JR205" s="168" t="str">
        <f t="shared" ca="1" si="707"/>
        <v>-</v>
      </c>
      <c r="JS205" s="168" t="str">
        <f t="shared" ca="1" si="707"/>
        <v>-</v>
      </c>
      <c r="JT205" s="168" t="str">
        <f t="shared" ca="1" si="707"/>
        <v>-</v>
      </c>
      <c r="JU205" s="168" t="str">
        <f t="shared" ca="1" si="707"/>
        <v>-</v>
      </c>
      <c r="JV205" s="168" t="str">
        <f t="shared" ca="1" si="707"/>
        <v>-</v>
      </c>
      <c r="JW205" s="168" t="str">
        <f t="shared" ca="1" si="707"/>
        <v>-</v>
      </c>
      <c r="JX205" s="10"/>
      <c r="JY205" s="166">
        <f t="shared" ca="1" si="708"/>
        <v>4.4999999999999998E-2</v>
      </c>
      <c r="JZ205" s="166">
        <f t="shared" ca="1" si="709"/>
        <v>4.4999999999999998E-2</v>
      </c>
      <c r="KA205" s="168">
        <f t="shared" ca="1" si="710"/>
        <v>1</v>
      </c>
      <c r="KB205" s="168">
        <f t="shared" ca="1" si="710"/>
        <v>0</v>
      </c>
      <c r="KC205" s="168">
        <f t="shared" ca="1" si="710"/>
        <v>1</v>
      </c>
      <c r="KD205" s="168">
        <f t="shared" ca="1" si="710"/>
        <v>1</v>
      </c>
      <c r="KE205" s="168">
        <f t="shared" ca="1" si="710"/>
        <v>0</v>
      </c>
      <c r="KF205" s="168">
        <f t="shared" ca="1" si="710"/>
        <v>70</v>
      </c>
      <c r="KG205" s="168">
        <f t="shared" ca="1" si="710"/>
        <v>50</v>
      </c>
      <c r="KH205" s="168">
        <f t="shared" ca="1" si="710"/>
        <v>85</v>
      </c>
      <c r="KI205" s="168">
        <f t="shared" ca="1" si="710"/>
        <v>50</v>
      </c>
      <c r="KJ205" s="166">
        <f t="shared" ca="1" si="711"/>
        <v>1</v>
      </c>
      <c r="KK205" s="166">
        <f t="shared" ca="1" si="712"/>
        <v>1</v>
      </c>
      <c r="KL205" s="166">
        <f t="shared" ca="1" si="713"/>
        <v>1</v>
      </c>
      <c r="KM205" s="166">
        <f t="shared" ca="1" si="714"/>
        <v>1</v>
      </c>
      <c r="KN205" s="166">
        <f t="shared" ca="1" si="714"/>
        <v>1</v>
      </c>
      <c r="KO205" s="168">
        <f t="shared" ca="1" si="710"/>
        <v>1</v>
      </c>
      <c r="KP205" s="10"/>
      <c r="KQ205" s="168">
        <f t="shared" ca="1" si="710"/>
        <v>1</v>
      </c>
      <c r="KR205" s="166">
        <f t="shared" ca="1" si="715"/>
        <v>1</v>
      </c>
      <c r="KS205" s="168">
        <f t="shared" ca="1" si="710"/>
        <v>0.75</v>
      </c>
      <c r="KT205" s="168">
        <f t="shared" ca="1" si="710"/>
        <v>0.8</v>
      </c>
      <c r="KU205" s="168">
        <f t="shared" ca="1" si="716"/>
        <v>0.82499999999999996</v>
      </c>
      <c r="KV205" s="168">
        <f t="shared" ca="1" si="710"/>
        <v>0.875</v>
      </c>
      <c r="KW205" s="168">
        <f t="shared" ca="1" si="710"/>
        <v>0.9</v>
      </c>
      <c r="KX205" s="168">
        <f t="shared" ca="1" si="735"/>
        <v>0.75</v>
      </c>
      <c r="KY205" s="168">
        <f t="shared" ca="1" si="735"/>
        <v>0.78142857142857147</v>
      </c>
      <c r="KZ205" s="168">
        <f t="shared" ca="1" si="735"/>
        <v>0.82499999999999996</v>
      </c>
      <c r="LA205" s="168">
        <f t="shared" ca="1" si="735"/>
        <v>0.875</v>
      </c>
      <c r="LB205" s="168">
        <f t="shared" ca="1" si="735"/>
        <v>0.9</v>
      </c>
      <c r="LC205" s="168">
        <f t="shared" ca="1" si="735"/>
        <v>0.9</v>
      </c>
      <c r="LD205" s="168">
        <f t="shared" ca="1" si="735"/>
        <v>0.75</v>
      </c>
      <c r="LE205" s="168">
        <f t="shared" ca="1" si="735"/>
        <v>0.78142857142857147</v>
      </c>
      <c r="LF205" s="168">
        <f t="shared" ca="1" si="735"/>
        <v>0.82499999999999996</v>
      </c>
      <c r="LG205" s="168">
        <f t="shared" ca="1" si="735"/>
        <v>0.875</v>
      </c>
      <c r="LH205" s="168">
        <f t="shared" ca="1" si="735"/>
        <v>0.9</v>
      </c>
      <c r="LI205" s="168">
        <f t="shared" ca="1" si="735"/>
        <v>0.9</v>
      </c>
      <c r="LJ205" s="168">
        <f t="shared" ca="1" si="735"/>
        <v>0.75</v>
      </c>
      <c r="LK205" s="168">
        <f t="shared" ca="1" si="735"/>
        <v>0.78142857142857147</v>
      </c>
      <c r="LL205" s="168">
        <f t="shared" ca="1" si="735"/>
        <v>0.82499999999999996</v>
      </c>
      <c r="LM205" s="168">
        <f t="shared" ca="1" si="735"/>
        <v>0.875</v>
      </c>
      <c r="LN205" s="168">
        <f t="shared" ca="1" si="735"/>
        <v>0.9</v>
      </c>
      <c r="LO205" s="168">
        <f t="shared" ca="1" si="735"/>
        <v>0.9</v>
      </c>
      <c r="LP205" s="168">
        <f t="shared" ca="1" si="735"/>
        <v>0.75</v>
      </c>
      <c r="LQ205" s="168">
        <f t="shared" ca="1" si="735"/>
        <v>0.78142857142857147</v>
      </c>
      <c r="LR205" s="168">
        <f t="shared" ca="1" si="735"/>
        <v>0.82499999999999996</v>
      </c>
      <c r="LS205" s="168">
        <f t="shared" ca="1" si="735"/>
        <v>0.875</v>
      </c>
      <c r="LT205" s="168">
        <f t="shared" ca="1" si="735"/>
        <v>0.9</v>
      </c>
      <c r="LU205" s="168">
        <f t="shared" ca="1" si="735"/>
        <v>0.9</v>
      </c>
      <c r="LV205" s="168">
        <f t="shared" ca="1" si="735"/>
        <v>0.75</v>
      </c>
      <c r="LW205" s="168">
        <f t="shared" ca="1" si="735"/>
        <v>0.78142857142857147</v>
      </c>
      <c r="LX205" s="168">
        <f t="shared" ca="1" si="735"/>
        <v>0.82499999999999996</v>
      </c>
      <c r="LY205" s="168">
        <f t="shared" ca="1" si="735"/>
        <v>0.875</v>
      </c>
      <c r="LZ205" s="168">
        <f t="shared" ca="1" si="735"/>
        <v>0.9</v>
      </c>
      <c r="MA205" s="168">
        <f t="shared" ca="1" si="735"/>
        <v>0.9</v>
      </c>
      <c r="MB205" s="168">
        <f t="shared" ref="KX205:MT218" ca="1" si="741">OFFSET(MB$5,$B205,0)</f>
        <v>0.75</v>
      </c>
      <c r="MC205" s="168">
        <f t="shared" ca="1" si="741"/>
        <v>0.78142857142857147</v>
      </c>
      <c r="MD205" s="168">
        <f t="shared" ca="1" si="741"/>
        <v>0.82499999999999996</v>
      </c>
      <c r="ME205" s="168">
        <f t="shared" ca="1" si="741"/>
        <v>0.875</v>
      </c>
      <c r="MF205" s="168">
        <f t="shared" ca="1" si="741"/>
        <v>0.9</v>
      </c>
      <c r="MG205" s="168">
        <f t="shared" ca="1" si="741"/>
        <v>0.9</v>
      </c>
      <c r="MH205" s="168">
        <f t="shared" ca="1" si="741"/>
        <v>0.75</v>
      </c>
      <c r="MI205" s="168">
        <f t="shared" ca="1" si="741"/>
        <v>0.76904761904761909</v>
      </c>
      <c r="MJ205" s="168">
        <f t="shared" ca="1" si="741"/>
        <v>0.82000000000000006</v>
      </c>
      <c r="MK205" s="168">
        <f t="shared" ca="1" si="741"/>
        <v>0.875</v>
      </c>
      <c r="ML205" s="168">
        <f t="shared" ca="1" si="741"/>
        <v>0.9</v>
      </c>
      <c r="MM205" s="168">
        <f t="shared" ca="1" si="741"/>
        <v>0.90000000000000013</v>
      </c>
      <c r="MN205" s="168">
        <f t="shared" ca="1" si="741"/>
        <v>0.75</v>
      </c>
      <c r="MO205" s="168">
        <f t="shared" ca="1" si="741"/>
        <v>0.76904761904761909</v>
      </c>
      <c r="MP205" s="168">
        <f t="shared" ca="1" si="741"/>
        <v>0.82000000000000006</v>
      </c>
      <c r="MQ205" s="168">
        <f t="shared" ca="1" si="741"/>
        <v>0.875</v>
      </c>
      <c r="MR205" s="168">
        <f t="shared" ca="1" si="741"/>
        <v>0.9</v>
      </c>
      <c r="MS205" s="168">
        <f t="shared" ca="1" si="741"/>
        <v>0.9</v>
      </c>
      <c r="MT205" s="168">
        <f t="shared" ca="1" si="741"/>
        <v>0.875</v>
      </c>
      <c r="MU205" s="166">
        <f t="shared" ca="1" si="719"/>
        <v>1</v>
      </c>
      <c r="MV205" s="166">
        <f t="shared" ca="1" si="720"/>
        <v>1</v>
      </c>
      <c r="MW205" s="166" t="str">
        <f t="shared" ca="1" si="721"/>
        <v>-</v>
      </c>
      <c r="MX205" s="168" t="str">
        <f t="shared" ca="1" si="722"/>
        <v>-</v>
      </c>
      <c r="MY205" s="166" t="str">
        <f t="shared" ca="1" si="723"/>
        <v>-</v>
      </c>
      <c r="MZ205" s="166" t="str">
        <f t="shared" ca="1" si="724"/>
        <v>-</v>
      </c>
      <c r="NA205" s="166" t="b">
        <f t="shared" ca="1" si="725"/>
        <v>0</v>
      </c>
      <c r="NB205" s="168">
        <f t="shared" ca="1" si="710"/>
        <v>0</v>
      </c>
      <c r="NC205" s="27">
        <v>0</v>
      </c>
    </row>
    <row r="206" spans="1:367" s="148" customFormat="1" outlineLevel="1">
      <c r="A206" s="126">
        <f t="shared" si="14"/>
        <v>201</v>
      </c>
      <c r="B206" s="126">
        <f t="shared" ref="B206:B211" si="742">$A$18</f>
        <v>13</v>
      </c>
      <c r="C206" s="148">
        <v>1000</v>
      </c>
      <c r="D206" s="148" t="s">
        <v>884</v>
      </c>
      <c r="E206" s="148" t="b">
        <v>0</v>
      </c>
      <c r="F206" s="148" t="b">
        <v>0</v>
      </c>
      <c r="G206" s="148" t="b">
        <f t="shared" si="726"/>
        <v>0</v>
      </c>
      <c r="H206" s="144">
        <f t="shared" ca="1" si="727"/>
        <v>3</v>
      </c>
      <c r="I206" s="144">
        <f t="shared" ca="1" si="727"/>
        <v>1</v>
      </c>
      <c r="J206" s="144">
        <f t="shared" ca="1" si="727"/>
        <v>1</v>
      </c>
      <c r="K206" s="144">
        <f t="shared" ca="1" si="727"/>
        <v>1</v>
      </c>
      <c r="L206" s="144">
        <f t="shared" ca="1" si="727"/>
        <v>1</v>
      </c>
      <c r="M206" s="144">
        <f t="shared" ca="1" si="727"/>
        <v>1</v>
      </c>
      <c r="N206" s="144">
        <f t="shared" ca="1" si="727"/>
        <v>1</v>
      </c>
      <c r="O206" s="144">
        <f t="shared" ca="1" si="727"/>
        <v>1</v>
      </c>
      <c r="P206" s="144">
        <f t="shared" ca="1" si="727"/>
        <v>1</v>
      </c>
      <c r="Q206" s="144">
        <f t="shared" ca="1" si="727"/>
        <v>1</v>
      </c>
      <c r="R206" s="144">
        <f t="shared" ca="1" si="727"/>
        <v>2</v>
      </c>
      <c r="S206" s="144">
        <f t="shared" ca="1" si="727"/>
        <v>1</v>
      </c>
      <c r="T206" s="144">
        <f t="shared" ca="1" si="727"/>
        <v>1</v>
      </c>
      <c r="U206" s="144">
        <f t="shared" ca="1" si="727"/>
        <v>1</v>
      </c>
      <c r="V206" s="144">
        <f t="shared" ca="1" si="727"/>
        <v>1</v>
      </c>
      <c r="W206" s="144">
        <f t="shared" ca="1" si="727"/>
        <v>1</v>
      </c>
      <c r="X206" s="144">
        <f t="shared" ca="1" si="727"/>
        <v>1</v>
      </c>
      <c r="Y206" s="144">
        <f t="shared" ca="1" si="727"/>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00002 Presentation_SR36SE 28SE CropgrazeFALSE (F33N11)</v>
      </c>
      <c r="AB206" s="10" t="str">
        <f ca="1">IF(COUNTIF(AA$5:AA206,AA206)=1,"-","Dup")</f>
        <v>-</v>
      </c>
      <c r="AC206" s="10"/>
      <c r="AD206" s="168" t="str">
        <f t="shared" ca="1" si="686"/>
        <v>-</v>
      </c>
      <c r="AE206" s="167" t="b">
        <v>1</v>
      </c>
      <c r="AF206" s="167" t="b">
        <v>1</v>
      </c>
      <c r="AG206" s="168" t="str">
        <f t="shared" ca="1" si="686"/>
        <v>-</v>
      </c>
      <c r="AH206" s="168" t="str">
        <f t="shared" ca="1" si="686"/>
        <v>-</v>
      </c>
      <c r="AI206" s="168" t="b">
        <f t="shared" ca="1" si="686"/>
        <v>1</v>
      </c>
      <c r="AJ206" s="10"/>
      <c r="AK206" s="166" t="b">
        <f t="shared" ca="1" si="687"/>
        <v>1</v>
      </c>
      <c r="AL206" s="166" t="str">
        <f t="shared" ca="1" si="687"/>
        <v>-</v>
      </c>
      <c r="AM206" s="166" t="str">
        <f t="shared" ca="1" si="687"/>
        <v>-</v>
      </c>
      <c r="AN206" s="166" t="str">
        <f t="shared" ca="1" si="687"/>
        <v>-</v>
      </c>
      <c r="AO206" s="166" t="b">
        <f t="shared" ca="1" si="687"/>
        <v>1</v>
      </c>
      <c r="AP206" s="166" t="b">
        <f t="shared" ca="1" si="687"/>
        <v>0</v>
      </c>
      <c r="AQ206" s="166">
        <f t="shared" ca="1" si="688"/>
        <v>0</v>
      </c>
      <c r="AR206" s="166" t="b">
        <f t="shared" ca="1" si="689"/>
        <v>0</v>
      </c>
      <c r="AS206" s="166" t="b">
        <f t="shared" ca="1" si="689"/>
        <v>0</v>
      </c>
      <c r="AT206" s="166" t="str">
        <f t="shared" ca="1" si="689"/>
        <v>-</v>
      </c>
      <c r="AU206" s="166" t="str">
        <f t="shared" ca="1" si="689"/>
        <v>-</v>
      </c>
      <c r="AV206" s="166" t="str">
        <f t="shared" ca="1" si="689"/>
        <v>-</v>
      </c>
      <c r="AW206" s="10"/>
      <c r="AX206" s="166" t="b">
        <f t="shared" ca="1" si="690"/>
        <v>1</v>
      </c>
      <c r="AY206" s="168" t="b">
        <f t="shared" ca="1" si="691"/>
        <v>1</v>
      </c>
      <c r="AZ206" s="168" t="b">
        <f t="shared" ca="1" si="691"/>
        <v>1</v>
      </c>
      <c r="BA206" s="167">
        <f t="shared" ca="1" si="692"/>
        <v>3108</v>
      </c>
      <c r="BB206" s="168" t="str">
        <f t="shared" ca="1" si="693"/>
        <v>-</v>
      </c>
      <c r="BC206" s="168" t="str">
        <f t="shared" ca="1" si="693"/>
        <v>-</v>
      </c>
      <c r="BD206" s="168" t="str">
        <f t="shared" ca="1" si="693"/>
        <v>-</v>
      </c>
      <c r="BE206" s="168" t="str">
        <f t="shared" ca="1" si="693"/>
        <v>-</v>
      </c>
      <c r="BF206" s="168" t="str">
        <f t="shared" ca="1" si="693"/>
        <v>-</v>
      </c>
      <c r="BG206" s="168">
        <f t="shared" ca="1" si="693"/>
        <v>1</v>
      </c>
      <c r="BH206" s="168">
        <f t="shared" ca="1" si="693"/>
        <v>1</v>
      </c>
      <c r="BI206" s="168" t="str">
        <f t="shared" ca="1" si="693"/>
        <v>-</v>
      </c>
      <c r="BJ206" s="168" t="str">
        <f t="shared" ca="1" si="693"/>
        <v>-</v>
      </c>
      <c r="BK206" s="10"/>
      <c r="BL206" s="168" t="str">
        <f t="shared" ca="1" si="693"/>
        <v>-</v>
      </c>
      <c r="BM206" s="168" t="str">
        <f t="shared" ca="1" si="693"/>
        <v>-</v>
      </c>
      <c r="BN206" s="168" t="str">
        <f t="shared" ca="1" si="693"/>
        <v>-</v>
      </c>
      <c r="BO206" s="168" t="str">
        <f t="shared" ca="1" si="693"/>
        <v>-</v>
      </c>
      <c r="BP206" s="168" t="str">
        <f t="shared" ca="1" si="693"/>
        <v>-</v>
      </c>
      <c r="BQ206" s="168" t="str">
        <f t="shared" ca="1" si="693"/>
        <v>-</v>
      </c>
      <c r="BR206" s="168" t="str">
        <f t="shared" ca="1" si="693"/>
        <v>-</v>
      </c>
      <c r="BS206" s="168" t="str">
        <f t="shared" ca="1" si="693"/>
        <v>-</v>
      </c>
      <c r="BT206" s="168" t="str">
        <f t="shared" ca="1" si="693"/>
        <v>-</v>
      </c>
      <c r="BU206" s="168" t="str">
        <f t="shared" ca="1" si="693"/>
        <v>-</v>
      </c>
      <c r="BV206" s="168" t="str">
        <f t="shared" ca="1" si="693"/>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738"/>
        <v>-</v>
      </c>
      <c r="CI206" s="168" t="str">
        <f t="shared" ca="1" si="738"/>
        <v>-</v>
      </c>
      <c r="CJ206" s="168" t="str">
        <f t="shared" ca="1" si="738"/>
        <v>-</v>
      </c>
      <c r="CK206" s="168" t="str">
        <f t="shared" ca="1" si="738"/>
        <v>-</v>
      </c>
      <c r="CL206" s="168" t="str">
        <f t="shared" ca="1" si="738"/>
        <v>-</v>
      </c>
      <c r="CM206" s="168" t="str">
        <f t="shared" ca="1" si="738"/>
        <v>-</v>
      </c>
      <c r="CN206" s="168" t="str">
        <f t="shared" ca="1" si="738"/>
        <v>-</v>
      </c>
      <c r="CO206" s="168" t="str">
        <f t="shared" ca="1" si="738"/>
        <v>-</v>
      </c>
      <c r="CP206" s="168">
        <f t="shared" ca="1" si="738"/>
        <v>1</v>
      </c>
      <c r="CQ206" s="168">
        <f t="shared" ca="1" si="738"/>
        <v>1</v>
      </c>
      <c r="CR206" s="168">
        <f t="shared" ca="1" si="738"/>
        <v>0</v>
      </c>
      <c r="CS206" s="168" t="str">
        <f t="shared" ca="1" si="738"/>
        <v>-</v>
      </c>
      <c r="CT206" s="168" t="str">
        <f t="shared" ca="1" si="738"/>
        <v>-</v>
      </c>
      <c r="CU206" s="168" t="str">
        <f t="shared" ca="1" si="738"/>
        <v>-</v>
      </c>
      <c r="CV206" s="168" t="str">
        <f t="shared" ca="1" si="738"/>
        <v>-</v>
      </c>
      <c r="CW206" s="168" t="str">
        <f t="shared" ca="1" si="738"/>
        <v>-</v>
      </c>
      <c r="CX206" s="168" t="str">
        <f t="shared" ca="1" si="738"/>
        <v>-</v>
      </c>
      <c r="CY206" s="168" t="str">
        <f t="shared" ca="1" si="738"/>
        <v>-</v>
      </c>
      <c r="CZ206" s="168">
        <f t="shared" ca="1" si="738"/>
        <v>0</v>
      </c>
      <c r="DA206" s="168" t="str">
        <f t="shared" ca="1" si="738"/>
        <v>-</v>
      </c>
      <c r="DB206" s="168" t="str">
        <f t="shared" ca="1" si="738"/>
        <v>-</v>
      </c>
      <c r="DC206" s="168" t="str">
        <f t="shared" ca="1" si="738"/>
        <v>-</v>
      </c>
      <c r="DD206" s="168" t="str">
        <f t="shared" ca="1" si="738"/>
        <v>-</v>
      </c>
      <c r="DE206" s="168" t="str">
        <f t="shared" ca="1" si="738"/>
        <v>-</v>
      </c>
      <c r="DF206" s="168">
        <f t="shared" ca="1" si="738"/>
        <v>0</v>
      </c>
      <c r="DG206" s="168">
        <f t="shared" ca="1" si="738"/>
        <v>0</v>
      </c>
      <c r="DH206" s="168">
        <f t="shared" ca="1" si="738"/>
        <v>0</v>
      </c>
      <c r="DI206" s="168">
        <f t="shared" ca="1" si="738"/>
        <v>0</v>
      </c>
      <c r="DJ206" s="168">
        <f t="shared" ca="1" si="738"/>
        <v>0</v>
      </c>
      <c r="DK206" s="168">
        <f t="shared" ca="1" si="738"/>
        <v>0</v>
      </c>
      <c r="DL206" s="168">
        <f t="shared" ca="1" si="738"/>
        <v>0</v>
      </c>
      <c r="DM206" s="168" t="str">
        <f t="shared" ca="1" si="738"/>
        <v>-</v>
      </c>
      <c r="DN206" s="168" t="str">
        <f t="shared" ca="1" si="738"/>
        <v>-</v>
      </c>
      <c r="DO206" s="168" t="str">
        <f t="shared" ca="1" si="738"/>
        <v>-</v>
      </c>
      <c r="DP206" s="168" t="str">
        <f t="shared" ca="1" si="738"/>
        <v>-</v>
      </c>
      <c r="DQ206" s="168" t="str">
        <f t="shared" ca="1" si="738"/>
        <v>-</v>
      </c>
      <c r="DR206" s="168" t="str">
        <f t="shared" ca="1" si="738"/>
        <v>-</v>
      </c>
      <c r="DS206" s="168" t="str">
        <f t="shared" ca="1" si="738"/>
        <v>-</v>
      </c>
      <c r="DT206" s="168" t="str">
        <f t="shared" ca="1" si="738"/>
        <v>-</v>
      </c>
      <c r="DU206" s="168" t="str">
        <f t="shared" ca="1" si="738"/>
        <v>-</v>
      </c>
      <c r="DV206" s="168" t="str">
        <f t="shared" ca="1" si="738"/>
        <v>-</v>
      </c>
      <c r="DW206" s="168" t="str">
        <f t="shared" ca="1" si="738"/>
        <v>-</v>
      </c>
      <c r="DX206" s="10"/>
      <c r="DY206" s="168">
        <f t="shared" ca="1" si="738"/>
        <v>1</v>
      </c>
      <c r="DZ206" s="168" t="str">
        <f t="shared" ca="1" si="738"/>
        <v>-</v>
      </c>
      <c r="EA206" s="168" t="str">
        <f t="shared" ca="1" si="738"/>
        <v>-</v>
      </c>
      <c r="EB206" s="168" t="str">
        <f t="shared" ca="1" si="738"/>
        <v>-</v>
      </c>
      <c r="EC206" s="168" t="str">
        <f t="shared" ca="1" si="695"/>
        <v>-</v>
      </c>
      <c r="ED206" s="168" t="b">
        <f t="shared" ca="1" si="695"/>
        <v>0</v>
      </c>
      <c r="EE206" s="168" t="str">
        <f t="shared" ca="1" si="695"/>
        <v>-</v>
      </c>
      <c r="EF206" s="168">
        <f t="shared" ca="1" si="695"/>
        <v>0</v>
      </c>
      <c r="EG206" s="168" t="str">
        <f t="shared" ca="1" si="695"/>
        <v>-</v>
      </c>
      <c r="EH206" s="166" cm="1">
        <f t="array" aca="1" ref="EH206" ca="1">INDEX(i.rev,$K206,EH$15)</f>
        <v>1</v>
      </c>
      <c r="EI206" s="168">
        <f t="shared" ca="1" si="696"/>
        <v>0</v>
      </c>
      <c r="EJ206" s="168">
        <f t="shared" ca="1" si="696"/>
        <v>1</v>
      </c>
      <c r="EK206" s="168">
        <f t="shared" ca="1" si="696"/>
        <v>0</v>
      </c>
      <c r="EL206" s="168">
        <f t="shared" ca="1" si="696"/>
        <v>1</v>
      </c>
      <c r="EM206" s="168">
        <f t="shared" ca="1" si="696"/>
        <v>1</v>
      </c>
      <c r="EN206" s="168">
        <f t="shared" ca="1" si="696"/>
        <v>1</v>
      </c>
      <c r="EO206" s="168">
        <f t="shared" ca="1" si="696"/>
        <v>0</v>
      </c>
      <c r="EP206" s="168">
        <f t="shared" ca="1" si="696"/>
        <v>0</v>
      </c>
      <c r="EQ206" s="168">
        <f t="shared" ca="1" si="696"/>
        <v>0</v>
      </c>
      <c r="ER206" s="168">
        <f t="shared" ca="1" si="696"/>
        <v>0</v>
      </c>
      <c r="ES206" s="168">
        <f t="shared" ca="1" si="696"/>
        <v>0</v>
      </c>
      <c r="ET206" s="168">
        <f t="shared" ca="1" si="696"/>
        <v>0</v>
      </c>
      <c r="EU206" s="168">
        <f t="shared" ca="1" si="696"/>
        <v>0</v>
      </c>
      <c r="EV206" s="168">
        <f t="shared" ca="1" si="696"/>
        <v>0</v>
      </c>
      <c r="EW206" s="168">
        <f t="shared" ca="1" si="696"/>
        <v>0</v>
      </c>
      <c r="EX206" s="168">
        <f t="shared" ca="1" si="696"/>
        <v>0</v>
      </c>
      <c r="EY206" s="166" cm="1">
        <f t="array" aca="1" ref="EY206" ca="1">INDEX(i.rev,$K206,EY$15)</f>
        <v>0</v>
      </c>
      <c r="EZ206" s="168">
        <f t="shared" ca="1" si="697"/>
        <v>0</v>
      </c>
      <c r="FA206" s="166" cm="1">
        <f t="array" aca="1" ref="FA206" ca="1">INDEX(i.rev,$K206,FA$15)</f>
        <v>1</v>
      </c>
      <c r="FB206" s="168">
        <f t="shared" ca="1" si="698"/>
        <v>0</v>
      </c>
      <c r="FC206" s="168">
        <f t="shared" ca="1" si="698"/>
        <v>0</v>
      </c>
      <c r="FD206" s="168">
        <f t="shared" ca="1" si="698"/>
        <v>0</v>
      </c>
      <c r="FE206" s="168">
        <f t="shared" ca="1" si="698"/>
        <v>0</v>
      </c>
      <c r="FF206" s="168">
        <f t="shared" ca="1" si="698"/>
        <v>0</v>
      </c>
      <c r="FG206" s="168">
        <f t="shared" ca="1" si="698"/>
        <v>0</v>
      </c>
      <c r="FH206" s="168">
        <f t="shared" ref="FH206:GG206" ca="1" si="743">OFFSET(FH$5,$B206,0)</f>
        <v>0</v>
      </c>
      <c r="FI206" s="10">
        <v>0.4</v>
      </c>
      <c r="FJ206" s="168" t="str">
        <f t="shared" ca="1" si="699"/>
        <v>-</v>
      </c>
      <c r="FK206" s="168" t="str">
        <f t="shared" ca="1" si="699"/>
        <v>-</v>
      </c>
      <c r="FL206" s="166" t="b">
        <f t="shared" si="739"/>
        <v>1</v>
      </c>
      <c r="FM206" s="192">
        <f t="shared" si="740"/>
        <v>28</v>
      </c>
      <c r="FN206" s="192">
        <f t="shared" si="740"/>
        <v>40</v>
      </c>
      <c r="FO206" s="166" t="b">
        <f t="shared" ca="1" si="700"/>
        <v>0</v>
      </c>
      <c r="FP206" s="166" t="b">
        <f t="shared" ca="1" si="700"/>
        <v>0</v>
      </c>
      <c r="FQ206" s="166" t="b">
        <f t="shared" ca="1" si="700"/>
        <v>1</v>
      </c>
      <c r="FR206" s="168">
        <f t="shared" ca="1" si="743"/>
        <v>0</v>
      </c>
      <c r="FS206" s="166">
        <f t="shared" ca="1" si="701"/>
        <v>1</v>
      </c>
      <c r="FT206" s="166">
        <f t="shared" ca="1" si="701"/>
        <v>1</v>
      </c>
      <c r="FU206" s="168" t="str">
        <f t="shared" ca="1" si="743"/>
        <v>-</v>
      </c>
      <c r="FV206" s="168" t="str">
        <f t="shared" ca="1" si="743"/>
        <v>-</v>
      </c>
      <c r="FW206" s="168" t="str">
        <f t="shared" ca="1" si="743"/>
        <v>-</v>
      </c>
      <c r="FX206" s="168" t="str">
        <f t="shared" ca="1" si="743"/>
        <v>-</v>
      </c>
      <c r="FY206" s="168" t="str">
        <f t="shared" ca="1" si="743"/>
        <v>-</v>
      </c>
      <c r="FZ206" s="168" t="str">
        <f t="shared" ca="1" si="743"/>
        <v>-</v>
      </c>
      <c r="GA206" s="168" t="str">
        <f t="shared" ca="1" si="743"/>
        <v>-</v>
      </c>
      <c r="GB206" s="168" t="str">
        <f t="shared" ca="1" si="743"/>
        <v>-</v>
      </c>
      <c r="GC206" s="168" t="str">
        <f t="shared" ca="1" si="743"/>
        <v>-</v>
      </c>
      <c r="GD206" s="168" t="b">
        <f t="shared" ca="1" si="743"/>
        <v>1</v>
      </c>
      <c r="GE206" s="168" t="str">
        <f t="shared" ca="1" si="743"/>
        <v>-</v>
      </c>
      <c r="GF206" s="168" t="str">
        <f t="shared" ca="1" si="743"/>
        <v>-</v>
      </c>
      <c r="GG206" s="168" t="str">
        <f t="shared" ca="1" si="743"/>
        <v>-</v>
      </c>
      <c r="GH206" s="168" t="b">
        <f t="shared" ca="1" si="702"/>
        <v>1</v>
      </c>
      <c r="GI206" s="168">
        <f t="shared" ca="1" si="702"/>
        <v>0</v>
      </c>
      <c r="GJ206" s="168" t="str">
        <f t="shared" ca="1" si="703"/>
        <v>-</v>
      </c>
      <c r="GK206" s="168" t="str">
        <f t="shared" ca="1" si="703"/>
        <v>-</v>
      </c>
      <c r="GL206" s="168" t="str">
        <f t="shared" ca="1" si="703"/>
        <v>-</v>
      </c>
      <c r="GM206" s="168" t="str">
        <f t="shared" ca="1" si="703"/>
        <v>-</v>
      </c>
      <c r="GN206" s="168" t="str">
        <f t="shared" ca="1" si="703"/>
        <v>-</v>
      </c>
      <c r="GO206" s="168">
        <f t="shared" ca="1" si="703"/>
        <v>0</v>
      </c>
      <c r="GP206" s="168" t="str">
        <f t="shared" ca="1" si="703"/>
        <v>-</v>
      </c>
      <c r="GQ206" s="168" t="str">
        <f t="shared" ca="1" si="703"/>
        <v>-</v>
      </c>
      <c r="GR206" s="168" t="str">
        <f t="shared" ca="1" si="703"/>
        <v>-</v>
      </c>
      <c r="GS206" s="168">
        <f t="shared" ca="1" si="703"/>
        <v>500</v>
      </c>
      <c r="GT206" s="168">
        <f t="shared" ca="1" si="703"/>
        <v>500</v>
      </c>
      <c r="GU206" s="168" t="str">
        <f t="shared" ca="1" si="703"/>
        <v>-</v>
      </c>
      <c r="GV206" s="168" t="str">
        <f t="shared" ca="1" si="703"/>
        <v>-</v>
      </c>
      <c r="GW206" s="168" t="str">
        <f t="shared" ca="1" si="703"/>
        <v>-</v>
      </c>
      <c r="GX206" s="168" t="str">
        <f t="shared" ca="1" si="703"/>
        <v>-</v>
      </c>
      <c r="GY206" s="168" t="str">
        <f t="shared" ca="1" si="704"/>
        <v>-</v>
      </c>
      <c r="GZ206" s="168" t="str">
        <f t="shared" ca="1" si="704"/>
        <v>-</v>
      </c>
      <c r="HA206" s="168" t="str">
        <f t="shared" ca="1" si="704"/>
        <v>-</v>
      </c>
      <c r="HB206" s="168" t="str">
        <f t="shared" ca="1" si="704"/>
        <v>-</v>
      </c>
      <c r="HC206" s="168" t="str">
        <f t="shared" ca="1" si="704"/>
        <v>-</v>
      </c>
      <c r="HD206" s="168" t="str">
        <f t="shared" ca="1" si="704"/>
        <v>-</v>
      </c>
      <c r="HE206" s="168" t="str">
        <f t="shared" ca="1" si="704"/>
        <v>-</v>
      </c>
      <c r="HF206" s="168" t="str">
        <f t="shared" ca="1" si="704"/>
        <v>-</v>
      </c>
      <c r="HG206" s="168" t="str">
        <f t="shared" ca="1" si="704"/>
        <v>-</v>
      </c>
      <c r="HH206" s="168" t="str">
        <f t="shared" ca="1" si="736"/>
        <v>-</v>
      </c>
      <c r="HI206" s="168" t="str">
        <f t="shared" ca="1" si="736"/>
        <v>-</v>
      </c>
      <c r="HJ206" s="168" t="str">
        <f t="shared" ca="1" si="736"/>
        <v>-</v>
      </c>
      <c r="HK206" s="168" t="str">
        <f t="shared" ca="1" si="736"/>
        <v>-</v>
      </c>
      <c r="HL206" s="168" t="str">
        <f t="shared" ca="1" si="736"/>
        <v>-</v>
      </c>
      <c r="HM206" s="168" t="str">
        <f t="shared" ca="1" si="736"/>
        <v>-</v>
      </c>
      <c r="HN206" s="168" t="str">
        <f t="shared" ca="1" si="736"/>
        <v>-</v>
      </c>
      <c r="HO206" s="168" t="str">
        <f t="shared" ca="1" si="736"/>
        <v>-</v>
      </c>
      <c r="HP206" s="168" t="str">
        <f t="shared" ca="1" si="736"/>
        <v>-</v>
      </c>
      <c r="HQ206" s="168" t="str">
        <f t="shared" ca="1" si="736"/>
        <v>-</v>
      </c>
      <c r="HR206" s="168" t="str">
        <f t="shared" ca="1" si="704"/>
        <v>-</v>
      </c>
      <c r="HS206" s="168" t="str">
        <f t="shared" ca="1" si="704"/>
        <v>-</v>
      </c>
      <c r="HT206" s="168" t="str">
        <f t="shared" ca="1" si="704"/>
        <v>-</v>
      </c>
      <c r="HU206" s="168" t="str">
        <f t="shared" ca="1" si="704"/>
        <v>-</v>
      </c>
      <c r="HV206" s="168" t="str">
        <f t="shared" ca="1" si="704"/>
        <v>-</v>
      </c>
      <c r="HW206" s="168" t="str">
        <f t="shared" ca="1" si="703"/>
        <v>-</v>
      </c>
      <c r="HX206" s="168" t="str">
        <f t="shared" ca="1" si="737"/>
        <v>-</v>
      </c>
      <c r="HY206" s="168" t="str">
        <f t="shared" ca="1" si="737"/>
        <v>-</v>
      </c>
      <c r="HZ206" s="168" t="str">
        <f t="shared" ca="1" si="737"/>
        <v>-</v>
      </c>
      <c r="IA206" s="168" t="str">
        <f t="shared" ca="1" si="737"/>
        <v>-</v>
      </c>
      <c r="IB206" s="168" t="str">
        <f t="shared" ca="1" si="737"/>
        <v>-</v>
      </c>
      <c r="IC206" s="168" t="str">
        <f t="shared" ca="1" si="737"/>
        <v>-</v>
      </c>
      <c r="ID206" s="168" t="str">
        <f t="shared" ca="1" si="737"/>
        <v>-</v>
      </c>
      <c r="IE206" s="168" t="str">
        <f t="shared" ca="1" si="737"/>
        <v>-</v>
      </c>
      <c r="IF206" s="168" t="str">
        <f t="shared" ca="1" si="737"/>
        <v>-</v>
      </c>
      <c r="IG206" s="168" t="str">
        <f t="shared" ca="1" si="737"/>
        <v>-</v>
      </c>
      <c r="IH206" s="168" t="str">
        <f t="shared" ca="1" si="737"/>
        <v>-</v>
      </c>
      <c r="II206" s="168" t="str">
        <f t="shared" ca="1" si="737"/>
        <v>-</v>
      </c>
      <c r="IJ206" s="168" t="str">
        <f t="shared" ca="1" si="737"/>
        <v>-</v>
      </c>
      <c r="IK206" s="168" t="str">
        <f t="shared" ca="1" si="737"/>
        <v>-</v>
      </c>
      <c r="IL206" s="168" t="str">
        <f t="shared" ca="1" si="737"/>
        <v>-</v>
      </c>
      <c r="IM206" s="168" t="str">
        <f t="shared" ca="1" si="737"/>
        <v>-</v>
      </c>
      <c r="IN206" s="168" t="str">
        <f t="shared" ca="1" si="737"/>
        <v>-</v>
      </c>
      <c r="IO206" s="168" t="str">
        <f t="shared" ca="1" si="737"/>
        <v>-</v>
      </c>
      <c r="IP206" s="168" t="str">
        <f t="shared" ca="1" si="737"/>
        <v>-</v>
      </c>
      <c r="IQ206" s="168" t="str">
        <f t="shared" ca="1" si="737"/>
        <v>-</v>
      </c>
      <c r="IR206" s="168" t="str">
        <f t="shared" ca="1" si="737"/>
        <v>-</v>
      </c>
      <c r="IS206" s="168" t="str">
        <f t="shared" ca="1" si="737"/>
        <v>-</v>
      </c>
      <c r="IT206" s="168" t="str">
        <f t="shared" ca="1" si="737"/>
        <v>-</v>
      </c>
      <c r="IU206" s="168" t="str">
        <f t="shared" ca="1" si="737"/>
        <v>-</v>
      </c>
      <c r="IV206" s="168" t="str">
        <f t="shared" ca="1" si="737"/>
        <v>-</v>
      </c>
      <c r="IW206" s="168" t="str">
        <f t="shared" ca="1" si="737"/>
        <v>-</v>
      </c>
      <c r="IX206" s="168" t="str">
        <f t="shared" ca="1" si="737"/>
        <v>-</v>
      </c>
      <c r="IY206" s="168" t="str">
        <f t="shared" ca="1" si="737"/>
        <v>-</v>
      </c>
      <c r="IZ206" s="168" t="str">
        <f t="shared" ca="1" si="737"/>
        <v>-</v>
      </c>
      <c r="JA206" s="168" t="str">
        <f t="shared" ca="1" si="737"/>
        <v>-</v>
      </c>
      <c r="JB206" s="168" t="str">
        <f t="shared" ca="1" si="737"/>
        <v>-</v>
      </c>
      <c r="JC206" s="168" t="str">
        <f t="shared" ca="1" si="737"/>
        <v>-</v>
      </c>
      <c r="JD206" s="168" t="str">
        <f t="shared" ca="1" si="737"/>
        <v>-</v>
      </c>
      <c r="JE206" s="168" t="str">
        <f t="shared" ca="1" si="737"/>
        <v>-</v>
      </c>
      <c r="JF206" s="168" t="str">
        <f t="shared" ca="1" si="737"/>
        <v>-</v>
      </c>
      <c r="JG206" s="168" t="str">
        <f t="shared" ca="1" si="737"/>
        <v>-</v>
      </c>
      <c r="JH206" s="168" t="str">
        <f t="shared" ca="1" si="737"/>
        <v>-</v>
      </c>
      <c r="JI206" s="168" t="str">
        <f t="shared" ca="1" si="737"/>
        <v>-</v>
      </c>
      <c r="JJ206" s="168" t="str">
        <f t="shared" ca="1" si="737"/>
        <v>-</v>
      </c>
      <c r="JK206" s="168" t="str">
        <f t="shared" ca="1" si="737"/>
        <v>-</v>
      </c>
      <c r="JL206" s="168" t="str">
        <f t="shared" ca="1" si="737"/>
        <v>-</v>
      </c>
      <c r="JM206" s="168" t="str">
        <f t="shared" ca="1" si="737"/>
        <v>-</v>
      </c>
      <c r="JN206" s="168" t="str">
        <f t="shared" ca="1" si="707"/>
        <v>-</v>
      </c>
      <c r="JO206" s="168" t="str">
        <f t="shared" ca="1" si="707"/>
        <v>-</v>
      </c>
      <c r="JP206" s="168" t="str">
        <f t="shared" ca="1" si="707"/>
        <v>-</v>
      </c>
      <c r="JQ206" s="168" t="str">
        <f t="shared" ca="1" si="707"/>
        <v>-</v>
      </c>
      <c r="JR206" s="168" t="str">
        <f t="shared" ca="1" si="707"/>
        <v>-</v>
      </c>
      <c r="JS206" s="168" t="str">
        <f t="shared" ca="1" si="707"/>
        <v>-</v>
      </c>
      <c r="JT206" s="168" t="str">
        <f t="shared" ca="1" si="707"/>
        <v>-</v>
      </c>
      <c r="JU206" s="168" t="str">
        <f t="shared" ca="1" si="707"/>
        <v>-</v>
      </c>
      <c r="JV206" s="168" t="str">
        <f t="shared" ca="1" si="707"/>
        <v>-</v>
      </c>
      <c r="JW206" s="168" t="str">
        <f t="shared" ca="1" si="707"/>
        <v>-</v>
      </c>
      <c r="JX206" s="10"/>
      <c r="JY206" s="166">
        <f t="shared" ca="1" si="708"/>
        <v>4.4999999999999998E-2</v>
      </c>
      <c r="JZ206" s="166">
        <f t="shared" ca="1" si="709"/>
        <v>4.4999999999999998E-2</v>
      </c>
      <c r="KA206" s="168">
        <f t="shared" ca="1" si="710"/>
        <v>1</v>
      </c>
      <c r="KB206" s="168">
        <f t="shared" ca="1" si="710"/>
        <v>0</v>
      </c>
      <c r="KC206" s="168">
        <f t="shared" ca="1" si="710"/>
        <v>1</v>
      </c>
      <c r="KD206" s="168">
        <f t="shared" ca="1" si="710"/>
        <v>1</v>
      </c>
      <c r="KE206" s="168">
        <f t="shared" ca="1" si="710"/>
        <v>0</v>
      </c>
      <c r="KF206" s="168">
        <f t="shared" ca="1" si="710"/>
        <v>70</v>
      </c>
      <c r="KG206" s="168">
        <f t="shared" ca="1" si="710"/>
        <v>50</v>
      </c>
      <c r="KH206" s="168">
        <f t="shared" ca="1" si="710"/>
        <v>85</v>
      </c>
      <c r="KI206" s="168">
        <f t="shared" ca="1" si="710"/>
        <v>50</v>
      </c>
      <c r="KJ206" s="166">
        <f t="shared" ca="1" si="711"/>
        <v>1</v>
      </c>
      <c r="KK206" s="166">
        <f t="shared" ca="1" si="712"/>
        <v>1</v>
      </c>
      <c r="KL206" s="166">
        <f t="shared" ca="1" si="713"/>
        <v>1</v>
      </c>
      <c r="KM206" s="166">
        <f t="shared" ca="1" si="714"/>
        <v>1</v>
      </c>
      <c r="KN206" s="166">
        <f t="shared" ca="1" si="714"/>
        <v>1</v>
      </c>
      <c r="KO206" s="168">
        <f t="shared" ca="1" si="710"/>
        <v>1</v>
      </c>
      <c r="KP206" s="10"/>
      <c r="KQ206" s="168">
        <f t="shared" ca="1" si="710"/>
        <v>1</v>
      </c>
      <c r="KR206" s="166">
        <f t="shared" ca="1" si="715"/>
        <v>1</v>
      </c>
      <c r="KS206" s="168">
        <f t="shared" ca="1" si="710"/>
        <v>0.75</v>
      </c>
      <c r="KT206" s="168">
        <f t="shared" ca="1" si="710"/>
        <v>0.8</v>
      </c>
      <c r="KU206" s="168">
        <f t="shared" ca="1" si="716"/>
        <v>0.82499999999999996</v>
      </c>
      <c r="KV206" s="168">
        <f t="shared" ca="1" si="710"/>
        <v>0.875</v>
      </c>
      <c r="KW206" s="168">
        <f t="shared" ca="1" si="710"/>
        <v>0.9</v>
      </c>
      <c r="KX206" s="168">
        <f t="shared" ca="1" si="741"/>
        <v>0.75</v>
      </c>
      <c r="KY206" s="168">
        <f t="shared" ca="1" si="741"/>
        <v>0.78142857142857147</v>
      </c>
      <c r="KZ206" s="168">
        <f t="shared" ca="1" si="741"/>
        <v>0.82499999999999996</v>
      </c>
      <c r="LA206" s="168">
        <f t="shared" ca="1" si="741"/>
        <v>0.875</v>
      </c>
      <c r="LB206" s="168">
        <f t="shared" ca="1" si="741"/>
        <v>0.9</v>
      </c>
      <c r="LC206" s="168">
        <f t="shared" ca="1" si="741"/>
        <v>0.9</v>
      </c>
      <c r="LD206" s="168">
        <f t="shared" ca="1" si="741"/>
        <v>0.75</v>
      </c>
      <c r="LE206" s="168">
        <f t="shared" ca="1" si="741"/>
        <v>0.78142857142857147</v>
      </c>
      <c r="LF206" s="168">
        <f t="shared" ca="1" si="741"/>
        <v>0.82499999999999996</v>
      </c>
      <c r="LG206" s="168">
        <f t="shared" ca="1" si="741"/>
        <v>0.875</v>
      </c>
      <c r="LH206" s="168">
        <f t="shared" ca="1" si="741"/>
        <v>0.9</v>
      </c>
      <c r="LI206" s="168">
        <f t="shared" ca="1" si="741"/>
        <v>0.9</v>
      </c>
      <c r="LJ206" s="168">
        <f t="shared" ca="1" si="741"/>
        <v>0.75</v>
      </c>
      <c r="LK206" s="168">
        <f t="shared" ca="1" si="741"/>
        <v>0.78142857142857147</v>
      </c>
      <c r="LL206" s="168">
        <f t="shared" ca="1" si="741"/>
        <v>0.82499999999999996</v>
      </c>
      <c r="LM206" s="168">
        <f t="shared" ca="1" si="741"/>
        <v>0.875</v>
      </c>
      <c r="LN206" s="168">
        <f t="shared" ca="1" si="741"/>
        <v>0.9</v>
      </c>
      <c r="LO206" s="168">
        <f t="shared" ca="1" si="741"/>
        <v>0.9</v>
      </c>
      <c r="LP206" s="168">
        <f t="shared" ca="1" si="741"/>
        <v>0.75</v>
      </c>
      <c r="LQ206" s="168">
        <f t="shared" ca="1" si="741"/>
        <v>0.78142857142857147</v>
      </c>
      <c r="LR206" s="168">
        <f t="shared" ca="1" si="741"/>
        <v>0.82499999999999996</v>
      </c>
      <c r="LS206" s="168">
        <f t="shared" ca="1" si="741"/>
        <v>0.875</v>
      </c>
      <c r="LT206" s="168">
        <f t="shared" ca="1" si="741"/>
        <v>0.9</v>
      </c>
      <c r="LU206" s="168">
        <f t="shared" ca="1" si="741"/>
        <v>0.9</v>
      </c>
      <c r="LV206" s="168">
        <f t="shared" ca="1" si="741"/>
        <v>0.75</v>
      </c>
      <c r="LW206" s="168">
        <f t="shared" ca="1" si="741"/>
        <v>0.78142857142857147</v>
      </c>
      <c r="LX206" s="168">
        <f t="shared" ca="1" si="741"/>
        <v>0.82499999999999996</v>
      </c>
      <c r="LY206" s="168">
        <f t="shared" ca="1" si="741"/>
        <v>0.875</v>
      </c>
      <c r="LZ206" s="168">
        <f t="shared" ca="1" si="741"/>
        <v>0.9</v>
      </c>
      <c r="MA206" s="168">
        <f t="shared" ca="1" si="741"/>
        <v>0.9</v>
      </c>
      <c r="MB206" s="168">
        <f t="shared" ca="1" si="741"/>
        <v>0.75</v>
      </c>
      <c r="MC206" s="168">
        <f t="shared" ca="1" si="741"/>
        <v>0.78142857142857147</v>
      </c>
      <c r="MD206" s="168">
        <f t="shared" ca="1" si="741"/>
        <v>0.82499999999999996</v>
      </c>
      <c r="ME206" s="168">
        <f t="shared" ca="1" si="741"/>
        <v>0.875</v>
      </c>
      <c r="MF206" s="168">
        <f t="shared" ca="1" si="741"/>
        <v>0.9</v>
      </c>
      <c r="MG206" s="168">
        <f t="shared" ca="1" si="741"/>
        <v>0.9</v>
      </c>
      <c r="MH206" s="168">
        <f t="shared" ca="1" si="741"/>
        <v>0.75</v>
      </c>
      <c r="MI206" s="168">
        <f t="shared" ca="1" si="741"/>
        <v>0.76904761904761909</v>
      </c>
      <c r="MJ206" s="168">
        <f t="shared" ca="1" si="741"/>
        <v>0.82000000000000006</v>
      </c>
      <c r="MK206" s="168">
        <f t="shared" ca="1" si="741"/>
        <v>0.875</v>
      </c>
      <c r="ML206" s="168">
        <f t="shared" ca="1" si="741"/>
        <v>0.9</v>
      </c>
      <c r="MM206" s="168">
        <f t="shared" ca="1" si="741"/>
        <v>0.90000000000000013</v>
      </c>
      <c r="MN206" s="168">
        <f t="shared" ca="1" si="741"/>
        <v>0.75</v>
      </c>
      <c r="MO206" s="168">
        <f t="shared" ca="1" si="741"/>
        <v>0.76904761904761909</v>
      </c>
      <c r="MP206" s="168">
        <f t="shared" ca="1" si="741"/>
        <v>0.82000000000000006</v>
      </c>
      <c r="MQ206" s="168">
        <f t="shared" ca="1" si="741"/>
        <v>0.875</v>
      </c>
      <c r="MR206" s="168">
        <f t="shared" ca="1" si="741"/>
        <v>0.9</v>
      </c>
      <c r="MS206" s="168">
        <f t="shared" ca="1" si="741"/>
        <v>0.9</v>
      </c>
      <c r="MT206" s="168">
        <f t="shared" ca="1" si="741"/>
        <v>0.875</v>
      </c>
      <c r="MU206" s="166">
        <f t="shared" ca="1" si="719"/>
        <v>1</v>
      </c>
      <c r="MV206" s="166">
        <f t="shared" ca="1" si="720"/>
        <v>1</v>
      </c>
      <c r="MW206" s="166" t="str">
        <f t="shared" ca="1" si="721"/>
        <v>-</v>
      </c>
      <c r="MX206" s="168" t="str">
        <f t="shared" ca="1" si="722"/>
        <v>-</v>
      </c>
      <c r="MY206" s="166" t="str">
        <f t="shared" ca="1" si="723"/>
        <v>-</v>
      </c>
      <c r="MZ206" s="166" t="str">
        <f t="shared" ca="1" si="724"/>
        <v>-</v>
      </c>
      <c r="NA206" s="166" t="b">
        <f t="shared" ca="1" si="725"/>
        <v>0</v>
      </c>
      <c r="NB206" s="168">
        <f t="shared" ca="1" si="710"/>
        <v>0</v>
      </c>
      <c r="NC206" s="27">
        <v>0</v>
      </c>
    </row>
    <row r="207" spans="1:367" s="148" customFormat="1" outlineLevel="1">
      <c r="A207" s="126">
        <f t="shared" si="14"/>
        <v>202</v>
      </c>
      <c r="B207" s="126">
        <f t="shared" si="742"/>
        <v>13</v>
      </c>
      <c r="C207" s="148">
        <v>1000</v>
      </c>
      <c r="D207" s="148" t="s">
        <v>884</v>
      </c>
      <c r="E207" s="148" t="b">
        <v>0</v>
      </c>
      <c r="F207" s="148" t="b">
        <v>0</v>
      </c>
      <c r="G207" s="148" t="b">
        <f t="shared" si="726"/>
        <v>0</v>
      </c>
      <c r="H207" s="144">
        <f t="shared" ca="1" si="727"/>
        <v>3</v>
      </c>
      <c r="I207" s="144">
        <f t="shared" ca="1" si="727"/>
        <v>1</v>
      </c>
      <c r="J207" s="144">
        <f t="shared" ca="1" si="727"/>
        <v>1</v>
      </c>
      <c r="K207" s="144">
        <f t="shared" ca="1" si="727"/>
        <v>1</v>
      </c>
      <c r="L207" s="144">
        <f t="shared" ca="1" si="727"/>
        <v>1</v>
      </c>
      <c r="M207" s="144">
        <f t="shared" ca="1" si="727"/>
        <v>1</v>
      </c>
      <c r="N207" s="144">
        <f t="shared" ca="1" si="727"/>
        <v>1</v>
      </c>
      <c r="O207" s="144">
        <f t="shared" ca="1" si="727"/>
        <v>1</v>
      </c>
      <c r="P207" s="144">
        <f t="shared" ca="1" si="727"/>
        <v>1</v>
      </c>
      <c r="Q207" s="144">
        <f t="shared" ca="1" si="727"/>
        <v>1</v>
      </c>
      <c r="R207" s="144">
        <f t="shared" ca="1" si="727"/>
        <v>2</v>
      </c>
      <c r="S207" s="144">
        <f t="shared" ca="1" si="727"/>
        <v>1</v>
      </c>
      <c r="T207" s="144">
        <f t="shared" ca="1" si="727"/>
        <v>1</v>
      </c>
      <c r="U207" s="144">
        <f t="shared" ca="1" si="727"/>
        <v>1</v>
      </c>
      <c r="V207" s="144">
        <f t="shared" ca="1" si="727"/>
        <v>1</v>
      </c>
      <c r="W207" s="144">
        <f t="shared" ca="1" si="727"/>
        <v>1</v>
      </c>
      <c r="X207" s="144">
        <f t="shared" ca="1" si="727"/>
        <v>1</v>
      </c>
      <c r="Y207" s="144">
        <f t="shared" ca="1" si="727"/>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00003 Presentation_SR36SE 24SE CropgrazeFALSE (F33N11)</v>
      </c>
      <c r="AB207" s="10" t="str">
        <f ca="1">IF(COUNTIF(AA$5:AA207,AA207)=1,"-","Dup")</f>
        <v>-</v>
      </c>
      <c r="AC207" s="10"/>
      <c r="AD207" s="168" t="str">
        <f t="shared" ca="1" si="686"/>
        <v>-</v>
      </c>
      <c r="AE207" s="167" t="b">
        <v>1</v>
      </c>
      <c r="AF207" s="167" t="b">
        <v>1</v>
      </c>
      <c r="AG207" s="168" t="str">
        <f t="shared" ca="1" si="686"/>
        <v>-</v>
      </c>
      <c r="AH207" s="168" t="str">
        <f t="shared" ca="1" si="686"/>
        <v>-</v>
      </c>
      <c r="AI207" s="168" t="b">
        <f t="shared" ca="1" si="686"/>
        <v>1</v>
      </c>
      <c r="AJ207" s="10"/>
      <c r="AK207" s="166" t="b">
        <f t="shared" ca="1" si="687"/>
        <v>1</v>
      </c>
      <c r="AL207" s="166" t="str">
        <f t="shared" ca="1" si="687"/>
        <v>-</v>
      </c>
      <c r="AM207" s="166" t="str">
        <f t="shared" ca="1" si="687"/>
        <v>-</v>
      </c>
      <c r="AN207" s="166" t="str">
        <f t="shared" ca="1" si="687"/>
        <v>-</v>
      </c>
      <c r="AO207" s="166" t="b">
        <f t="shared" ca="1" si="687"/>
        <v>1</v>
      </c>
      <c r="AP207" s="166" t="b">
        <f t="shared" ca="1" si="687"/>
        <v>0</v>
      </c>
      <c r="AQ207" s="166">
        <f t="shared" ca="1" si="688"/>
        <v>0</v>
      </c>
      <c r="AR207" s="166" t="b">
        <f t="shared" ca="1" si="689"/>
        <v>0</v>
      </c>
      <c r="AS207" s="166" t="b">
        <f t="shared" ca="1" si="689"/>
        <v>0</v>
      </c>
      <c r="AT207" s="166" t="str">
        <f t="shared" ca="1" si="689"/>
        <v>-</v>
      </c>
      <c r="AU207" s="166" t="str">
        <f t="shared" ca="1" si="689"/>
        <v>-</v>
      </c>
      <c r="AV207" s="166" t="str">
        <f t="shared" ca="1" si="689"/>
        <v>-</v>
      </c>
      <c r="AW207" s="10"/>
      <c r="AX207" s="166" t="b">
        <f t="shared" ca="1" si="690"/>
        <v>1</v>
      </c>
      <c r="AY207" s="168" t="b">
        <f t="shared" ca="1" si="691"/>
        <v>1</v>
      </c>
      <c r="AZ207" s="168" t="b">
        <f t="shared" ca="1" si="691"/>
        <v>1</v>
      </c>
      <c r="BA207" s="167">
        <f t="shared" ca="1" si="692"/>
        <v>3108</v>
      </c>
      <c r="BB207" s="168" t="str">
        <f t="shared" ca="1" si="693"/>
        <v>-</v>
      </c>
      <c r="BC207" s="168" t="str">
        <f t="shared" ca="1" si="693"/>
        <v>-</v>
      </c>
      <c r="BD207" s="168" t="str">
        <f t="shared" ca="1" si="693"/>
        <v>-</v>
      </c>
      <c r="BE207" s="168" t="str">
        <f t="shared" ca="1" si="693"/>
        <v>-</v>
      </c>
      <c r="BF207" s="168" t="str">
        <f t="shared" ca="1" si="693"/>
        <v>-</v>
      </c>
      <c r="BG207" s="168">
        <f t="shared" ca="1" si="693"/>
        <v>1</v>
      </c>
      <c r="BH207" s="168">
        <f t="shared" ca="1" si="693"/>
        <v>1</v>
      </c>
      <c r="BI207" s="168" t="str">
        <f t="shared" ca="1" si="693"/>
        <v>-</v>
      </c>
      <c r="BJ207" s="168" t="str">
        <f t="shared" ca="1" si="693"/>
        <v>-</v>
      </c>
      <c r="BK207" s="10"/>
      <c r="BL207" s="168" t="str">
        <f t="shared" ca="1" si="693"/>
        <v>-</v>
      </c>
      <c r="BM207" s="168" t="str">
        <f t="shared" ca="1" si="693"/>
        <v>-</v>
      </c>
      <c r="BN207" s="168" t="str">
        <f t="shared" ca="1" si="693"/>
        <v>-</v>
      </c>
      <c r="BO207" s="168" t="str">
        <f t="shared" ca="1" si="693"/>
        <v>-</v>
      </c>
      <c r="BP207" s="168" t="str">
        <f t="shared" ca="1" si="693"/>
        <v>-</v>
      </c>
      <c r="BQ207" s="168" t="str">
        <f t="shared" ca="1" si="693"/>
        <v>-</v>
      </c>
      <c r="BR207" s="168" t="str">
        <f t="shared" ref="BR207:BV207" ca="1" si="744">OFFSET(BR$5,$B207,0)</f>
        <v>-</v>
      </c>
      <c r="BS207" s="168" t="str">
        <f t="shared" ca="1" si="744"/>
        <v>-</v>
      </c>
      <c r="BT207" s="168" t="str">
        <f t="shared" ca="1" si="744"/>
        <v>-</v>
      </c>
      <c r="BU207" s="168" t="str">
        <f t="shared" ca="1" si="744"/>
        <v>-</v>
      </c>
      <c r="BV207" s="168" t="str">
        <f t="shared" ca="1" si="74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38"/>
        <v>-</v>
      </c>
      <c r="CI207" s="168" t="str">
        <f t="shared" ca="1" si="738"/>
        <v>-</v>
      </c>
      <c r="CJ207" s="168" t="str">
        <f t="shared" ca="1" si="738"/>
        <v>-</v>
      </c>
      <c r="CK207" s="168" t="str">
        <f t="shared" ca="1" si="738"/>
        <v>-</v>
      </c>
      <c r="CL207" s="168" t="str">
        <f t="shared" ca="1" si="738"/>
        <v>-</v>
      </c>
      <c r="CM207" s="168" t="str">
        <f t="shared" ca="1" si="738"/>
        <v>-</v>
      </c>
      <c r="CN207" s="168" t="str">
        <f t="shared" ca="1" si="738"/>
        <v>-</v>
      </c>
      <c r="CO207" s="168" t="str">
        <f t="shared" ca="1" si="738"/>
        <v>-</v>
      </c>
      <c r="CP207" s="168">
        <f t="shared" ca="1" si="738"/>
        <v>1</v>
      </c>
      <c r="CQ207" s="168">
        <f t="shared" ca="1" si="738"/>
        <v>1</v>
      </c>
      <c r="CR207" s="168">
        <f t="shared" ca="1" si="738"/>
        <v>0</v>
      </c>
      <c r="CS207" s="168" t="str">
        <f t="shared" ca="1" si="738"/>
        <v>-</v>
      </c>
      <c r="CT207" s="168" t="str">
        <f t="shared" ca="1" si="738"/>
        <v>-</v>
      </c>
      <c r="CU207" s="168" t="str">
        <f t="shared" ca="1" si="738"/>
        <v>-</v>
      </c>
      <c r="CV207" s="168" t="str">
        <f t="shared" ca="1" si="738"/>
        <v>-</v>
      </c>
      <c r="CW207" s="168" t="str">
        <f t="shared" ca="1" si="738"/>
        <v>-</v>
      </c>
      <c r="CX207" s="168" t="str">
        <f t="shared" ca="1" si="738"/>
        <v>-</v>
      </c>
      <c r="CY207" s="168" t="str">
        <f t="shared" ca="1" si="738"/>
        <v>-</v>
      </c>
      <c r="CZ207" s="168">
        <f t="shared" ca="1" si="738"/>
        <v>0</v>
      </c>
      <c r="DA207" s="168" t="str">
        <f t="shared" ca="1" si="738"/>
        <v>-</v>
      </c>
      <c r="DB207" s="168" t="str">
        <f t="shared" ca="1" si="738"/>
        <v>-</v>
      </c>
      <c r="DC207" s="168" t="str">
        <f t="shared" ca="1" si="738"/>
        <v>-</v>
      </c>
      <c r="DD207" s="168" t="str">
        <f t="shared" ca="1" si="738"/>
        <v>-</v>
      </c>
      <c r="DE207" s="168" t="str">
        <f t="shared" ca="1" si="738"/>
        <v>-</v>
      </c>
      <c r="DF207" s="168">
        <f t="shared" ca="1" si="738"/>
        <v>0</v>
      </c>
      <c r="DG207" s="168">
        <f t="shared" ca="1" si="738"/>
        <v>0</v>
      </c>
      <c r="DH207" s="168">
        <f t="shared" ca="1" si="738"/>
        <v>0</v>
      </c>
      <c r="DI207" s="168">
        <f t="shared" ca="1" si="738"/>
        <v>0</v>
      </c>
      <c r="DJ207" s="168">
        <f t="shared" ca="1" si="738"/>
        <v>0</v>
      </c>
      <c r="DK207" s="168">
        <f t="shared" ca="1" si="738"/>
        <v>0</v>
      </c>
      <c r="DL207" s="168">
        <f t="shared" ca="1" si="738"/>
        <v>0</v>
      </c>
      <c r="DM207" s="168" t="str">
        <f t="shared" ca="1" si="738"/>
        <v>-</v>
      </c>
      <c r="DN207" s="168" t="str">
        <f t="shared" ca="1" si="738"/>
        <v>-</v>
      </c>
      <c r="DO207" s="168" t="str">
        <f t="shared" ca="1" si="738"/>
        <v>-</v>
      </c>
      <c r="DP207" s="168" t="str">
        <f t="shared" ca="1" si="738"/>
        <v>-</v>
      </c>
      <c r="DQ207" s="168" t="str">
        <f t="shared" ca="1" si="738"/>
        <v>-</v>
      </c>
      <c r="DR207" s="168" t="str">
        <f t="shared" ca="1" si="738"/>
        <v>-</v>
      </c>
      <c r="DS207" s="168" t="str">
        <f t="shared" ca="1" si="738"/>
        <v>-</v>
      </c>
      <c r="DT207" s="168" t="str">
        <f t="shared" ca="1" si="738"/>
        <v>-</v>
      </c>
      <c r="DU207" s="168" t="str">
        <f t="shared" ca="1" si="738"/>
        <v>-</v>
      </c>
      <c r="DV207" s="168" t="str">
        <f t="shared" ca="1" si="738"/>
        <v>-</v>
      </c>
      <c r="DW207" s="168" t="str">
        <f t="shared" ca="1" si="738"/>
        <v>-</v>
      </c>
      <c r="DX207" s="10"/>
      <c r="DY207" s="168">
        <f t="shared" ca="1" si="738"/>
        <v>1</v>
      </c>
      <c r="DZ207" s="168" t="str">
        <f t="shared" ca="1" si="738"/>
        <v>-</v>
      </c>
      <c r="EA207" s="168" t="str">
        <f t="shared" ca="1" si="738"/>
        <v>-</v>
      </c>
      <c r="EB207" s="168" t="str">
        <f t="shared" ca="1" si="738"/>
        <v>-</v>
      </c>
      <c r="EC207" s="168" t="str">
        <f t="shared" ca="1" si="695"/>
        <v>-</v>
      </c>
      <c r="ED207" s="168" t="b">
        <f t="shared" ca="1" si="695"/>
        <v>0</v>
      </c>
      <c r="EE207" s="168" t="str">
        <f t="shared" ca="1" si="695"/>
        <v>-</v>
      </c>
      <c r="EF207" s="168">
        <f t="shared" ca="1" si="695"/>
        <v>0</v>
      </c>
      <c r="EG207" s="168" t="str">
        <f t="shared" ca="1" si="695"/>
        <v>-</v>
      </c>
      <c r="EH207" s="166" cm="1">
        <f t="array" aca="1" ref="EH207" ca="1">INDEX(i.rev,$K207,EH$15)</f>
        <v>1</v>
      </c>
      <c r="EI207" s="168">
        <f t="shared" ca="1" si="696"/>
        <v>0</v>
      </c>
      <c r="EJ207" s="168">
        <f t="shared" ca="1" si="696"/>
        <v>1</v>
      </c>
      <c r="EK207" s="168">
        <f t="shared" ca="1" si="696"/>
        <v>0</v>
      </c>
      <c r="EL207" s="168">
        <f t="shared" ca="1" si="696"/>
        <v>1</v>
      </c>
      <c r="EM207" s="168">
        <f t="shared" ca="1" si="696"/>
        <v>1</v>
      </c>
      <c r="EN207" s="168">
        <f t="shared" ca="1" si="696"/>
        <v>1</v>
      </c>
      <c r="EO207" s="168">
        <f t="shared" ca="1" si="696"/>
        <v>0</v>
      </c>
      <c r="EP207" s="168">
        <f t="shared" ca="1" si="696"/>
        <v>0</v>
      </c>
      <c r="EQ207" s="168">
        <f t="shared" ca="1" si="696"/>
        <v>0</v>
      </c>
      <c r="ER207" s="168">
        <f t="shared" ca="1" si="696"/>
        <v>0</v>
      </c>
      <c r="ES207" s="168">
        <f t="shared" ca="1" si="696"/>
        <v>0</v>
      </c>
      <c r="ET207" s="168">
        <f t="shared" ca="1" si="696"/>
        <v>0</v>
      </c>
      <c r="EU207" s="168">
        <f t="shared" ca="1" si="696"/>
        <v>0</v>
      </c>
      <c r="EV207" s="168">
        <f t="shared" ca="1" si="696"/>
        <v>0</v>
      </c>
      <c r="EW207" s="168">
        <f t="shared" ca="1" si="696"/>
        <v>0</v>
      </c>
      <c r="EX207" s="168">
        <f t="shared" ca="1" si="696"/>
        <v>0</v>
      </c>
      <c r="EY207" s="166" cm="1">
        <f t="array" aca="1" ref="EY207" ca="1">INDEX(i.rev,$K207,EY$15)</f>
        <v>0</v>
      </c>
      <c r="EZ207" s="168">
        <f t="shared" ca="1" si="697"/>
        <v>0</v>
      </c>
      <c r="FA207" s="166" cm="1">
        <f t="array" aca="1" ref="FA207" ca="1">INDEX(i.rev,$K207,FA$15)</f>
        <v>1</v>
      </c>
      <c r="FB207" s="168">
        <f t="shared" ref="FB207:GG219" ca="1" si="745">OFFSET(FB$5,$B207,0)</f>
        <v>0</v>
      </c>
      <c r="FC207" s="168">
        <f t="shared" ca="1" si="745"/>
        <v>0</v>
      </c>
      <c r="FD207" s="168">
        <f t="shared" ca="1" si="745"/>
        <v>0</v>
      </c>
      <c r="FE207" s="168">
        <f t="shared" ca="1" si="745"/>
        <v>0</v>
      </c>
      <c r="FF207" s="168">
        <f t="shared" ca="1" si="745"/>
        <v>0</v>
      </c>
      <c r="FG207" s="168">
        <f t="shared" ca="1" si="745"/>
        <v>0</v>
      </c>
      <c r="FH207" s="168">
        <f t="shared" ca="1" si="745"/>
        <v>0</v>
      </c>
      <c r="FI207" s="10">
        <v>0.4</v>
      </c>
      <c r="FJ207" s="168" t="str">
        <f t="shared" ca="1" si="699"/>
        <v>-</v>
      </c>
      <c r="FK207" s="168" t="str">
        <f t="shared" ca="1" si="699"/>
        <v>-</v>
      </c>
      <c r="FL207" s="166" t="b">
        <f t="shared" si="739"/>
        <v>1</v>
      </c>
      <c r="FM207" s="192">
        <f t="shared" si="740"/>
        <v>24</v>
      </c>
      <c r="FN207" s="192">
        <f t="shared" si="740"/>
        <v>40</v>
      </c>
      <c r="FO207" s="166" t="b">
        <f t="shared" ca="1" si="700"/>
        <v>0</v>
      </c>
      <c r="FP207" s="166" t="b">
        <f t="shared" ca="1" si="700"/>
        <v>0</v>
      </c>
      <c r="FQ207" s="166" t="b">
        <f t="shared" ca="1" si="700"/>
        <v>1</v>
      </c>
      <c r="FR207" s="168">
        <f t="shared" ca="1" si="745"/>
        <v>0</v>
      </c>
      <c r="FS207" s="166">
        <f t="shared" ca="1" si="701"/>
        <v>1</v>
      </c>
      <c r="FT207" s="166">
        <f t="shared" ca="1" si="701"/>
        <v>1</v>
      </c>
      <c r="FU207" s="168" t="str">
        <f t="shared" ca="1" si="745"/>
        <v>-</v>
      </c>
      <c r="FV207" s="168" t="str">
        <f t="shared" ca="1" si="745"/>
        <v>-</v>
      </c>
      <c r="FW207" s="168" t="str">
        <f t="shared" ca="1" si="745"/>
        <v>-</v>
      </c>
      <c r="FX207" s="168" t="str">
        <f t="shared" ca="1" si="745"/>
        <v>-</v>
      </c>
      <c r="FY207" s="168" t="str">
        <f t="shared" ca="1" si="745"/>
        <v>-</v>
      </c>
      <c r="FZ207" s="168" t="str">
        <f t="shared" ca="1" si="745"/>
        <v>-</v>
      </c>
      <c r="GA207" s="168" t="str">
        <f t="shared" ca="1" si="745"/>
        <v>-</v>
      </c>
      <c r="GB207" s="168" t="str">
        <f t="shared" ca="1" si="745"/>
        <v>-</v>
      </c>
      <c r="GC207" s="168" t="str">
        <f t="shared" ca="1" si="745"/>
        <v>-</v>
      </c>
      <c r="GD207" s="168" t="b">
        <f t="shared" ca="1" si="745"/>
        <v>1</v>
      </c>
      <c r="GE207" s="168" t="str">
        <f t="shared" ca="1" si="745"/>
        <v>-</v>
      </c>
      <c r="GF207" s="168" t="str">
        <f t="shared" ca="1" si="745"/>
        <v>-</v>
      </c>
      <c r="GG207" s="168" t="str">
        <f t="shared" ca="1" si="745"/>
        <v>-</v>
      </c>
      <c r="GH207" s="168" t="b">
        <f t="shared" ca="1" si="702"/>
        <v>1</v>
      </c>
      <c r="GI207" s="168">
        <f t="shared" ca="1" si="702"/>
        <v>0</v>
      </c>
      <c r="GJ207" s="168" t="str">
        <f t="shared" ca="1" si="703"/>
        <v>-</v>
      </c>
      <c r="GK207" s="168" t="str">
        <f t="shared" ca="1" si="703"/>
        <v>-</v>
      </c>
      <c r="GL207" s="168" t="str">
        <f t="shared" ca="1" si="703"/>
        <v>-</v>
      </c>
      <c r="GM207" s="168" t="str">
        <f t="shared" ca="1" si="703"/>
        <v>-</v>
      </c>
      <c r="GN207" s="168" t="str">
        <f t="shared" ca="1" si="703"/>
        <v>-</v>
      </c>
      <c r="GO207" s="168">
        <f t="shared" ca="1" si="703"/>
        <v>0</v>
      </c>
      <c r="GP207" s="168" t="str">
        <f t="shared" ca="1" si="703"/>
        <v>-</v>
      </c>
      <c r="GQ207" s="168" t="str">
        <f t="shared" ca="1" si="703"/>
        <v>-</v>
      </c>
      <c r="GR207" s="168" t="str">
        <f t="shared" ca="1" si="703"/>
        <v>-</v>
      </c>
      <c r="GS207" s="168">
        <f t="shared" ca="1" si="703"/>
        <v>500</v>
      </c>
      <c r="GT207" s="168">
        <f t="shared" ca="1" si="703"/>
        <v>500</v>
      </c>
      <c r="GU207" s="168" t="str">
        <f t="shared" ca="1" si="703"/>
        <v>-</v>
      </c>
      <c r="GV207" s="168" t="str">
        <f t="shared" ca="1" si="703"/>
        <v>-</v>
      </c>
      <c r="GW207" s="168" t="str">
        <f t="shared" ca="1" si="703"/>
        <v>-</v>
      </c>
      <c r="GX207" s="168" t="str">
        <f t="shared" ca="1" si="703"/>
        <v>-</v>
      </c>
      <c r="GY207" s="168" t="str">
        <f t="shared" ca="1" si="704"/>
        <v>-</v>
      </c>
      <c r="GZ207" s="168" t="str">
        <f t="shared" ca="1" si="704"/>
        <v>-</v>
      </c>
      <c r="HA207" s="168" t="str">
        <f t="shared" ca="1" si="704"/>
        <v>-</v>
      </c>
      <c r="HB207" s="168" t="str">
        <f t="shared" ca="1" si="704"/>
        <v>-</v>
      </c>
      <c r="HC207" s="168" t="str">
        <f t="shared" ca="1" si="704"/>
        <v>-</v>
      </c>
      <c r="HD207" s="168" t="str">
        <f t="shared" ca="1" si="704"/>
        <v>-</v>
      </c>
      <c r="HE207" s="168" t="str">
        <f t="shared" ca="1" si="704"/>
        <v>-</v>
      </c>
      <c r="HF207" s="168" t="str">
        <f t="shared" ca="1" si="704"/>
        <v>-</v>
      </c>
      <c r="HG207" s="168" t="str">
        <f t="shared" ca="1" si="704"/>
        <v>-</v>
      </c>
      <c r="HH207" s="168" t="str">
        <f t="shared" ca="1" si="736"/>
        <v>-</v>
      </c>
      <c r="HI207" s="168" t="str">
        <f t="shared" ca="1" si="736"/>
        <v>-</v>
      </c>
      <c r="HJ207" s="168" t="str">
        <f t="shared" ca="1" si="736"/>
        <v>-</v>
      </c>
      <c r="HK207" s="168" t="str">
        <f t="shared" ca="1" si="736"/>
        <v>-</v>
      </c>
      <c r="HL207" s="168" t="str">
        <f t="shared" ca="1" si="736"/>
        <v>-</v>
      </c>
      <c r="HM207" s="168" t="str">
        <f t="shared" ca="1" si="736"/>
        <v>-</v>
      </c>
      <c r="HN207" s="168" t="str">
        <f t="shared" ca="1" si="736"/>
        <v>-</v>
      </c>
      <c r="HO207" s="168" t="str">
        <f t="shared" ca="1" si="736"/>
        <v>-</v>
      </c>
      <c r="HP207" s="168" t="str">
        <f t="shared" ca="1" si="736"/>
        <v>-</v>
      </c>
      <c r="HQ207" s="168" t="str">
        <f t="shared" ca="1" si="736"/>
        <v>-</v>
      </c>
      <c r="HR207" s="168" t="str">
        <f t="shared" ca="1" si="704"/>
        <v>-</v>
      </c>
      <c r="HS207" s="168" t="str">
        <f t="shared" ca="1" si="704"/>
        <v>-</v>
      </c>
      <c r="HT207" s="168" t="str">
        <f t="shared" ca="1" si="704"/>
        <v>-</v>
      </c>
      <c r="HU207" s="168" t="str">
        <f t="shared" ca="1" si="704"/>
        <v>-</v>
      </c>
      <c r="HV207" s="168" t="str">
        <f t="shared" ca="1" si="704"/>
        <v>-</v>
      </c>
      <c r="HW207" s="168" t="str">
        <f t="shared" ca="1" si="703"/>
        <v>-</v>
      </c>
      <c r="HX207" s="168" t="str">
        <f t="shared" ca="1" si="737"/>
        <v>-</v>
      </c>
      <c r="HY207" s="168" t="str">
        <f t="shared" ca="1" si="737"/>
        <v>-</v>
      </c>
      <c r="HZ207" s="168" t="str">
        <f t="shared" ca="1" si="737"/>
        <v>-</v>
      </c>
      <c r="IA207" s="168" t="str">
        <f t="shared" ca="1" si="737"/>
        <v>-</v>
      </c>
      <c r="IB207" s="168" t="str">
        <f t="shared" ca="1" si="737"/>
        <v>-</v>
      </c>
      <c r="IC207" s="168" t="str">
        <f t="shared" ca="1" si="737"/>
        <v>-</v>
      </c>
      <c r="ID207" s="168" t="str">
        <f t="shared" ref="HX207:JM209" ca="1" si="746">OFFSET(ID$5,$B207,0)</f>
        <v>-</v>
      </c>
      <c r="IE207" s="168" t="str">
        <f t="shared" ca="1" si="746"/>
        <v>-</v>
      </c>
      <c r="IF207" s="168" t="str">
        <f t="shared" ca="1" si="746"/>
        <v>-</v>
      </c>
      <c r="IG207" s="168" t="str">
        <f t="shared" ca="1" si="746"/>
        <v>-</v>
      </c>
      <c r="IH207" s="168" t="str">
        <f t="shared" ca="1" si="746"/>
        <v>-</v>
      </c>
      <c r="II207" s="168" t="str">
        <f t="shared" ca="1" si="746"/>
        <v>-</v>
      </c>
      <c r="IJ207" s="168" t="str">
        <f t="shared" ca="1" si="746"/>
        <v>-</v>
      </c>
      <c r="IK207" s="168" t="str">
        <f t="shared" ca="1" si="746"/>
        <v>-</v>
      </c>
      <c r="IL207" s="168" t="str">
        <f t="shared" ca="1" si="746"/>
        <v>-</v>
      </c>
      <c r="IM207" s="168" t="str">
        <f t="shared" ca="1" si="746"/>
        <v>-</v>
      </c>
      <c r="IN207" s="168" t="str">
        <f t="shared" ca="1" si="746"/>
        <v>-</v>
      </c>
      <c r="IO207" s="168" t="str">
        <f t="shared" ca="1" si="746"/>
        <v>-</v>
      </c>
      <c r="IP207" s="168" t="str">
        <f t="shared" ca="1" si="746"/>
        <v>-</v>
      </c>
      <c r="IQ207" s="168" t="str">
        <f t="shared" ca="1" si="746"/>
        <v>-</v>
      </c>
      <c r="IR207" s="168" t="str">
        <f t="shared" ca="1" si="746"/>
        <v>-</v>
      </c>
      <c r="IS207" s="168" t="str">
        <f t="shared" ca="1" si="746"/>
        <v>-</v>
      </c>
      <c r="IT207" s="168" t="str">
        <f t="shared" ca="1" si="746"/>
        <v>-</v>
      </c>
      <c r="IU207" s="168" t="str">
        <f t="shared" ca="1" si="746"/>
        <v>-</v>
      </c>
      <c r="IV207" s="168" t="str">
        <f t="shared" ca="1" si="746"/>
        <v>-</v>
      </c>
      <c r="IW207" s="168" t="str">
        <f t="shared" ca="1" si="746"/>
        <v>-</v>
      </c>
      <c r="IX207" s="168" t="str">
        <f t="shared" ca="1" si="746"/>
        <v>-</v>
      </c>
      <c r="IY207" s="168" t="str">
        <f t="shared" ca="1" si="746"/>
        <v>-</v>
      </c>
      <c r="IZ207" s="168" t="str">
        <f t="shared" ca="1" si="746"/>
        <v>-</v>
      </c>
      <c r="JA207" s="168" t="str">
        <f t="shared" ca="1" si="746"/>
        <v>-</v>
      </c>
      <c r="JB207" s="168" t="str">
        <f t="shared" ca="1" si="746"/>
        <v>-</v>
      </c>
      <c r="JC207" s="168" t="str">
        <f t="shared" ca="1" si="746"/>
        <v>-</v>
      </c>
      <c r="JD207" s="168" t="str">
        <f t="shared" ca="1" si="746"/>
        <v>-</v>
      </c>
      <c r="JE207" s="168" t="str">
        <f t="shared" ca="1" si="746"/>
        <v>-</v>
      </c>
      <c r="JF207" s="168" t="str">
        <f t="shared" ca="1" si="746"/>
        <v>-</v>
      </c>
      <c r="JG207" s="168" t="str">
        <f t="shared" ca="1" si="746"/>
        <v>-</v>
      </c>
      <c r="JH207" s="168" t="str">
        <f t="shared" ca="1" si="746"/>
        <v>-</v>
      </c>
      <c r="JI207" s="168" t="str">
        <f t="shared" ca="1" si="746"/>
        <v>-</v>
      </c>
      <c r="JJ207" s="168" t="str">
        <f t="shared" ca="1" si="746"/>
        <v>-</v>
      </c>
      <c r="JK207" s="168" t="str">
        <f t="shared" ca="1" si="746"/>
        <v>-</v>
      </c>
      <c r="JL207" s="168" t="str">
        <f t="shared" ca="1" si="746"/>
        <v>-</v>
      </c>
      <c r="JM207" s="168" t="str">
        <f t="shared" ca="1" si="746"/>
        <v>-</v>
      </c>
      <c r="JN207" s="168" t="str">
        <f t="shared" ca="1" si="707"/>
        <v>-</v>
      </c>
      <c r="JO207" s="168" t="str">
        <f t="shared" ca="1" si="707"/>
        <v>-</v>
      </c>
      <c r="JP207" s="168" t="str">
        <f t="shared" ca="1" si="707"/>
        <v>-</v>
      </c>
      <c r="JQ207" s="168" t="str">
        <f t="shared" ca="1" si="707"/>
        <v>-</v>
      </c>
      <c r="JR207" s="168" t="str">
        <f t="shared" ca="1" si="707"/>
        <v>-</v>
      </c>
      <c r="JS207" s="168" t="str">
        <f t="shared" ca="1" si="707"/>
        <v>-</v>
      </c>
      <c r="JT207" s="168" t="str">
        <f t="shared" ca="1" si="707"/>
        <v>-</v>
      </c>
      <c r="JU207" s="168" t="str">
        <f t="shared" ca="1" si="707"/>
        <v>-</v>
      </c>
      <c r="JV207" s="168" t="str">
        <f t="shared" ca="1" si="707"/>
        <v>-</v>
      </c>
      <c r="JW207" s="168" t="str">
        <f t="shared" ca="1" si="707"/>
        <v>-</v>
      </c>
      <c r="JX207" s="10"/>
      <c r="JY207" s="166">
        <f t="shared" ca="1" si="708"/>
        <v>4.4999999999999998E-2</v>
      </c>
      <c r="JZ207" s="166">
        <f t="shared" ca="1" si="709"/>
        <v>4.4999999999999998E-2</v>
      </c>
      <c r="KA207" s="168">
        <f t="shared" ca="1" si="710"/>
        <v>1</v>
      </c>
      <c r="KB207" s="168">
        <f t="shared" ca="1" si="710"/>
        <v>0</v>
      </c>
      <c r="KC207" s="168">
        <f t="shared" ca="1" si="710"/>
        <v>1</v>
      </c>
      <c r="KD207" s="168">
        <f t="shared" ca="1" si="710"/>
        <v>1</v>
      </c>
      <c r="KE207" s="168">
        <f t="shared" ca="1" si="710"/>
        <v>0</v>
      </c>
      <c r="KF207" s="168">
        <f t="shared" ca="1" si="710"/>
        <v>70</v>
      </c>
      <c r="KG207" s="168">
        <f t="shared" ca="1" si="710"/>
        <v>50</v>
      </c>
      <c r="KH207" s="168">
        <f t="shared" ca="1" si="710"/>
        <v>85</v>
      </c>
      <c r="KI207" s="168">
        <f t="shared" ca="1" si="710"/>
        <v>50</v>
      </c>
      <c r="KJ207" s="166">
        <f t="shared" ca="1" si="711"/>
        <v>1</v>
      </c>
      <c r="KK207" s="166">
        <f t="shared" ca="1" si="712"/>
        <v>1</v>
      </c>
      <c r="KL207" s="166">
        <f t="shared" ca="1" si="713"/>
        <v>1</v>
      </c>
      <c r="KM207" s="166">
        <f t="shared" ca="1" si="714"/>
        <v>1</v>
      </c>
      <c r="KN207" s="166">
        <f t="shared" ca="1" si="714"/>
        <v>1</v>
      </c>
      <c r="KO207" s="168">
        <f t="shared" ca="1" si="710"/>
        <v>1</v>
      </c>
      <c r="KP207" s="10"/>
      <c r="KQ207" s="168">
        <f t="shared" ca="1" si="710"/>
        <v>1</v>
      </c>
      <c r="KR207" s="166">
        <f t="shared" ca="1" si="715"/>
        <v>1</v>
      </c>
      <c r="KS207" s="168">
        <f t="shared" ca="1" si="710"/>
        <v>0.75</v>
      </c>
      <c r="KT207" s="168">
        <f t="shared" ca="1" si="710"/>
        <v>0.8</v>
      </c>
      <c r="KU207" s="168">
        <f t="shared" ca="1" si="716"/>
        <v>0.82499999999999996</v>
      </c>
      <c r="KV207" s="168">
        <f t="shared" ca="1" si="710"/>
        <v>0.875</v>
      </c>
      <c r="KW207" s="168">
        <f t="shared" ca="1" si="710"/>
        <v>0.9</v>
      </c>
      <c r="KX207" s="168">
        <f t="shared" ca="1" si="741"/>
        <v>0.75</v>
      </c>
      <c r="KY207" s="168">
        <f t="shared" ca="1" si="741"/>
        <v>0.78142857142857147</v>
      </c>
      <c r="KZ207" s="168">
        <f t="shared" ca="1" si="741"/>
        <v>0.82499999999999996</v>
      </c>
      <c r="LA207" s="168">
        <f t="shared" ca="1" si="741"/>
        <v>0.875</v>
      </c>
      <c r="LB207" s="168">
        <f t="shared" ca="1" si="741"/>
        <v>0.9</v>
      </c>
      <c r="LC207" s="168">
        <f t="shared" ca="1" si="741"/>
        <v>0.9</v>
      </c>
      <c r="LD207" s="168">
        <f t="shared" ca="1" si="741"/>
        <v>0.75</v>
      </c>
      <c r="LE207" s="168">
        <f t="shared" ca="1" si="741"/>
        <v>0.78142857142857147</v>
      </c>
      <c r="LF207" s="168">
        <f t="shared" ca="1" si="741"/>
        <v>0.82499999999999996</v>
      </c>
      <c r="LG207" s="168">
        <f t="shared" ca="1" si="741"/>
        <v>0.875</v>
      </c>
      <c r="LH207" s="168">
        <f t="shared" ca="1" si="741"/>
        <v>0.9</v>
      </c>
      <c r="LI207" s="168">
        <f t="shared" ca="1" si="741"/>
        <v>0.9</v>
      </c>
      <c r="LJ207" s="168">
        <f t="shared" ca="1" si="741"/>
        <v>0.75</v>
      </c>
      <c r="LK207" s="168">
        <f t="shared" ca="1" si="741"/>
        <v>0.78142857142857147</v>
      </c>
      <c r="LL207" s="168">
        <f t="shared" ca="1" si="741"/>
        <v>0.82499999999999996</v>
      </c>
      <c r="LM207" s="168">
        <f t="shared" ca="1" si="741"/>
        <v>0.875</v>
      </c>
      <c r="LN207" s="168">
        <f t="shared" ca="1" si="741"/>
        <v>0.9</v>
      </c>
      <c r="LO207" s="168">
        <f t="shared" ca="1" si="741"/>
        <v>0.9</v>
      </c>
      <c r="LP207" s="168">
        <f t="shared" ca="1" si="741"/>
        <v>0.75</v>
      </c>
      <c r="LQ207" s="168">
        <f t="shared" ca="1" si="741"/>
        <v>0.78142857142857147</v>
      </c>
      <c r="LR207" s="168">
        <f t="shared" ca="1" si="741"/>
        <v>0.82499999999999996</v>
      </c>
      <c r="LS207" s="168">
        <f t="shared" ca="1" si="741"/>
        <v>0.875</v>
      </c>
      <c r="LT207" s="168">
        <f t="shared" ca="1" si="741"/>
        <v>0.9</v>
      </c>
      <c r="LU207" s="168">
        <f t="shared" ca="1" si="741"/>
        <v>0.9</v>
      </c>
      <c r="LV207" s="168">
        <f t="shared" ca="1" si="741"/>
        <v>0.75</v>
      </c>
      <c r="LW207" s="168">
        <f t="shared" ca="1" si="741"/>
        <v>0.78142857142857147</v>
      </c>
      <c r="LX207" s="168">
        <f t="shared" ca="1" si="741"/>
        <v>0.82499999999999996</v>
      </c>
      <c r="LY207" s="168">
        <f t="shared" ca="1" si="741"/>
        <v>0.875</v>
      </c>
      <c r="LZ207" s="168">
        <f t="shared" ca="1" si="741"/>
        <v>0.9</v>
      </c>
      <c r="MA207" s="168">
        <f t="shared" ca="1" si="741"/>
        <v>0.9</v>
      </c>
      <c r="MB207" s="168">
        <f t="shared" ca="1" si="741"/>
        <v>0.75</v>
      </c>
      <c r="MC207" s="168">
        <f t="shared" ca="1" si="741"/>
        <v>0.78142857142857147</v>
      </c>
      <c r="MD207" s="168">
        <f t="shared" ca="1" si="741"/>
        <v>0.82499999999999996</v>
      </c>
      <c r="ME207" s="168">
        <f t="shared" ca="1" si="741"/>
        <v>0.875</v>
      </c>
      <c r="MF207" s="168">
        <f t="shared" ca="1" si="741"/>
        <v>0.9</v>
      </c>
      <c r="MG207" s="168">
        <f t="shared" ca="1" si="741"/>
        <v>0.9</v>
      </c>
      <c r="MH207" s="168">
        <f t="shared" ca="1" si="741"/>
        <v>0.75</v>
      </c>
      <c r="MI207" s="168">
        <f t="shared" ca="1" si="741"/>
        <v>0.76904761904761909</v>
      </c>
      <c r="MJ207" s="168">
        <f t="shared" ca="1" si="741"/>
        <v>0.82000000000000006</v>
      </c>
      <c r="MK207" s="168">
        <f t="shared" ca="1" si="741"/>
        <v>0.875</v>
      </c>
      <c r="ML207" s="168">
        <f t="shared" ca="1" si="741"/>
        <v>0.9</v>
      </c>
      <c r="MM207" s="168">
        <f t="shared" ca="1" si="741"/>
        <v>0.90000000000000013</v>
      </c>
      <c r="MN207" s="168">
        <f t="shared" ca="1" si="741"/>
        <v>0.75</v>
      </c>
      <c r="MO207" s="168">
        <f t="shared" ca="1" si="741"/>
        <v>0.76904761904761909</v>
      </c>
      <c r="MP207" s="168">
        <f t="shared" ca="1" si="741"/>
        <v>0.82000000000000006</v>
      </c>
      <c r="MQ207" s="168">
        <f t="shared" ca="1" si="741"/>
        <v>0.875</v>
      </c>
      <c r="MR207" s="168">
        <f t="shared" ca="1" si="741"/>
        <v>0.9</v>
      </c>
      <c r="MS207" s="168">
        <f t="shared" ca="1" si="741"/>
        <v>0.9</v>
      </c>
      <c r="MT207" s="168">
        <f t="shared" ca="1" si="741"/>
        <v>0.875</v>
      </c>
      <c r="MU207" s="166">
        <f t="shared" ca="1" si="719"/>
        <v>1</v>
      </c>
      <c r="MV207" s="166">
        <f t="shared" ca="1" si="720"/>
        <v>1</v>
      </c>
      <c r="MW207" s="166" t="str">
        <f t="shared" ca="1" si="721"/>
        <v>-</v>
      </c>
      <c r="MX207" s="168" t="str">
        <f t="shared" ca="1" si="722"/>
        <v>-</v>
      </c>
      <c r="MY207" s="166" t="str">
        <f t="shared" ca="1" si="723"/>
        <v>-</v>
      </c>
      <c r="MZ207" s="166" t="str">
        <f t="shared" ca="1" si="724"/>
        <v>-</v>
      </c>
      <c r="NA207" s="166" t="b">
        <f t="shared" ca="1" si="725"/>
        <v>0</v>
      </c>
      <c r="NB207" s="168">
        <f t="shared" ca="1" si="710"/>
        <v>0</v>
      </c>
      <c r="NC207" s="27">
        <v>0</v>
      </c>
    </row>
    <row r="208" spans="1:367" s="148" customFormat="1" outlineLevel="1">
      <c r="A208" s="126">
        <f t="shared" si="14"/>
        <v>203</v>
      </c>
      <c r="B208" s="126">
        <f t="shared" si="742"/>
        <v>13</v>
      </c>
      <c r="C208" s="148">
        <v>1000</v>
      </c>
      <c r="D208" s="148" t="s">
        <v>884</v>
      </c>
      <c r="E208" s="148" t="b">
        <v>0</v>
      </c>
      <c r="F208" s="148" t="b">
        <v>0</v>
      </c>
      <c r="G208" s="148" t="b">
        <f t="shared" si="726"/>
        <v>0</v>
      </c>
      <c r="H208" s="144">
        <f t="shared" ca="1" si="727"/>
        <v>3</v>
      </c>
      <c r="I208" s="144">
        <f t="shared" ca="1" si="727"/>
        <v>1</v>
      </c>
      <c r="J208" s="144">
        <f t="shared" ca="1" si="727"/>
        <v>1</v>
      </c>
      <c r="K208" s="144">
        <f t="shared" ca="1" si="727"/>
        <v>1</v>
      </c>
      <c r="L208" s="144">
        <f t="shared" ca="1" si="727"/>
        <v>1</v>
      </c>
      <c r="M208" s="144">
        <f t="shared" ca="1" si="727"/>
        <v>1</v>
      </c>
      <c r="N208" s="144">
        <f t="shared" ca="1" si="727"/>
        <v>1</v>
      </c>
      <c r="O208" s="144">
        <f t="shared" ca="1" si="727"/>
        <v>1</v>
      </c>
      <c r="P208" s="144">
        <f t="shared" ca="1" si="727"/>
        <v>1</v>
      </c>
      <c r="Q208" s="144">
        <f t="shared" ca="1" si="727"/>
        <v>1</v>
      </c>
      <c r="R208" s="144">
        <f t="shared" ca="1" si="727"/>
        <v>2</v>
      </c>
      <c r="S208" s="144">
        <f t="shared" ca="1" si="727"/>
        <v>1</v>
      </c>
      <c r="T208" s="144">
        <f t="shared" ca="1" si="727"/>
        <v>1</v>
      </c>
      <c r="U208" s="144">
        <f t="shared" ca="1" si="727"/>
        <v>1</v>
      </c>
      <c r="V208" s="144">
        <f t="shared" ca="1" si="727"/>
        <v>1</v>
      </c>
      <c r="W208" s="144">
        <f t="shared" ca="1" si="727"/>
        <v>1</v>
      </c>
      <c r="X208" s="144">
        <f t="shared" ca="1" si="727"/>
        <v>1</v>
      </c>
      <c r="Y208" s="144">
        <f t="shared" ca="1" si="727"/>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00004 Presentation_SR36SE 20SE CropgrazeFALSE (F33N11)</v>
      </c>
      <c r="AB208" s="10" t="str">
        <f ca="1">IF(COUNTIF(AA$5:AA208,AA208)=1,"-","Dup")</f>
        <v>-</v>
      </c>
      <c r="AC208" s="10"/>
      <c r="AD208" s="168" t="str">
        <f t="shared" ca="1" si="686"/>
        <v>-</v>
      </c>
      <c r="AE208" s="167" t="b">
        <v>1</v>
      </c>
      <c r="AF208" s="167" t="b">
        <v>1</v>
      </c>
      <c r="AG208" s="168" t="str">
        <f t="shared" ca="1" si="686"/>
        <v>-</v>
      </c>
      <c r="AH208" s="168" t="str">
        <f t="shared" ca="1" si="686"/>
        <v>-</v>
      </c>
      <c r="AI208" s="168" t="b">
        <f t="shared" ca="1" si="686"/>
        <v>1</v>
      </c>
      <c r="AJ208" s="10"/>
      <c r="AK208" s="166" t="b">
        <f t="shared" ca="1" si="687"/>
        <v>1</v>
      </c>
      <c r="AL208" s="166" t="str">
        <f t="shared" ca="1" si="687"/>
        <v>-</v>
      </c>
      <c r="AM208" s="166" t="str">
        <f t="shared" ca="1" si="687"/>
        <v>-</v>
      </c>
      <c r="AN208" s="166" t="str">
        <f t="shared" ca="1" si="687"/>
        <v>-</v>
      </c>
      <c r="AO208" s="166" t="b">
        <f t="shared" ca="1" si="687"/>
        <v>1</v>
      </c>
      <c r="AP208" s="166" t="b">
        <f t="shared" ca="1" si="687"/>
        <v>0</v>
      </c>
      <c r="AQ208" s="166">
        <f t="shared" ca="1" si="688"/>
        <v>0</v>
      </c>
      <c r="AR208" s="166" t="b">
        <f t="shared" ca="1" si="689"/>
        <v>0</v>
      </c>
      <c r="AS208" s="166" t="b">
        <f t="shared" ca="1" si="689"/>
        <v>0</v>
      </c>
      <c r="AT208" s="166" t="str">
        <f t="shared" ca="1" si="689"/>
        <v>-</v>
      </c>
      <c r="AU208" s="166" t="str">
        <f t="shared" ca="1" si="689"/>
        <v>-</v>
      </c>
      <c r="AV208" s="166" t="str">
        <f t="shared" ca="1" si="689"/>
        <v>-</v>
      </c>
      <c r="AW208" s="10"/>
      <c r="AX208" s="166" t="b">
        <f t="shared" ca="1" si="690"/>
        <v>1</v>
      </c>
      <c r="AY208" s="168" t="b">
        <f t="shared" ca="1" si="691"/>
        <v>1</v>
      </c>
      <c r="AZ208" s="168" t="b">
        <f t="shared" ca="1" si="691"/>
        <v>1</v>
      </c>
      <c r="BA208" s="167">
        <f t="shared" ca="1" si="692"/>
        <v>3108</v>
      </c>
      <c r="BB208" s="168" t="str">
        <f t="shared" ref="BB208:BV220" ca="1" si="747">OFFSET(BB$5,$B208,0)</f>
        <v>-</v>
      </c>
      <c r="BC208" s="168" t="str">
        <f t="shared" ca="1" si="747"/>
        <v>-</v>
      </c>
      <c r="BD208" s="168" t="str">
        <f t="shared" ca="1" si="747"/>
        <v>-</v>
      </c>
      <c r="BE208" s="168" t="str">
        <f t="shared" ca="1" si="747"/>
        <v>-</v>
      </c>
      <c r="BF208" s="168" t="str">
        <f t="shared" ca="1" si="747"/>
        <v>-</v>
      </c>
      <c r="BG208" s="168">
        <f t="shared" ca="1" si="747"/>
        <v>1</v>
      </c>
      <c r="BH208" s="168">
        <f t="shared" ca="1" si="747"/>
        <v>1</v>
      </c>
      <c r="BI208" s="168" t="str">
        <f t="shared" ca="1" si="747"/>
        <v>-</v>
      </c>
      <c r="BJ208" s="168" t="str">
        <f t="shared" ca="1" si="747"/>
        <v>-</v>
      </c>
      <c r="BK208" s="10"/>
      <c r="BL208" s="168" t="str">
        <f t="shared" ca="1" si="747"/>
        <v>-</v>
      </c>
      <c r="BM208" s="168" t="str">
        <f t="shared" ca="1" si="747"/>
        <v>-</v>
      </c>
      <c r="BN208" s="168" t="str">
        <f t="shared" ca="1" si="747"/>
        <v>-</v>
      </c>
      <c r="BO208" s="168" t="str">
        <f t="shared" ca="1" si="747"/>
        <v>-</v>
      </c>
      <c r="BP208" s="168" t="str">
        <f t="shared" ca="1" si="747"/>
        <v>-</v>
      </c>
      <c r="BQ208" s="168" t="str">
        <f t="shared" ca="1" si="747"/>
        <v>-</v>
      </c>
      <c r="BR208" s="168" t="str">
        <f t="shared" ca="1" si="747"/>
        <v>-</v>
      </c>
      <c r="BS208" s="168" t="str">
        <f t="shared" ca="1" si="747"/>
        <v>-</v>
      </c>
      <c r="BT208" s="168" t="str">
        <f t="shared" ca="1" si="747"/>
        <v>-</v>
      </c>
      <c r="BU208" s="168" t="str">
        <f t="shared" ca="1" si="747"/>
        <v>-</v>
      </c>
      <c r="BV208" s="168" t="str">
        <f t="shared" ca="1" si="747"/>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738"/>
        <v>-</v>
      </c>
      <c r="CI208" s="168" t="str">
        <f t="shared" ca="1" si="738"/>
        <v>-</v>
      </c>
      <c r="CJ208" s="168" t="str">
        <f t="shared" ca="1" si="738"/>
        <v>-</v>
      </c>
      <c r="CK208" s="168" t="str">
        <f t="shared" ca="1" si="738"/>
        <v>-</v>
      </c>
      <c r="CL208" s="168" t="str">
        <f t="shared" ca="1" si="738"/>
        <v>-</v>
      </c>
      <c r="CM208" s="168" t="str">
        <f t="shared" ca="1" si="738"/>
        <v>-</v>
      </c>
      <c r="CN208" s="168" t="str">
        <f t="shared" ca="1" si="738"/>
        <v>-</v>
      </c>
      <c r="CO208" s="168" t="str">
        <f t="shared" ca="1" si="738"/>
        <v>-</v>
      </c>
      <c r="CP208" s="168">
        <f t="shared" ca="1" si="738"/>
        <v>1</v>
      </c>
      <c r="CQ208" s="168">
        <f t="shared" ca="1" si="738"/>
        <v>1</v>
      </c>
      <c r="CR208" s="168">
        <f t="shared" ca="1" si="738"/>
        <v>0</v>
      </c>
      <c r="CS208" s="168" t="str">
        <f t="shared" ca="1" si="738"/>
        <v>-</v>
      </c>
      <c r="CT208" s="168" t="str">
        <f t="shared" ca="1" si="738"/>
        <v>-</v>
      </c>
      <c r="CU208" s="168" t="str">
        <f t="shared" ca="1" si="738"/>
        <v>-</v>
      </c>
      <c r="CV208" s="168" t="str">
        <f t="shared" ca="1" si="738"/>
        <v>-</v>
      </c>
      <c r="CW208" s="168" t="str">
        <f t="shared" ca="1" si="738"/>
        <v>-</v>
      </c>
      <c r="CX208" s="168" t="str">
        <f t="shared" ca="1" si="738"/>
        <v>-</v>
      </c>
      <c r="CY208" s="168" t="str">
        <f t="shared" ca="1" si="738"/>
        <v>-</v>
      </c>
      <c r="CZ208" s="168">
        <f t="shared" ca="1" si="738"/>
        <v>0</v>
      </c>
      <c r="DA208" s="168" t="str">
        <f t="shared" ca="1" si="738"/>
        <v>-</v>
      </c>
      <c r="DB208" s="168" t="str">
        <f t="shared" ca="1" si="738"/>
        <v>-</v>
      </c>
      <c r="DC208" s="168" t="str">
        <f t="shared" ca="1" si="738"/>
        <v>-</v>
      </c>
      <c r="DD208" s="168" t="str">
        <f t="shared" ca="1" si="738"/>
        <v>-</v>
      </c>
      <c r="DE208" s="168" t="str">
        <f t="shared" ca="1" si="738"/>
        <v>-</v>
      </c>
      <c r="DF208" s="168">
        <f t="shared" ca="1" si="738"/>
        <v>0</v>
      </c>
      <c r="DG208" s="168">
        <f t="shared" ca="1" si="738"/>
        <v>0</v>
      </c>
      <c r="DH208" s="168">
        <f t="shared" ca="1" si="738"/>
        <v>0</v>
      </c>
      <c r="DI208" s="168">
        <f t="shared" ca="1" si="738"/>
        <v>0</v>
      </c>
      <c r="DJ208" s="168">
        <f t="shared" ca="1" si="738"/>
        <v>0</v>
      </c>
      <c r="DK208" s="168">
        <f t="shared" ca="1" si="738"/>
        <v>0</v>
      </c>
      <c r="DL208" s="168">
        <f t="shared" ca="1" si="738"/>
        <v>0</v>
      </c>
      <c r="DM208" s="168" t="str">
        <f t="shared" ca="1" si="738"/>
        <v>-</v>
      </c>
      <c r="DN208" s="168" t="str">
        <f t="shared" ca="1" si="738"/>
        <v>-</v>
      </c>
      <c r="DO208" s="168" t="str">
        <f t="shared" ca="1" si="738"/>
        <v>-</v>
      </c>
      <c r="DP208" s="168" t="str">
        <f t="shared" ca="1" si="738"/>
        <v>-</v>
      </c>
      <c r="DQ208" s="168" t="str">
        <f t="shared" ca="1" si="738"/>
        <v>-</v>
      </c>
      <c r="DR208" s="168" t="str">
        <f t="shared" ca="1" si="738"/>
        <v>-</v>
      </c>
      <c r="DS208" s="168" t="str">
        <f t="shared" ca="1" si="738"/>
        <v>-</v>
      </c>
      <c r="DT208" s="168" t="str">
        <f t="shared" ca="1" si="738"/>
        <v>-</v>
      </c>
      <c r="DU208" s="168" t="str">
        <f t="shared" ca="1" si="738"/>
        <v>-</v>
      </c>
      <c r="DV208" s="168" t="str">
        <f t="shared" ca="1" si="738"/>
        <v>-</v>
      </c>
      <c r="DW208" s="168" t="str">
        <f t="shared" ca="1" si="738"/>
        <v>-</v>
      </c>
      <c r="DX208" s="10"/>
      <c r="DY208" s="168">
        <f t="shared" ca="1" si="738"/>
        <v>1</v>
      </c>
      <c r="DZ208" s="168" t="str">
        <f t="shared" ca="1" si="738"/>
        <v>-</v>
      </c>
      <c r="EA208" s="168" t="str">
        <f t="shared" ca="1" si="738"/>
        <v>-</v>
      </c>
      <c r="EB208" s="168" t="str">
        <f t="shared" ca="1" si="738"/>
        <v>-</v>
      </c>
      <c r="EC208" s="168" t="str">
        <f t="shared" ca="1" si="695"/>
        <v>-</v>
      </c>
      <c r="ED208" s="168" t="b">
        <f t="shared" ca="1" si="695"/>
        <v>0</v>
      </c>
      <c r="EE208" s="168" t="str">
        <f t="shared" ca="1" si="695"/>
        <v>-</v>
      </c>
      <c r="EF208" s="168">
        <f t="shared" ca="1" si="695"/>
        <v>0</v>
      </c>
      <c r="EG208" s="168" t="str">
        <f t="shared" ca="1" si="695"/>
        <v>-</v>
      </c>
      <c r="EH208" s="166" cm="1">
        <f t="array" aca="1" ref="EH208" ca="1">INDEX(i.rev,$K208,EH$15)</f>
        <v>1</v>
      </c>
      <c r="EI208" s="168">
        <f t="shared" ca="1" si="696"/>
        <v>0</v>
      </c>
      <c r="EJ208" s="168">
        <f t="shared" ca="1" si="696"/>
        <v>1</v>
      </c>
      <c r="EK208" s="168">
        <f t="shared" ca="1" si="696"/>
        <v>0</v>
      </c>
      <c r="EL208" s="168">
        <f t="shared" ca="1" si="696"/>
        <v>1</v>
      </c>
      <c r="EM208" s="168">
        <f t="shared" ca="1" si="696"/>
        <v>1</v>
      </c>
      <c r="EN208" s="168">
        <f t="shared" ca="1" si="696"/>
        <v>1</v>
      </c>
      <c r="EO208" s="168">
        <f t="shared" ca="1" si="696"/>
        <v>0</v>
      </c>
      <c r="EP208" s="168">
        <f t="shared" ca="1" si="696"/>
        <v>0</v>
      </c>
      <c r="EQ208" s="168">
        <f t="shared" ca="1" si="696"/>
        <v>0</v>
      </c>
      <c r="ER208" s="168">
        <f t="shared" ca="1" si="696"/>
        <v>0</v>
      </c>
      <c r="ES208" s="168">
        <f t="shared" ca="1" si="696"/>
        <v>0</v>
      </c>
      <c r="ET208" s="168">
        <f t="shared" ca="1" si="696"/>
        <v>0</v>
      </c>
      <c r="EU208" s="168">
        <f t="shared" ca="1" si="696"/>
        <v>0</v>
      </c>
      <c r="EV208" s="168">
        <f t="shared" ca="1" si="696"/>
        <v>0</v>
      </c>
      <c r="EW208" s="168">
        <f t="shared" ca="1" si="696"/>
        <v>0</v>
      </c>
      <c r="EX208" s="168">
        <f t="shared" ca="1" si="696"/>
        <v>0</v>
      </c>
      <c r="EY208" s="166" cm="1">
        <f t="array" aca="1" ref="EY208" ca="1">INDEX(i.rev,$K208,EY$15)</f>
        <v>0</v>
      </c>
      <c r="EZ208" s="168">
        <f t="shared" ca="1" si="697"/>
        <v>0</v>
      </c>
      <c r="FA208" s="166" cm="1">
        <f t="array" aca="1" ref="FA208" ca="1">INDEX(i.rev,$K208,FA$15)</f>
        <v>1</v>
      </c>
      <c r="FB208" s="168">
        <f t="shared" ca="1" si="745"/>
        <v>0</v>
      </c>
      <c r="FC208" s="168">
        <f t="shared" ca="1" si="745"/>
        <v>0</v>
      </c>
      <c r="FD208" s="168">
        <f t="shared" ca="1" si="745"/>
        <v>0</v>
      </c>
      <c r="FE208" s="168">
        <f t="shared" ca="1" si="745"/>
        <v>0</v>
      </c>
      <c r="FF208" s="168">
        <f t="shared" ca="1" si="745"/>
        <v>0</v>
      </c>
      <c r="FG208" s="168">
        <f t="shared" ca="1" si="745"/>
        <v>0</v>
      </c>
      <c r="FH208" s="168">
        <f t="shared" ca="1" si="745"/>
        <v>0</v>
      </c>
      <c r="FI208" s="10">
        <v>0.4</v>
      </c>
      <c r="FJ208" s="168" t="str">
        <f t="shared" ca="1" si="699"/>
        <v>-</v>
      </c>
      <c r="FK208" s="168" t="str">
        <f t="shared" ca="1" si="699"/>
        <v>-</v>
      </c>
      <c r="FL208" s="166" t="b">
        <f t="shared" si="739"/>
        <v>1</v>
      </c>
      <c r="FM208" s="192">
        <f t="shared" si="740"/>
        <v>20</v>
      </c>
      <c r="FN208" s="192">
        <f t="shared" si="740"/>
        <v>40</v>
      </c>
      <c r="FO208" s="166" t="b">
        <f t="shared" ca="1" si="700"/>
        <v>0</v>
      </c>
      <c r="FP208" s="166" t="b">
        <f t="shared" ca="1" si="700"/>
        <v>0</v>
      </c>
      <c r="FQ208" s="166" t="b">
        <f t="shared" ca="1" si="700"/>
        <v>1</v>
      </c>
      <c r="FR208" s="168">
        <f t="shared" ca="1" si="745"/>
        <v>0</v>
      </c>
      <c r="FS208" s="166">
        <f t="shared" ca="1" si="701"/>
        <v>1</v>
      </c>
      <c r="FT208" s="166">
        <f t="shared" ca="1" si="701"/>
        <v>1</v>
      </c>
      <c r="FU208" s="168" t="str">
        <f t="shared" ca="1" si="745"/>
        <v>-</v>
      </c>
      <c r="FV208" s="168" t="str">
        <f t="shared" ca="1" si="745"/>
        <v>-</v>
      </c>
      <c r="FW208" s="168" t="str">
        <f t="shared" ca="1" si="745"/>
        <v>-</v>
      </c>
      <c r="FX208" s="168" t="str">
        <f t="shared" ca="1" si="745"/>
        <v>-</v>
      </c>
      <c r="FY208" s="168" t="str">
        <f t="shared" ca="1" si="745"/>
        <v>-</v>
      </c>
      <c r="FZ208" s="168" t="str">
        <f t="shared" ca="1" si="745"/>
        <v>-</v>
      </c>
      <c r="GA208" s="168" t="str">
        <f t="shared" ca="1" si="745"/>
        <v>-</v>
      </c>
      <c r="GB208" s="168" t="str">
        <f t="shared" ca="1" si="745"/>
        <v>-</v>
      </c>
      <c r="GC208" s="168" t="str">
        <f t="shared" ca="1" si="745"/>
        <v>-</v>
      </c>
      <c r="GD208" s="168" t="b">
        <f t="shared" ca="1" si="745"/>
        <v>1</v>
      </c>
      <c r="GE208" s="168" t="str">
        <f t="shared" ca="1" si="745"/>
        <v>-</v>
      </c>
      <c r="GF208" s="168" t="str">
        <f t="shared" ca="1" si="745"/>
        <v>-</v>
      </c>
      <c r="GG208" s="168" t="str">
        <f t="shared" ca="1" si="745"/>
        <v>-</v>
      </c>
      <c r="GH208" s="168" t="b">
        <f t="shared" ca="1" si="702"/>
        <v>1</v>
      </c>
      <c r="GI208" s="168">
        <f t="shared" ca="1" si="702"/>
        <v>0</v>
      </c>
      <c r="GJ208" s="168" t="str">
        <f t="shared" ca="1" si="703"/>
        <v>-</v>
      </c>
      <c r="GK208" s="168" t="str">
        <f t="shared" ca="1" si="703"/>
        <v>-</v>
      </c>
      <c r="GL208" s="168" t="str">
        <f t="shared" ca="1" si="703"/>
        <v>-</v>
      </c>
      <c r="GM208" s="168" t="str">
        <f t="shared" ca="1" si="703"/>
        <v>-</v>
      </c>
      <c r="GN208" s="168" t="str">
        <f t="shared" ca="1" si="703"/>
        <v>-</v>
      </c>
      <c r="GO208" s="168">
        <f t="shared" ca="1" si="703"/>
        <v>0</v>
      </c>
      <c r="GP208" s="168" t="str">
        <f t="shared" ca="1" si="703"/>
        <v>-</v>
      </c>
      <c r="GQ208" s="168" t="str">
        <f t="shared" ca="1" si="703"/>
        <v>-</v>
      </c>
      <c r="GR208" s="168" t="str">
        <f t="shared" ca="1" si="703"/>
        <v>-</v>
      </c>
      <c r="GS208" s="168">
        <f t="shared" ca="1" si="703"/>
        <v>500</v>
      </c>
      <c r="GT208" s="168">
        <f t="shared" ca="1" si="703"/>
        <v>500</v>
      </c>
      <c r="GU208" s="168" t="str">
        <f t="shared" ca="1" si="703"/>
        <v>-</v>
      </c>
      <c r="GV208" s="168" t="str">
        <f t="shared" ca="1" si="703"/>
        <v>-</v>
      </c>
      <c r="GW208" s="168" t="str">
        <f t="shared" ca="1" si="703"/>
        <v>-</v>
      </c>
      <c r="GX208" s="168" t="str">
        <f t="shared" ca="1" si="703"/>
        <v>-</v>
      </c>
      <c r="GY208" s="168" t="str">
        <f t="shared" ca="1" si="704"/>
        <v>-</v>
      </c>
      <c r="GZ208" s="168" t="str">
        <f t="shared" ca="1" si="704"/>
        <v>-</v>
      </c>
      <c r="HA208" s="168" t="str">
        <f t="shared" ca="1" si="704"/>
        <v>-</v>
      </c>
      <c r="HB208" s="168" t="str">
        <f t="shared" ca="1" si="704"/>
        <v>-</v>
      </c>
      <c r="HC208" s="168" t="str">
        <f t="shared" ca="1" si="704"/>
        <v>-</v>
      </c>
      <c r="HD208" s="168" t="str">
        <f t="shared" ca="1" si="704"/>
        <v>-</v>
      </c>
      <c r="HE208" s="168" t="str">
        <f t="shared" ca="1" si="704"/>
        <v>-</v>
      </c>
      <c r="HF208" s="168" t="str">
        <f t="shared" ca="1" si="704"/>
        <v>-</v>
      </c>
      <c r="HG208" s="168" t="str">
        <f t="shared" ca="1" si="704"/>
        <v>-</v>
      </c>
      <c r="HH208" s="168" t="str">
        <f t="shared" ca="1" si="736"/>
        <v>-</v>
      </c>
      <c r="HI208" s="168" t="str">
        <f t="shared" ca="1" si="736"/>
        <v>-</v>
      </c>
      <c r="HJ208" s="168" t="str">
        <f t="shared" ca="1" si="736"/>
        <v>-</v>
      </c>
      <c r="HK208" s="168" t="str">
        <f t="shared" ca="1" si="736"/>
        <v>-</v>
      </c>
      <c r="HL208" s="168" t="str">
        <f t="shared" ca="1" si="736"/>
        <v>-</v>
      </c>
      <c r="HM208" s="168" t="str">
        <f t="shared" ca="1" si="736"/>
        <v>-</v>
      </c>
      <c r="HN208" s="168" t="str">
        <f t="shared" ca="1" si="736"/>
        <v>-</v>
      </c>
      <c r="HO208" s="168" t="str">
        <f t="shared" ca="1" si="736"/>
        <v>-</v>
      </c>
      <c r="HP208" s="168" t="str">
        <f t="shared" ca="1" si="736"/>
        <v>-</v>
      </c>
      <c r="HQ208" s="168" t="str">
        <f t="shared" ca="1" si="736"/>
        <v>-</v>
      </c>
      <c r="HR208" s="168" t="str">
        <f t="shared" ca="1" si="704"/>
        <v>-</v>
      </c>
      <c r="HS208" s="168" t="str">
        <f t="shared" ca="1" si="704"/>
        <v>-</v>
      </c>
      <c r="HT208" s="168" t="str">
        <f t="shared" ca="1" si="704"/>
        <v>-</v>
      </c>
      <c r="HU208" s="168" t="str">
        <f t="shared" ca="1" si="704"/>
        <v>-</v>
      </c>
      <c r="HV208" s="168" t="str">
        <f t="shared" ca="1" si="704"/>
        <v>-</v>
      </c>
      <c r="HW208" s="168" t="str">
        <f t="shared" ca="1" si="703"/>
        <v>-</v>
      </c>
      <c r="HX208" s="168" t="str">
        <f t="shared" ca="1" si="746"/>
        <v>-</v>
      </c>
      <c r="HY208" s="168" t="str">
        <f t="shared" ca="1" si="746"/>
        <v>-</v>
      </c>
      <c r="HZ208" s="168" t="str">
        <f t="shared" ca="1" si="746"/>
        <v>-</v>
      </c>
      <c r="IA208" s="168" t="str">
        <f t="shared" ca="1" si="746"/>
        <v>-</v>
      </c>
      <c r="IB208" s="168" t="str">
        <f t="shared" ca="1" si="746"/>
        <v>-</v>
      </c>
      <c r="IC208" s="168" t="str">
        <f t="shared" ca="1" si="746"/>
        <v>-</v>
      </c>
      <c r="ID208" s="168" t="str">
        <f t="shared" ca="1" si="746"/>
        <v>-</v>
      </c>
      <c r="IE208" s="168" t="str">
        <f t="shared" ca="1" si="746"/>
        <v>-</v>
      </c>
      <c r="IF208" s="168" t="str">
        <f t="shared" ca="1" si="746"/>
        <v>-</v>
      </c>
      <c r="IG208" s="168" t="str">
        <f t="shared" ca="1" si="746"/>
        <v>-</v>
      </c>
      <c r="IH208" s="168" t="str">
        <f t="shared" ca="1" si="746"/>
        <v>-</v>
      </c>
      <c r="II208" s="168" t="str">
        <f t="shared" ca="1" si="746"/>
        <v>-</v>
      </c>
      <c r="IJ208" s="168" t="str">
        <f t="shared" ca="1" si="746"/>
        <v>-</v>
      </c>
      <c r="IK208" s="168" t="str">
        <f t="shared" ca="1" si="746"/>
        <v>-</v>
      </c>
      <c r="IL208" s="168" t="str">
        <f t="shared" ca="1" si="746"/>
        <v>-</v>
      </c>
      <c r="IM208" s="168" t="str">
        <f t="shared" ca="1" si="746"/>
        <v>-</v>
      </c>
      <c r="IN208" s="168" t="str">
        <f t="shared" ca="1" si="746"/>
        <v>-</v>
      </c>
      <c r="IO208" s="168" t="str">
        <f t="shared" ca="1" si="746"/>
        <v>-</v>
      </c>
      <c r="IP208" s="168" t="str">
        <f t="shared" ca="1" si="746"/>
        <v>-</v>
      </c>
      <c r="IQ208" s="168" t="str">
        <f t="shared" ca="1" si="746"/>
        <v>-</v>
      </c>
      <c r="IR208" s="168" t="str">
        <f t="shared" ca="1" si="746"/>
        <v>-</v>
      </c>
      <c r="IS208" s="168" t="str">
        <f t="shared" ca="1" si="746"/>
        <v>-</v>
      </c>
      <c r="IT208" s="168" t="str">
        <f t="shared" ca="1" si="746"/>
        <v>-</v>
      </c>
      <c r="IU208" s="168" t="str">
        <f t="shared" ca="1" si="746"/>
        <v>-</v>
      </c>
      <c r="IV208" s="168" t="str">
        <f t="shared" ca="1" si="746"/>
        <v>-</v>
      </c>
      <c r="IW208" s="168" t="str">
        <f t="shared" ca="1" si="746"/>
        <v>-</v>
      </c>
      <c r="IX208" s="168" t="str">
        <f t="shared" ca="1" si="746"/>
        <v>-</v>
      </c>
      <c r="IY208" s="168" t="str">
        <f t="shared" ca="1" si="746"/>
        <v>-</v>
      </c>
      <c r="IZ208" s="168" t="str">
        <f t="shared" ca="1" si="746"/>
        <v>-</v>
      </c>
      <c r="JA208" s="168" t="str">
        <f t="shared" ca="1" si="746"/>
        <v>-</v>
      </c>
      <c r="JB208" s="168" t="str">
        <f t="shared" ca="1" si="746"/>
        <v>-</v>
      </c>
      <c r="JC208" s="168" t="str">
        <f t="shared" ca="1" si="746"/>
        <v>-</v>
      </c>
      <c r="JD208" s="168" t="str">
        <f t="shared" ca="1" si="746"/>
        <v>-</v>
      </c>
      <c r="JE208" s="168" t="str">
        <f t="shared" ca="1" si="746"/>
        <v>-</v>
      </c>
      <c r="JF208" s="168" t="str">
        <f t="shared" ca="1" si="746"/>
        <v>-</v>
      </c>
      <c r="JG208" s="168" t="str">
        <f t="shared" ca="1" si="746"/>
        <v>-</v>
      </c>
      <c r="JH208" s="168" t="str">
        <f t="shared" ca="1" si="746"/>
        <v>-</v>
      </c>
      <c r="JI208" s="168" t="str">
        <f t="shared" ca="1" si="746"/>
        <v>-</v>
      </c>
      <c r="JJ208" s="168" t="str">
        <f t="shared" ca="1" si="746"/>
        <v>-</v>
      </c>
      <c r="JK208" s="168" t="str">
        <f t="shared" ca="1" si="746"/>
        <v>-</v>
      </c>
      <c r="JL208" s="168" t="str">
        <f t="shared" ca="1" si="746"/>
        <v>-</v>
      </c>
      <c r="JM208" s="168" t="str">
        <f t="shared" ca="1" si="746"/>
        <v>-</v>
      </c>
      <c r="JN208" s="168" t="str">
        <f t="shared" ca="1" si="707"/>
        <v>-</v>
      </c>
      <c r="JO208" s="168" t="str">
        <f t="shared" ca="1" si="707"/>
        <v>-</v>
      </c>
      <c r="JP208" s="168" t="str">
        <f t="shared" ca="1" si="707"/>
        <v>-</v>
      </c>
      <c r="JQ208" s="168" t="str">
        <f t="shared" ca="1" si="707"/>
        <v>-</v>
      </c>
      <c r="JR208" s="168" t="str">
        <f t="shared" ca="1" si="707"/>
        <v>-</v>
      </c>
      <c r="JS208" s="168" t="str">
        <f t="shared" ca="1" si="707"/>
        <v>-</v>
      </c>
      <c r="JT208" s="168" t="str">
        <f t="shared" ca="1" si="707"/>
        <v>-</v>
      </c>
      <c r="JU208" s="168" t="str">
        <f t="shared" ca="1" si="707"/>
        <v>-</v>
      </c>
      <c r="JV208" s="168" t="str">
        <f t="shared" ca="1" si="707"/>
        <v>-</v>
      </c>
      <c r="JW208" s="168" t="str">
        <f t="shared" ca="1" si="707"/>
        <v>-</v>
      </c>
      <c r="JX208" s="10"/>
      <c r="JY208" s="166">
        <f t="shared" ca="1" si="708"/>
        <v>4.4999999999999998E-2</v>
      </c>
      <c r="JZ208" s="166">
        <f t="shared" ca="1" si="709"/>
        <v>4.4999999999999998E-2</v>
      </c>
      <c r="KA208" s="168">
        <f t="shared" ca="1" si="710"/>
        <v>1</v>
      </c>
      <c r="KB208" s="168">
        <f t="shared" ca="1" si="710"/>
        <v>0</v>
      </c>
      <c r="KC208" s="168">
        <f t="shared" ca="1" si="710"/>
        <v>1</v>
      </c>
      <c r="KD208" s="168">
        <f t="shared" ca="1" si="710"/>
        <v>1</v>
      </c>
      <c r="KE208" s="168">
        <f t="shared" ca="1" si="710"/>
        <v>0</v>
      </c>
      <c r="KF208" s="168">
        <f t="shared" ca="1" si="710"/>
        <v>70</v>
      </c>
      <c r="KG208" s="168">
        <f t="shared" ca="1" si="710"/>
        <v>50</v>
      </c>
      <c r="KH208" s="168">
        <f t="shared" ca="1" si="710"/>
        <v>85</v>
      </c>
      <c r="KI208" s="168">
        <f t="shared" ca="1" si="710"/>
        <v>50</v>
      </c>
      <c r="KJ208" s="166">
        <f t="shared" ca="1" si="711"/>
        <v>1</v>
      </c>
      <c r="KK208" s="166">
        <f t="shared" ca="1" si="712"/>
        <v>1</v>
      </c>
      <c r="KL208" s="166">
        <f t="shared" ca="1" si="713"/>
        <v>1</v>
      </c>
      <c r="KM208" s="166">
        <f t="shared" ca="1" si="714"/>
        <v>1</v>
      </c>
      <c r="KN208" s="166">
        <f t="shared" ca="1" si="714"/>
        <v>1</v>
      </c>
      <c r="KO208" s="168">
        <f t="shared" ca="1" si="710"/>
        <v>1</v>
      </c>
      <c r="KP208" s="10"/>
      <c r="KQ208" s="168">
        <f t="shared" ca="1" si="710"/>
        <v>1</v>
      </c>
      <c r="KR208" s="166">
        <f t="shared" ca="1" si="715"/>
        <v>1</v>
      </c>
      <c r="KS208" s="168">
        <f t="shared" ca="1" si="710"/>
        <v>0.75</v>
      </c>
      <c r="KT208" s="168">
        <f t="shared" ca="1" si="710"/>
        <v>0.8</v>
      </c>
      <c r="KU208" s="168">
        <f t="shared" ca="1" si="716"/>
        <v>0.82499999999999996</v>
      </c>
      <c r="KV208" s="168">
        <f t="shared" ca="1" si="710"/>
        <v>0.875</v>
      </c>
      <c r="KW208" s="168">
        <f t="shared" ca="1" si="710"/>
        <v>0.9</v>
      </c>
      <c r="KX208" s="168">
        <f t="shared" ca="1" si="741"/>
        <v>0.75</v>
      </c>
      <c r="KY208" s="168">
        <f t="shared" ca="1" si="741"/>
        <v>0.78142857142857147</v>
      </c>
      <c r="KZ208" s="168">
        <f t="shared" ca="1" si="741"/>
        <v>0.82499999999999996</v>
      </c>
      <c r="LA208" s="168">
        <f t="shared" ca="1" si="741"/>
        <v>0.875</v>
      </c>
      <c r="LB208" s="168">
        <f t="shared" ca="1" si="741"/>
        <v>0.9</v>
      </c>
      <c r="LC208" s="168">
        <f t="shared" ca="1" si="741"/>
        <v>0.9</v>
      </c>
      <c r="LD208" s="168">
        <f t="shared" ca="1" si="741"/>
        <v>0.75</v>
      </c>
      <c r="LE208" s="168">
        <f t="shared" ca="1" si="741"/>
        <v>0.78142857142857147</v>
      </c>
      <c r="LF208" s="168">
        <f t="shared" ca="1" si="741"/>
        <v>0.82499999999999996</v>
      </c>
      <c r="LG208" s="168">
        <f t="shared" ca="1" si="741"/>
        <v>0.875</v>
      </c>
      <c r="LH208" s="168">
        <f t="shared" ca="1" si="741"/>
        <v>0.9</v>
      </c>
      <c r="LI208" s="168">
        <f t="shared" ca="1" si="741"/>
        <v>0.9</v>
      </c>
      <c r="LJ208" s="168">
        <f t="shared" ca="1" si="741"/>
        <v>0.75</v>
      </c>
      <c r="LK208" s="168">
        <f t="shared" ca="1" si="741"/>
        <v>0.78142857142857147</v>
      </c>
      <c r="LL208" s="168">
        <f t="shared" ca="1" si="741"/>
        <v>0.82499999999999996</v>
      </c>
      <c r="LM208" s="168">
        <f t="shared" ca="1" si="741"/>
        <v>0.875</v>
      </c>
      <c r="LN208" s="168">
        <f t="shared" ca="1" si="741"/>
        <v>0.9</v>
      </c>
      <c r="LO208" s="168">
        <f t="shared" ca="1" si="741"/>
        <v>0.9</v>
      </c>
      <c r="LP208" s="168">
        <f t="shared" ca="1" si="741"/>
        <v>0.75</v>
      </c>
      <c r="LQ208" s="168">
        <f t="shared" ca="1" si="741"/>
        <v>0.78142857142857147</v>
      </c>
      <c r="LR208" s="168">
        <f t="shared" ca="1" si="741"/>
        <v>0.82499999999999996</v>
      </c>
      <c r="LS208" s="168">
        <f t="shared" ca="1" si="741"/>
        <v>0.875</v>
      </c>
      <c r="LT208" s="168">
        <f t="shared" ca="1" si="741"/>
        <v>0.9</v>
      </c>
      <c r="LU208" s="168">
        <f t="shared" ca="1" si="741"/>
        <v>0.9</v>
      </c>
      <c r="LV208" s="168">
        <f t="shared" ca="1" si="741"/>
        <v>0.75</v>
      </c>
      <c r="LW208" s="168">
        <f t="shared" ca="1" si="741"/>
        <v>0.78142857142857147</v>
      </c>
      <c r="LX208" s="168">
        <f t="shared" ca="1" si="741"/>
        <v>0.82499999999999996</v>
      </c>
      <c r="LY208" s="168">
        <f t="shared" ca="1" si="741"/>
        <v>0.875</v>
      </c>
      <c r="LZ208" s="168">
        <f t="shared" ca="1" si="741"/>
        <v>0.9</v>
      </c>
      <c r="MA208" s="168">
        <f t="shared" ca="1" si="741"/>
        <v>0.9</v>
      </c>
      <c r="MB208" s="168">
        <f t="shared" ca="1" si="741"/>
        <v>0.75</v>
      </c>
      <c r="MC208" s="168">
        <f t="shared" ca="1" si="741"/>
        <v>0.78142857142857147</v>
      </c>
      <c r="MD208" s="168">
        <f t="shared" ca="1" si="741"/>
        <v>0.82499999999999996</v>
      </c>
      <c r="ME208" s="168">
        <f t="shared" ca="1" si="741"/>
        <v>0.875</v>
      </c>
      <c r="MF208" s="168">
        <f t="shared" ca="1" si="741"/>
        <v>0.9</v>
      </c>
      <c r="MG208" s="168">
        <f t="shared" ca="1" si="741"/>
        <v>0.9</v>
      </c>
      <c r="MH208" s="168">
        <f t="shared" ca="1" si="741"/>
        <v>0.75</v>
      </c>
      <c r="MI208" s="168">
        <f t="shared" ca="1" si="741"/>
        <v>0.76904761904761909</v>
      </c>
      <c r="MJ208" s="168">
        <f t="shared" ca="1" si="741"/>
        <v>0.82000000000000006</v>
      </c>
      <c r="MK208" s="168">
        <f t="shared" ca="1" si="741"/>
        <v>0.875</v>
      </c>
      <c r="ML208" s="168">
        <f t="shared" ca="1" si="741"/>
        <v>0.9</v>
      </c>
      <c r="MM208" s="168">
        <f t="shared" ca="1" si="741"/>
        <v>0.90000000000000013</v>
      </c>
      <c r="MN208" s="168">
        <f t="shared" ca="1" si="741"/>
        <v>0.75</v>
      </c>
      <c r="MO208" s="168">
        <f t="shared" ca="1" si="741"/>
        <v>0.76904761904761909</v>
      </c>
      <c r="MP208" s="168">
        <f t="shared" ca="1" si="741"/>
        <v>0.82000000000000006</v>
      </c>
      <c r="MQ208" s="168">
        <f t="shared" ca="1" si="741"/>
        <v>0.875</v>
      </c>
      <c r="MR208" s="168">
        <f t="shared" ca="1" si="741"/>
        <v>0.9</v>
      </c>
      <c r="MS208" s="168">
        <f t="shared" ca="1" si="741"/>
        <v>0.9</v>
      </c>
      <c r="MT208" s="168">
        <f t="shared" ca="1" si="741"/>
        <v>0.875</v>
      </c>
      <c r="MU208" s="166">
        <f t="shared" ca="1" si="719"/>
        <v>1</v>
      </c>
      <c r="MV208" s="166">
        <f t="shared" ca="1" si="720"/>
        <v>1</v>
      </c>
      <c r="MW208" s="166" t="str">
        <f t="shared" ca="1" si="721"/>
        <v>-</v>
      </c>
      <c r="MX208" s="168" t="str">
        <f t="shared" ca="1" si="722"/>
        <v>-</v>
      </c>
      <c r="MY208" s="166" t="str">
        <f t="shared" ca="1" si="723"/>
        <v>-</v>
      </c>
      <c r="MZ208" s="166" t="str">
        <f t="shared" ca="1" si="724"/>
        <v>-</v>
      </c>
      <c r="NA208" s="166" t="b">
        <f t="shared" ca="1" si="725"/>
        <v>0</v>
      </c>
      <c r="NB208" s="168">
        <f t="shared" ca="1" si="710"/>
        <v>0</v>
      </c>
      <c r="NC208" s="27">
        <v>0</v>
      </c>
    </row>
    <row r="209" spans="1:367" s="148" customFormat="1" outlineLevel="1">
      <c r="A209" s="126">
        <f t="shared" si="14"/>
        <v>204</v>
      </c>
      <c r="B209" s="126">
        <f t="shared" si="742"/>
        <v>13</v>
      </c>
      <c r="C209" s="148">
        <v>1000</v>
      </c>
      <c r="D209" s="148" t="s">
        <v>884</v>
      </c>
      <c r="E209" s="148" t="b">
        <v>0</v>
      </c>
      <c r="F209" s="148" t="b">
        <v>0</v>
      </c>
      <c r="G209" s="148" t="b">
        <f t="shared" si="726"/>
        <v>0</v>
      </c>
      <c r="H209" s="144">
        <f t="shared" ca="1" si="727"/>
        <v>3</v>
      </c>
      <c r="I209" s="144">
        <f t="shared" ca="1" si="727"/>
        <v>1</v>
      </c>
      <c r="J209" s="144">
        <f t="shared" ca="1" si="727"/>
        <v>1</v>
      </c>
      <c r="K209" s="144">
        <f t="shared" ca="1" si="727"/>
        <v>1</v>
      </c>
      <c r="L209" s="144">
        <f t="shared" ca="1" si="727"/>
        <v>1</v>
      </c>
      <c r="M209" s="144">
        <f t="shared" ca="1" si="727"/>
        <v>1</v>
      </c>
      <c r="N209" s="144">
        <f t="shared" ca="1" si="727"/>
        <v>1</v>
      </c>
      <c r="O209" s="144">
        <f t="shared" ca="1" si="727"/>
        <v>1</v>
      </c>
      <c r="P209" s="144">
        <f t="shared" ca="1" si="727"/>
        <v>1</v>
      </c>
      <c r="Q209" s="144">
        <f t="shared" ca="1" si="727"/>
        <v>1</v>
      </c>
      <c r="R209" s="144">
        <f t="shared" ca="1" si="727"/>
        <v>2</v>
      </c>
      <c r="S209" s="144">
        <f t="shared" ca="1" si="727"/>
        <v>1</v>
      </c>
      <c r="T209" s="144">
        <f t="shared" ca="1" si="727"/>
        <v>1</v>
      </c>
      <c r="U209" s="144">
        <f t="shared" ca="1" si="727"/>
        <v>1</v>
      </c>
      <c r="V209" s="144">
        <f t="shared" ca="1" si="727"/>
        <v>1</v>
      </c>
      <c r="W209" s="144">
        <f t="shared" ca="1" si="727"/>
        <v>1</v>
      </c>
      <c r="X209" s="144">
        <f t="shared" ca="1" si="727"/>
        <v>1</v>
      </c>
      <c r="Y209" s="144">
        <f t="shared" ca="1" si="727"/>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00005 Presentation_SR36SE 16SE CropgrazeFALSE (F33N11)</v>
      </c>
      <c r="AB209" s="10" t="str">
        <f ca="1">IF(COUNTIF(AA$5:AA209,AA209)=1,"-","Dup")</f>
        <v>-</v>
      </c>
      <c r="AC209" s="10"/>
      <c r="AD209" s="168" t="str">
        <f t="shared" ca="1" si="686"/>
        <v>-</v>
      </c>
      <c r="AE209" s="167" t="b">
        <v>1</v>
      </c>
      <c r="AF209" s="167" t="b">
        <v>1</v>
      </c>
      <c r="AG209" s="168" t="str">
        <f t="shared" ca="1" si="686"/>
        <v>-</v>
      </c>
      <c r="AH209" s="168" t="str">
        <f t="shared" ca="1" si="686"/>
        <v>-</v>
      </c>
      <c r="AI209" s="168" t="b">
        <f t="shared" ca="1" si="686"/>
        <v>1</v>
      </c>
      <c r="AJ209" s="10"/>
      <c r="AK209" s="166" t="b">
        <f t="shared" ca="1" si="687"/>
        <v>1</v>
      </c>
      <c r="AL209" s="166" t="str">
        <f t="shared" ca="1" si="687"/>
        <v>-</v>
      </c>
      <c r="AM209" s="166" t="str">
        <f t="shared" ca="1" si="687"/>
        <v>-</v>
      </c>
      <c r="AN209" s="166" t="str">
        <f t="shared" ca="1" si="687"/>
        <v>-</v>
      </c>
      <c r="AO209" s="166" t="b">
        <f t="shared" ca="1" si="687"/>
        <v>1</v>
      </c>
      <c r="AP209" s="166" t="b">
        <f t="shared" ca="1" si="687"/>
        <v>0</v>
      </c>
      <c r="AQ209" s="166">
        <f t="shared" ca="1" si="688"/>
        <v>0</v>
      </c>
      <c r="AR209" s="166" t="b">
        <f t="shared" ca="1" si="689"/>
        <v>0</v>
      </c>
      <c r="AS209" s="166" t="b">
        <f t="shared" ca="1" si="689"/>
        <v>0</v>
      </c>
      <c r="AT209" s="166" t="str">
        <f t="shared" ca="1" si="689"/>
        <v>-</v>
      </c>
      <c r="AU209" s="166" t="str">
        <f t="shared" ca="1" si="689"/>
        <v>-</v>
      </c>
      <c r="AV209" s="166" t="str">
        <f t="shared" ca="1" si="689"/>
        <v>-</v>
      </c>
      <c r="AW209" s="10"/>
      <c r="AX209" s="166" t="b">
        <f t="shared" ca="1" si="690"/>
        <v>1</v>
      </c>
      <c r="AY209" s="168" t="b">
        <f t="shared" ca="1" si="691"/>
        <v>1</v>
      </c>
      <c r="AZ209" s="168" t="b">
        <f t="shared" ca="1" si="691"/>
        <v>1</v>
      </c>
      <c r="BA209" s="167">
        <f t="shared" ca="1" si="692"/>
        <v>3108</v>
      </c>
      <c r="BB209" s="168" t="str">
        <f t="shared" ca="1" si="747"/>
        <v>-</v>
      </c>
      <c r="BC209" s="168" t="str">
        <f t="shared" ca="1" si="747"/>
        <v>-</v>
      </c>
      <c r="BD209" s="168" t="str">
        <f t="shared" ca="1" si="747"/>
        <v>-</v>
      </c>
      <c r="BE209" s="168" t="str">
        <f t="shared" ca="1" si="747"/>
        <v>-</v>
      </c>
      <c r="BF209" s="168" t="str">
        <f t="shared" ca="1" si="747"/>
        <v>-</v>
      </c>
      <c r="BG209" s="168">
        <f t="shared" ca="1" si="747"/>
        <v>1</v>
      </c>
      <c r="BH209" s="168">
        <f t="shared" ca="1" si="747"/>
        <v>1</v>
      </c>
      <c r="BI209" s="168" t="str">
        <f t="shared" ca="1" si="747"/>
        <v>-</v>
      </c>
      <c r="BJ209" s="168" t="str">
        <f t="shared" ca="1" si="747"/>
        <v>-</v>
      </c>
      <c r="BK209" s="10"/>
      <c r="BL209" s="168" t="str">
        <f t="shared" ca="1" si="747"/>
        <v>-</v>
      </c>
      <c r="BM209" s="168" t="str">
        <f t="shared" ca="1" si="747"/>
        <v>-</v>
      </c>
      <c r="BN209" s="168" t="str">
        <f t="shared" ca="1" si="747"/>
        <v>-</v>
      </c>
      <c r="BO209" s="168" t="str">
        <f t="shared" ca="1" si="747"/>
        <v>-</v>
      </c>
      <c r="BP209" s="168" t="str">
        <f t="shared" ca="1" si="747"/>
        <v>-</v>
      </c>
      <c r="BQ209" s="168" t="str">
        <f t="shared" ca="1" si="747"/>
        <v>-</v>
      </c>
      <c r="BR209" s="168" t="str">
        <f t="shared" ca="1" si="747"/>
        <v>-</v>
      </c>
      <c r="BS209" s="168" t="str">
        <f t="shared" ca="1" si="747"/>
        <v>-</v>
      </c>
      <c r="BT209" s="168" t="str">
        <f t="shared" ca="1" si="747"/>
        <v>-</v>
      </c>
      <c r="BU209" s="168" t="str">
        <f t="shared" ca="1" si="747"/>
        <v>-</v>
      </c>
      <c r="BV209" s="168" t="str">
        <f t="shared" ca="1" si="747"/>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38"/>
        <v>-</v>
      </c>
      <c r="CI209" s="168" t="str">
        <f t="shared" ca="1" si="738"/>
        <v>-</v>
      </c>
      <c r="CJ209" s="168" t="str">
        <f t="shared" ca="1" si="738"/>
        <v>-</v>
      </c>
      <c r="CK209" s="168" t="str">
        <f t="shared" ca="1" si="738"/>
        <v>-</v>
      </c>
      <c r="CL209" s="168" t="str">
        <f t="shared" ca="1" si="738"/>
        <v>-</v>
      </c>
      <c r="CM209" s="168" t="str">
        <f t="shared" ca="1" si="738"/>
        <v>-</v>
      </c>
      <c r="CN209" s="168" t="str">
        <f t="shared" ca="1" si="738"/>
        <v>-</v>
      </c>
      <c r="CO209" s="168" t="str">
        <f t="shared" ca="1" si="738"/>
        <v>-</v>
      </c>
      <c r="CP209" s="168">
        <f t="shared" ca="1" si="738"/>
        <v>1</v>
      </c>
      <c r="CQ209" s="168">
        <f t="shared" ca="1" si="738"/>
        <v>1</v>
      </c>
      <c r="CR209" s="168">
        <f t="shared" ca="1" si="738"/>
        <v>0</v>
      </c>
      <c r="CS209" s="168" t="str">
        <f t="shared" ca="1" si="738"/>
        <v>-</v>
      </c>
      <c r="CT209" s="168" t="str">
        <f t="shared" ca="1" si="738"/>
        <v>-</v>
      </c>
      <c r="CU209" s="168" t="str">
        <f t="shared" ca="1" si="738"/>
        <v>-</v>
      </c>
      <c r="CV209" s="168" t="str">
        <f t="shared" ca="1" si="738"/>
        <v>-</v>
      </c>
      <c r="CW209" s="168" t="str">
        <f t="shared" ca="1" si="738"/>
        <v>-</v>
      </c>
      <c r="CX209" s="168" t="str">
        <f t="shared" ca="1" si="738"/>
        <v>-</v>
      </c>
      <c r="CY209" s="168" t="str">
        <f t="shared" ca="1" si="738"/>
        <v>-</v>
      </c>
      <c r="CZ209" s="168">
        <f t="shared" ca="1" si="738"/>
        <v>0</v>
      </c>
      <c r="DA209" s="168" t="str">
        <f t="shared" ca="1" si="738"/>
        <v>-</v>
      </c>
      <c r="DB209" s="168" t="str">
        <f t="shared" ca="1" si="738"/>
        <v>-</v>
      </c>
      <c r="DC209" s="168" t="str">
        <f t="shared" ca="1" si="738"/>
        <v>-</v>
      </c>
      <c r="DD209" s="168" t="str">
        <f t="shared" ca="1" si="738"/>
        <v>-</v>
      </c>
      <c r="DE209" s="168" t="str">
        <f t="shared" ca="1" si="738"/>
        <v>-</v>
      </c>
      <c r="DF209" s="168">
        <f t="shared" ca="1" si="738"/>
        <v>0</v>
      </c>
      <c r="DG209" s="168">
        <f t="shared" ref="DG209:DV230" ca="1" si="748">OFFSET(DG$5,$B209,0)</f>
        <v>0</v>
      </c>
      <c r="DH209" s="168">
        <f t="shared" ca="1" si="748"/>
        <v>0</v>
      </c>
      <c r="DI209" s="168">
        <f t="shared" ca="1" si="748"/>
        <v>0</v>
      </c>
      <c r="DJ209" s="168">
        <f t="shared" ca="1" si="748"/>
        <v>0</v>
      </c>
      <c r="DK209" s="168">
        <f t="shared" ca="1" si="748"/>
        <v>0</v>
      </c>
      <c r="DL209" s="168">
        <f t="shared" ca="1" si="748"/>
        <v>0</v>
      </c>
      <c r="DM209" s="168" t="str">
        <f t="shared" ca="1" si="748"/>
        <v>-</v>
      </c>
      <c r="DN209" s="168" t="str">
        <f t="shared" ca="1" si="748"/>
        <v>-</v>
      </c>
      <c r="DO209" s="168" t="str">
        <f t="shared" ca="1" si="748"/>
        <v>-</v>
      </c>
      <c r="DP209" s="168" t="str">
        <f t="shared" ca="1" si="748"/>
        <v>-</v>
      </c>
      <c r="DQ209" s="168" t="str">
        <f t="shared" ca="1" si="748"/>
        <v>-</v>
      </c>
      <c r="DR209" s="168" t="str">
        <f t="shared" ca="1" si="748"/>
        <v>-</v>
      </c>
      <c r="DS209" s="168" t="str">
        <f t="shared" ca="1" si="748"/>
        <v>-</v>
      </c>
      <c r="DT209" s="168" t="str">
        <f t="shared" ca="1" si="748"/>
        <v>-</v>
      </c>
      <c r="DU209" s="168" t="str">
        <f t="shared" ca="1" si="748"/>
        <v>-</v>
      </c>
      <c r="DV209" s="168" t="str">
        <f t="shared" ca="1" si="748"/>
        <v>-</v>
      </c>
      <c r="DW209" s="168" t="str">
        <f t="shared" ref="DW209:EB230" ca="1" si="749">OFFSET(DW$5,$B209,0)</f>
        <v>-</v>
      </c>
      <c r="DX209" s="10"/>
      <c r="DY209" s="168">
        <f t="shared" ca="1" si="749"/>
        <v>1</v>
      </c>
      <c r="DZ209" s="168" t="str">
        <f t="shared" ca="1" si="749"/>
        <v>-</v>
      </c>
      <c r="EA209" s="168" t="str">
        <f t="shared" ca="1" si="749"/>
        <v>-</v>
      </c>
      <c r="EB209" s="168" t="str">
        <f t="shared" ca="1" si="749"/>
        <v>-</v>
      </c>
      <c r="EC209" s="168" t="str">
        <f t="shared" ca="1" si="695"/>
        <v>-</v>
      </c>
      <c r="ED209" s="168" t="b">
        <f t="shared" ca="1" si="695"/>
        <v>0</v>
      </c>
      <c r="EE209" s="168" t="str">
        <f t="shared" ca="1" si="695"/>
        <v>-</v>
      </c>
      <c r="EF209" s="168">
        <f t="shared" ca="1" si="695"/>
        <v>0</v>
      </c>
      <c r="EG209" s="168" t="str">
        <f t="shared" ca="1" si="695"/>
        <v>-</v>
      </c>
      <c r="EH209" s="166" cm="1">
        <f t="array" aca="1" ref="EH209" ca="1">INDEX(i.rev,$K209,EH$15)</f>
        <v>1</v>
      </c>
      <c r="EI209" s="168">
        <f t="shared" ca="1" si="696"/>
        <v>0</v>
      </c>
      <c r="EJ209" s="168">
        <f t="shared" ca="1" si="696"/>
        <v>1</v>
      </c>
      <c r="EK209" s="168">
        <f t="shared" ca="1" si="696"/>
        <v>0</v>
      </c>
      <c r="EL209" s="168">
        <f t="shared" ca="1" si="696"/>
        <v>1</v>
      </c>
      <c r="EM209" s="168">
        <f t="shared" ca="1" si="696"/>
        <v>1</v>
      </c>
      <c r="EN209" s="168">
        <f t="shared" ca="1" si="696"/>
        <v>1</v>
      </c>
      <c r="EO209" s="168">
        <f t="shared" ca="1" si="696"/>
        <v>0</v>
      </c>
      <c r="EP209" s="168">
        <f t="shared" ca="1" si="696"/>
        <v>0</v>
      </c>
      <c r="EQ209" s="168">
        <f t="shared" ca="1" si="696"/>
        <v>0</v>
      </c>
      <c r="ER209" s="168">
        <f t="shared" ca="1" si="696"/>
        <v>0</v>
      </c>
      <c r="ES209" s="168">
        <f t="shared" ca="1" si="696"/>
        <v>0</v>
      </c>
      <c r="ET209" s="168">
        <f t="shared" ca="1" si="696"/>
        <v>0</v>
      </c>
      <c r="EU209" s="168">
        <f t="shared" ca="1" si="696"/>
        <v>0</v>
      </c>
      <c r="EV209" s="168">
        <f t="shared" ca="1" si="696"/>
        <v>0</v>
      </c>
      <c r="EW209" s="168">
        <f t="shared" ca="1" si="696"/>
        <v>0</v>
      </c>
      <c r="EX209" s="168">
        <f t="shared" ca="1" si="696"/>
        <v>0</v>
      </c>
      <c r="EY209" s="166" cm="1">
        <f t="array" aca="1" ref="EY209" ca="1">INDEX(i.rev,$K209,EY$15)</f>
        <v>0</v>
      </c>
      <c r="EZ209" s="168">
        <f t="shared" ca="1" si="697"/>
        <v>0</v>
      </c>
      <c r="FA209" s="166" cm="1">
        <f t="array" aca="1" ref="FA209" ca="1">INDEX(i.rev,$K209,FA$15)</f>
        <v>1</v>
      </c>
      <c r="FB209" s="168">
        <f t="shared" ca="1" si="745"/>
        <v>0</v>
      </c>
      <c r="FC209" s="168">
        <f t="shared" ca="1" si="745"/>
        <v>0</v>
      </c>
      <c r="FD209" s="168">
        <f t="shared" ca="1" si="745"/>
        <v>0</v>
      </c>
      <c r="FE209" s="168">
        <f t="shared" ca="1" si="745"/>
        <v>0</v>
      </c>
      <c r="FF209" s="168">
        <f t="shared" ca="1" si="745"/>
        <v>0</v>
      </c>
      <c r="FG209" s="168">
        <f t="shared" ca="1" si="745"/>
        <v>0</v>
      </c>
      <c r="FH209" s="168">
        <f t="shared" ca="1" si="745"/>
        <v>0</v>
      </c>
      <c r="FI209" s="10">
        <v>0.4</v>
      </c>
      <c r="FJ209" s="168" t="str">
        <f t="shared" ca="1" si="699"/>
        <v>-</v>
      </c>
      <c r="FK209" s="168" t="str">
        <f t="shared" ca="1" si="699"/>
        <v>-</v>
      </c>
      <c r="FL209" s="166" t="b">
        <f t="shared" si="739"/>
        <v>1</v>
      </c>
      <c r="FM209" s="192">
        <f t="shared" si="740"/>
        <v>16</v>
      </c>
      <c r="FN209" s="192">
        <f t="shared" si="740"/>
        <v>40</v>
      </c>
      <c r="FO209" s="166" t="b">
        <f t="shared" ca="1" si="700"/>
        <v>0</v>
      </c>
      <c r="FP209" s="166" t="b">
        <f t="shared" ca="1" si="700"/>
        <v>0</v>
      </c>
      <c r="FQ209" s="166" t="b">
        <f t="shared" ca="1" si="700"/>
        <v>1</v>
      </c>
      <c r="FR209" s="168">
        <f t="shared" ca="1" si="745"/>
        <v>0</v>
      </c>
      <c r="FS209" s="166">
        <f t="shared" ca="1" si="701"/>
        <v>1</v>
      </c>
      <c r="FT209" s="166">
        <f t="shared" ca="1" si="701"/>
        <v>1</v>
      </c>
      <c r="FU209" s="168" t="str">
        <f t="shared" ca="1" si="745"/>
        <v>-</v>
      </c>
      <c r="FV209" s="168" t="str">
        <f t="shared" ca="1" si="745"/>
        <v>-</v>
      </c>
      <c r="FW209" s="168" t="str">
        <f t="shared" ca="1" si="745"/>
        <v>-</v>
      </c>
      <c r="FX209" s="168" t="str">
        <f t="shared" ca="1" si="745"/>
        <v>-</v>
      </c>
      <c r="FY209" s="168" t="str">
        <f t="shared" ca="1" si="745"/>
        <v>-</v>
      </c>
      <c r="FZ209" s="168" t="str">
        <f t="shared" ca="1" si="745"/>
        <v>-</v>
      </c>
      <c r="GA209" s="168" t="str">
        <f t="shared" ca="1" si="745"/>
        <v>-</v>
      </c>
      <c r="GB209" s="168" t="str">
        <f t="shared" ca="1" si="745"/>
        <v>-</v>
      </c>
      <c r="GC209" s="168" t="str">
        <f t="shared" ca="1" si="745"/>
        <v>-</v>
      </c>
      <c r="GD209" s="168" t="b">
        <f t="shared" ca="1" si="745"/>
        <v>1</v>
      </c>
      <c r="GE209" s="168" t="str">
        <f t="shared" ca="1" si="745"/>
        <v>-</v>
      </c>
      <c r="GF209" s="168" t="str">
        <f t="shared" ca="1" si="745"/>
        <v>-</v>
      </c>
      <c r="GG209" s="168" t="str">
        <f t="shared" ca="1" si="745"/>
        <v>-</v>
      </c>
      <c r="GH209" s="168" t="b">
        <f t="shared" ca="1" si="702"/>
        <v>1</v>
      </c>
      <c r="GI209" s="168">
        <f t="shared" ca="1" si="702"/>
        <v>0</v>
      </c>
      <c r="GJ209" s="168" t="str">
        <f t="shared" ca="1" si="703"/>
        <v>-</v>
      </c>
      <c r="GK209" s="168" t="str">
        <f t="shared" ca="1" si="703"/>
        <v>-</v>
      </c>
      <c r="GL209" s="168" t="str">
        <f t="shared" ca="1" si="703"/>
        <v>-</v>
      </c>
      <c r="GM209" s="168" t="str">
        <f t="shared" ca="1" si="703"/>
        <v>-</v>
      </c>
      <c r="GN209" s="168" t="str">
        <f t="shared" ca="1" si="703"/>
        <v>-</v>
      </c>
      <c r="GO209" s="168">
        <f t="shared" ca="1" si="703"/>
        <v>0</v>
      </c>
      <c r="GP209" s="168" t="str">
        <f t="shared" ca="1" si="703"/>
        <v>-</v>
      </c>
      <c r="GQ209" s="168" t="str">
        <f t="shared" ca="1" si="703"/>
        <v>-</v>
      </c>
      <c r="GR209" s="168" t="str">
        <f t="shared" ca="1" si="703"/>
        <v>-</v>
      </c>
      <c r="GS209" s="168">
        <f t="shared" ca="1" si="703"/>
        <v>500</v>
      </c>
      <c r="GT209" s="168">
        <f t="shared" ca="1" si="703"/>
        <v>500</v>
      </c>
      <c r="GU209" s="168" t="str">
        <f t="shared" ca="1" si="703"/>
        <v>-</v>
      </c>
      <c r="GV209" s="168" t="str">
        <f t="shared" ca="1" si="703"/>
        <v>-</v>
      </c>
      <c r="GW209" s="168" t="str">
        <f t="shared" ca="1" si="703"/>
        <v>-</v>
      </c>
      <c r="GX209" s="168" t="str">
        <f t="shared" ca="1" si="703"/>
        <v>-</v>
      </c>
      <c r="GY209" s="168" t="str">
        <f t="shared" ca="1" si="704"/>
        <v>-</v>
      </c>
      <c r="GZ209" s="168" t="str">
        <f t="shared" ca="1" si="704"/>
        <v>-</v>
      </c>
      <c r="HA209" s="168" t="str">
        <f t="shared" ca="1" si="704"/>
        <v>-</v>
      </c>
      <c r="HB209" s="168" t="str">
        <f t="shared" ca="1" si="704"/>
        <v>-</v>
      </c>
      <c r="HC209" s="168" t="str">
        <f t="shared" ca="1" si="704"/>
        <v>-</v>
      </c>
      <c r="HD209" s="168" t="str">
        <f t="shared" ca="1" si="704"/>
        <v>-</v>
      </c>
      <c r="HE209" s="168" t="str">
        <f t="shared" ca="1" si="704"/>
        <v>-</v>
      </c>
      <c r="HF209" s="168" t="str">
        <f t="shared" ca="1" si="704"/>
        <v>-</v>
      </c>
      <c r="HG209" s="168" t="str">
        <f t="shared" ca="1" si="704"/>
        <v>-</v>
      </c>
      <c r="HH209" s="168" t="str">
        <f t="shared" ca="1" si="736"/>
        <v>-</v>
      </c>
      <c r="HI209" s="168" t="str">
        <f t="shared" ca="1" si="736"/>
        <v>-</v>
      </c>
      <c r="HJ209" s="168" t="str">
        <f t="shared" ca="1" si="736"/>
        <v>-</v>
      </c>
      <c r="HK209" s="168" t="str">
        <f t="shared" ca="1" si="736"/>
        <v>-</v>
      </c>
      <c r="HL209" s="168" t="str">
        <f t="shared" ca="1" si="736"/>
        <v>-</v>
      </c>
      <c r="HM209" s="168" t="str">
        <f t="shared" ca="1" si="736"/>
        <v>-</v>
      </c>
      <c r="HN209" s="168" t="str">
        <f t="shared" ca="1" si="736"/>
        <v>-</v>
      </c>
      <c r="HO209" s="168" t="str">
        <f t="shared" ca="1" si="736"/>
        <v>-</v>
      </c>
      <c r="HP209" s="168" t="str">
        <f t="shared" ca="1" si="736"/>
        <v>-</v>
      </c>
      <c r="HQ209" s="168" t="str">
        <f t="shared" ca="1" si="736"/>
        <v>-</v>
      </c>
      <c r="HR209" s="168" t="str">
        <f t="shared" ca="1" si="704"/>
        <v>-</v>
      </c>
      <c r="HS209" s="168" t="str">
        <f t="shared" ca="1" si="704"/>
        <v>-</v>
      </c>
      <c r="HT209" s="168" t="str">
        <f t="shared" ca="1" si="704"/>
        <v>-</v>
      </c>
      <c r="HU209" s="168" t="str">
        <f t="shared" ca="1" si="704"/>
        <v>-</v>
      </c>
      <c r="HV209" s="168" t="str">
        <f t="shared" ca="1" si="704"/>
        <v>-</v>
      </c>
      <c r="HW209" s="168" t="str">
        <f t="shared" ca="1" si="703"/>
        <v>-</v>
      </c>
      <c r="HX209" s="168" t="str">
        <f t="shared" ca="1" si="746"/>
        <v>-</v>
      </c>
      <c r="HY209" s="168" t="str">
        <f t="shared" ca="1" si="746"/>
        <v>-</v>
      </c>
      <c r="HZ209" s="168" t="str">
        <f t="shared" ca="1" si="746"/>
        <v>-</v>
      </c>
      <c r="IA209" s="168" t="str">
        <f t="shared" ca="1" si="746"/>
        <v>-</v>
      </c>
      <c r="IB209" s="168" t="str">
        <f t="shared" ca="1" si="746"/>
        <v>-</v>
      </c>
      <c r="IC209" s="168" t="str">
        <f t="shared" ca="1" si="746"/>
        <v>-</v>
      </c>
      <c r="ID209" s="168" t="str">
        <f t="shared" ca="1" si="746"/>
        <v>-</v>
      </c>
      <c r="IE209" s="168" t="str">
        <f t="shared" ca="1" si="746"/>
        <v>-</v>
      </c>
      <c r="IF209" s="168" t="str">
        <f t="shared" ca="1" si="746"/>
        <v>-</v>
      </c>
      <c r="IG209" s="168" t="str">
        <f t="shared" ca="1" si="746"/>
        <v>-</v>
      </c>
      <c r="IH209" s="168" t="str">
        <f t="shared" ca="1" si="746"/>
        <v>-</v>
      </c>
      <c r="II209" s="168" t="str">
        <f t="shared" ca="1" si="746"/>
        <v>-</v>
      </c>
      <c r="IJ209" s="168" t="str">
        <f t="shared" ca="1" si="746"/>
        <v>-</v>
      </c>
      <c r="IK209" s="168" t="str">
        <f t="shared" ca="1" si="746"/>
        <v>-</v>
      </c>
      <c r="IL209" s="168" t="str">
        <f t="shared" ca="1" si="746"/>
        <v>-</v>
      </c>
      <c r="IM209" s="168" t="str">
        <f t="shared" ca="1" si="746"/>
        <v>-</v>
      </c>
      <c r="IN209" s="168" t="str">
        <f t="shared" ca="1" si="746"/>
        <v>-</v>
      </c>
      <c r="IO209" s="168" t="str">
        <f t="shared" ca="1" si="746"/>
        <v>-</v>
      </c>
      <c r="IP209" s="168" t="str">
        <f t="shared" ca="1" si="746"/>
        <v>-</v>
      </c>
      <c r="IQ209" s="168" t="str">
        <f t="shared" ca="1" si="746"/>
        <v>-</v>
      </c>
      <c r="IR209" s="168" t="str">
        <f t="shared" ca="1" si="746"/>
        <v>-</v>
      </c>
      <c r="IS209" s="168" t="str">
        <f t="shared" ca="1" si="746"/>
        <v>-</v>
      </c>
      <c r="IT209" s="168" t="str">
        <f t="shared" ca="1" si="746"/>
        <v>-</v>
      </c>
      <c r="IU209" s="168" t="str">
        <f t="shared" ca="1" si="746"/>
        <v>-</v>
      </c>
      <c r="IV209" s="168" t="str">
        <f t="shared" ca="1" si="746"/>
        <v>-</v>
      </c>
      <c r="IW209" s="168" t="str">
        <f t="shared" ca="1" si="746"/>
        <v>-</v>
      </c>
      <c r="IX209" s="168" t="str">
        <f t="shared" ca="1" si="746"/>
        <v>-</v>
      </c>
      <c r="IY209" s="168" t="str">
        <f t="shared" ca="1" si="746"/>
        <v>-</v>
      </c>
      <c r="IZ209" s="168" t="str">
        <f t="shared" ca="1" si="746"/>
        <v>-</v>
      </c>
      <c r="JA209" s="168" t="str">
        <f t="shared" ca="1" si="746"/>
        <v>-</v>
      </c>
      <c r="JB209" s="168" t="str">
        <f t="shared" ca="1" si="746"/>
        <v>-</v>
      </c>
      <c r="JC209" s="168" t="str">
        <f t="shared" ca="1" si="746"/>
        <v>-</v>
      </c>
      <c r="JD209" s="168" t="str">
        <f t="shared" ca="1" si="746"/>
        <v>-</v>
      </c>
      <c r="JE209" s="168" t="str">
        <f t="shared" ca="1" si="746"/>
        <v>-</v>
      </c>
      <c r="JF209" s="168" t="str">
        <f t="shared" ca="1" si="746"/>
        <v>-</v>
      </c>
      <c r="JG209" s="168" t="str">
        <f t="shared" ca="1" si="746"/>
        <v>-</v>
      </c>
      <c r="JH209" s="168" t="str">
        <f t="shared" ca="1" si="746"/>
        <v>-</v>
      </c>
      <c r="JI209" s="168" t="str">
        <f t="shared" ca="1" si="746"/>
        <v>-</v>
      </c>
      <c r="JJ209" s="168" t="str">
        <f t="shared" ca="1" si="746"/>
        <v>-</v>
      </c>
      <c r="JK209" s="168" t="str">
        <f t="shared" ca="1" si="746"/>
        <v>-</v>
      </c>
      <c r="JL209" s="168" t="str">
        <f t="shared" ca="1" si="746"/>
        <v>-</v>
      </c>
      <c r="JM209" s="168" t="str">
        <f t="shared" ca="1" si="746"/>
        <v>-</v>
      </c>
      <c r="JN209" s="168" t="str">
        <f t="shared" ca="1" si="707"/>
        <v>-</v>
      </c>
      <c r="JO209" s="168" t="str">
        <f t="shared" ca="1" si="707"/>
        <v>-</v>
      </c>
      <c r="JP209" s="168" t="str">
        <f t="shared" ca="1" si="707"/>
        <v>-</v>
      </c>
      <c r="JQ209" s="168" t="str">
        <f t="shared" ca="1" si="707"/>
        <v>-</v>
      </c>
      <c r="JR209" s="168" t="str">
        <f t="shared" ca="1" si="707"/>
        <v>-</v>
      </c>
      <c r="JS209" s="168" t="str">
        <f t="shared" ca="1" si="707"/>
        <v>-</v>
      </c>
      <c r="JT209" s="168" t="str">
        <f t="shared" ca="1" si="707"/>
        <v>-</v>
      </c>
      <c r="JU209" s="168" t="str">
        <f t="shared" ca="1" si="707"/>
        <v>-</v>
      </c>
      <c r="JV209" s="168" t="str">
        <f t="shared" ca="1" si="707"/>
        <v>-</v>
      </c>
      <c r="JW209" s="168" t="str">
        <f t="shared" ca="1" si="707"/>
        <v>-</v>
      </c>
      <c r="JX209" s="10"/>
      <c r="JY209" s="166">
        <f t="shared" ca="1" si="708"/>
        <v>4.4999999999999998E-2</v>
      </c>
      <c r="JZ209" s="166">
        <f t="shared" ca="1" si="709"/>
        <v>4.4999999999999998E-2</v>
      </c>
      <c r="KA209" s="168">
        <f t="shared" ca="1" si="710"/>
        <v>1</v>
      </c>
      <c r="KB209" s="168">
        <f t="shared" ca="1" si="710"/>
        <v>0</v>
      </c>
      <c r="KC209" s="168">
        <f t="shared" ca="1" si="710"/>
        <v>1</v>
      </c>
      <c r="KD209" s="168">
        <f t="shared" ref="KD209:NB223" ca="1" si="750">OFFSET(KD$5,$B209,0)</f>
        <v>1</v>
      </c>
      <c r="KE209" s="168">
        <f t="shared" ca="1" si="750"/>
        <v>0</v>
      </c>
      <c r="KF209" s="168">
        <f t="shared" ca="1" si="750"/>
        <v>70</v>
      </c>
      <c r="KG209" s="168">
        <f t="shared" ca="1" si="750"/>
        <v>50</v>
      </c>
      <c r="KH209" s="168">
        <f t="shared" ca="1" si="750"/>
        <v>85</v>
      </c>
      <c r="KI209" s="168">
        <f t="shared" ca="1" si="750"/>
        <v>50</v>
      </c>
      <c r="KJ209" s="166">
        <f t="shared" ca="1" si="711"/>
        <v>1</v>
      </c>
      <c r="KK209" s="166">
        <f t="shared" ca="1" si="712"/>
        <v>1</v>
      </c>
      <c r="KL209" s="166">
        <f t="shared" ca="1" si="713"/>
        <v>1</v>
      </c>
      <c r="KM209" s="166">
        <f t="shared" ca="1" si="714"/>
        <v>1</v>
      </c>
      <c r="KN209" s="166">
        <f t="shared" ca="1" si="714"/>
        <v>1</v>
      </c>
      <c r="KO209" s="168">
        <f t="shared" ca="1" si="750"/>
        <v>1</v>
      </c>
      <c r="KP209" s="10"/>
      <c r="KQ209" s="168">
        <f t="shared" ca="1" si="750"/>
        <v>1</v>
      </c>
      <c r="KR209" s="166">
        <f t="shared" ca="1" si="715"/>
        <v>1</v>
      </c>
      <c r="KS209" s="168">
        <f t="shared" ca="1" si="750"/>
        <v>0.75</v>
      </c>
      <c r="KT209" s="168">
        <f t="shared" ca="1" si="750"/>
        <v>0.8</v>
      </c>
      <c r="KU209" s="168">
        <f t="shared" ca="1" si="750"/>
        <v>0.82499999999999996</v>
      </c>
      <c r="KV209" s="168">
        <f t="shared" ca="1" si="750"/>
        <v>0.875</v>
      </c>
      <c r="KW209" s="168">
        <f t="shared" ca="1" si="750"/>
        <v>0.9</v>
      </c>
      <c r="KX209" s="168">
        <f t="shared" ca="1" si="750"/>
        <v>0.75</v>
      </c>
      <c r="KY209" s="168">
        <f t="shared" ca="1" si="750"/>
        <v>0.78142857142857147</v>
      </c>
      <c r="KZ209" s="168">
        <f t="shared" ca="1" si="750"/>
        <v>0.82499999999999996</v>
      </c>
      <c r="LA209" s="168">
        <f t="shared" ca="1" si="750"/>
        <v>0.875</v>
      </c>
      <c r="LB209" s="168">
        <f t="shared" ca="1" si="750"/>
        <v>0.9</v>
      </c>
      <c r="LC209" s="168">
        <f t="shared" ca="1" si="750"/>
        <v>0.9</v>
      </c>
      <c r="LD209" s="168">
        <f t="shared" ca="1" si="750"/>
        <v>0.75</v>
      </c>
      <c r="LE209" s="168">
        <f t="shared" ca="1" si="750"/>
        <v>0.78142857142857147</v>
      </c>
      <c r="LF209" s="168">
        <f t="shared" ca="1" si="750"/>
        <v>0.82499999999999996</v>
      </c>
      <c r="LG209" s="168">
        <f t="shared" ca="1" si="750"/>
        <v>0.875</v>
      </c>
      <c r="LH209" s="168">
        <f t="shared" ca="1" si="750"/>
        <v>0.9</v>
      </c>
      <c r="LI209" s="168">
        <f t="shared" ca="1" si="750"/>
        <v>0.9</v>
      </c>
      <c r="LJ209" s="168">
        <f t="shared" ca="1" si="750"/>
        <v>0.75</v>
      </c>
      <c r="LK209" s="168">
        <f t="shared" ca="1" si="750"/>
        <v>0.78142857142857147</v>
      </c>
      <c r="LL209" s="168">
        <f t="shared" ca="1" si="750"/>
        <v>0.82499999999999996</v>
      </c>
      <c r="LM209" s="168">
        <f t="shared" ca="1" si="750"/>
        <v>0.875</v>
      </c>
      <c r="LN209" s="168">
        <f t="shared" ca="1" si="750"/>
        <v>0.9</v>
      </c>
      <c r="LO209" s="168">
        <f t="shared" ca="1" si="750"/>
        <v>0.9</v>
      </c>
      <c r="LP209" s="168">
        <f t="shared" ca="1" si="750"/>
        <v>0.75</v>
      </c>
      <c r="LQ209" s="168">
        <f t="shared" ca="1" si="750"/>
        <v>0.78142857142857147</v>
      </c>
      <c r="LR209" s="168">
        <f t="shared" ca="1" si="750"/>
        <v>0.82499999999999996</v>
      </c>
      <c r="LS209" s="168">
        <f t="shared" ca="1" si="750"/>
        <v>0.875</v>
      </c>
      <c r="LT209" s="168">
        <f t="shared" ca="1" si="750"/>
        <v>0.9</v>
      </c>
      <c r="LU209" s="168">
        <f t="shared" ca="1" si="750"/>
        <v>0.9</v>
      </c>
      <c r="LV209" s="168">
        <f t="shared" ca="1" si="750"/>
        <v>0.75</v>
      </c>
      <c r="LW209" s="168">
        <f t="shared" ca="1" si="750"/>
        <v>0.78142857142857147</v>
      </c>
      <c r="LX209" s="168">
        <f t="shared" ca="1" si="750"/>
        <v>0.82499999999999996</v>
      </c>
      <c r="LY209" s="168">
        <f t="shared" ca="1" si="750"/>
        <v>0.875</v>
      </c>
      <c r="LZ209" s="168">
        <f t="shared" ca="1" si="750"/>
        <v>0.9</v>
      </c>
      <c r="MA209" s="168">
        <f t="shared" ca="1" si="750"/>
        <v>0.9</v>
      </c>
      <c r="MB209" s="168">
        <f t="shared" ca="1" si="750"/>
        <v>0.75</v>
      </c>
      <c r="MC209" s="168">
        <f t="shared" ca="1" si="750"/>
        <v>0.78142857142857147</v>
      </c>
      <c r="MD209" s="168">
        <f t="shared" ca="1" si="750"/>
        <v>0.82499999999999996</v>
      </c>
      <c r="ME209" s="168">
        <f t="shared" ca="1" si="750"/>
        <v>0.875</v>
      </c>
      <c r="MF209" s="168">
        <f t="shared" ca="1" si="750"/>
        <v>0.9</v>
      </c>
      <c r="MG209" s="168">
        <f t="shared" ca="1" si="750"/>
        <v>0.9</v>
      </c>
      <c r="MH209" s="168">
        <f t="shared" ca="1" si="750"/>
        <v>0.75</v>
      </c>
      <c r="MI209" s="168">
        <f t="shared" ca="1" si="750"/>
        <v>0.76904761904761909</v>
      </c>
      <c r="MJ209" s="168">
        <f t="shared" ca="1" si="750"/>
        <v>0.82000000000000006</v>
      </c>
      <c r="MK209" s="168">
        <f t="shared" ca="1" si="750"/>
        <v>0.875</v>
      </c>
      <c r="ML209" s="168">
        <f t="shared" ca="1" si="750"/>
        <v>0.9</v>
      </c>
      <c r="MM209" s="168">
        <f t="shared" ca="1" si="750"/>
        <v>0.90000000000000013</v>
      </c>
      <c r="MN209" s="168">
        <f t="shared" ca="1" si="750"/>
        <v>0.75</v>
      </c>
      <c r="MO209" s="168">
        <f t="shared" ca="1" si="750"/>
        <v>0.76904761904761909</v>
      </c>
      <c r="MP209" s="168">
        <f t="shared" ca="1" si="750"/>
        <v>0.82000000000000006</v>
      </c>
      <c r="MQ209" s="168">
        <f t="shared" ca="1" si="750"/>
        <v>0.875</v>
      </c>
      <c r="MR209" s="168">
        <f t="shared" ca="1" si="750"/>
        <v>0.9</v>
      </c>
      <c r="MS209" s="168">
        <f t="shared" ca="1" si="750"/>
        <v>0.9</v>
      </c>
      <c r="MT209" s="168">
        <f t="shared" ca="1" si="741"/>
        <v>0.875</v>
      </c>
      <c r="MU209" s="166">
        <f t="shared" ca="1" si="719"/>
        <v>1</v>
      </c>
      <c r="MV209" s="166">
        <f t="shared" ca="1" si="720"/>
        <v>1</v>
      </c>
      <c r="MW209" s="166" t="str">
        <f t="shared" ca="1" si="721"/>
        <v>-</v>
      </c>
      <c r="MX209" s="168" t="str">
        <f t="shared" ca="1" si="722"/>
        <v>-</v>
      </c>
      <c r="MY209" s="166" t="str">
        <f t="shared" ca="1" si="723"/>
        <v>-</v>
      </c>
      <c r="MZ209" s="166" t="str">
        <f t="shared" ca="1" si="724"/>
        <v>-</v>
      </c>
      <c r="NA209" s="166" t="b">
        <f t="shared" ca="1" si="725"/>
        <v>0</v>
      </c>
      <c r="NB209" s="168">
        <f t="shared" ca="1" si="750"/>
        <v>0</v>
      </c>
      <c r="NC209" s="27">
        <v>0</v>
      </c>
    </row>
    <row r="210" spans="1:367" s="148" customFormat="1" outlineLevel="1">
      <c r="A210" s="126">
        <f t="shared" si="14"/>
        <v>205</v>
      </c>
      <c r="B210" s="126">
        <f t="shared" si="742"/>
        <v>13</v>
      </c>
      <c r="C210" s="148">
        <v>1000</v>
      </c>
      <c r="D210" s="148" t="s">
        <v>884</v>
      </c>
      <c r="E210" s="148" t="b">
        <v>0</v>
      </c>
      <c r="F210" s="148" t="b">
        <v>0</v>
      </c>
      <c r="G210" s="148" t="b">
        <f t="shared" si="726"/>
        <v>0</v>
      </c>
      <c r="H210" s="144">
        <f t="shared" ca="1" si="727"/>
        <v>3</v>
      </c>
      <c r="I210" s="144">
        <f t="shared" ca="1" si="727"/>
        <v>1</v>
      </c>
      <c r="J210" s="144">
        <f t="shared" ca="1" si="727"/>
        <v>1</v>
      </c>
      <c r="K210" s="144">
        <f t="shared" ca="1" si="727"/>
        <v>1</v>
      </c>
      <c r="L210" s="144">
        <f t="shared" ca="1" si="727"/>
        <v>1</v>
      </c>
      <c r="M210" s="144">
        <f t="shared" ca="1" si="727"/>
        <v>1</v>
      </c>
      <c r="N210" s="144">
        <f t="shared" ca="1" si="727"/>
        <v>1</v>
      </c>
      <c r="O210" s="144">
        <f t="shared" ca="1" si="727"/>
        <v>1</v>
      </c>
      <c r="P210" s="144">
        <f t="shared" ca="1" si="727"/>
        <v>1</v>
      </c>
      <c r="Q210" s="144">
        <f t="shared" ca="1" si="727"/>
        <v>1</v>
      </c>
      <c r="R210" s="144">
        <f t="shared" ca="1" si="727"/>
        <v>2</v>
      </c>
      <c r="S210" s="144">
        <f t="shared" ca="1" si="727"/>
        <v>1</v>
      </c>
      <c r="T210" s="144">
        <f t="shared" ca="1" si="727"/>
        <v>1</v>
      </c>
      <c r="U210" s="144">
        <f t="shared" ca="1" si="727"/>
        <v>1</v>
      </c>
      <c r="V210" s="144">
        <f t="shared" ca="1" si="727"/>
        <v>1</v>
      </c>
      <c r="W210" s="144">
        <f t="shared" ca="1" si="727"/>
        <v>1</v>
      </c>
      <c r="X210" s="144">
        <f t="shared" ca="1" si="727"/>
        <v>1</v>
      </c>
      <c r="Y210" s="144">
        <f t="shared" ca="1" si="727"/>
        <v>1</v>
      </c>
      <c r="AA210" s="162" t="str" cm="1">
        <f t="array" aca="1" ref="AA210" ca="1">TEXT(LEFT(OFFSET(AA210,-1,0),5)+1,"00000")&amp;MID(OFFSET(AA210,-1,0),6,FIND(" ",OFFSET(AA210,-1,0),7)-5)
&amp;FM210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00006 Presentation_SR36SE 12SE CropgrazeFALSE (F33N11)</v>
      </c>
      <c r="AB210" s="10" t="str">
        <f ca="1">IF(COUNTIF(AA$5:AA210,AA210)=1,"-","Dup")</f>
        <v>-</v>
      </c>
      <c r="AC210" s="10"/>
      <c r="AD210" s="168" t="str">
        <f t="shared" ca="1" si="686"/>
        <v>-</v>
      </c>
      <c r="AE210" s="167" t="b">
        <v>1</v>
      </c>
      <c r="AF210" s="167" t="b">
        <v>1</v>
      </c>
      <c r="AG210" s="168" t="str">
        <f t="shared" ca="1" si="686"/>
        <v>-</v>
      </c>
      <c r="AH210" s="168" t="str">
        <f t="shared" ca="1" si="686"/>
        <v>-</v>
      </c>
      <c r="AI210" s="168" t="b">
        <f t="shared" ca="1" si="686"/>
        <v>1</v>
      </c>
      <c r="AJ210" s="10"/>
      <c r="AK210" s="166" t="b">
        <f t="shared" ca="1" si="687"/>
        <v>1</v>
      </c>
      <c r="AL210" s="166" t="str">
        <f t="shared" ca="1" si="687"/>
        <v>-</v>
      </c>
      <c r="AM210" s="166" t="str">
        <f t="shared" ca="1" si="687"/>
        <v>-</v>
      </c>
      <c r="AN210" s="166" t="str">
        <f t="shared" ca="1" si="687"/>
        <v>-</v>
      </c>
      <c r="AO210" s="166" t="b">
        <f t="shared" ca="1" si="687"/>
        <v>1</v>
      </c>
      <c r="AP210" s="166" t="b">
        <f t="shared" ca="1" si="687"/>
        <v>0</v>
      </c>
      <c r="AQ210" s="166">
        <f t="shared" ca="1" si="688"/>
        <v>0</v>
      </c>
      <c r="AR210" s="166" t="b">
        <f t="shared" ca="1" si="689"/>
        <v>0</v>
      </c>
      <c r="AS210" s="166" t="b">
        <f t="shared" ca="1" si="689"/>
        <v>0</v>
      </c>
      <c r="AT210" s="166" t="str">
        <f t="shared" ca="1" si="689"/>
        <v>-</v>
      </c>
      <c r="AU210" s="166" t="str">
        <f t="shared" ca="1" si="689"/>
        <v>-</v>
      </c>
      <c r="AV210" s="166" t="str">
        <f t="shared" ca="1" si="689"/>
        <v>-</v>
      </c>
      <c r="AW210" s="10"/>
      <c r="AX210" s="166" t="b">
        <f t="shared" ca="1" si="690"/>
        <v>1</v>
      </c>
      <c r="AY210" s="168" t="b">
        <f t="shared" ca="1" si="691"/>
        <v>1</v>
      </c>
      <c r="AZ210" s="168" t="b">
        <f t="shared" ca="1" si="691"/>
        <v>1</v>
      </c>
      <c r="BA210" s="167">
        <f t="shared" ca="1" si="692"/>
        <v>3108</v>
      </c>
      <c r="BB210" s="168" t="str">
        <f t="shared" ca="1" si="747"/>
        <v>-</v>
      </c>
      <c r="BC210" s="168" t="str">
        <f t="shared" ca="1" si="747"/>
        <v>-</v>
      </c>
      <c r="BD210" s="168" t="str">
        <f t="shared" ca="1" si="747"/>
        <v>-</v>
      </c>
      <c r="BE210" s="168" t="str">
        <f t="shared" ca="1" si="747"/>
        <v>-</v>
      </c>
      <c r="BF210" s="168" t="str">
        <f t="shared" ca="1" si="747"/>
        <v>-</v>
      </c>
      <c r="BG210" s="168">
        <f t="shared" ca="1" si="747"/>
        <v>1</v>
      </c>
      <c r="BH210" s="168">
        <f t="shared" ca="1" si="747"/>
        <v>1</v>
      </c>
      <c r="BI210" s="168" t="str">
        <f t="shared" ca="1" si="747"/>
        <v>-</v>
      </c>
      <c r="BJ210" s="168" t="str">
        <f t="shared" ca="1" si="747"/>
        <v>-</v>
      </c>
      <c r="BK210" s="10"/>
      <c r="BL210" s="168" t="str">
        <f t="shared" ca="1" si="747"/>
        <v>-</v>
      </c>
      <c r="BM210" s="168" t="str">
        <f t="shared" ca="1" si="747"/>
        <v>-</v>
      </c>
      <c r="BN210" s="168" t="str">
        <f t="shared" ca="1" si="747"/>
        <v>-</v>
      </c>
      <c r="BO210" s="168" t="str">
        <f t="shared" ca="1" si="747"/>
        <v>-</v>
      </c>
      <c r="BP210" s="168" t="str">
        <f t="shared" ca="1" si="747"/>
        <v>-</v>
      </c>
      <c r="BQ210" s="168" t="str">
        <f t="shared" ca="1" si="747"/>
        <v>-</v>
      </c>
      <c r="BR210" s="168" t="str">
        <f t="shared" ca="1" si="747"/>
        <v>-</v>
      </c>
      <c r="BS210" s="168" t="str">
        <f t="shared" ca="1" si="747"/>
        <v>-</v>
      </c>
      <c r="BT210" s="168" t="str">
        <f t="shared" ca="1" si="747"/>
        <v>-</v>
      </c>
      <c r="BU210" s="168" t="str">
        <f t="shared" ca="1" si="747"/>
        <v>-</v>
      </c>
      <c r="BV210" s="168" t="str">
        <f t="shared" ca="1" si="747"/>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CW225" ca="1" si="751">OFFSET(CH$5,$B210,0)</f>
        <v>-</v>
      </c>
      <c r="CI210" s="168" t="str">
        <f t="shared" ca="1" si="751"/>
        <v>-</v>
      </c>
      <c r="CJ210" s="168" t="str">
        <f t="shared" ca="1" si="751"/>
        <v>-</v>
      </c>
      <c r="CK210" s="168" t="str">
        <f t="shared" ca="1" si="751"/>
        <v>-</v>
      </c>
      <c r="CL210" s="168" t="str">
        <f t="shared" ca="1" si="751"/>
        <v>-</v>
      </c>
      <c r="CM210" s="168" t="str">
        <f t="shared" ca="1" si="751"/>
        <v>-</v>
      </c>
      <c r="CN210" s="168" t="str">
        <f t="shared" ca="1" si="751"/>
        <v>-</v>
      </c>
      <c r="CO210" s="168" t="str">
        <f t="shared" ca="1" si="751"/>
        <v>-</v>
      </c>
      <c r="CP210" s="168">
        <f t="shared" ca="1" si="751"/>
        <v>1</v>
      </c>
      <c r="CQ210" s="168">
        <f t="shared" ca="1" si="751"/>
        <v>1</v>
      </c>
      <c r="CR210" s="168">
        <f t="shared" ca="1" si="751"/>
        <v>0</v>
      </c>
      <c r="CS210" s="168" t="str">
        <f t="shared" ca="1" si="751"/>
        <v>-</v>
      </c>
      <c r="CT210" s="168" t="str">
        <f t="shared" ca="1" si="751"/>
        <v>-</v>
      </c>
      <c r="CU210" s="168" t="str">
        <f t="shared" ca="1" si="751"/>
        <v>-</v>
      </c>
      <c r="CV210" s="168" t="str">
        <f t="shared" ca="1" si="751"/>
        <v>-</v>
      </c>
      <c r="CW210" s="168" t="str">
        <f t="shared" ca="1" si="751"/>
        <v>-</v>
      </c>
      <c r="CX210" s="168" t="str">
        <f t="shared" ref="CX210:DM226" ca="1" si="752">OFFSET(CX$5,$B210,0)</f>
        <v>-</v>
      </c>
      <c r="CY210" s="168" t="str">
        <f t="shared" ca="1" si="752"/>
        <v>-</v>
      </c>
      <c r="CZ210" s="168">
        <f t="shared" ca="1" si="752"/>
        <v>0</v>
      </c>
      <c r="DA210" s="168" t="str">
        <f t="shared" ca="1" si="752"/>
        <v>-</v>
      </c>
      <c r="DB210" s="168" t="str">
        <f t="shared" ca="1" si="752"/>
        <v>-</v>
      </c>
      <c r="DC210" s="168" t="str">
        <f t="shared" ca="1" si="752"/>
        <v>-</v>
      </c>
      <c r="DD210" s="168" t="str">
        <f t="shared" ca="1" si="752"/>
        <v>-</v>
      </c>
      <c r="DE210" s="168" t="str">
        <f t="shared" ca="1" si="752"/>
        <v>-</v>
      </c>
      <c r="DF210" s="168">
        <f t="shared" ca="1" si="752"/>
        <v>0</v>
      </c>
      <c r="DG210" s="168">
        <f t="shared" ca="1" si="752"/>
        <v>0</v>
      </c>
      <c r="DH210" s="168">
        <f t="shared" ca="1" si="752"/>
        <v>0</v>
      </c>
      <c r="DI210" s="168">
        <f t="shared" ca="1" si="752"/>
        <v>0</v>
      </c>
      <c r="DJ210" s="168">
        <f t="shared" ca="1" si="752"/>
        <v>0</v>
      </c>
      <c r="DK210" s="168">
        <f t="shared" ca="1" si="752"/>
        <v>0</v>
      </c>
      <c r="DL210" s="168">
        <f t="shared" ca="1" si="752"/>
        <v>0</v>
      </c>
      <c r="DM210" s="168" t="str">
        <f t="shared" ca="1" si="752"/>
        <v>-</v>
      </c>
      <c r="DN210" s="168" t="str">
        <f t="shared" ca="1" si="748"/>
        <v>-</v>
      </c>
      <c r="DO210" s="168" t="str">
        <f t="shared" ca="1" si="748"/>
        <v>-</v>
      </c>
      <c r="DP210" s="168" t="str">
        <f t="shared" ca="1" si="748"/>
        <v>-</v>
      </c>
      <c r="DQ210" s="168" t="str">
        <f t="shared" ca="1" si="748"/>
        <v>-</v>
      </c>
      <c r="DR210" s="168" t="str">
        <f t="shared" ca="1" si="748"/>
        <v>-</v>
      </c>
      <c r="DS210" s="168" t="str">
        <f t="shared" ca="1" si="748"/>
        <v>-</v>
      </c>
      <c r="DT210" s="168" t="str">
        <f t="shared" ca="1" si="748"/>
        <v>-</v>
      </c>
      <c r="DU210" s="168" t="str">
        <f t="shared" ca="1" si="748"/>
        <v>-</v>
      </c>
      <c r="DV210" s="168" t="str">
        <f t="shared" ca="1" si="748"/>
        <v>-</v>
      </c>
      <c r="DW210" s="168" t="str">
        <f t="shared" ca="1" si="749"/>
        <v>-</v>
      </c>
      <c r="DX210" s="10"/>
      <c r="DY210" s="168">
        <f t="shared" ca="1" si="749"/>
        <v>1</v>
      </c>
      <c r="DZ210" s="168" t="str">
        <f t="shared" ca="1" si="749"/>
        <v>-</v>
      </c>
      <c r="EA210" s="168" t="str">
        <f t="shared" ca="1" si="749"/>
        <v>-</v>
      </c>
      <c r="EB210" s="168" t="str">
        <f t="shared" ca="1" si="749"/>
        <v>-</v>
      </c>
      <c r="EC210" s="168" t="str">
        <f t="shared" ca="1" si="695"/>
        <v>-</v>
      </c>
      <c r="ED210" s="168" t="b">
        <f t="shared" ca="1" si="695"/>
        <v>0</v>
      </c>
      <c r="EE210" s="168" t="str">
        <f t="shared" ca="1" si="695"/>
        <v>-</v>
      </c>
      <c r="EF210" s="168">
        <f t="shared" ca="1" si="695"/>
        <v>0</v>
      </c>
      <c r="EG210" s="168" t="str">
        <f t="shared" ca="1" si="695"/>
        <v>-</v>
      </c>
      <c r="EH210" s="166" cm="1">
        <f t="array" aca="1" ref="EH210" ca="1">INDEX(i.rev,$K210,EH$15)</f>
        <v>1</v>
      </c>
      <c r="EI210" s="168">
        <f t="shared" ca="1" si="696"/>
        <v>0</v>
      </c>
      <c r="EJ210" s="168">
        <f t="shared" ca="1" si="696"/>
        <v>1</v>
      </c>
      <c r="EK210" s="168">
        <f t="shared" ca="1" si="696"/>
        <v>0</v>
      </c>
      <c r="EL210" s="168">
        <f t="shared" ca="1" si="696"/>
        <v>1</v>
      </c>
      <c r="EM210" s="168">
        <f t="shared" ca="1" si="696"/>
        <v>1</v>
      </c>
      <c r="EN210" s="168">
        <f t="shared" ca="1" si="696"/>
        <v>1</v>
      </c>
      <c r="EO210" s="168">
        <f t="shared" ca="1" si="696"/>
        <v>0</v>
      </c>
      <c r="EP210" s="168">
        <f t="shared" ca="1" si="696"/>
        <v>0</v>
      </c>
      <c r="EQ210" s="168">
        <f t="shared" ca="1" si="696"/>
        <v>0</v>
      </c>
      <c r="ER210" s="168">
        <f t="shared" ca="1" si="696"/>
        <v>0</v>
      </c>
      <c r="ES210" s="168">
        <f t="shared" ca="1" si="696"/>
        <v>0</v>
      </c>
      <c r="ET210" s="168">
        <f t="shared" ca="1" si="696"/>
        <v>0</v>
      </c>
      <c r="EU210" s="168">
        <f t="shared" ca="1" si="696"/>
        <v>0</v>
      </c>
      <c r="EV210" s="168">
        <f t="shared" ca="1" si="696"/>
        <v>0</v>
      </c>
      <c r="EW210" s="168">
        <f t="shared" ca="1" si="696"/>
        <v>0</v>
      </c>
      <c r="EX210" s="168">
        <f t="shared" ref="EX210" ca="1" si="753">OFFSET(EX$5,$B210,0)</f>
        <v>0</v>
      </c>
      <c r="EY210" s="166" cm="1">
        <f t="array" aca="1" ref="EY210" ca="1">INDEX(i.rev,$K210,EY$15)</f>
        <v>0</v>
      </c>
      <c r="EZ210" s="168">
        <f t="shared" ca="1" si="697"/>
        <v>0</v>
      </c>
      <c r="FA210" s="166" cm="1">
        <f t="array" aca="1" ref="FA210" ca="1">INDEX(i.rev,$K210,FA$15)</f>
        <v>1</v>
      </c>
      <c r="FB210" s="168">
        <f t="shared" ca="1" si="745"/>
        <v>0</v>
      </c>
      <c r="FC210" s="168">
        <f t="shared" ca="1" si="745"/>
        <v>0</v>
      </c>
      <c r="FD210" s="168">
        <f t="shared" ca="1" si="745"/>
        <v>0</v>
      </c>
      <c r="FE210" s="168">
        <f t="shared" ca="1" si="745"/>
        <v>0</v>
      </c>
      <c r="FF210" s="168">
        <f t="shared" ca="1" si="745"/>
        <v>0</v>
      </c>
      <c r="FG210" s="168">
        <f t="shared" ca="1" si="745"/>
        <v>0</v>
      </c>
      <c r="FH210" s="168">
        <f t="shared" ca="1" si="745"/>
        <v>0</v>
      </c>
      <c r="FI210" s="10">
        <v>0.4</v>
      </c>
      <c r="FJ210" s="168" t="str">
        <f t="shared" ca="1" si="699"/>
        <v>-</v>
      </c>
      <c r="FK210" s="168" t="str">
        <f t="shared" ca="1" si="699"/>
        <v>-</v>
      </c>
      <c r="FL210" s="166" t="b">
        <f t="shared" si="739"/>
        <v>1</v>
      </c>
      <c r="FM210" s="192">
        <f t="shared" si="740"/>
        <v>12</v>
      </c>
      <c r="FN210" s="192">
        <f t="shared" si="740"/>
        <v>40</v>
      </c>
      <c r="FO210" s="166" t="b">
        <f t="shared" ca="1" si="700"/>
        <v>0</v>
      </c>
      <c r="FP210" s="166" t="b">
        <f t="shared" ca="1" si="700"/>
        <v>0</v>
      </c>
      <c r="FQ210" s="166" t="b">
        <f t="shared" ca="1" si="700"/>
        <v>1</v>
      </c>
      <c r="FR210" s="168">
        <f t="shared" ca="1" si="745"/>
        <v>0</v>
      </c>
      <c r="FS210" s="166">
        <f t="shared" ca="1" si="701"/>
        <v>1</v>
      </c>
      <c r="FT210" s="166">
        <f t="shared" ca="1" si="701"/>
        <v>1</v>
      </c>
      <c r="FU210" s="168" t="str">
        <f t="shared" ca="1" si="745"/>
        <v>-</v>
      </c>
      <c r="FV210" s="168" t="str">
        <f t="shared" ca="1" si="745"/>
        <v>-</v>
      </c>
      <c r="FW210" s="168" t="str">
        <f t="shared" ca="1" si="745"/>
        <v>-</v>
      </c>
      <c r="FX210" s="168" t="str">
        <f t="shared" ca="1" si="745"/>
        <v>-</v>
      </c>
      <c r="FY210" s="168" t="str">
        <f t="shared" ca="1" si="745"/>
        <v>-</v>
      </c>
      <c r="FZ210" s="168" t="str">
        <f t="shared" ca="1" si="745"/>
        <v>-</v>
      </c>
      <c r="GA210" s="168" t="str">
        <f t="shared" ca="1" si="745"/>
        <v>-</v>
      </c>
      <c r="GB210" s="168" t="str">
        <f t="shared" ca="1" si="745"/>
        <v>-</v>
      </c>
      <c r="GC210" s="168" t="str">
        <f t="shared" ca="1" si="745"/>
        <v>-</v>
      </c>
      <c r="GD210" s="168" t="b">
        <f t="shared" ca="1" si="745"/>
        <v>1</v>
      </c>
      <c r="GE210" s="168" t="str">
        <f t="shared" ca="1" si="745"/>
        <v>-</v>
      </c>
      <c r="GF210" s="168" t="str">
        <f t="shared" ca="1" si="745"/>
        <v>-</v>
      </c>
      <c r="GG210" s="168" t="str">
        <f t="shared" ca="1" si="745"/>
        <v>-</v>
      </c>
      <c r="GH210" s="168" t="b">
        <f t="shared" ca="1" si="702"/>
        <v>1</v>
      </c>
      <c r="GI210" s="168">
        <f t="shared" ca="1" si="702"/>
        <v>0</v>
      </c>
      <c r="GJ210" s="168" t="str">
        <f t="shared" ca="1" si="703"/>
        <v>-</v>
      </c>
      <c r="GK210" s="168" t="str">
        <f t="shared" ca="1" si="703"/>
        <v>-</v>
      </c>
      <c r="GL210" s="168" t="str">
        <f t="shared" ca="1" si="703"/>
        <v>-</v>
      </c>
      <c r="GM210" s="168" t="str">
        <f t="shared" ca="1" si="703"/>
        <v>-</v>
      </c>
      <c r="GN210" s="168" t="str">
        <f t="shared" ca="1" si="703"/>
        <v>-</v>
      </c>
      <c r="GO210" s="168">
        <f t="shared" ca="1" si="703"/>
        <v>0</v>
      </c>
      <c r="GP210" s="168" t="str">
        <f t="shared" ca="1" si="703"/>
        <v>-</v>
      </c>
      <c r="GQ210" s="168" t="str">
        <f t="shared" ca="1" si="703"/>
        <v>-</v>
      </c>
      <c r="GR210" s="168" t="str">
        <f t="shared" ca="1" si="703"/>
        <v>-</v>
      </c>
      <c r="GS210" s="168">
        <f t="shared" ca="1" si="703"/>
        <v>500</v>
      </c>
      <c r="GT210" s="168">
        <f t="shared" ca="1" si="703"/>
        <v>500</v>
      </c>
      <c r="GU210" s="168" t="str">
        <f t="shared" ca="1" si="703"/>
        <v>-</v>
      </c>
      <c r="GV210" s="168" t="str">
        <f t="shared" ca="1" si="703"/>
        <v>-</v>
      </c>
      <c r="GW210" s="168" t="str">
        <f t="shared" ca="1" si="703"/>
        <v>-</v>
      </c>
      <c r="GX210" s="168" t="str">
        <f t="shared" ca="1" si="703"/>
        <v>-</v>
      </c>
      <c r="GY210" s="168" t="str">
        <f t="shared" ca="1" si="704"/>
        <v>-</v>
      </c>
      <c r="GZ210" s="168" t="str">
        <f t="shared" ca="1" si="704"/>
        <v>-</v>
      </c>
      <c r="HA210" s="168" t="str">
        <f t="shared" ca="1" si="704"/>
        <v>-</v>
      </c>
      <c r="HB210" s="168" t="str">
        <f t="shared" ca="1" si="704"/>
        <v>-</v>
      </c>
      <c r="HC210" s="168" t="str">
        <f t="shared" ca="1" si="704"/>
        <v>-</v>
      </c>
      <c r="HD210" s="168" t="str">
        <f t="shared" ca="1" si="704"/>
        <v>-</v>
      </c>
      <c r="HE210" s="168" t="str">
        <f t="shared" ca="1" si="704"/>
        <v>-</v>
      </c>
      <c r="HF210" s="168" t="str">
        <f t="shared" ca="1" si="704"/>
        <v>-</v>
      </c>
      <c r="HG210" s="168" t="str">
        <f t="shared" ca="1" si="704"/>
        <v>-</v>
      </c>
      <c r="HH210" s="168" t="str">
        <f t="shared" ca="1" si="736"/>
        <v>-</v>
      </c>
      <c r="HI210" s="168" t="str">
        <f t="shared" ca="1" si="736"/>
        <v>-</v>
      </c>
      <c r="HJ210" s="168" t="str">
        <f t="shared" ca="1" si="736"/>
        <v>-</v>
      </c>
      <c r="HK210" s="168" t="str">
        <f t="shared" ca="1" si="736"/>
        <v>-</v>
      </c>
      <c r="HL210" s="168" t="str">
        <f t="shared" ca="1" si="736"/>
        <v>-</v>
      </c>
      <c r="HM210" s="168" t="str">
        <f t="shared" ca="1" si="736"/>
        <v>-</v>
      </c>
      <c r="HN210" s="168" t="str">
        <f t="shared" ca="1" si="736"/>
        <v>-</v>
      </c>
      <c r="HO210" s="168" t="str">
        <f t="shared" ca="1" si="736"/>
        <v>-</v>
      </c>
      <c r="HP210" s="168" t="str">
        <f t="shared" ca="1" si="736"/>
        <v>-</v>
      </c>
      <c r="HQ210" s="168" t="str">
        <f t="shared" ca="1" si="736"/>
        <v>-</v>
      </c>
      <c r="HR210" s="168" t="str">
        <f t="shared" ca="1" si="704"/>
        <v>-</v>
      </c>
      <c r="HS210" s="168" t="str">
        <f t="shared" ca="1" si="704"/>
        <v>-</v>
      </c>
      <c r="HT210" s="168" t="str">
        <f t="shared" ca="1" si="704"/>
        <v>-</v>
      </c>
      <c r="HU210" s="168" t="str">
        <f t="shared" ca="1" si="704"/>
        <v>-</v>
      </c>
      <c r="HV210" s="168" t="str">
        <f t="shared" ca="1" si="704"/>
        <v>-</v>
      </c>
      <c r="HW210" s="168" t="str">
        <f t="shared" ref="HW210:JM210" ca="1" si="754">OFFSET(HW$5,$B210,0)</f>
        <v>-</v>
      </c>
      <c r="HX210" s="168" t="str">
        <f t="shared" ca="1" si="754"/>
        <v>-</v>
      </c>
      <c r="HY210" s="168" t="str">
        <f t="shared" ca="1" si="754"/>
        <v>-</v>
      </c>
      <c r="HZ210" s="168" t="str">
        <f t="shared" ca="1" si="754"/>
        <v>-</v>
      </c>
      <c r="IA210" s="168" t="str">
        <f t="shared" ca="1" si="754"/>
        <v>-</v>
      </c>
      <c r="IB210" s="168" t="str">
        <f t="shared" ca="1" si="754"/>
        <v>-</v>
      </c>
      <c r="IC210" s="168" t="str">
        <f t="shared" ca="1" si="754"/>
        <v>-</v>
      </c>
      <c r="ID210" s="168" t="str">
        <f t="shared" ca="1" si="754"/>
        <v>-</v>
      </c>
      <c r="IE210" s="168" t="str">
        <f t="shared" ca="1" si="754"/>
        <v>-</v>
      </c>
      <c r="IF210" s="168" t="str">
        <f t="shared" ca="1" si="754"/>
        <v>-</v>
      </c>
      <c r="IG210" s="168" t="str">
        <f t="shared" ca="1" si="754"/>
        <v>-</v>
      </c>
      <c r="IH210" s="168" t="str">
        <f t="shared" ca="1" si="754"/>
        <v>-</v>
      </c>
      <c r="II210" s="168" t="str">
        <f t="shared" ca="1" si="754"/>
        <v>-</v>
      </c>
      <c r="IJ210" s="168" t="str">
        <f t="shared" ca="1" si="754"/>
        <v>-</v>
      </c>
      <c r="IK210" s="168" t="str">
        <f t="shared" ca="1" si="754"/>
        <v>-</v>
      </c>
      <c r="IL210" s="168" t="str">
        <f t="shared" ca="1" si="754"/>
        <v>-</v>
      </c>
      <c r="IM210" s="168" t="str">
        <f t="shared" ca="1" si="754"/>
        <v>-</v>
      </c>
      <c r="IN210" s="168" t="str">
        <f t="shared" ca="1" si="754"/>
        <v>-</v>
      </c>
      <c r="IO210" s="168" t="str">
        <f t="shared" ca="1" si="754"/>
        <v>-</v>
      </c>
      <c r="IP210" s="168" t="str">
        <f t="shared" ca="1" si="754"/>
        <v>-</v>
      </c>
      <c r="IQ210" s="168" t="str">
        <f t="shared" ca="1" si="754"/>
        <v>-</v>
      </c>
      <c r="IR210" s="168" t="str">
        <f t="shared" ca="1" si="754"/>
        <v>-</v>
      </c>
      <c r="IS210" s="168" t="str">
        <f t="shared" ca="1" si="754"/>
        <v>-</v>
      </c>
      <c r="IT210" s="168" t="str">
        <f t="shared" ca="1" si="754"/>
        <v>-</v>
      </c>
      <c r="IU210" s="168" t="str">
        <f t="shared" ca="1" si="754"/>
        <v>-</v>
      </c>
      <c r="IV210" s="168" t="str">
        <f t="shared" ca="1" si="754"/>
        <v>-</v>
      </c>
      <c r="IW210" s="168" t="str">
        <f t="shared" ca="1" si="754"/>
        <v>-</v>
      </c>
      <c r="IX210" s="168" t="str">
        <f t="shared" ca="1" si="754"/>
        <v>-</v>
      </c>
      <c r="IY210" s="168" t="str">
        <f t="shared" ca="1" si="754"/>
        <v>-</v>
      </c>
      <c r="IZ210" s="168" t="str">
        <f t="shared" ca="1" si="754"/>
        <v>-</v>
      </c>
      <c r="JA210" s="168" t="str">
        <f t="shared" ca="1" si="754"/>
        <v>-</v>
      </c>
      <c r="JB210" s="168" t="str">
        <f t="shared" ca="1" si="754"/>
        <v>-</v>
      </c>
      <c r="JC210" s="168" t="str">
        <f t="shared" ca="1" si="754"/>
        <v>-</v>
      </c>
      <c r="JD210" s="168" t="str">
        <f t="shared" ca="1" si="754"/>
        <v>-</v>
      </c>
      <c r="JE210" s="168" t="str">
        <f t="shared" ca="1" si="754"/>
        <v>-</v>
      </c>
      <c r="JF210" s="168" t="str">
        <f t="shared" ca="1" si="754"/>
        <v>-</v>
      </c>
      <c r="JG210" s="168" t="str">
        <f t="shared" ca="1" si="754"/>
        <v>-</v>
      </c>
      <c r="JH210" s="168" t="str">
        <f t="shared" ca="1" si="754"/>
        <v>-</v>
      </c>
      <c r="JI210" s="168" t="str">
        <f t="shared" ca="1" si="754"/>
        <v>-</v>
      </c>
      <c r="JJ210" s="168" t="str">
        <f t="shared" ca="1" si="754"/>
        <v>-</v>
      </c>
      <c r="JK210" s="168" t="str">
        <f t="shared" ca="1" si="754"/>
        <v>-</v>
      </c>
      <c r="JL210" s="168" t="str">
        <f t="shared" ca="1" si="754"/>
        <v>-</v>
      </c>
      <c r="JM210" s="168" t="str">
        <f t="shared" ca="1" si="754"/>
        <v>-</v>
      </c>
      <c r="JN210" s="168" t="str">
        <f t="shared" ca="1" si="707"/>
        <v>-</v>
      </c>
      <c r="JO210" s="168" t="str">
        <f t="shared" ca="1" si="707"/>
        <v>-</v>
      </c>
      <c r="JP210" s="168" t="str">
        <f t="shared" ca="1" si="707"/>
        <v>-</v>
      </c>
      <c r="JQ210" s="168" t="str">
        <f t="shared" ca="1" si="707"/>
        <v>-</v>
      </c>
      <c r="JR210" s="168" t="str">
        <f t="shared" ca="1" si="707"/>
        <v>-</v>
      </c>
      <c r="JS210" s="168" t="str">
        <f t="shared" ca="1" si="707"/>
        <v>-</v>
      </c>
      <c r="JT210" s="168" t="str">
        <f t="shared" ca="1" si="707"/>
        <v>-</v>
      </c>
      <c r="JU210" s="168" t="str">
        <f t="shared" ca="1" si="707"/>
        <v>-</v>
      </c>
      <c r="JV210" s="168" t="str">
        <f t="shared" ca="1" si="707"/>
        <v>-</v>
      </c>
      <c r="JW210" s="168" t="str">
        <f t="shared" ca="1" si="707"/>
        <v>-</v>
      </c>
      <c r="JX210" s="10"/>
      <c r="JY210" s="166">
        <f t="shared" ca="1" si="708"/>
        <v>4.4999999999999998E-2</v>
      </c>
      <c r="JZ210" s="166">
        <f t="shared" ca="1" si="709"/>
        <v>4.4999999999999998E-2</v>
      </c>
      <c r="KA210" s="168">
        <f t="shared" ref="KA210:NB224" ca="1" si="755">OFFSET(KA$5,$B210,0)</f>
        <v>1</v>
      </c>
      <c r="KB210" s="168">
        <f t="shared" ca="1" si="755"/>
        <v>0</v>
      </c>
      <c r="KC210" s="168">
        <f t="shared" ca="1" si="755"/>
        <v>1</v>
      </c>
      <c r="KD210" s="168">
        <f t="shared" ca="1" si="755"/>
        <v>1</v>
      </c>
      <c r="KE210" s="168">
        <f t="shared" ca="1" si="755"/>
        <v>0</v>
      </c>
      <c r="KF210" s="168">
        <f t="shared" ca="1" si="755"/>
        <v>70</v>
      </c>
      <c r="KG210" s="168">
        <f t="shared" ca="1" si="755"/>
        <v>50</v>
      </c>
      <c r="KH210" s="168">
        <f t="shared" ca="1" si="755"/>
        <v>85</v>
      </c>
      <c r="KI210" s="168">
        <f t="shared" ca="1" si="755"/>
        <v>50</v>
      </c>
      <c r="KJ210" s="166">
        <f t="shared" ca="1" si="711"/>
        <v>1</v>
      </c>
      <c r="KK210" s="166">
        <f t="shared" ca="1" si="712"/>
        <v>1</v>
      </c>
      <c r="KL210" s="166">
        <f t="shared" ca="1" si="713"/>
        <v>1</v>
      </c>
      <c r="KM210" s="166">
        <f t="shared" ca="1" si="714"/>
        <v>1</v>
      </c>
      <c r="KN210" s="166">
        <f t="shared" ca="1" si="714"/>
        <v>1</v>
      </c>
      <c r="KO210" s="168">
        <f t="shared" ca="1" si="755"/>
        <v>1</v>
      </c>
      <c r="KP210" s="10"/>
      <c r="KQ210" s="168">
        <f t="shared" ca="1" si="755"/>
        <v>1</v>
      </c>
      <c r="KR210" s="166">
        <f t="shared" ca="1" si="715"/>
        <v>1</v>
      </c>
      <c r="KS210" s="168">
        <f t="shared" ca="1" si="755"/>
        <v>0.75</v>
      </c>
      <c r="KT210" s="168">
        <f t="shared" ca="1" si="755"/>
        <v>0.8</v>
      </c>
      <c r="KU210" s="168">
        <f t="shared" ca="1" si="750"/>
        <v>0.82499999999999996</v>
      </c>
      <c r="KV210" s="168">
        <f t="shared" ca="1" si="755"/>
        <v>0.875</v>
      </c>
      <c r="KW210" s="168">
        <f t="shared" ca="1" si="755"/>
        <v>0.9</v>
      </c>
      <c r="KX210" s="168">
        <f t="shared" ca="1" si="750"/>
        <v>0.75</v>
      </c>
      <c r="KY210" s="168">
        <f t="shared" ca="1" si="750"/>
        <v>0.78142857142857147</v>
      </c>
      <c r="KZ210" s="168">
        <f t="shared" ca="1" si="750"/>
        <v>0.82499999999999996</v>
      </c>
      <c r="LA210" s="168">
        <f t="shared" ca="1" si="750"/>
        <v>0.875</v>
      </c>
      <c r="LB210" s="168">
        <f t="shared" ca="1" si="750"/>
        <v>0.9</v>
      </c>
      <c r="LC210" s="168">
        <f t="shared" ca="1" si="750"/>
        <v>0.9</v>
      </c>
      <c r="LD210" s="168">
        <f t="shared" ca="1" si="750"/>
        <v>0.75</v>
      </c>
      <c r="LE210" s="168">
        <f t="shared" ca="1" si="750"/>
        <v>0.78142857142857147</v>
      </c>
      <c r="LF210" s="168">
        <f t="shared" ca="1" si="750"/>
        <v>0.82499999999999996</v>
      </c>
      <c r="LG210" s="168">
        <f t="shared" ca="1" si="750"/>
        <v>0.875</v>
      </c>
      <c r="LH210" s="168">
        <f t="shared" ca="1" si="750"/>
        <v>0.9</v>
      </c>
      <c r="LI210" s="168">
        <f t="shared" ca="1" si="750"/>
        <v>0.9</v>
      </c>
      <c r="LJ210" s="168">
        <f t="shared" ca="1" si="750"/>
        <v>0.75</v>
      </c>
      <c r="LK210" s="168">
        <f t="shared" ca="1" si="750"/>
        <v>0.78142857142857147</v>
      </c>
      <c r="LL210" s="168">
        <f t="shared" ca="1" si="750"/>
        <v>0.82499999999999996</v>
      </c>
      <c r="LM210" s="168">
        <f t="shared" ca="1" si="750"/>
        <v>0.875</v>
      </c>
      <c r="LN210" s="168">
        <f t="shared" ca="1" si="750"/>
        <v>0.9</v>
      </c>
      <c r="LO210" s="168">
        <f t="shared" ca="1" si="750"/>
        <v>0.9</v>
      </c>
      <c r="LP210" s="168">
        <f t="shared" ca="1" si="750"/>
        <v>0.75</v>
      </c>
      <c r="LQ210" s="168">
        <f t="shared" ca="1" si="750"/>
        <v>0.78142857142857147</v>
      </c>
      <c r="LR210" s="168">
        <f t="shared" ca="1" si="750"/>
        <v>0.82499999999999996</v>
      </c>
      <c r="LS210" s="168">
        <f t="shared" ca="1" si="750"/>
        <v>0.875</v>
      </c>
      <c r="LT210" s="168">
        <f t="shared" ca="1" si="750"/>
        <v>0.9</v>
      </c>
      <c r="LU210" s="168">
        <f t="shared" ca="1" si="750"/>
        <v>0.9</v>
      </c>
      <c r="LV210" s="168">
        <f t="shared" ca="1" si="750"/>
        <v>0.75</v>
      </c>
      <c r="LW210" s="168">
        <f t="shared" ca="1" si="750"/>
        <v>0.78142857142857147</v>
      </c>
      <c r="LX210" s="168">
        <f t="shared" ca="1" si="750"/>
        <v>0.82499999999999996</v>
      </c>
      <c r="LY210" s="168">
        <f t="shared" ca="1" si="750"/>
        <v>0.875</v>
      </c>
      <c r="LZ210" s="168">
        <f t="shared" ca="1" si="750"/>
        <v>0.9</v>
      </c>
      <c r="MA210" s="168">
        <f t="shared" ca="1" si="750"/>
        <v>0.9</v>
      </c>
      <c r="MB210" s="168">
        <f t="shared" ca="1" si="750"/>
        <v>0.75</v>
      </c>
      <c r="MC210" s="168">
        <f t="shared" ca="1" si="750"/>
        <v>0.78142857142857147</v>
      </c>
      <c r="MD210" s="168">
        <f t="shared" ca="1" si="750"/>
        <v>0.82499999999999996</v>
      </c>
      <c r="ME210" s="168">
        <f t="shared" ca="1" si="750"/>
        <v>0.875</v>
      </c>
      <c r="MF210" s="168">
        <f t="shared" ca="1" si="750"/>
        <v>0.9</v>
      </c>
      <c r="MG210" s="168">
        <f t="shared" ca="1" si="750"/>
        <v>0.9</v>
      </c>
      <c r="MH210" s="168">
        <f t="shared" ca="1" si="750"/>
        <v>0.75</v>
      </c>
      <c r="MI210" s="168">
        <f t="shared" ca="1" si="750"/>
        <v>0.76904761904761909</v>
      </c>
      <c r="MJ210" s="168">
        <f t="shared" ca="1" si="750"/>
        <v>0.82000000000000006</v>
      </c>
      <c r="MK210" s="168">
        <f t="shared" ca="1" si="750"/>
        <v>0.875</v>
      </c>
      <c r="ML210" s="168">
        <f t="shared" ca="1" si="750"/>
        <v>0.9</v>
      </c>
      <c r="MM210" s="168">
        <f t="shared" ca="1" si="750"/>
        <v>0.90000000000000013</v>
      </c>
      <c r="MN210" s="168">
        <f t="shared" ca="1" si="750"/>
        <v>0.75</v>
      </c>
      <c r="MO210" s="168">
        <f t="shared" ca="1" si="750"/>
        <v>0.76904761904761909</v>
      </c>
      <c r="MP210" s="168">
        <f t="shared" ca="1" si="750"/>
        <v>0.82000000000000006</v>
      </c>
      <c r="MQ210" s="168">
        <f t="shared" ca="1" si="750"/>
        <v>0.875</v>
      </c>
      <c r="MR210" s="168">
        <f t="shared" ca="1" si="750"/>
        <v>0.9</v>
      </c>
      <c r="MS210" s="168">
        <f t="shared" ca="1" si="750"/>
        <v>0.9</v>
      </c>
      <c r="MT210" s="168">
        <f t="shared" ca="1" si="741"/>
        <v>0.875</v>
      </c>
      <c r="MU210" s="166">
        <f t="shared" ca="1" si="719"/>
        <v>1</v>
      </c>
      <c r="MV210" s="166">
        <f t="shared" ca="1" si="720"/>
        <v>1</v>
      </c>
      <c r="MW210" s="166" t="str">
        <f t="shared" ca="1" si="721"/>
        <v>-</v>
      </c>
      <c r="MX210" s="168" t="str">
        <f t="shared" ca="1" si="722"/>
        <v>-</v>
      </c>
      <c r="MY210" s="166" t="str">
        <f t="shared" ca="1" si="723"/>
        <v>-</v>
      </c>
      <c r="MZ210" s="166" t="str">
        <f t="shared" ca="1" si="724"/>
        <v>-</v>
      </c>
      <c r="NA210" s="166" t="b">
        <f t="shared" ca="1" si="725"/>
        <v>0</v>
      </c>
      <c r="NB210" s="168">
        <f t="shared" ca="1" si="755"/>
        <v>0</v>
      </c>
      <c r="NC210" s="27">
        <v>0</v>
      </c>
    </row>
    <row r="211" spans="1:367" s="148" customFormat="1" outlineLevel="1">
      <c r="A211" s="126">
        <f t="shared" si="14"/>
        <v>206</v>
      </c>
      <c r="B211" s="126">
        <f t="shared" si="742"/>
        <v>13</v>
      </c>
      <c r="C211" s="148">
        <v>1000</v>
      </c>
      <c r="D211" s="148" t="s">
        <v>884</v>
      </c>
      <c r="E211" s="148" t="b">
        <v>0</v>
      </c>
      <c r="F211" s="148" t="b">
        <v>0</v>
      </c>
      <c r="G211" s="148" t="b">
        <f t="shared" si="726"/>
        <v>0</v>
      </c>
      <c r="H211" s="144">
        <f t="shared" ca="1" si="727"/>
        <v>3</v>
      </c>
      <c r="I211" s="144">
        <f t="shared" ca="1" si="727"/>
        <v>1</v>
      </c>
      <c r="J211" s="144">
        <f t="shared" ca="1" si="727"/>
        <v>1</v>
      </c>
      <c r="K211" s="144">
        <f t="shared" ref="K211:Y211" ca="1" si="756">OFFSET(K211,-1,0)</f>
        <v>1</v>
      </c>
      <c r="L211" s="144">
        <f t="shared" ca="1" si="756"/>
        <v>1</v>
      </c>
      <c r="M211" s="144">
        <f t="shared" ca="1" si="756"/>
        <v>1</v>
      </c>
      <c r="N211" s="144">
        <f t="shared" ca="1" si="756"/>
        <v>1</v>
      </c>
      <c r="O211" s="144">
        <f t="shared" ca="1" si="756"/>
        <v>1</v>
      </c>
      <c r="P211" s="144">
        <f t="shared" ca="1" si="756"/>
        <v>1</v>
      </c>
      <c r="Q211" s="144">
        <f t="shared" ca="1" si="756"/>
        <v>1</v>
      </c>
      <c r="R211" s="144">
        <f t="shared" ca="1" si="756"/>
        <v>2</v>
      </c>
      <c r="S211" s="144">
        <f t="shared" ca="1" si="756"/>
        <v>1</v>
      </c>
      <c r="T211" s="144">
        <f t="shared" ca="1" si="756"/>
        <v>1</v>
      </c>
      <c r="U211" s="144">
        <f t="shared" ca="1" si="756"/>
        <v>1</v>
      </c>
      <c r="V211" s="144">
        <f t="shared" ca="1" si="756"/>
        <v>1</v>
      </c>
      <c r="W211" s="144">
        <f t="shared" ca="1" si="756"/>
        <v>1</v>
      </c>
      <c r="X211" s="144">
        <f t="shared" ca="1" si="756"/>
        <v>1</v>
      </c>
      <c r="Y211" s="144">
        <f t="shared" ca="1" si="756"/>
        <v>1</v>
      </c>
      <c r="AA211" s="162" t="str" cm="1">
        <f t="array" aca="1" ref="AA211" ca="1">TEXT(LEFT(OFFSET(AA211,-1,0),5)+1,"00000")&amp;MID(OFFSET(AA211,-1,0),6,FIND(" ",OFFSET(AA211,-1,0),7)-5)
&amp;FM211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00007 Presentation_SR36SE 8SE CropgrazeFALSE (F33N11)</v>
      </c>
      <c r="AB211" s="10" t="str">
        <f ca="1">IF(COUNTIF(AA$5:AA211,AA211)=1,"-","Dup")</f>
        <v>-</v>
      </c>
      <c r="AC211" s="10"/>
      <c r="AD211" s="168" t="str">
        <f t="shared" ca="1" si="686"/>
        <v>-</v>
      </c>
      <c r="AE211" s="167" t="b">
        <v>1</v>
      </c>
      <c r="AF211" s="167" t="b">
        <v>1</v>
      </c>
      <c r="AG211" s="168" t="str">
        <f t="shared" ca="1" si="686"/>
        <v>-</v>
      </c>
      <c r="AH211" s="168" t="str">
        <f t="shared" ca="1" si="686"/>
        <v>-</v>
      </c>
      <c r="AI211" s="168" t="b">
        <f t="shared" ca="1" si="686"/>
        <v>1</v>
      </c>
      <c r="AJ211" s="10"/>
      <c r="AK211" s="166" t="b">
        <f t="shared" ca="1" si="687"/>
        <v>1</v>
      </c>
      <c r="AL211" s="166" t="str">
        <f t="shared" ca="1" si="687"/>
        <v>-</v>
      </c>
      <c r="AM211" s="166" t="str">
        <f t="shared" ca="1" si="687"/>
        <v>-</v>
      </c>
      <c r="AN211" s="166" t="str">
        <f t="shared" ca="1" si="687"/>
        <v>-</v>
      </c>
      <c r="AO211" s="166" t="b">
        <f t="shared" ca="1" si="687"/>
        <v>1</v>
      </c>
      <c r="AP211" s="166" t="b">
        <f t="shared" ca="1" si="687"/>
        <v>0</v>
      </c>
      <c r="AQ211" s="166">
        <f t="shared" ca="1" si="688"/>
        <v>0</v>
      </c>
      <c r="AR211" s="166" t="b">
        <f t="shared" ca="1" si="689"/>
        <v>0</v>
      </c>
      <c r="AS211" s="166" t="b">
        <f t="shared" ca="1" si="689"/>
        <v>0</v>
      </c>
      <c r="AT211" s="166" t="str">
        <f t="shared" ca="1" si="689"/>
        <v>-</v>
      </c>
      <c r="AU211" s="166" t="str">
        <f t="shared" ca="1" si="689"/>
        <v>-</v>
      </c>
      <c r="AV211" s="166" t="str">
        <f t="shared" ca="1" si="689"/>
        <v>-</v>
      </c>
      <c r="AW211" s="10"/>
      <c r="AX211" s="166" t="b">
        <f t="shared" ca="1" si="690"/>
        <v>1</v>
      </c>
      <c r="AY211" s="168" t="b">
        <f t="shared" ca="1" si="691"/>
        <v>1</v>
      </c>
      <c r="AZ211" s="168" t="b">
        <f t="shared" ca="1" si="691"/>
        <v>1</v>
      </c>
      <c r="BA211" s="167">
        <f t="shared" ca="1" si="692"/>
        <v>3108</v>
      </c>
      <c r="BB211" s="168" t="str">
        <f t="shared" ca="1" si="747"/>
        <v>-</v>
      </c>
      <c r="BC211" s="168" t="str">
        <f t="shared" ca="1" si="747"/>
        <v>-</v>
      </c>
      <c r="BD211" s="168" t="str">
        <f t="shared" ca="1" si="747"/>
        <v>-</v>
      </c>
      <c r="BE211" s="168" t="str">
        <f t="shared" ca="1" si="747"/>
        <v>-</v>
      </c>
      <c r="BF211" s="168" t="str">
        <f t="shared" ca="1" si="747"/>
        <v>-</v>
      </c>
      <c r="BG211" s="168">
        <f t="shared" ca="1" si="747"/>
        <v>1</v>
      </c>
      <c r="BH211" s="168">
        <f t="shared" ca="1" si="747"/>
        <v>1</v>
      </c>
      <c r="BI211" s="168" t="str">
        <f t="shared" ca="1" si="747"/>
        <v>-</v>
      </c>
      <c r="BJ211" s="168" t="str">
        <f t="shared" ca="1" si="747"/>
        <v>-</v>
      </c>
      <c r="BK211" s="10"/>
      <c r="BL211" s="168" t="str">
        <f t="shared" ca="1" si="747"/>
        <v>-</v>
      </c>
      <c r="BM211" s="168" t="str">
        <f t="shared" ca="1" si="747"/>
        <v>-</v>
      </c>
      <c r="BN211" s="168" t="str">
        <f t="shared" ca="1" si="747"/>
        <v>-</v>
      </c>
      <c r="BO211" s="168" t="str">
        <f t="shared" ca="1" si="747"/>
        <v>-</v>
      </c>
      <c r="BP211" s="168" t="str">
        <f t="shared" ca="1" si="747"/>
        <v>-</v>
      </c>
      <c r="BQ211" s="168" t="str">
        <f t="shared" ca="1" si="747"/>
        <v>-</v>
      </c>
      <c r="BR211" s="168" t="str">
        <f t="shared" ca="1" si="747"/>
        <v>-</v>
      </c>
      <c r="BS211" s="168" t="str">
        <f t="shared" ca="1" si="747"/>
        <v>-</v>
      </c>
      <c r="BT211" s="168" t="str">
        <f t="shared" ca="1" si="747"/>
        <v>-</v>
      </c>
      <c r="BU211" s="168" t="str">
        <f t="shared" ca="1" si="747"/>
        <v>-</v>
      </c>
      <c r="BV211" s="168" t="str">
        <f t="shared" ca="1" si="747"/>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751"/>
        <v>-</v>
      </c>
      <c r="CI211" s="168" t="str">
        <f t="shared" ca="1" si="751"/>
        <v>-</v>
      </c>
      <c r="CJ211" s="168" t="str">
        <f t="shared" ca="1" si="751"/>
        <v>-</v>
      </c>
      <c r="CK211" s="168" t="str">
        <f t="shared" ca="1" si="751"/>
        <v>-</v>
      </c>
      <c r="CL211" s="168" t="str">
        <f t="shared" ca="1" si="751"/>
        <v>-</v>
      </c>
      <c r="CM211" s="168" t="str">
        <f t="shared" ca="1" si="751"/>
        <v>-</v>
      </c>
      <c r="CN211" s="168" t="str">
        <f t="shared" ca="1" si="751"/>
        <v>-</v>
      </c>
      <c r="CO211" s="168" t="str">
        <f t="shared" ca="1" si="751"/>
        <v>-</v>
      </c>
      <c r="CP211" s="168">
        <f t="shared" ca="1" si="751"/>
        <v>1</v>
      </c>
      <c r="CQ211" s="168">
        <f t="shared" ca="1" si="751"/>
        <v>1</v>
      </c>
      <c r="CR211" s="168">
        <f t="shared" ca="1" si="751"/>
        <v>0</v>
      </c>
      <c r="CS211" s="168" t="str">
        <f t="shared" ca="1" si="751"/>
        <v>-</v>
      </c>
      <c r="CT211" s="168" t="str">
        <f t="shared" ca="1" si="751"/>
        <v>-</v>
      </c>
      <c r="CU211" s="168" t="str">
        <f t="shared" ca="1" si="751"/>
        <v>-</v>
      </c>
      <c r="CV211" s="168" t="str">
        <f t="shared" ca="1" si="751"/>
        <v>-</v>
      </c>
      <c r="CW211" s="168" t="str">
        <f t="shared" ca="1" si="751"/>
        <v>-</v>
      </c>
      <c r="CX211" s="168" t="str">
        <f t="shared" ca="1" si="752"/>
        <v>-</v>
      </c>
      <c r="CY211" s="168" t="str">
        <f t="shared" ca="1" si="752"/>
        <v>-</v>
      </c>
      <c r="CZ211" s="168">
        <f t="shared" ca="1" si="752"/>
        <v>0</v>
      </c>
      <c r="DA211" s="168" t="str">
        <f t="shared" ca="1" si="752"/>
        <v>-</v>
      </c>
      <c r="DB211" s="168" t="str">
        <f t="shared" ca="1" si="752"/>
        <v>-</v>
      </c>
      <c r="DC211" s="168" t="str">
        <f t="shared" ca="1" si="752"/>
        <v>-</v>
      </c>
      <c r="DD211" s="168" t="str">
        <f t="shared" ca="1" si="752"/>
        <v>-</v>
      </c>
      <c r="DE211" s="168" t="str">
        <f t="shared" ca="1" si="752"/>
        <v>-</v>
      </c>
      <c r="DF211" s="168">
        <f t="shared" ca="1" si="752"/>
        <v>0</v>
      </c>
      <c r="DG211" s="168">
        <f t="shared" ca="1" si="752"/>
        <v>0</v>
      </c>
      <c r="DH211" s="168">
        <f t="shared" ca="1" si="752"/>
        <v>0</v>
      </c>
      <c r="DI211" s="168">
        <f t="shared" ca="1" si="752"/>
        <v>0</v>
      </c>
      <c r="DJ211" s="168">
        <f t="shared" ca="1" si="752"/>
        <v>0</v>
      </c>
      <c r="DK211" s="168">
        <f t="shared" ca="1" si="752"/>
        <v>0</v>
      </c>
      <c r="DL211" s="168">
        <f t="shared" ca="1" si="752"/>
        <v>0</v>
      </c>
      <c r="DM211" s="168" t="str">
        <f t="shared" ca="1" si="752"/>
        <v>-</v>
      </c>
      <c r="DN211" s="168" t="str">
        <f t="shared" ca="1" si="748"/>
        <v>-</v>
      </c>
      <c r="DO211" s="168" t="str">
        <f t="shared" ca="1" si="748"/>
        <v>-</v>
      </c>
      <c r="DP211" s="168" t="str">
        <f t="shared" ca="1" si="748"/>
        <v>-</v>
      </c>
      <c r="DQ211" s="168" t="str">
        <f t="shared" ca="1" si="748"/>
        <v>-</v>
      </c>
      <c r="DR211" s="168" t="str">
        <f t="shared" ca="1" si="748"/>
        <v>-</v>
      </c>
      <c r="DS211" s="168" t="str">
        <f t="shared" ca="1" si="748"/>
        <v>-</v>
      </c>
      <c r="DT211" s="168" t="str">
        <f t="shared" ca="1" si="748"/>
        <v>-</v>
      </c>
      <c r="DU211" s="168" t="str">
        <f t="shared" ca="1" si="748"/>
        <v>-</v>
      </c>
      <c r="DV211" s="168" t="str">
        <f t="shared" ca="1" si="748"/>
        <v>-</v>
      </c>
      <c r="DW211" s="168" t="str">
        <f t="shared" ca="1" si="749"/>
        <v>-</v>
      </c>
      <c r="DX211" s="10"/>
      <c r="DY211" s="168">
        <f t="shared" ca="1" si="749"/>
        <v>1</v>
      </c>
      <c r="DZ211" s="168" t="str">
        <f t="shared" ca="1" si="749"/>
        <v>-</v>
      </c>
      <c r="EA211" s="168" t="str">
        <f t="shared" ca="1" si="749"/>
        <v>-</v>
      </c>
      <c r="EB211" s="168" t="str">
        <f t="shared" ca="1" si="749"/>
        <v>-</v>
      </c>
      <c r="EC211" s="168" t="str">
        <f t="shared" ca="1" si="695"/>
        <v>-</v>
      </c>
      <c r="ED211" s="168" t="b">
        <f t="shared" ca="1" si="695"/>
        <v>0</v>
      </c>
      <c r="EE211" s="168" t="str">
        <f t="shared" ca="1" si="695"/>
        <v>-</v>
      </c>
      <c r="EF211" s="168">
        <f t="shared" ca="1" si="695"/>
        <v>0</v>
      </c>
      <c r="EG211" s="168" t="str">
        <f t="shared" ca="1" si="695"/>
        <v>-</v>
      </c>
      <c r="EH211" s="166" cm="1">
        <f t="array" aca="1" ref="EH211" ca="1">INDEX(i.rev,$K211,EH$15)</f>
        <v>1</v>
      </c>
      <c r="EI211" s="168">
        <f t="shared" ref="EI211:EX226" ca="1" si="757">OFFSET(EI$5,$B211,0)</f>
        <v>0</v>
      </c>
      <c r="EJ211" s="168">
        <f t="shared" ca="1" si="757"/>
        <v>1</v>
      </c>
      <c r="EK211" s="168">
        <f t="shared" ca="1" si="757"/>
        <v>0</v>
      </c>
      <c r="EL211" s="168">
        <f t="shared" ca="1" si="757"/>
        <v>1</v>
      </c>
      <c r="EM211" s="168">
        <f t="shared" ca="1" si="757"/>
        <v>1</v>
      </c>
      <c r="EN211" s="168">
        <f t="shared" ca="1" si="757"/>
        <v>1</v>
      </c>
      <c r="EO211" s="168">
        <f t="shared" ca="1" si="757"/>
        <v>0</v>
      </c>
      <c r="EP211" s="168">
        <f t="shared" ca="1" si="757"/>
        <v>0</v>
      </c>
      <c r="EQ211" s="168">
        <f t="shared" ca="1" si="757"/>
        <v>0</v>
      </c>
      <c r="ER211" s="168">
        <f t="shared" ca="1" si="757"/>
        <v>0</v>
      </c>
      <c r="ES211" s="168">
        <f t="shared" ca="1" si="757"/>
        <v>0</v>
      </c>
      <c r="ET211" s="168">
        <f t="shared" ca="1" si="757"/>
        <v>0</v>
      </c>
      <c r="EU211" s="168">
        <f t="shared" ca="1" si="757"/>
        <v>0</v>
      </c>
      <c r="EV211" s="168">
        <f t="shared" ca="1" si="757"/>
        <v>0</v>
      </c>
      <c r="EW211" s="168">
        <f t="shared" ca="1" si="757"/>
        <v>0</v>
      </c>
      <c r="EX211" s="168">
        <f t="shared" ca="1" si="757"/>
        <v>0</v>
      </c>
      <c r="EY211" s="166" cm="1">
        <f t="array" aca="1" ref="EY211" ca="1">INDEX(i.rev,$K211,EY$15)</f>
        <v>0</v>
      </c>
      <c r="EZ211" s="168">
        <f t="shared" ca="1" si="697"/>
        <v>0</v>
      </c>
      <c r="FA211" s="166" cm="1">
        <f t="array" aca="1" ref="FA211" ca="1">INDEX(i.rev,$K211,FA$15)</f>
        <v>1</v>
      </c>
      <c r="FB211" s="168">
        <f t="shared" ca="1" si="745"/>
        <v>0</v>
      </c>
      <c r="FC211" s="168">
        <f t="shared" ca="1" si="745"/>
        <v>0</v>
      </c>
      <c r="FD211" s="168">
        <f t="shared" ca="1" si="745"/>
        <v>0</v>
      </c>
      <c r="FE211" s="168">
        <f t="shared" ca="1" si="745"/>
        <v>0</v>
      </c>
      <c r="FF211" s="168">
        <f t="shared" ca="1" si="745"/>
        <v>0</v>
      </c>
      <c r="FG211" s="168">
        <f t="shared" ca="1" si="745"/>
        <v>0</v>
      </c>
      <c r="FH211" s="168">
        <f t="shared" ca="1" si="745"/>
        <v>0</v>
      </c>
      <c r="FI211" s="10">
        <v>0.4</v>
      </c>
      <c r="FJ211" s="168" t="str">
        <f t="shared" ref="FJ211:FK212" ca="1" si="758">OFFSET(FJ$5,$B211,0)</f>
        <v>-</v>
      </c>
      <c r="FK211" s="168" t="str">
        <f t="shared" ca="1" si="758"/>
        <v>-</v>
      </c>
      <c r="FL211" s="166" t="b">
        <f t="shared" si="739"/>
        <v>1</v>
      </c>
      <c r="FM211" s="192">
        <f t="shared" si="740"/>
        <v>8</v>
      </c>
      <c r="FN211" s="192">
        <f t="shared" si="740"/>
        <v>40</v>
      </c>
      <c r="FO211" s="166" t="b">
        <f t="shared" ca="1" si="700"/>
        <v>0</v>
      </c>
      <c r="FP211" s="166" t="b">
        <f t="shared" ca="1" si="700"/>
        <v>0</v>
      </c>
      <c r="FQ211" s="166" t="b">
        <f t="shared" ca="1" si="700"/>
        <v>1</v>
      </c>
      <c r="FR211" s="168">
        <f t="shared" ca="1" si="745"/>
        <v>0</v>
      </c>
      <c r="FS211" s="166">
        <f t="shared" ca="1" si="701"/>
        <v>1</v>
      </c>
      <c r="FT211" s="166">
        <f t="shared" ca="1" si="701"/>
        <v>1</v>
      </c>
      <c r="FU211" s="168" t="str">
        <f t="shared" ca="1" si="745"/>
        <v>-</v>
      </c>
      <c r="FV211" s="168" t="str">
        <f t="shared" ca="1" si="745"/>
        <v>-</v>
      </c>
      <c r="FW211" s="168" t="str">
        <f t="shared" ca="1" si="745"/>
        <v>-</v>
      </c>
      <c r="FX211" s="168" t="str">
        <f t="shared" ca="1" si="745"/>
        <v>-</v>
      </c>
      <c r="FY211" s="168" t="str">
        <f t="shared" ca="1" si="745"/>
        <v>-</v>
      </c>
      <c r="FZ211" s="168" t="str">
        <f t="shared" ca="1" si="745"/>
        <v>-</v>
      </c>
      <c r="GA211" s="168" t="str">
        <f t="shared" ca="1" si="745"/>
        <v>-</v>
      </c>
      <c r="GB211" s="168" t="str">
        <f t="shared" ca="1" si="745"/>
        <v>-</v>
      </c>
      <c r="GC211" s="168" t="str">
        <f t="shared" ca="1" si="745"/>
        <v>-</v>
      </c>
      <c r="GD211" s="168" t="b">
        <f t="shared" ca="1" si="745"/>
        <v>1</v>
      </c>
      <c r="GE211" s="168" t="str">
        <f t="shared" ca="1" si="745"/>
        <v>-</v>
      </c>
      <c r="GF211" s="168" t="str">
        <f t="shared" ca="1" si="745"/>
        <v>-</v>
      </c>
      <c r="GG211" s="168" t="str">
        <f t="shared" ca="1" si="745"/>
        <v>-</v>
      </c>
      <c r="GH211" s="168" t="b">
        <f t="shared" ca="1" si="702"/>
        <v>1</v>
      </c>
      <c r="GI211" s="168">
        <f t="shared" ca="1" si="702"/>
        <v>0</v>
      </c>
      <c r="GJ211" s="168" t="str">
        <f t="shared" ca="1" si="702"/>
        <v>-</v>
      </c>
      <c r="GK211" s="168" t="str">
        <f t="shared" ca="1" si="702"/>
        <v>-</v>
      </c>
      <c r="GL211" s="168" t="str">
        <f t="shared" ca="1" si="702"/>
        <v>-</v>
      </c>
      <c r="GM211" s="168" t="str">
        <f t="shared" ca="1" si="702"/>
        <v>-</v>
      </c>
      <c r="GN211" s="168" t="str">
        <f t="shared" ca="1" si="702"/>
        <v>-</v>
      </c>
      <c r="GO211" s="168">
        <f t="shared" ca="1" si="702"/>
        <v>0</v>
      </c>
      <c r="GP211" s="168" t="str">
        <f t="shared" ca="1" si="702"/>
        <v>-</v>
      </c>
      <c r="GQ211" s="168" t="str">
        <f t="shared" ca="1" si="702"/>
        <v>-</v>
      </c>
      <c r="GR211" s="168" t="str">
        <f t="shared" ca="1" si="702"/>
        <v>-</v>
      </c>
      <c r="GS211" s="168">
        <f t="shared" ca="1" si="702"/>
        <v>500</v>
      </c>
      <c r="GT211" s="168">
        <f t="shared" ca="1" si="702"/>
        <v>500</v>
      </c>
      <c r="GU211" s="168" t="str">
        <f t="shared" ca="1" si="702"/>
        <v>-</v>
      </c>
      <c r="GV211" s="168" t="str">
        <f t="shared" ca="1" si="702"/>
        <v>-</v>
      </c>
      <c r="GW211" s="168" t="str">
        <f t="shared" ca="1" si="702"/>
        <v>-</v>
      </c>
      <c r="GX211" s="168" t="str">
        <f t="shared" ref="GX211:JW230" ca="1" si="759">OFFSET(GX$5,$B211,0)</f>
        <v>-</v>
      </c>
      <c r="GY211" s="168" t="str">
        <f t="shared" ref="GY211:HV226" ca="1" si="760">OFFSET(GY$5,$B211,0)</f>
        <v>-</v>
      </c>
      <c r="GZ211" s="168" t="str">
        <f t="shared" ca="1" si="760"/>
        <v>-</v>
      </c>
      <c r="HA211" s="168" t="str">
        <f t="shared" ca="1" si="760"/>
        <v>-</v>
      </c>
      <c r="HB211" s="168" t="str">
        <f t="shared" ca="1" si="760"/>
        <v>-</v>
      </c>
      <c r="HC211" s="168" t="str">
        <f t="shared" ca="1" si="760"/>
        <v>-</v>
      </c>
      <c r="HD211" s="168" t="str">
        <f t="shared" ca="1" si="760"/>
        <v>-</v>
      </c>
      <c r="HE211" s="168" t="str">
        <f t="shared" ca="1" si="760"/>
        <v>-</v>
      </c>
      <c r="HF211" s="168" t="str">
        <f t="shared" ca="1" si="760"/>
        <v>-</v>
      </c>
      <c r="HG211" s="168" t="str">
        <f t="shared" ca="1" si="760"/>
        <v>-</v>
      </c>
      <c r="HH211" s="168" t="str">
        <f t="shared" ca="1" si="760"/>
        <v>-</v>
      </c>
      <c r="HI211" s="168" t="str">
        <f t="shared" ca="1" si="760"/>
        <v>-</v>
      </c>
      <c r="HJ211" s="168" t="str">
        <f t="shared" ca="1" si="760"/>
        <v>-</v>
      </c>
      <c r="HK211" s="168" t="str">
        <f t="shared" ca="1" si="760"/>
        <v>-</v>
      </c>
      <c r="HL211" s="168" t="str">
        <f t="shared" ca="1" si="760"/>
        <v>-</v>
      </c>
      <c r="HM211" s="168" t="str">
        <f t="shared" ca="1" si="736"/>
        <v>-</v>
      </c>
      <c r="HN211" s="168" t="str">
        <f t="shared" ca="1" si="736"/>
        <v>-</v>
      </c>
      <c r="HO211" s="168" t="str">
        <f t="shared" ca="1" si="736"/>
        <v>-</v>
      </c>
      <c r="HP211" s="168" t="str">
        <f t="shared" ca="1" si="736"/>
        <v>-</v>
      </c>
      <c r="HQ211" s="168" t="str">
        <f t="shared" ca="1" si="736"/>
        <v>-</v>
      </c>
      <c r="HR211" s="168" t="str">
        <f t="shared" ca="1" si="760"/>
        <v>-</v>
      </c>
      <c r="HS211" s="168" t="str">
        <f t="shared" ca="1" si="760"/>
        <v>-</v>
      </c>
      <c r="HT211" s="168" t="str">
        <f t="shared" ca="1" si="760"/>
        <v>-</v>
      </c>
      <c r="HU211" s="168" t="str">
        <f t="shared" ca="1" si="760"/>
        <v>-</v>
      </c>
      <c r="HV211" s="168" t="str">
        <f t="shared" ca="1" si="760"/>
        <v>-</v>
      </c>
      <c r="HW211" s="168" t="str">
        <f t="shared" ca="1" si="759"/>
        <v>-</v>
      </c>
      <c r="HX211" s="168" t="str">
        <f t="shared" ca="1" si="759"/>
        <v>-</v>
      </c>
      <c r="HY211" s="168" t="str">
        <f t="shared" ca="1" si="759"/>
        <v>-</v>
      </c>
      <c r="HZ211" s="168" t="str">
        <f t="shared" ca="1" si="759"/>
        <v>-</v>
      </c>
      <c r="IA211" s="168" t="str">
        <f t="shared" ca="1" si="759"/>
        <v>-</v>
      </c>
      <c r="IB211" s="168" t="str">
        <f t="shared" ca="1" si="759"/>
        <v>-</v>
      </c>
      <c r="IC211" s="168" t="str">
        <f t="shared" ca="1" si="759"/>
        <v>-</v>
      </c>
      <c r="ID211" s="168" t="str">
        <f t="shared" ca="1" si="759"/>
        <v>-</v>
      </c>
      <c r="IE211" s="168" t="str">
        <f t="shared" ca="1" si="759"/>
        <v>-</v>
      </c>
      <c r="IF211" s="168" t="str">
        <f t="shared" ca="1" si="759"/>
        <v>-</v>
      </c>
      <c r="IG211" s="168" t="str">
        <f t="shared" ca="1" si="759"/>
        <v>-</v>
      </c>
      <c r="IH211" s="168" t="str">
        <f t="shared" ca="1" si="759"/>
        <v>-</v>
      </c>
      <c r="II211" s="168" t="str">
        <f t="shared" ca="1" si="759"/>
        <v>-</v>
      </c>
      <c r="IJ211" s="168" t="str">
        <f t="shared" ca="1" si="759"/>
        <v>-</v>
      </c>
      <c r="IK211" s="168" t="str">
        <f t="shared" ca="1" si="759"/>
        <v>-</v>
      </c>
      <c r="IL211" s="168" t="str">
        <f t="shared" ca="1" si="759"/>
        <v>-</v>
      </c>
      <c r="IM211" s="168" t="str">
        <f t="shared" ca="1" si="759"/>
        <v>-</v>
      </c>
      <c r="IN211" s="168" t="str">
        <f t="shared" ca="1" si="759"/>
        <v>-</v>
      </c>
      <c r="IO211" s="168" t="str">
        <f t="shared" ca="1" si="759"/>
        <v>-</v>
      </c>
      <c r="IP211" s="168" t="str">
        <f t="shared" ca="1" si="759"/>
        <v>-</v>
      </c>
      <c r="IQ211" s="168" t="str">
        <f t="shared" ca="1" si="759"/>
        <v>-</v>
      </c>
      <c r="IR211" s="168" t="str">
        <f t="shared" ca="1" si="759"/>
        <v>-</v>
      </c>
      <c r="IS211" s="168" t="str">
        <f t="shared" ca="1" si="759"/>
        <v>-</v>
      </c>
      <c r="IT211" s="168" t="str">
        <f t="shared" ca="1" si="759"/>
        <v>-</v>
      </c>
      <c r="IU211" s="168" t="str">
        <f t="shared" ca="1" si="759"/>
        <v>-</v>
      </c>
      <c r="IV211" s="168" t="str">
        <f t="shared" ca="1" si="759"/>
        <v>-</v>
      </c>
      <c r="IW211" s="168" t="str">
        <f t="shared" ca="1" si="759"/>
        <v>-</v>
      </c>
      <c r="IX211" s="168" t="str">
        <f t="shared" ca="1" si="759"/>
        <v>-</v>
      </c>
      <c r="IY211" s="168" t="str">
        <f t="shared" ca="1" si="759"/>
        <v>-</v>
      </c>
      <c r="IZ211" s="168" t="str">
        <f t="shared" ca="1" si="759"/>
        <v>-</v>
      </c>
      <c r="JA211" s="168" t="str">
        <f t="shared" ca="1" si="759"/>
        <v>-</v>
      </c>
      <c r="JB211" s="168" t="str">
        <f t="shared" ca="1" si="759"/>
        <v>-</v>
      </c>
      <c r="JC211" s="168" t="str">
        <f t="shared" ca="1" si="759"/>
        <v>-</v>
      </c>
      <c r="JD211" s="168" t="str">
        <f t="shared" ca="1" si="759"/>
        <v>-</v>
      </c>
      <c r="JE211" s="168" t="str">
        <f t="shared" ca="1" si="759"/>
        <v>-</v>
      </c>
      <c r="JF211" s="168" t="str">
        <f t="shared" ca="1" si="759"/>
        <v>-</v>
      </c>
      <c r="JG211" s="168" t="str">
        <f t="shared" ca="1" si="759"/>
        <v>-</v>
      </c>
      <c r="JH211" s="168" t="str">
        <f t="shared" ca="1" si="759"/>
        <v>-</v>
      </c>
      <c r="JI211" s="168" t="str">
        <f t="shared" ca="1" si="759"/>
        <v>-</v>
      </c>
      <c r="JJ211" s="168" t="str">
        <f t="shared" ca="1" si="759"/>
        <v>-</v>
      </c>
      <c r="JK211" s="168" t="str">
        <f t="shared" ca="1" si="759"/>
        <v>-</v>
      </c>
      <c r="JL211" s="168" t="str">
        <f t="shared" ca="1" si="759"/>
        <v>-</v>
      </c>
      <c r="JM211" s="168" t="str">
        <f t="shared" ca="1" si="759"/>
        <v>-</v>
      </c>
      <c r="JN211" s="168" t="str">
        <f t="shared" ca="1" si="707"/>
        <v>-</v>
      </c>
      <c r="JO211" s="168" t="str">
        <f t="shared" ca="1" si="707"/>
        <v>-</v>
      </c>
      <c r="JP211" s="168" t="str">
        <f t="shared" ca="1" si="707"/>
        <v>-</v>
      </c>
      <c r="JQ211" s="168" t="str">
        <f t="shared" ca="1" si="707"/>
        <v>-</v>
      </c>
      <c r="JR211" s="168" t="str">
        <f t="shared" ca="1" si="707"/>
        <v>-</v>
      </c>
      <c r="JS211" s="168" t="str">
        <f t="shared" ca="1" si="707"/>
        <v>-</v>
      </c>
      <c r="JT211" s="168" t="str">
        <f t="shared" ca="1" si="707"/>
        <v>-</v>
      </c>
      <c r="JU211" s="168" t="str">
        <f t="shared" ca="1" si="707"/>
        <v>-</v>
      </c>
      <c r="JV211" s="168" t="str">
        <f t="shared" ca="1" si="707"/>
        <v>-</v>
      </c>
      <c r="JW211" s="168" t="str">
        <f t="shared" ca="1" si="707"/>
        <v>-</v>
      </c>
      <c r="JX211" s="10"/>
      <c r="JY211" s="166">
        <f t="shared" ca="1" si="708"/>
        <v>4.4999999999999998E-2</v>
      </c>
      <c r="JZ211" s="166">
        <f t="shared" ca="1" si="709"/>
        <v>4.4999999999999998E-2</v>
      </c>
      <c r="KA211" s="168">
        <f t="shared" ca="1" si="755"/>
        <v>1</v>
      </c>
      <c r="KB211" s="168">
        <f t="shared" ca="1" si="755"/>
        <v>0</v>
      </c>
      <c r="KC211" s="168">
        <f t="shared" ca="1" si="755"/>
        <v>1</v>
      </c>
      <c r="KD211" s="168">
        <f t="shared" ca="1" si="755"/>
        <v>1</v>
      </c>
      <c r="KE211" s="168">
        <f t="shared" ca="1" si="755"/>
        <v>0</v>
      </c>
      <c r="KF211" s="168">
        <f t="shared" ca="1" si="755"/>
        <v>70</v>
      </c>
      <c r="KG211" s="168">
        <f t="shared" ca="1" si="755"/>
        <v>50</v>
      </c>
      <c r="KH211" s="168">
        <f t="shared" ca="1" si="755"/>
        <v>85</v>
      </c>
      <c r="KI211" s="168">
        <f t="shared" ca="1" si="755"/>
        <v>50</v>
      </c>
      <c r="KJ211" s="166">
        <f t="shared" ca="1" si="711"/>
        <v>1</v>
      </c>
      <c r="KK211" s="166">
        <f t="shared" ca="1" si="712"/>
        <v>1</v>
      </c>
      <c r="KL211" s="166">
        <f t="shared" ca="1" si="713"/>
        <v>1</v>
      </c>
      <c r="KM211" s="166">
        <f t="shared" ca="1" si="714"/>
        <v>1</v>
      </c>
      <c r="KN211" s="166">
        <f t="shared" ca="1" si="714"/>
        <v>1</v>
      </c>
      <c r="KO211" s="168">
        <f t="shared" ca="1" si="755"/>
        <v>1</v>
      </c>
      <c r="KP211" s="10"/>
      <c r="KQ211" s="168">
        <f t="shared" ca="1" si="755"/>
        <v>1</v>
      </c>
      <c r="KR211" s="166">
        <f t="shared" ca="1" si="715"/>
        <v>1</v>
      </c>
      <c r="KS211" s="168">
        <f t="shared" ca="1" si="755"/>
        <v>0.75</v>
      </c>
      <c r="KT211" s="168">
        <f t="shared" ca="1" si="755"/>
        <v>0.8</v>
      </c>
      <c r="KU211" s="168">
        <f t="shared" ca="1" si="750"/>
        <v>0.82499999999999996</v>
      </c>
      <c r="KV211" s="168">
        <f t="shared" ca="1" si="755"/>
        <v>0.875</v>
      </c>
      <c r="KW211" s="168">
        <f t="shared" ca="1" si="755"/>
        <v>0.9</v>
      </c>
      <c r="KX211" s="168">
        <f t="shared" ca="1" si="750"/>
        <v>0.75</v>
      </c>
      <c r="KY211" s="168">
        <f t="shared" ca="1" si="750"/>
        <v>0.78142857142857147</v>
      </c>
      <c r="KZ211" s="168">
        <f t="shared" ca="1" si="750"/>
        <v>0.82499999999999996</v>
      </c>
      <c r="LA211" s="168">
        <f t="shared" ca="1" si="750"/>
        <v>0.875</v>
      </c>
      <c r="LB211" s="168">
        <f t="shared" ca="1" si="750"/>
        <v>0.9</v>
      </c>
      <c r="LC211" s="168">
        <f t="shared" ca="1" si="750"/>
        <v>0.9</v>
      </c>
      <c r="LD211" s="168">
        <f t="shared" ca="1" si="750"/>
        <v>0.75</v>
      </c>
      <c r="LE211" s="168">
        <f t="shared" ca="1" si="750"/>
        <v>0.78142857142857147</v>
      </c>
      <c r="LF211" s="168">
        <f t="shared" ca="1" si="750"/>
        <v>0.82499999999999996</v>
      </c>
      <c r="LG211" s="168">
        <f t="shared" ca="1" si="750"/>
        <v>0.875</v>
      </c>
      <c r="LH211" s="168">
        <f t="shared" ca="1" si="750"/>
        <v>0.9</v>
      </c>
      <c r="LI211" s="168">
        <f t="shared" ca="1" si="750"/>
        <v>0.9</v>
      </c>
      <c r="LJ211" s="168">
        <f t="shared" ca="1" si="750"/>
        <v>0.75</v>
      </c>
      <c r="LK211" s="168">
        <f t="shared" ca="1" si="750"/>
        <v>0.78142857142857147</v>
      </c>
      <c r="LL211" s="168">
        <f t="shared" ca="1" si="750"/>
        <v>0.82499999999999996</v>
      </c>
      <c r="LM211" s="168">
        <f t="shared" ca="1" si="750"/>
        <v>0.875</v>
      </c>
      <c r="LN211" s="168">
        <f t="shared" ca="1" si="750"/>
        <v>0.9</v>
      </c>
      <c r="LO211" s="168">
        <f t="shared" ca="1" si="750"/>
        <v>0.9</v>
      </c>
      <c r="LP211" s="168">
        <f t="shared" ca="1" si="750"/>
        <v>0.75</v>
      </c>
      <c r="LQ211" s="168">
        <f t="shared" ca="1" si="750"/>
        <v>0.78142857142857147</v>
      </c>
      <c r="LR211" s="168">
        <f t="shared" ca="1" si="750"/>
        <v>0.82499999999999996</v>
      </c>
      <c r="LS211" s="168">
        <f t="shared" ca="1" si="750"/>
        <v>0.875</v>
      </c>
      <c r="LT211" s="168">
        <f t="shared" ca="1" si="750"/>
        <v>0.9</v>
      </c>
      <c r="LU211" s="168">
        <f t="shared" ca="1" si="750"/>
        <v>0.9</v>
      </c>
      <c r="LV211" s="168">
        <f t="shared" ca="1" si="750"/>
        <v>0.75</v>
      </c>
      <c r="LW211" s="168">
        <f t="shared" ca="1" si="750"/>
        <v>0.78142857142857147</v>
      </c>
      <c r="LX211" s="168">
        <f t="shared" ca="1" si="750"/>
        <v>0.82499999999999996</v>
      </c>
      <c r="LY211" s="168">
        <f t="shared" ca="1" si="750"/>
        <v>0.875</v>
      </c>
      <c r="LZ211" s="168">
        <f t="shared" ca="1" si="750"/>
        <v>0.9</v>
      </c>
      <c r="MA211" s="168">
        <f t="shared" ca="1" si="750"/>
        <v>0.9</v>
      </c>
      <c r="MB211" s="168">
        <f t="shared" ca="1" si="750"/>
        <v>0.75</v>
      </c>
      <c r="MC211" s="168">
        <f t="shared" ca="1" si="750"/>
        <v>0.78142857142857147</v>
      </c>
      <c r="MD211" s="168">
        <f t="shared" ca="1" si="750"/>
        <v>0.82499999999999996</v>
      </c>
      <c r="ME211" s="168">
        <f t="shared" ca="1" si="750"/>
        <v>0.875</v>
      </c>
      <c r="MF211" s="168">
        <f t="shared" ca="1" si="750"/>
        <v>0.9</v>
      </c>
      <c r="MG211" s="168">
        <f t="shared" ca="1" si="750"/>
        <v>0.9</v>
      </c>
      <c r="MH211" s="168">
        <f t="shared" ca="1" si="750"/>
        <v>0.75</v>
      </c>
      <c r="MI211" s="168">
        <f t="shared" ca="1" si="750"/>
        <v>0.76904761904761909</v>
      </c>
      <c r="MJ211" s="168">
        <f t="shared" ca="1" si="750"/>
        <v>0.82000000000000006</v>
      </c>
      <c r="MK211" s="168">
        <f t="shared" ca="1" si="750"/>
        <v>0.875</v>
      </c>
      <c r="ML211" s="168">
        <f t="shared" ca="1" si="750"/>
        <v>0.9</v>
      </c>
      <c r="MM211" s="168">
        <f t="shared" ca="1" si="750"/>
        <v>0.90000000000000013</v>
      </c>
      <c r="MN211" s="168">
        <f t="shared" ca="1" si="750"/>
        <v>0.75</v>
      </c>
      <c r="MO211" s="168">
        <f t="shared" ca="1" si="750"/>
        <v>0.76904761904761909</v>
      </c>
      <c r="MP211" s="168">
        <f t="shared" ca="1" si="750"/>
        <v>0.82000000000000006</v>
      </c>
      <c r="MQ211" s="168">
        <f t="shared" ca="1" si="750"/>
        <v>0.875</v>
      </c>
      <c r="MR211" s="168">
        <f t="shared" ca="1" si="750"/>
        <v>0.9</v>
      </c>
      <c r="MS211" s="168">
        <f t="shared" ca="1" si="750"/>
        <v>0.9</v>
      </c>
      <c r="MT211" s="168">
        <f t="shared" ca="1" si="741"/>
        <v>0.875</v>
      </c>
      <c r="MU211" s="166">
        <f t="shared" ca="1" si="719"/>
        <v>1</v>
      </c>
      <c r="MV211" s="166">
        <f t="shared" ca="1" si="720"/>
        <v>1</v>
      </c>
      <c r="MW211" s="166" t="str">
        <f t="shared" ca="1" si="721"/>
        <v>-</v>
      </c>
      <c r="MX211" s="168" t="str">
        <f t="shared" ca="1" si="722"/>
        <v>-</v>
      </c>
      <c r="MY211" s="166" t="str">
        <f t="shared" ca="1" si="723"/>
        <v>-</v>
      </c>
      <c r="MZ211" s="166" t="str">
        <f t="shared" ca="1" si="724"/>
        <v>-</v>
      </c>
      <c r="NA211" s="166" t="b">
        <f t="shared" ca="1" si="725"/>
        <v>0</v>
      </c>
      <c r="NB211" s="168">
        <f t="shared" ca="1" si="755"/>
        <v>0</v>
      </c>
      <c r="NC211" s="27">
        <v>0</v>
      </c>
    </row>
    <row r="212" spans="1:367" s="148" customFormat="1" outlineLevel="1">
      <c r="A212" s="126">
        <f t="shared" si="14"/>
        <v>207</v>
      </c>
      <c r="B212" s="126">
        <f>$A$18</f>
        <v>13</v>
      </c>
      <c r="C212" s="148">
        <v>1000</v>
      </c>
      <c r="D212" s="148" t="s">
        <v>884</v>
      </c>
      <c r="E212" s="148" t="b">
        <v>0</v>
      </c>
      <c r="F212" s="148" t="b">
        <v>0</v>
      </c>
      <c r="G212" s="148" t="b">
        <f t="shared" si="726"/>
        <v>0</v>
      </c>
      <c r="H212" s="144">
        <f t="shared" ref="H212:Y212" ca="1" si="761">OFFSET(H212,-1,0)</f>
        <v>3</v>
      </c>
      <c r="I212" s="144">
        <f t="shared" ca="1" si="761"/>
        <v>1</v>
      </c>
      <c r="J212" s="144">
        <f t="shared" ca="1" si="761"/>
        <v>1</v>
      </c>
      <c r="K212" s="144">
        <f t="shared" ca="1" si="761"/>
        <v>1</v>
      </c>
      <c r="L212" s="144">
        <f t="shared" ca="1" si="761"/>
        <v>1</v>
      </c>
      <c r="M212" s="144">
        <f t="shared" ca="1" si="761"/>
        <v>1</v>
      </c>
      <c r="N212" s="144">
        <f t="shared" ca="1" si="761"/>
        <v>1</v>
      </c>
      <c r="O212" s="144">
        <f t="shared" ca="1" si="761"/>
        <v>1</v>
      </c>
      <c r="P212" s="144">
        <f t="shared" ca="1" si="761"/>
        <v>1</v>
      </c>
      <c r="Q212" s="144">
        <f t="shared" ca="1" si="761"/>
        <v>1</v>
      </c>
      <c r="R212" s="144">
        <f t="shared" ca="1" si="761"/>
        <v>2</v>
      </c>
      <c r="S212" s="144">
        <f t="shared" ca="1" si="761"/>
        <v>1</v>
      </c>
      <c r="T212" s="144">
        <f t="shared" ca="1" si="761"/>
        <v>1</v>
      </c>
      <c r="U212" s="144">
        <f t="shared" ca="1" si="761"/>
        <v>1</v>
      </c>
      <c r="V212" s="144">
        <f t="shared" ca="1" si="761"/>
        <v>1</v>
      </c>
      <c r="W212" s="144">
        <f t="shared" ca="1" si="761"/>
        <v>1</v>
      </c>
      <c r="X212" s="144">
        <f t="shared" ca="1" si="761"/>
        <v>1</v>
      </c>
      <c r="Y212" s="144">
        <f t="shared" ca="1" si="761"/>
        <v>1</v>
      </c>
      <c r="AA212" s="162" t="str" cm="1">
        <f t="array" aca="1" ref="AA212" ca="1">TEXT(LEFT(OFFSET(AA212,-1,0),5)+1,"00000")&amp;MID(OFFSET(AA212,-1,0),6,FIND(" ",OFFSET(AA212,-1,0),7)-5)
&amp;FM212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00008 Presentation_SR36SE 4SE CropgrazeFALSE (F33N11)</v>
      </c>
      <c r="AB212" s="10" t="str">
        <f ca="1">IF(COUNTIF(AA$5:AA212,AA212)=1,"-","Dup")</f>
        <v>-</v>
      </c>
      <c r="AC212" s="10"/>
      <c r="AD212" s="168" t="str">
        <f t="shared" ca="1" si="686"/>
        <v>-</v>
      </c>
      <c r="AE212" s="167" t="b">
        <v>1</v>
      </c>
      <c r="AF212" s="167" t="b">
        <v>1</v>
      </c>
      <c r="AG212" s="168" t="str">
        <f t="shared" ca="1" si="686"/>
        <v>-</v>
      </c>
      <c r="AH212" s="168" t="str">
        <f t="shared" ca="1" si="686"/>
        <v>-</v>
      </c>
      <c r="AI212" s="168" t="b">
        <f t="shared" ca="1" si="686"/>
        <v>1</v>
      </c>
      <c r="AJ212" s="10"/>
      <c r="AK212" s="166" t="b">
        <f t="shared" ca="1" si="687"/>
        <v>1</v>
      </c>
      <c r="AL212" s="166" t="str">
        <f t="shared" ca="1" si="687"/>
        <v>-</v>
      </c>
      <c r="AM212" s="166" t="str">
        <f t="shared" ca="1" si="687"/>
        <v>-</v>
      </c>
      <c r="AN212" s="166" t="str">
        <f t="shared" ca="1" si="687"/>
        <v>-</v>
      </c>
      <c r="AO212" s="166" t="b">
        <f t="shared" ca="1" si="687"/>
        <v>1</v>
      </c>
      <c r="AP212" s="166" t="b">
        <f t="shared" ca="1" si="687"/>
        <v>0</v>
      </c>
      <c r="AQ212" s="166">
        <f t="shared" ca="1" si="688"/>
        <v>0</v>
      </c>
      <c r="AR212" s="166" t="b">
        <f t="shared" ca="1" si="689"/>
        <v>0</v>
      </c>
      <c r="AS212" s="166" t="b">
        <f t="shared" ca="1" si="689"/>
        <v>0</v>
      </c>
      <c r="AT212" s="166" t="str">
        <f t="shared" ca="1" si="689"/>
        <v>-</v>
      </c>
      <c r="AU212" s="166" t="str">
        <f t="shared" ca="1" si="689"/>
        <v>-</v>
      </c>
      <c r="AV212" s="166" t="str">
        <f t="shared" ca="1" si="689"/>
        <v>-</v>
      </c>
      <c r="AW212" s="10"/>
      <c r="AX212" s="166" t="b">
        <f t="shared" ca="1" si="690"/>
        <v>1</v>
      </c>
      <c r="AY212" s="168" t="b">
        <f t="shared" ca="1" si="691"/>
        <v>1</v>
      </c>
      <c r="AZ212" s="168" t="b">
        <f t="shared" ca="1" si="691"/>
        <v>1</v>
      </c>
      <c r="BA212" s="167">
        <f t="shared" ca="1" si="692"/>
        <v>3108</v>
      </c>
      <c r="BB212" s="168" t="str">
        <f t="shared" ca="1" si="747"/>
        <v>-</v>
      </c>
      <c r="BC212" s="168" t="str">
        <f t="shared" ca="1" si="747"/>
        <v>-</v>
      </c>
      <c r="BD212" s="168" t="str">
        <f t="shared" ca="1" si="747"/>
        <v>-</v>
      </c>
      <c r="BE212" s="168" t="str">
        <f t="shared" ca="1" si="747"/>
        <v>-</v>
      </c>
      <c r="BF212" s="168" t="str">
        <f t="shared" ca="1" si="747"/>
        <v>-</v>
      </c>
      <c r="BG212" s="168">
        <f t="shared" ca="1" si="747"/>
        <v>1</v>
      </c>
      <c r="BH212" s="168">
        <f t="shared" ca="1" si="747"/>
        <v>1</v>
      </c>
      <c r="BI212" s="168" t="str">
        <f t="shared" ca="1" si="747"/>
        <v>-</v>
      </c>
      <c r="BJ212" s="168" t="str">
        <f t="shared" ca="1" si="747"/>
        <v>-</v>
      </c>
      <c r="BK212" s="10"/>
      <c r="BL212" s="168" t="str">
        <f t="shared" ca="1" si="747"/>
        <v>-</v>
      </c>
      <c r="BM212" s="168" t="str">
        <f t="shared" ca="1" si="747"/>
        <v>-</v>
      </c>
      <c r="BN212" s="168" t="str">
        <f t="shared" ca="1" si="747"/>
        <v>-</v>
      </c>
      <c r="BO212" s="168" t="str">
        <f t="shared" ca="1" si="747"/>
        <v>-</v>
      </c>
      <c r="BP212" s="168" t="str">
        <f t="shared" ca="1" si="747"/>
        <v>-</v>
      </c>
      <c r="BQ212" s="168" t="str">
        <f t="shared" ca="1" si="747"/>
        <v>-</v>
      </c>
      <c r="BR212" s="168" t="str">
        <f t="shared" ca="1" si="747"/>
        <v>-</v>
      </c>
      <c r="BS212" s="168" t="str">
        <f t="shared" ca="1" si="747"/>
        <v>-</v>
      </c>
      <c r="BT212" s="168" t="str">
        <f t="shared" ca="1" si="747"/>
        <v>-</v>
      </c>
      <c r="BU212" s="168" t="str">
        <f t="shared" ca="1" si="747"/>
        <v>-</v>
      </c>
      <c r="BV212" s="168" t="str">
        <f t="shared" ca="1" si="747"/>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51"/>
        <v>-</v>
      </c>
      <c r="CI212" s="168" t="str">
        <f t="shared" ca="1" si="751"/>
        <v>-</v>
      </c>
      <c r="CJ212" s="168" t="str">
        <f t="shared" ca="1" si="751"/>
        <v>-</v>
      </c>
      <c r="CK212" s="168" t="str">
        <f t="shared" ca="1" si="751"/>
        <v>-</v>
      </c>
      <c r="CL212" s="168" t="str">
        <f t="shared" ca="1" si="751"/>
        <v>-</v>
      </c>
      <c r="CM212" s="168" t="str">
        <f t="shared" ca="1" si="751"/>
        <v>-</v>
      </c>
      <c r="CN212" s="168" t="str">
        <f t="shared" ca="1" si="751"/>
        <v>-</v>
      </c>
      <c r="CO212" s="168" t="str">
        <f t="shared" ca="1" si="751"/>
        <v>-</v>
      </c>
      <c r="CP212" s="168">
        <f t="shared" ca="1" si="751"/>
        <v>1</v>
      </c>
      <c r="CQ212" s="168">
        <f t="shared" ca="1" si="751"/>
        <v>1</v>
      </c>
      <c r="CR212" s="168">
        <f t="shared" ca="1" si="751"/>
        <v>0</v>
      </c>
      <c r="CS212" s="168" t="str">
        <f t="shared" ca="1" si="751"/>
        <v>-</v>
      </c>
      <c r="CT212" s="168" t="str">
        <f t="shared" ca="1" si="751"/>
        <v>-</v>
      </c>
      <c r="CU212" s="168" t="str">
        <f t="shared" ca="1" si="751"/>
        <v>-</v>
      </c>
      <c r="CV212" s="168" t="str">
        <f t="shared" ca="1" si="751"/>
        <v>-</v>
      </c>
      <c r="CW212" s="168" t="str">
        <f t="shared" ca="1" si="751"/>
        <v>-</v>
      </c>
      <c r="CX212" s="168" t="str">
        <f t="shared" ca="1" si="752"/>
        <v>-</v>
      </c>
      <c r="CY212" s="168" t="str">
        <f t="shared" ca="1" si="752"/>
        <v>-</v>
      </c>
      <c r="CZ212" s="168">
        <f t="shared" ca="1" si="752"/>
        <v>0</v>
      </c>
      <c r="DA212" s="168" t="str">
        <f t="shared" ca="1" si="752"/>
        <v>-</v>
      </c>
      <c r="DB212" s="168" t="str">
        <f t="shared" ca="1" si="752"/>
        <v>-</v>
      </c>
      <c r="DC212" s="168" t="str">
        <f t="shared" ca="1" si="752"/>
        <v>-</v>
      </c>
      <c r="DD212" s="168" t="str">
        <f t="shared" ca="1" si="752"/>
        <v>-</v>
      </c>
      <c r="DE212" s="168" t="str">
        <f t="shared" ca="1" si="752"/>
        <v>-</v>
      </c>
      <c r="DF212" s="168">
        <f t="shared" ca="1" si="752"/>
        <v>0</v>
      </c>
      <c r="DG212" s="168">
        <f t="shared" ca="1" si="752"/>
        <v>0</v>
      </c>
      <c r="DH212" s="168">
        <f t="shared" ca="1" si="752"/>
        <v>0</v>
      </c>
      <c r="DI212" s="168">
        <f t="shared" ca="1" si="752"/>
        <v>0</v>
      </c>
      <c r="DJ212" s="168">
        <f t="shared" ca="1" si="752"/>
        <v>0</v>
      </c>
      <c r="DK212" s="168">
        <f t="shared" ca="1" si="752"/>
        <v>0</v>
      </c>
      <c r="DL212" s="168">
        <f t="shared" ca="1" si="752"/>
        <v>0</v>
      </c>
      <c r="DM212" s="168" t="str">
        <f t="shared" ca="1" si="752"/>
        <v>-</v>
      </c>
      <c r="DN212" s="168" t="str">
        <f t="shared" ca="1" si="748"/>
        <v>-</v>
      </c>
      <c r="DO212" s="168" t="str">
        <f t="shared" ca="1" si="748"/>
        <v>-</v>
      </c>
      <c r="DP212" s="168" t="str">
        <f t="shared" ca="1" si="748"/>
        <v>-</v>
      </c>
      <c r="DQ212" s="168" t="str">
        <f t="shared" ca="1" si="748"/>
        <v>-</v>
      </c>
      <c r="DR212" s="168" t="str">
        <f t="shared" ca="1" si="748"/>
        <v>-</v>
      </c>
      <c r="DS212" s="168" t="str">
        <f t="shared" ca="1" si="748"/>
        <v>-</v>
      </c>
      <c r="DT212" s="168" t="str">
        <f t="shared" ca="1" si="748"/>
        <v>-</v>
      </c>
      <c r="DU212" s="168" t="str">
        <f t="shared" ca="1" si="748"/>
        <v>-</v>
      </c>
      <c r="DV212" s="168" t="str">
        <f t="shared" ca="1" si="748"/>
        <v>-</v>
      </c>
      <c r="DW212" s="168" t="str">
        <f t="shared" ca="1" si="749"/>
        <v>-</v>
      </c>
      <c r="DX212" s="10"/>
      <c r="DY212" s="168">
        <f t="shared" ca="1" si="749"/>
        <v>1</v>
      </c>
      <c r="DZ212" s="168" t="str">
        <f t="shared" ca="1" si="749"/>
        <v>-</v>
      </c>
      <c r="EA212" s="168" t="str">
        <f t="shared" ca="1" si="749"/>
        <v>-</v>
      </c>
      <c r="EB212" s="168" t="str">
        <f t="shared" ca="1" si="749"/>
        <v>-</v>
      </c>
      <c r="EC212" s="168" t="str">
        <f t="shared" ca="1" si="695"/>
        <v>-</v>
      </c>
      <c r="ED212" s="168" t="b">
        <f t="shared" ca="1" si="695"/>
        <v>0</v>
      </c>
      <c r="EE212" s="168" t="str">
        <f t="shared" ca="1" si="695"/>
        <v>-</v>
      </c>
      <c r="EF212" s="168">
        <f t="shared" ca="1" si="695"/>
        <v>0</v>
      </c>
      <c r="EG212" s="168" t="str">
        <f t="shared" ca="1" si="695"/>
        <v>-</v>
      </c>
      <c r="EH212" s="166" cm="1">
        <f t="array" aca="1" ref="EH212" ca="1">INDEX(i.rev,$K212,EH$15)</f>
        <v>1</v>
      </c>
      <c r="EI212" s="168">
        <f t="shared" ca="1" si="757"/>
        <v>0</v>
      </c>
      <c r="EJ212" s="168">
        <f t="shared" ca="1" si="757"/>
        <v>1</v>
      </c>
      <c r="EK212" s="168">
        <f t="shared" ca="1" si="757"/>
        <v>0</v>
      </c>
      <c r="EL212" s="168">
        <f t="shared" ca="1" si="757"/>
        <v>1</v>
      </c>
      <c r="EM212" s="168">
        <f t="shared" ca="1" si="757"/>
        <v>1</v>
      </c>
      <c r="EN212" s="168">
        <f t="shared" ca="1" si="757"/>
        <v>1</v>
      </c>
      <c r="EO212" s="168">
        <f t="shared" ca="1" si="757"/>
        <v>0</v>
      </c>
      <c r="EP212" s="168">
        <f t="shared" ca="1" si="757"/>
        <v>0</v>
      </c>
      <c r="EQ212" s="168">
        <f t="shared" ca="1" si="757"/>
        <v>0</v>
      </c>
      <c r="ER212" s="168">
        <f t="shared" ca="1" si="757"/>
        <v>0</v>
      </c>
      <c r="ES212" s="168">
        <f t="shared" ca="1" si="757"/>
        <v>0</v>
      </c>
      <c r="ET212" s="168">
        <f t="shared" ca="1" si="757"/>
        <v>0</v>
      </c>
      <c r="EU212" s="168">
        <f t="shared" ca="1" si="757"/>
        <v>0</v>
      </c>
      <c r="EV212" s="168">
        <f t="shared" ca="1" si="757"/>
        <v>0</v>
      </c>
      <c r="EW212" s="168">
        <f t="shared" ca="1" si="757"/>
        <v>0</v>
      </c>
      <c r="EX212" s="168">
        <f t="shared" ca="1" si="757"/>
        <v>0</v>
      </c>
      <c r="EY212" s="166" cm="1">
        <f t="array" aca="1" ref="EY212" ca="1">INDEX(i.rev,$K212,EY$15)</f>
        <v>0</v>
      </c>
      <c r="EZ212" s="168">
        <f t="shared" ca="1" si="697"/>
        <v>0</v>
      </c>
      <c r="FA212" s="166" cm="1">
        <f t="array" aca="1" ref="FA212" ca="1">INDEX(i.rev,$K212,FA$15)</f>
        <v>1</v>
      </c>
      <c r="FB212" s="168">
        <f t="shared" ca="1" si="745"/>
        <v>0</v>
      </c>
      <c r="FC212" s="168">
        <f t="shared" ca="1" si="745"/>
        <v>0</v>
      </c>
      <c r="FD212" s="168">
        <f t="shared" ca="1" si="745"/>
        <v>0</v>
      </c>
      <c r="FE212" s="168">
        <f t="shared" ca="1" si="745"/>
        <v>0</v>
      </c>
      <c r="FF212" s="168">
        <f t="shared" ca="1" si="745"/>
        <v>0</v>
      </c>
      <c r="FG212" s="168">
        <f t="shared" ca="1" si="745"/>
        <v>0</v>
      </c>
      <c r="FH212" s="168">
        <f t="shared" ca="1" si="745"/>
        <v>0</v>
      </c>
      <c r="FI212" s="10">
        <v>0.4</v>
      </c>
      <c r="FJ212" s="168" t="str">
        <f t="shared" ca="1" si="758"/>
        <v>-</v>
      </c>
      <c r="FK212" s="168" t="str">
        <f t="shared" ca="1" si="758"/>
        <v>-</v>
      </c>
      <c r="FL212" s="166" t="b">
        <f t="shared" si="739"/>
        <v>1</v>
      </c>
      <c r="FM212" s="192">
        <f t="shared" si="740"/>
        <v>4</v>
      </c>
      <c r="FN212" s="192">
        <f t="shared" si="740"/>
        <v>40</v>
      </c>
      <c r="FO212" s="166" t="b">
        <f t="shared" ca="1" si="700"/>
        <v>0</v>
      </c>
      <c r="FP212" s="166" t="b">
        <f t="shared" ca="1" si="700"/>
        <v>0</v>
      </c>
      <c r="FQ212" s="166" t="b">
        <f t="shared" ca="1" si="700"/>
        <v>1</v>
      </c>
      <c r="FR212" s="168">
        <f t="shared" ca="1" si="745"/>
        <v>0</v>
      </c>
      <c r="FS212" s="166">
        <f t="shared" ca="1" si="701"/>
        <v>1</v>
      </c>
      <c r="FT212" s="166">
        <f t="shared" ca="1" si="701"/>
        <v>1</v>
      </c>
      <c r="FU212" s="168" t="str">
        <f t="shared" ca="1" si="745"/>
        <v>-</v>
      </c>
      <c r="FV212" s="168" t="str">
        <f t="shared" ca="1" si="745"/>
        <v>-</v>
      </c>
      <c r="FW212" s="168" t="str">
        <f t="shared" ca="1" si="745"/>
        <v>-</v>
      </c>
      <c r="FX212" s="168" t="str">
        <f t="shared" ca="1" si="745"/>
        <v>-</v>
      </c>
      <c r="FY212" s="168" t="str">
        <f t="shared" ca="1" si="745"/>
        <v>-</v>
      </c>
      <c r="FZ212" s="168" t="str">
        <f t="shared" ca="1" si="745"/>
        <v>-</v>
      </c>
      <c r="GA212" s="168" t="str">
        <f t="shared" ca="1" si="745"/>
        <v>-</v>
      </c>
      <c r="GB212" s="168" t="str">
        <f t="shared" ca="1" si="745"/>
        <v>-</v>
      </c>
      <c r="GC212" s="168" t="str">
        <f t="shared" ca="1" si="745"/>
        <v>-</v>
      </c>
      <c r="GD212" s="168" t="b">
        <f t="shared" ca="1" si="745"/>
        <v>1</v>
      </c>
      <c r="GE212" s="168" t="str">
        <f t="shared" ca="1" si="745"/>
        <v>-</v>
      </c>
      <c r="GF212" s="168" t="str">
        <f t="shared" ca="1" si="745"/>
        <v>-</v>
      </c>
      <c r="GG212" s="168" t="str">
        <f t="shared" ca="1" si="745"/>
        <v>-</v>
      </c>
      <c r="GH212" s="168" t="b">
        <f t="shared" ca="1" si="702"/>
        <v>1</v>
      </c>
      <c r="GI212" s="168">
        <f t="shared" ca="1" si="702"/>
        <v>0</v>
      </c>
      <c r="GJ212" s="168" t="str">
        <f t="shared" ca="1" si="702"/>
        <v>-</v>
      </c>
      <c r="GK212" s="168" t="str">
        <f t="shared" ca="1" si="702"/>
        <v>-</v>
      </c>
      <c r="GL212" s="168" t="str">
        <f t="shared" ca="1" si="702"/>
        <v>-</v>
      </c>
      <c r="GM212" s="168" t="str">
        <f t="shared" ca="1" si="702"/>
        <v>-</v>
      </c>
      <c r="GN212" s="168" t="str">
        <f t="shared" ca="1" si="702"/>
        <v>-</v>
      </c>
      <c r="GO212" s="168">
        <f t="shared" ca="1" si="702"/>
        <v>0</v>
      </c>
      <c r="GP212" s="168" t="str">
        <f t="shared" ca="1" si="702"/>
        <v>-</v>
      </c>
      <c r="GQ212" s="168" t="str">
        <f t="shared" ca="1" si="702"/>
        <v>-</v>
      </c>
      <c r="GR212" s="168" t="str">
        <f t="shared" ca="1" si="702"/>
        <v>-</v>
      </c>
      <c r="GS212" s="168">
        <f t="shared" ca="1" si="702"/>
        <v>500</v>
      </c>
      <c r="GT212" s="168">
        <f t="shared" ca="1" si="702"/>
        <v>500</v>
      </c>
      <c r="GU212" s="168" t="str">
        <f t="shared" ca="1" si="702"/>
        <v>-</v>
      </c>
      <c r="GV212" s="168" t="str">
        <f t="shared" ca="1" si="702"/>
        <v>-</v>
      </c>
      <c r="GW212" s="168" t="str">
        <f t="shared" ca="1" si="702"/>
        <v>-</v>
      </c>
      <c r="GX212" s="168" t="str">
        <f t="shared" ca="1" si="759"/>
        <v>-</v>
      </c>
      <c r="GY212" s="168" t="str">
        <f t="shared" ca="1" si="760"/>
        <v>-</v>
      </c>
      <c r="GZ212" s="168" t="str">
        <f t="shared" ca="1" si="760"/>
        <v>-</v>
      </c>
      <c r="HA212" s="168" t="str">
        <f t="shared" ca="1" si="760"/>
        <v>-</v>
      </c>
      <c r="HB212" s="168" t="str">
        <f t="shared" ca="1" si="760"/>
        <v>-</v>
      </c>
      <c r="HC212" s="168" t="str">
        <f t="shared" ca="1" si="760"/>
        <v>-</v>
      </c>
      <c r="HD212" s="168" t="str">
        <f t="shared" ca="1" si="760"/>
        <v>-</v>
      </c>
      <c r="HE212" s="168" t="str">
        <f t="shared" ca="1" si="760"/>
        <v>-</v>
      </c>
      <c r="HF212" s="168" t="str">
        <f t="shared" ca="1" si="760"/>
        <v>-</v>
      </c>
      <c r="HG212" s="168" t="str">
        <f t="shared" ca="1" si="760"/>
        <v>-</v>
      </c>
      <c r="HH212" s="168" t="str">
        <f t="shared" ca="1" si="760"/>
        <v>-</v>
      </c>
      <c r="HI212" s="168" t="str">
        <f t="shared" ca="1" si="760"/>
        <v>-</v>
      </c>
      <c r="HJ212" s="168" t="str">
        <f t="shared" ca="1" si="760"/>
        <v>-</v>
      </c>
      <c r="HK212" s="168" t="str">
        <f t="shared" ca="1" si="760"/>
        <v>-</v>
      </c>
      <c r="HL212" s="168" t="str">
        <f t="shared" ca="1" si="760"/>
        <v>-</v>
      </c>
      <c r="HM212" s="168" t="str">
        <f t="shared" ca="1" si="736"/>
        <v>-</v>
      </c>
      <c r="HN212" s="168" t="str">
        <f t="shared" ca="1" si="736"/>
        <v>-</v>
      </c>
      <c r="HO212" s="168" t="str">
        <f t="shared" ca="1" si="736"/>
        <v>-</v>
      </c>
      <c r="HP212" s="168" t="str">
        <f t="shared" ca="1" si="736"/>
        <v>-</v>
      </c>
      <c r="HQ212" s="168" t="str">
        <f t="shared" ca="1" si="736"/>
        <v>-</v>
      </c>
      <c r="HR212" s="168" t="str">
        <f t="shared" ca="1" si="760"/>
        <v>-</v>
      </c>
      <c r="HS212" s="168" t="str">
        <f t="shared" ca="1" si="760"/>
        <v>-</v>
      </c>
      <c r="HT212" s="168" t="str">
        <f t="shared" ca="1" si="760"/>
        <v>-</v>
      </c>
      <c r="HU212" s="168" t="str">
        <f t="shared" ca="1" si="760"/>
        <v>-</v>
      </c>
      <c r="HV212" s="168" t="str">
        <f t="shared" ca="1" si="760"/>
        <v>-</v>
      </c>
      <c r="HW212" s="168" t="str">
        <f t="shared" ca="1" si="759"/>
        <v>-</v>
      </c>
      <c r="HX212" s="168" t="str">
        <f t="shared" ca="1" si="759"/>
        <v>-</v>
      </c>
      <c r="HY212" s="168" t="str">
        <f t="shared" ca="1" si="759"/>
        <v>-</v>
      </c>
      <c r="HZ212" s="168" t="str">
        <f t="shared" ca="1" si="759"/>
        <v>-</v>
      </c>
      <c r="IA212" s="168" t="str">
        <f t="shared" ca="1" si="759"/>
        <v>-</v>
      </c>
      <c r="IB212" s="168" t="str">
        <f t="shared" ca="1" si="759"/>
        <v>-</v>
      </c>
      <c r="IC212" s="168" t="str">
        <f t="shared" ca="1" si="759"/>
        <v>-</v>
      </c>
      <c r="ID212" s="168" t="str">
        <f t="shared" ca="1" si="759"/>
        <v>-</v>
      </c>
      <c r="IE212" s="168" t="str">
        <f t="shared" ca="1" si="759"/>
        <v>-</v>
      </c>
      <c r="IF212" s="168" t="str">
        <f t="shared" ca="1" si="759"/>
        <v>-</v>
      </c>
      <c r="IG212" s="168" t="str">
        <f t="shared" ca="1" si="759"/>
        <v>-</v>
      </c>
      <c r="IH212" s="168" t="str">
        <f t="shared" ca="1" si="759"/>
        <v>-</v>
      </c>
      <c r="II212" s="168" t="str">
        <f t="shared" ca="1" si="759"/>
        <v>-</v>
      </c>
      <c r="IJ212" s="168" t="str">
        <f t="shared" ca="1" si="759"/>
        <v>-</v>
      </c>
      <c r="IK212" s="168" t="str">
        <f t="shared" ca="1" si="759"/>
        <v>-</v>
      </c>
      <c r="IL212" s="168" t="str">
        <f t="shared" ca="1" si="759"/>
        <v>-</v>
      </c>
      <c r="IM212" s="168" t="str">
        <f t="shared" ca="1" si="759"/>
        <v>-</v>
      </c>
      <c r="IN212" s="168" t="str">
        <f t="shared" ca="1" si="759"/>
        <v>-</v>
      </c>
      <c r="IO212" s="168" t="str">
        <f t="shared" ca="1" si="759"/>
        <v>-</v>
      </c>
      <c r="IP212" s="168" t="str">
        <f t="shared" ca="1" si="759"/>
        <v>-</v>
      </c>
      <c r="IQ212" s="168" t="str">
        <f t="shared" ca="1" si="759"/>
        <v>-</v>
      </c>
      <c r="IR212" s="168" t="str">
        <f t="shared" ca="1" si="759"/>
        <v>-</v>
      </c>
      <c r="IS212" s="168" t="str">
        <f t="shared" ca="1" si="759"/>
        <v>-</v>
      </c>
      <c r="IT212" s="168" t="str">
        <f t="shared" ca="1" si="759"/>
        <v>-</v>
      </c>
      <c r="IU212" s="168" t="str">
        <f t="shared" ca="1" si="759"/>
        <v>-</v>
      </c>
      <c r="IV212" s="168" t="str">
        <f t="shared" ca="1" si="759"/>
        <v>-</v>
      </c>
      <c r="IW212" s="168" t="str">
        <f t="shared" ca="1" si="759"/>
        <v>-</v>
      </c>
      <c r="IX212" s="168" t="str">
        <f t="shared" ca="1" si="759"/>
        <v>-</v>
      </c>
      <c r="IY212" s="168" t="str">
        <f t="shared" ca="1" si="759"/>
        <v>-</v>
      </c>
      <c r="IZ212" s="168" t="str">
        <f t="shared" ca="1" si="759"/>
        <v>-</v>
      </c>
      <c r="JA212" s="168" t="str">
        <f t="shared" ca="1" si="759"/>
        <v>-</v>
      </c>
      <c r="JB212" s="168" t="str">
        <f t="shared" ca="1" si="759"/>
        <v>-</v>
      </c>
      <c r="JC212" s="168" t="str">
        <f t="shared" ca="1" si="759"/>
        <v>-</v>
      </c>
      <c r="JD212" s="168" t="str">
        <f t="shared" ca="1" si="759"/>
        <v>-</v>
      </c>
      <c r="JE212" s="168" t="str">
        <f t="shared" ca="1" si="759"/>
        <v>-</v>
      </c>
      <c r="JF212" s="168" t="str">
        <f t="shared" ca="1" si="759"/>
        <v>-</v>
      </c>
      <c r="JG212" s="168" t="str">
        <f t="shared" ca="1" si="759"/>
        <v>-</v>
      </c>
      <c r="JH212" s="168" t="str">
        <f t="shared" ca="1" si="759"/>
        <v>-</v>
      </c>
      <c r="JI212" s="168" t="str">
        <f t="shared" ca="1" si="759"/>
        <v>-</v>
      </c>
      <c r="JJ212" s="168" t="str">
        <f t="shared" ca="1" si="759"/>
        <v>-</v>
      </c>
      <c r="JK212" s="168" t="str">
        <f t="shared" ca="1" si="759"/>
        <v>-</v>
      </c>
      <c r="JL212" s="168" t="str">
        <f t="shared" ca="1" si="759"/>
        <v>-</v>
      </c>
      <c r="JM212" s="168" t="str">
        <f t="shared" ca="1" si="759"/>
        <v>-</v>
      </c>
      <c r="JN212" s="168" t="str">
        <f t="shared" ca="1" si="707"/>
        <v>-</v>
      </c>
      <c r="JO212" s="168" t="str">
        <f t="shared" ca="1" si="707"/>
        <v>-</v>
      </c>
      <c r="JP212" s="168" t="str">
        <f t="shared" ca="1" si="707"/>
        <v>-</v>
      </c>
      <c r="JQ212" s="168" t="str">
        <f t="shared" ca="1" si="707"/>
        <v>-</v>
      </c>
      <c r="JR212" s="168" t="str">
        <f t="shared" ca="1" si="707"/>
        <v>-</v>
      </c>
      <c r="JS212" s="168" t="str">
        <f t="shared" ca="1" si="707"/>
        <v>-</v>
      </c>
      <c r="JT212" s="168" t="str">
        <f t="shared" ca="1" si="707"/>
        <v>-</v>
      </c>
      <c r="JU212" s="168" t="str">
        <f t="shared" ca="1" si="707"/>
        <v>-</v>
      </c>
      <c r="JV212" s="168" t="str">
        <f t="shared" ca="1" si="707"/>
        <v>-</v>
      </c>
      <c r="JW212" s="168" t="str">
        <f t="shared" ca="1" si="707"/>
        <v>-</v>
      </c>
      <c r="JX212" s="10"/>
      <c r="JY212" s="166">
        <f t="shared" ca="1" si="708"/>
        <v>4.4999999999999998E-2</v>
      </c>
      <c r="JZ212" s="166">
        <f t="shared" ca="1" si="709"/>
        <v>4.4999999999999998E-2</v>
      </c>
      <c r="KA212" s="168">
        <f t="shared" ca="1" si="755"/>
        <v>1</v>
      </c>
      <c r="KB212" s="168">
        <f t="shared" ca="1" si="755"/>
        <v>0</v>
      </c>
      <c r="KC212" s="168">
        <f t="shared" ca="1" si="755"/>
        <v>1</v>
      </c>
      <c r="KD212" s="168">
        <f t="shared" ca="1" si="755"/>
        <v>1</v>
      </c>
      <c r="KE212" s="168">
        <f t="shared" ca="1" si="755"/>
        <v>0</v>
      </c>
      <c r="KF212" s="168">
        <f t="shared" ca="1" si="755"/>
        <v>70</v>
      </c>
      <c r="KG212" s="168">
        <f t="shared" ca="1" si="755"/>
        <v>50</v>
      </c>
      <c r="KH212" s="168">
        <f t="shared" ca="1" si="755"/>
        <v>85</v>
      </c>
      <c r="KI212" s="168">
        <f t="shared" ca="1" si="755"/>
        <v>50</v>
      </c>
      <c r="KJ212" s="166">
        <f t="shared" ca="1" si="711"/>
        <v>1</v>
      </c>
      <c r="KK212" s="166">
        <f t="shared" ca="1" si="712"/>
        <v>1</v>
      </c>
      <c r="KL212" s="166">
        <f t="shared" ca="1" si="713"/>
        <v>1</v>
      </c>
      <c r="KM212" s="166">
        <f t="shared" ca="1" si="714"/>
        <v>1</v>
      </c>
      <c r="KN212" s="166">
        <f t="shared" ca="1" si="714"/>
        <v>1</v>
      </c>
      <c r="KO212" s="168">
        <f t="shared" ca="1" si="755"/>
        <v>1</v>
      </c>
      <c r="KP212" s="10"/>
      <c r="KQ212" s="168">
        <f t="shared" ca="1" si="755"/>
        <v>1</v>
      </c>
      <c r="KR212" s="166">
        <f t="shared" ca="1" si="715"/>
        <v>1</v>
      </c>
      <c r="KS212" s="168">
        <f t="shared" ca="1" si="755"/>
        <v>0.75</v>
      </c>
      <c r="KT212" s="168">
        <f t="shared" ca="1" si="755"/>
        <v>0.8</v>
      </c>
      <c r="KU212" s="168">
        <f t="shared" ca="1" si="750"/>
        <v>0.82499999999999996</v>
      </c>
      <c r="KV212" s="168">
        <f t="shared" ca="1" si="755"/>
        <v>0.875</v>
      </c>
      <c r="KW212" s="168">
        <f t="shared" ca="1" si="755"/>
        <v>0.9</v>
      </c>
      <c r="KX212" s="168">
        <f t="shared" ca="1" si="750"/>
        <v>0.75</v>
      </c>
      <c r="KY212" s="168">
        <f t="shared" ca="1" si="750"/>
        <v>0.78142857142857147</v>
      </c>
      <c r="KZ212" s="168">
        <f t="shared" ca="1" si="750"/>
        <v>0.82499999999999996</v>
      </c>
      <c r="LA212" s="168">
        <f t="shared" ca="1" si="750"/>
        <v>0.875</v>
      </c>
      <c r="LB212" s="168">
        <f t="shared" ca="1" si="750"/>
        <v>0.9</v>
      </c>
      <c r="LC212" s="168">
        <f t="shared" ca="1" si="750"/>
        <v>0.9</v>
      </c>
      <c r="LD212" s="168">
        <f t="shared" ca="1" si="750"/>
        <v>0.75</v>
      </c>
      <c r="LE212" s="168">
        <f t="shared" ca="1" si="750"/>
        <v>0.78142857142857147</v>
      </c>
      <c r="LF212" s="168">
        <f t="shared" ca="1" si="750"/>
        <v>0.82499999999999996</v>
      </c>
      <c r="LG212" s="168">
        <f t="shared" ca="1" si="750"/>
        <v>0.875</v>
      </c>
      <c r="LH212" s="168">
        <f t="shared" ca="1" si="750"/>
        <v>0.9</v>
      </c>
      <c r="LI212" s="168">
        <f t="shared" ca="1" si="750"/>
        <v>0.9</v>
      </c>
      <c r="LJ212" s="168">
        <f t="shared" ca="1" si="750"/>
        <v>0.75</v>
      </c>
      <c r="LK212" s="168">
        <f t="shared" ca="1" si="750"/>
        <v>0.78142857142857147</v>
      </c>
      <c r="LL212" s="168">
        <f t="shared" ca="1" si="750"/>
        <v>0.82499999999999996</v>
      </c>
      <c r="LM212" s="168">
        <f t="shared" ca="1" si="750"/>
        <v>0.875</v>
      </c>
      <c r="LN212" s="168">
        <f t="shared" ca="1" si="750"/>
        <v>0.9</v>
      </c>
      <c r="LO212" s="168">
        <f t="shared" ca="1" si="750"/>
        <v>0.9</v>
      </c>
      <c r="LP212" s="168">
        <f t="shared" ca="1" si="750"/>
        <v>0.75</v>
      </c>
      <c r="LQ212" s="168">
        <f t="shared" ca="1" si="750"/>
        <v>0.78142857142857147</v>
      </c>
      <c r="LR212" s="168">
        <f t="shared" ca="1" si="750"/>
        <v>0.82499999999999996</v>
      </c>
      <c r="LS212" s="168">
        <f t="shared" ca="1" si="750"/>
        <v>0.875</v>
      </c>
      <c r="LT212" s="168">
        <f t="shared" ca="1" si="750"/>
        <v>0.9</v>
      </c>
      <c r="LU212" s="168">
        <f t="shared" ca="1" si="750"/>
        <v>0.9</v>
      </c>
      <c r="LV212" s="168">
        <f t="shared" ca="1" si="750"/>
        <v>0.75</v>
      </c>
      <c r="LW212" s="168">
        <f t="shared" ca="1" si="750"/>
        <v>0.78142857142857147</v>
      </c>
      <c r="LX212" s="168">
        <f t="shared" ca="1" si="750"/>
        <v>0.82499999999999996</v>
      </c>
      <c r="LY212" s="168">
        <f t="shared" ca="1" si="750"/>
        <v>0.875</v>
      </c>
      <c r="LZ212" s="168">
        <f t="shared" ca="1" si="750"/>
        <v>0.9</v>
      </c>
      <c r="MA212" s="168">
        <f t="shared" ca="1" si="750"/>
        <v>0.9</v>
      </c>
      <c r="MB212" s="168">
        <f t="shared" ca="1" si="750"/>
        <v>0.75</v>
      </c>
      <c r="MC212" s="168">
        <f t="shared" ca="1" si="750"/>
        <v>0.78142857142857147</v>
      </c>
      <c r="MD212" s="168">
        <f t="shared" ca="1" si="750"/>
        <v>0.82499999999999996</v>
      </c>
      <c r="ME212" s="168">
        <f t="shared" ca="1" si="750"/>
        <v>0.875</v>
      </c>
      <c r="MF212" s="168">
        <f t="shared" ca="1" si="750"/>
        <v>0.9</v>
      </c>
      <c r="MG212" s="168">
        <f t="shared" ca="1" si="750"/>
        <v>0.9</v>
      </c>
      <c r="MH212" s="168">
        <f t="shared" ca="1" si="750"/>
        <v>0.75</v>
      </c>
      <c r="MI212" s="168">
        <f t="shared" ca="1" si="750"/>
        <v>0.76904761904761909</v>
      </c>
      <c r="MJ212" s="168">
        <f t="shared" ca="1" si="750"/>
        <v>0.82000000000000006</v>
      </c>
      <c r="MK212" s="168">
        <f t="shared" ca="1" si="750"/>
        <v>0.875</v>
      </c>
      <c r="ML212" s="168">
        <f t="shared" ca="1" si="750"/>
        <v>0.9</v>
      </c>
      <c r="MM212" s="168">
        <f t="shared" ca="1" si="750"/>
        <v>0.90000000000000013</v>
      </c>
      <c r="MN212" s="168">
        <f t="shared" ca="1" si="750"/>
        <v>0.75</v>
      </c>
      <c r="MO212" s="168">
        <f t="shared" ca="1" si="750"/>
        <v>0.76904761904761909</v>
      </c>
      <c r="MP212" s="168">
        <f t="shared" ca="1" si="750"/>
        <v>0.82000000000000006</v>
      </c>
      <c r="MQ212" s="168">
        <f t="shared" ca="1" si="750"/>
        <v>0.875</v>
      </c>
      <c r="MR212" s="168">
        <f t="shared" ca="1" si="750"/>
        <v>0.9</v>
      </c>
      <c r="MS212" s="168">
        <f t="shared" ca="1" si="750"/>
        <v>0.9</v>
      </c>
      <c r="MT212" s="168">
        <f t="shared" ca="1" si="741"/>
        <v>0.875</v>
      </c>
      <c r="MU212" s="166">
        <f t="shared" ca="1" si="719"/>
        <v>1</v>
      </c>
      <c r="MV212" s="166">
        <f t="shared" ca="1" si="720"/>
        <v>1</v>
      </c>
      <c r="MW212" s="166" t="str">
        <f t="shared" ca="1" si="721"/>
        <v>-</v>
      </c>
      <c r="MX212" s="168" t="str">
        <f t="shared" ca="1" si="722"/>
        <v>-</v>
      </c>
      <c r="MY212" s="166" t="str">
        <f t="shared" ca="1" si="723"/>
        <v>-</v>
      </c>
      <c r="MZ212" s="166" t="str">
        <f t="shared" ca="1" si="724"/>
        <v>-</v>
      </c>
      <c r="NA212" s="166" t="b">
        <f t="shared" ca="1" si="725"/>
        <v>0</v>
      </c>
      <c r="NB212" s="168">
        <f t="shared" ca="1" si="755"/>
        <v>0</v>
      </c>
      <c r="NC212" s="27">
        <v>0</v>
      </c>
    </row>
    <row r="213" spans="1:367" s="148" customFormat="1" outlineLevel="1">
      <c r="A213" s="126">
        <f t="shared" si="14"/>
        <v>208</v>
      </c>
      <c r="B213" s="126">
        <f>$A$7</f>
        <v>2</v>
      </c>
      <c r="C213" s="148">
        <v>1000</v>
      </c>
      <c r="D213" s="148" t="s">
        <v>884</v>
      </c>
      <c r="E213" s="148" t="b">
        <v>0</v>
      </c>
      <c r="F213" s="148" t="b">
        <v>0</v>
      </c>
      <c r="G213" s="148" t="b">
        <f t="shared" si="726"/>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AA213" s="142" t="str" cm="1">
        <f t="array" aca="1" ref="AA213" ca="1">"00000 "&amp;"Presentation_SR_high_crop"
&amp;IF($FM213="-","",FM213)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Presentation_SR_high_crop36SE CropgrazeFALSE (F33N11)</v>
      </c>
      <c r="AB213" s="10" t="str">
        <f ca="1">IF(COUNTIF(AA$5:AA213,AA213)=1,"-","Dup")</f>
        <v>-</v>
      </c>
      <c r="AC213" s="10"/>
      <c r="AD213" s="168" t="str">
        <f t="shared" ca="1" si="686"/>
        <v>-</v>
      </c>
      <c r="AE213" s="167" t="b">
        <v>1</v>
      </c>
      <c r="AF213" s="167" t="b">
        <v>1</v>
      </c>
      <c r="AG213" s="168" t="str">
        <f t="shared" ca="1" si="686"/>
        <v>-</v>
      </c>
      <c r="AH213" s="168" t="str">
        <f t="shared" ca="1" si="686"/>
        <v>-</v>
      </c>
      <c r="AI213" s="168" t="b">
        <f t="shared" ca="1" si="686"/>
        <v>1</v>
      </c>
      <c r="AJ213" s="10"/>
      <c r="AK213" s="166" t="b">
        <f t="shared" si="687"/>
        <v>1</v>
      </c>
      <c r="AL213" s="166" t="str">
        <f t="shared" si="687"/>
        <v>-</v>
      </c>
      <c r="AM213" s="166" t="str">
        <f t="shared" si="687"/>
        <v>-</v>
      </c>
      <c r="AN213" s="166" t="str">
        <f t="shared" si="687"/>
        <v>-</v>
      </c>
      <c r="AO213" s="166" t="b">
        <f t="shared" si="687"/>
        <v>1</v>
      </c>
      <c r="AP213" s="166" t="b">
        <f t="shared" si="687"/>
        <v>0</v>
      </c>
      <c r="AQ213" s="166">
        <f t="shared" si="688"/>
        <v>0</v>
      </c>
      <c r="AR213" s="166" t="b">
        <f t="shared" si="689"/>
        <v>0</v>
      </c>
      <c r="AS213" s="166" t="b">
        <f t="shared" si="689"/>
        <v>0</v>
      </c>
      <c r="AT213" s="166" t="str">
        <f t="shared" si="689"/>
        <v>-</v>
      </c>
      <c r="AU213" s="166" t="str">
        <f t="shared" si="689"/>
        <v>-</v>
      </c>
      <c r="AV213" s="166" t="str">
        <f t="shared" si="689"/>
        <v>-</v>
      </c>
      <c r="AW213" s="10"/>
      <c r="AX213" s="166" t="b">
        <f t="shared" si="690"/>
        <v>1</v>
      </c>
      <c r="AY213" s="168" t="b">
        <f t="shared" ca="1" si="691"/>
        <v>1</v>
      </c>
      <c r="AZ213" s="168" t="b">
        <f t="shared" ca="1" si="691"/>
        <v>1</v>
      </c>
      <c r="BA213" s="167">
        <f t="shared" si="692"/>
        <v>3108</v>
      </c>
      <c r="BB213" s="168" t="str">
        <f t="shared" ca="1" si="747"/>
        <v>-</v>
      </c>
      <c r="BC213" s="168" t="str">
        <f t="shared" ca="1" si="747"/>
        <v>-</v>
      </c>
      <c r="BD213" s="168" t="str">
        <f t="shared" ca="1" si="747"/>
        <v>-</v>
      </c>
      <c r="BE213" s="168" t="str">
        <f t="shared" ca="1" si="747"/>
        <v>-</v>
      </c>
      <c r="BF213" s="168" t="str">
        <f t="shared" ca="1" si="747"/>
        <v>-</v>
      </c>
      <c r="BG213" s="168">
        <f t="shared" ca="1" si="747"/>
        <v>1</v>
      </c>
      <c r="BH213" s="168">
        <f t="shared" ca="1" si="747"/>
        <v>1</v>
      </c>
      <c r="BI213" s="168" t="str">
        <f t="shared" ca="1" si="747"/>
        <v>-</v>
      </c>
      <c r="BJ213" s="168" t="str">
        <f t="shared" ca="1" si="747"/>
        <v>-</v>
      </c>
      <c r="BK213" s="10"/>
      <c r="BL213" s="168" t="str">
        <f t="shared" ca="1" si="747"/>
        <v>-</v>
      </c>
      <c r="BM213" s="168" t="str">
        <f t="shared" ca="1" si="747"/>
        <v>-</v>
      </c>
      <c r="BN213" s="168" t="str">
        <f t="shared" ca="1" si="747"/>
        <v>-</v>
      </c>
      <c r="BO213" s="168" t="str">
        <f t="shared" ca="1" si="747"/>
        <v>-</v>
      </c>
      <c r="BP213" s="168" t="str">
        <f t="shared" ca="1" si="747"/>
        <v>-</v>
      </c>
      <c r="BQ213" s="168" t="str">
        <f t="shared" ca="1" si="747"/>
        <v>-</v>
      </c>
      <c r="BR213" s="168" t="str">
        <f t="shared" ca="1" si="747"/>
        <v>-</v>
      </c>
      <c r="BS213" s="168" t="str">
        <f t="shared" ca="1" si="747"/>
        <v>-</v>
      </c>
      <c r="BT213" s="168" t="str">
        <f t="shared" ca="1" si="747"/>
        <v>-</v>
      </c>
      <c r="BU213" s="168" t="str">
        <f t="shared" ca="1" si="747"/>
        <v>-</v>
      </c>
      <c r="BV213" s="168" t="str">
        <f t="shared" ca="1" si="747"/>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ca="1" si="751"/>
        <v>-</v>
      </c>
      <c r="CI213" s="168" t="str">
        <f t="shared" ca="1" si="751"/>
        <v>-</v>
      </c>
      <c r="CJ213" s="168" t="str">
        <f t="shared" ca="1" si="751"/>
        <v>-</v>
      </c>
      <c r="CK213" s="168" t="str">
        <f t="shared" ca="1" si="751"/>
        <v>-</v>
      </c>
      <c r="CL213" s="168" t="str">
        <f t="shared" ca="1" si="751"/>
        <v>-</v>
      </c>
      <c r="CM213" s="168" t="str">
        <f t="shared" ca="1" si="751"/>
        <v>-</v>
      </c>
      <c r="CN213" s="168" t="str">
        <f t="shared" ca="1" si="751"/>
        <v>-</v>
      </c>
      <c r="CO213" s="168" t="str">
        <f t="shared" ca="1" si="751"/>
        <v>-</v>
      </c>
      <c r="CP213" s="168">
        <f t="shared" ca="1" si="751"/>
        <v>1</v>
      </c>
      <c r="CQ213" s="168">
        <f t="shared" ca="1" si="751"/>
        <v>1</v>
      </c>
      <c r="CR213" s="168">
        <f t="shared" ca="1" si="751"/>
        <v>0</v>
      </c>
      <c r="CS213" s="168" t="str">
        <f t="shared" ca="1" si="751"/>
        <v>-</v>
      </c>
      <c r="CT213" s="168" t="str">
        <f t="shared" ca="1" si="751"/>
        <v>-</v>
      </c>
      <c r="CU213" s="168" t="str">
        <f t="shared" ca="1" si="751"/>
        <v>-</v>
      </c>
      <c r="CV213" s="168" t="str">
        <f t="shared" ca="1" si="751"/>
        <v>-</v>
      </c>
      <c r="CW213" s="168" t="str">
        <f t="shared" ca="1" si="751"/>
        <v>-</v>
      </c>
      <c r="CX213" s="168" t="str">
        <f t="shared" ca="1" si="752"/>
        <v>-</v>
      </c>
      <c r="CY213" s="168" t="str">
        <f t="shared" ca="1" si="752"/>
        <v>-</v>
      </c>
      <c r="CZ213" s="168">
        <f t="shared" ca="1" si="752"/>
        <v>0</v>
      </c>
      <c r="DA213" s="168" t="str">
        <f t="shared" ca="1" si="752"/>
        <v>-</v>
      </c>
      <c r="DB213" s="168" t="str">
        <f t="shared" ca="1" si="752"/>
        <v>-</v>
      </c>
      <c r="DC213" s="168" t="str">
        <f t="shared" ca="1" si="752"/>
        <v>-</v>
      </c>
      <c r="DD213" s="168" t="str">
        <f t="shared" ca="1" si="752"/>
        <v>-</v>
      </c>
      <c r="DE213" s="168" t="str">
        <f t="shared" ca="1" si="752"/>
        <v>-</v>
      </c>
      <c r="DF213" s="168">
        <f t="shared" ca="1" si="752"/>
        <v>0</v>
      </c>
      <c r="DG213" s="168">
        <f t="shared" ca="1" si="752"/>
        <v>0</v>
      </c>
      <c r="DH213" s="168">
        <f t="shared" ca="1" si="752"/>
        <v>0</v>
      </c>
      <c r="DI213" s="168">
        <f t="shared" ca="1" si="752"/>
        <v>0</v>
      </c>
      <c r="DJ213" s="168">
        <f t="shared" ca="1" si="752"/>
        <v>0</v>
      </c>
      <c r="DK213" s="168">
        <f t="shared" ca="1" si="752"/>
        <v>0</v>
      </c>
      <c r="DL213" s="168">
        <f t="shared" ca="1" si="752"/>
        <v>0</v>
      </c>
      <c r="DM213" s="168" t="str">
        <f t="shared" ca="1" si="752"/>
        <v>-</v>
      </c>
      <c r="DN213" s="168" t="str">
        <f t="shared" ca="1" si="748"/>
        <v>-</v>
      </c>
      <c r="DO213" s="168" t="str">
        <f t="shared" ca="1" si="748"/>
        <v>-</v>
      </c>
      <c r="DP213" s="168" t="str">
        <f t="shared" ca="1" si="748"/>
        <v>-</v>
      </c>
      <c r="DQ213" s="168" t="str">
        <f t="shared" ca="1" si="748"/>
        <v>-</v>
      </c>
      <c r="DR213" s="168" t="str">
        <f t="shared" ca="1" si="748"/>
        <v>-</v>
      </c>
      <c r="DS213" s="168" t="str">
        <f t="shared" ca="1" si="748"/>
        <v>-</v>
      </c>
      <c r="DT213" s="168" t="str">
        <f t="shared" ca="1" si="748"/>
        <v>-</v>
      </c>
      <c r="DU213" s="168" t="str">
        <f t="shared" ca="1" si="748"/>
        <v>-</v>
      </c>
      <c r="DV213" s="168" t="str">
        <f t="shared" ca="1" si="748"/>
        <v>-</v>
      </c>
      <c r="DW213" s="168" t="str">
        <f t="shared" ca="1" si="749"/>
        <v>-</v>
      </c>
      <c r="DX213" s="10"/>
      <c r="DY213" s="168">
        <f t="shared" ca="1" si="749"/>
        <v>1</v>
      </c>
      <c r="DZ213" s="168" t="str">
        <f t="shared" ca="1" si="749"/>
        <v>-</v>
      </c>
      <c r="EA213" s="168" t="str">
        <f t="shared" ca="1" si="749"/>
        <v>-</v>
      </c>
      <c r="EB213" s="168" t="str">
        <f t="shared" ca="1" si="749"/>
        <v>-</v>
      </c>
      <c r="EC213" s="168" t="str">
        <f t="shared" ca="1" si="695"/>
        <v>-</v>
      </c>
      <c r="ED213" s="168" t="b">
        <f t="shared" ca="1" si="695"/>
        <v>0</v>
      </c>
      <c r="EE213" s="168" t="str">
        <f t="shared" ca="1" si="695"/>
        <v>-</v>
      </c>
      <c r="EF213" s="168">
        <f t="shared" ca="1" si="695"/>
        <v>0</v>
      </c>
      <c r="EG213" s="168" t="str">
        <f t="shared" ca="1" si="695"/>
        <v>-</v>
      </c>
      <c r="EH213" s="166" cm="1">
        <f t="array" ref="EH213">INDEX(i.rev,$K213,EH$15)</f>
        <v>1</v>
      </c>
      <c r="EI213" s="168">
        <f t="shared" ca="1" si="757"/>
        <v>0</v>
      </c>
      <c r="EJ213" s="168">
        <f t="shared" ca="1" si="757"/>
        <v>1</v>
      </c>
      <c r="EK213" s="168">
        <f t="shared" ca="1" si="757"/>
        <v>0</v>
      </c>
      <c r="EL213" s="168">
        <f t="shared" ca="1" si="757"/>
        <v>1</v>
      </c>
      <c r="EM213" s="168">
        <f t="shared" ca="1" si="757"/>
        <v>1</v>
      </c>
      <c r="EN213" s="168">
        <f t="shared" ca="1" si="757"/>
        <v>1</v>
      </c>
      <c r="EO213" s="168">
        <f t="shared" ca="1" si="757"/>
        <v>0</v>
      </c>
      <c r="EP213" s="168">
        <f t="shared" ca="1" si="757"/>
        <v>0</v>
      </c>
      <c r="EQ213" s="168">
        <f t="shared" ca="1" si="757"/>
        <v>0</v>
      </c>
      <c r="ER213" s="168">
        <f t="shared" ca="1" si="757"/>
        <v>0</v>
      </c>
      <c r="ES213" s="168">
        <f t="shared" ca="1" si="757"/>
        <v>0</v>
      </c>
      <c r="ET213" s="168">
        <f t="shared" ca="1" si="757"/>
        <v>0</v>
      </c>
      <c r="EU213" s="168">
        <f t="shared" ca="1" si="757"/>
        <v>0</v>
      </c>
      <c r="EV213" s="168">
        <f t="shared" ca="1" si="757"/>
        <v>0</v>
      </c>
      <c r="EW213" s="168">
        <f t="shared" ca="1" si="757"/>
        <v>0</v>
      </c>
      <c r="EX213" s="168">
        <f t="shared" ca="1" si="757"/>
        <v>0</v>
      </c>
      <c r="EY213" s="166" cm="1">
        <f t="array" ref="EY213">INDEX(i.rev,$K213,EY$15)</f>
        <v>0</v>
      </c>
      <c r="EZ213" s="168">
        <f t="shared" ca="1" si="697"/>
        <v>0</v>
      </c>
      <c r="FA213" s="166" cm="1">
        <f t="array" ref="FA213">INDEX(i.rev,$K213,FA$15)</f>
        <v>1</v>
      </c>
      <c r="FB213" s="168">
        <f t="shared" ca="1" si="745"/>
        <v>0</v>
      </c>
      <c r="FC213" s="168">
        <f t="shared" ca="1" si="745"/>
        <v>0</v>
      </c>
      <c r="FD213" s="168">
        <f t="shared" ca="1" si="745"/>
        <v>0</v>
      </c>
      <c r="FE213" s="168">
        <f t="shared" ca="1" si="745"/>
        <v>0</v>
      </c>
      <c r="FF213" s="168">
        <f t="shared" ca="1" si="745"/>
        <v>0</v>
      </c>
      <c r="FG213" s="168">
        <f t="shared" ca="1" si="745"/>
        <v>0</v>
      </c>
      <c r="FH213" s="168">
        <f t="shared" ca="1" si="745"/>
        <v>0</v>
      </c>
      <c r="FI213" s="10">
        <v>0.25</v>
      </c>
      <c r="FJ213" s="166" t="b">
        <f t="shared" ref="FJ213:FJ230" si="762">FK213&gt;0</f>
        <v>1</v>
      </c>
      <c r="FK213" s="192">
        <f t="shared" ref="FK213:FK230" si="763">$FK$194*FI213</f>
        <v>532.5</v>
      </c>
      <c r="FL213" s="166" t="b">
        <f>FM213&gt;0</f>
        <v>1</v>
      </c>
      <c r="FM213" s="192">
        <f>$FM$194*FI195</f>
        <v>36</v>
      </c>
      <c r="FN213" s="192">
        <f>$FM$194*FJ195</f>
        <v>40</v>
      </c>
      <c r="FO213" s="166" t="b">
        <f t="shared" si="700"/>
        <v>0</v>
      </c>
      <c r="FP213" s="166" t="b">
        <f t="shared" si="700"/>
        <v>0</v>
      </c>
      <c r="FQ213" s="166" t="b">
        <f t="shared" si="700"/>
        <v>1</v>
      </c>
      <c r="FR213" s="168">
        <f t="shared" ca="1" si="745"/>
        <v>0</v>
      </c>
      <c r="FS213" s="166">
        <f t="shared" si="701"/>
        <v>1</v>
      </c>
      <c r="FT213" s="166">
        <f t="shared" si="701"/>
        <v>1</v>
      </c>
      <c r="FU213" s="168" t="str">
        <f t="shared" ca="1" si="745"/>
        <v>-</v>
      </c>
      <c r="FV213" s="168" t="str">
        <f t="shared" ca="1" si="745"/>
        <v>-</v>
      </c>
      <c r="FW213" s="168" t="str">
        <f t="shared" ca="1" si="745"/>
        <v>-</v>
      </c>
      <c r="FX213" s="168" t="str">
        <f t="shared" ca="1" si="745"/>
        <v>-</v>
      </c>
      <c r="FY213" s="168" t="str">
        <f t="shared" ca="1" si="745"/>
        <v>-</v>
      </c>
      <c r="FZ213" s="168" t="str">
        <f t="shared" ca="1" si="745"/>
        <v>-</v>
      </c>
      <c r="GA213" s="168" t="str">
        <f t="shared" ca="1" si="745"/>
        <v>-</v>
      </c>
      <c r="GB213" s="168" t="str">
        <f t="shared" ca="1" si="745"/>
        <v>-</v>
      </c>
      <c r="GC213" s="168" t="str">
        <f t="shared" ca="1" si="745"/>
        <v>-</v>
      </c>
      <c r="GD213" s="168" t="b">
        <f t="shared" ca="1" si="745"/>
        <v>1</v>
      </c>
      <c r="GE213" s="168" t="str">
        <f t="shared" ca="1" si="745"/>
        <v>-</v>
      </c>
      <c r="GF213" s="168" t="str">
        <f t="shared" ca="1" si="745"/>
        <v>-</v>
      </c>
      <c r="GG213" s="168" t="str">
        <f ca="1">OFFSET(GG$5,$B213,0)</f>
        <v>-</v>
      </c>
      <c r="GH213" s="168" t="b">
        <f t="shared" ca="1" si="702"/>
        <v>1</v>
      </c>
      <c r="GI213" s="168">
        <f ca="1">OFFSET(GI$5,$B213,0)</f>
        <v>0</v>
      </c>
      <c r="GJ213" s="168" t="str">
        <f t="shared" ca="1" si="702"/>
        <v>-</v>
      </c>
      <c r="GK213" s="168" t="str">
        <f t="shared" ca="1" si="702"/>
        <v>-</v>
      </c>
      <c r="GL213" s="168" t="str">
        <f t="shared" ca="1" si="702"/>
        <v>-</v>
      </c>
      <c r="GM213" s="168" t="str">
        <f t="shared" ca="1" si="702"/>
        <v>-</v>
      </c>
      <c r="GN213" s="168" t="str">
        <f t="shared" ca="1" si="702"/>
        <v>-</v>
      </c>
      <c r="GO213" s="168">
        <f t="shared" ca="1" si="702"/>
        <v>0</v>
      </c>
      <c r="GP213" s="168" t="str">
        <f t="shared" ca="1" si="702"/>
        <v>-</v>
      </c>
      <c r="GQ213" s="168" t="str">
        <f t="shared" ca="1" si="702"/>
        <v>-</v>
      </c>
      <c r="GR213" s="168" t="str">
        <f t="shared" ca="1" si="702"/>
        <v>-</v>
      </c>
      <c r="GS213" s="168">
        <f t="shared" ca="1" si="702"/>
        <v>500</v>
      </c>
      <c r="GT213" s="168">
        <f t="shared" ca="1" si="702"/>
        <v>500</v>
      </c>
      <c r="GU213" s="168" t="str">
        <f t="shared" ca="1" si="702"/>
        <v>-</v>
      </c>
      <c r="GV213" s="168" t="str">
        <f t="shared" ca="1" si="702"/>
        <v>-</v>
      </c>
      <c r="GW213" s="168" t="str">
        <f t="shared" ca="1" si="702"/>
        <v>-</v>
      </c>
      <c r="GX213" s="168" t="str">
        <f t="shared" ca="1" si="759"/>
        <v>-</v>
      </c>
      <c r="GY213" s="168" t="str">
        <f t="shared" ca="1" si="760"/>
        <v>-</v>
      </c>
      <c r="GZ213" s="168" t="str">
        <f t="shared" ca="1" si="760"/>
        <v>-</v>
      </c>
      <c r="HA213" s="168" t="str">
        <f t="shared" ca="1" si="760"/>
        <v>-</v>
      </c>
      <c r="HB213" s="168" t="str">
        <f t="shared" ca="1" si="760"/>
        <v>-</v>
      </c>
      <c r="HC213" s="168" t="str">
        <f t="shared" ca="1" si="760"/>
        <v>-</v>
      </c>
      <c r="HD213" s="168" t="str">
        <f t="shared" ca="1" si="760"/>
        <v>-</v>
      </c>
      <c r="HE213" s="168" t="str">
        <f t="shared" ca="1" si="760"/>
        <v>-</v>
      </c>
      <c r="HF213" s="168" t="str">
        <f t="shared" ca="1" si="760"/>
        <v>-</v>
      </c>
      <c r="HG213" s="168" t="str">
        <f t="shared" ca="1" si="760"/>
        <v>-</v>
      </c>
      <c r="HH213" s="168" t="str">
        <f t="shared" ca="1" si="760"/>
        <v>-</v>
      </c>
      <c r="HI213" s="168" t="str">
        <f t="shared" ca="1" si="760"/>
        <v>-</v>
      </c>
      <c r="HJ213" s="168" t="str">
        <f t="shared" ca="1" si="760"/>
        <v>-</v>
      </c>
      <c r="HK213" s="168" t="str">
        <f t="shared" ca="1" si="760"/>
        <v>-</v>
      </c>
      <c r="HL213" s="168" t="str">
        <f t="shared" ca="1" si="760"/>
        <v>-</v>
      </c>
      <c r="HM213" s="168" t="str">
        <f t="shared" ca="1" si="736"/>
        <v>-</v>
      </c>
      <c r="HN213" s="168" t="str">
        <f t="shared" ca="1" si="736"/>
        <v>-</v>
      </c>
      <c r="HO213" s="168" t="str">
        <f t="shared" ca="1" si="736"/>
        <v>-</v>
      </c>
      <c r="HP213" s="168" t="str">
        <f t="shared" ca="1" si="736"/>
        <v>-</v>
      </c>
      <c r="HQ213" s="168" t="str">
        <f t="shared" ca="1" si="736"/>
        <v>-</v>
      </c>
      <c r="HR213" s="168" t="str">
        <f t="shared" ca="1" si="760"/>
        <v>-</v>
      </c>
      <c r="HS213" s="168" t="str">
        <f t="shared" ca="1" si="760"/>
        <v>-</v>
      </c>
      <c r="HT213" s="168" t="str">
        <f t="shared" ca="1" si="760"/>
        <v>-</v>
      </c>
      <c r="HU213" s="168" t="str">
        <f t="shared" ca="1" si="760"/>
        <v>-</v>
      </c>
      <c r="HV213" s="168" t="str">
        <f t="shared" ca="1" si="760"/>
        <v>-</v>
      </c>
      <c r="HW213" s="168" t="str">
        <f t="shared" ca="1" si="759"/>
        <v>-</v>
      </c>
      <c r="HX213" s="168" t="str">
        <f t="shared" ca="1" si="759"/>
        <v>-</v>
      </c>
      <c r="HY213" s="168" t="str">
        <f t="shared" ca="1" si="759"/>
        <v>-</v>
      </c>
      <c r="HZ213" s="168" t="str">
        <f t="shared" ca="1" si="759"/>
        <v>-</v>
      </c>
      <c r="IA213" s="168" t="str">
        <f t="shared" ca="1" si="759"/>
        <v>-</v>
      </c>
      <c r="IB213" s="168" t="str">
        <f t="shared" ca="1" si="759"/>
        <v>-</v>
      </c>
      <c r="IC213" s="168" t="str">
        <f t="shared" ca="1" si="759"/>
        <v>-</v>
      </c>
      <c r="ID213" s="168" t="str">
        <f t="shared" ca="1" si="759"/>
        <v>-</v>
      </c>
      <c r="IE213" s="168" t="str">
        <f t="shared" ca="1" si="759"/>
        <v>-</v>
      </c>
      <c r="IF213" s="168" t="str">
        <f t="shared" ca="1" si="759"/>
        <v>-</v>
      </c>
      <c r="IG213" s="168" t="str">
        <f t="shared" ca="1" si="759"/>
        <v>-</v>
      </c>
      <c r="IH213" s="168" t="str">
        <f t="shared" ca="1" si="759"/>
        <v>-</v>
      </c>
      <c r="II213" s="168" t="str">
        <f t="shared" ca="1" si="759"/>
        <v>-</v>
      </c>
      <c r="IJ213" s="168" t="str">
        <f t="shared" ca="1" si="759"/>
        <v>-</v>
      </c>
      <c r="IK213" s="168" t="str">
        <f t="shared" ca="1" si="759"/>
        <v>-</v>
      </c>
      <c r="IL213" s="168" t="str">
        <f t="shared" ca="1" si="759"/>
        <v>-</v>
      </c>
      <c r="IM213" s="168" t="str">
        <f t="shared" ca="1" si="759"/>
        <v>-</v>
      </c>
      <c r="IN213" s="168" t="str">
        <f t="shared" ca="1" si="759"/>
        <v>-</v>
      </c>
      <c r="IO213" s="168" t="str">
        <f t="shared" ca="1" si="759"/>
        <v>-</v>
      </c>
      <c r="IP213" s="168" t="str">
        <f t="shared" ca="1" si="759"/>
        <v>-</v>
      </c>
      <c r="IQ213" s="168" t="str">
        <f t="shared" ca="1" si="759"/>
        <v>-</v>
      </c>
      <c r="IR213" s="168" t="str">
        <f t="shared" ca="1" si="759"/>
        <v>-</v>
      </c>
      <c r="IS213" s="168" t="str">
        <f t="shared" ca="1" si="759"/>
        <v>-</v>
      </c>
      <c r="IT213" s="168" t="str">
        <f t="shared" ca="1" si="759"/>
        <v>-</v>
      </c>
      <c r="IU213" s="168" t="str">
        <f t="shared" ca="1" si="759"/>
        <v>-</v>
      </c>
      <c r="IV213" s="168" t="str">
        <f t="shared" ca="1" si="759"/>
        <v>-</v>
      </c>
      <c r="IW213" s="168" t="str">
        <f t="shared" ca="1" si="759"/>
        <v>-</v>
      </c>
      <c r="IX213" s="168" t="str">
        <f t="shared" ca="1" si="759"/>
        <v>-</v>
      </c>
      <c r="IY213" s="168" t="str">
        <f t="shared" ca="1" si="759"/>
        <v>-</v>
      </c>
      <c r="IZ213" s="168" t="str">
        <f t="shared" ca="1" si="759"/>
        <v>-</v>
      </c>
      <c r="JA213" s="168" t="str">
        <f t="shared" ca="1" si="759"/>
        <v>-</v>
      </c>
      <c r="JB213" s="168" t="str">
        <f t="shared" ca="1" si="759"/>
        <v>-</v>
      </c>
      <c r="JC213" s="168" t="str">
        <f t="shared" ref="HX213:JM219" ca="1" si="764">OFFSET(JC$5,$B213,0)</f>
        <v>-</v>
      </c>
      <c r="JD213" s="168" t="str">
        <f t="shared" ca="1" si="764"/>
        <v>-</v>
      </c>
      <c r="JE213" s="168" t="str">
        <f t="shared" ca="1" si="764"/>
        <v>-</v>
      </c>
      <c r="JF213" s="168" t="str">
        <f t="shared" ca="1" si="764"/>
        <v>-</v>
      </c>
      <c r="JG213" s="168" t="str">
        <f t="shared" ca="1" si="764"/>
        <v>-</v>
      </c>
      <c r="JH213" s="168" t="str">
        <f t="shared" ca="1" si="764"/>
        <v>-</v>
      </c>
      <c r="JI213" s="168" t="str">
        <f t="shared" ca="1" si="764"/>
        <v>-</v>
      </c>
      <c r="JJ213" s="168" t="str">
        <f t="shared" ca="1" si="764"/>
        <v>-</v>
      </c>
      <c r="JK213" s="168" t="str">
        <f t="shared" ca="1" si="764"/>
        <v>-</v>
      </c>
      <c r="JL213" s="168" t="str">
        <f t="shared" ca="1" si="764"/>
        <v>-</v>
      </c>
      <c r="JM213" s="168" t="str">
        <f t="shared" ca="1" si="764"/>
        <v>-</v>
      </c>
      <c r="JN213" s="168" t="str">
        <f t="shared" ca="1" si="707"/>
        <v>-</v>
      </c>
      <c r="JO213" s="168" t="str">
        <f t="shared" ca="1" si="707"/>
        <v>-</v>
      </c>
      <c r="JP213" s="168" t="str">
        <f t="shared" ca="1" si="707"/>
        <v>-</v>
      </c>
      <c r="JQ213" s="168" t="str">
        <f t="shared" ca="1" si="707"/>
        <v>-</v>
      </c>
      <c r="JR213" s="168" t="str">
        <f t="shared" ca="1" si="707"/>
        <v>-</v>
      </c>
      <c r="JS213" s="168" t="str">
        <f t="shared" ca="1" si="707"/>
        <v>-</v>
      </c>
      <c r="JT213" s="168" t="str">
        <f t="shared" ca="1" si="707"/>
        <v>-</v>
      </c>
      <c r="JU213" s="168" t="str">
        <f t="shared" ca="1" si="707"/>
        <v>-</v>
      </c>
      <c r="JV213" s="168" t="str">
        <f t="shared" ca="1" si="707"/>
        <v>-</v>
      </c>
      <c r="JW213" s="168" t="str">
        <f t="shared" ca="1" si="707"/>
        <v>-</v>
      </c>
      <c r="JX213" s="10"/>
      <c r="JY213" s="166">
        <f t="shared" si="708"/>
        <v>4.4999999999999998E-2</v>
      </c>
      <c r="JZ213" s="166">
        <f t="shared" si="709"/>
        <v>4.4999999999999998E-2</v>
      </c>
      <c r="KA213" s="168">
        <f t="shared" ca="1" si="755"/>
        <v>1</v>
      </c>
      <c r="KB213" s="168">
        <f t="shared" ca="1" si="755"/>
        <v>0</v>
      </c>
      <c r="KC213" s="168">
        <f t="shared" ca="1" si="755"/>
        <v>1</v>
      </c>
      <c r="KD213" s="168">
        <f t="shared" ca="1" si="755"/>
        <v>1</v>
      </c>
      <c r="KE213" s="168">
        <f t="shared" ca="1" si="755"/>
        <v>0</v>
      </c>
      <c r="KF213" s="168">
        <f t="shared" ca="1" si="755"/>
        <v>70</v>
      </c>
      <c r="KG213" s="168">
        <f t="shared" ca="1" si="755"/>
        <v>50</v>
      </c>
      <c r="KH213" s="168">
        <f t="shared" ca="1" si="755"/>
        <v>85</v>
      </c>
      <c r="KI213" s="168">
        <f t="shared" ca="1" si="755"/>
        <v>50</v>
      </c>
      <c r="KJ213" s="166">
        <f t="shared" si="711"/>
        <v>1</v>
      </c>
      <c r="KK213" s="166">
        <f t="shared" si="712"/>
        <v>1</v>
      </c>
      <c r="KL213" s="166">
        <f t="shared" si="713"/>
        <v>1</v>
      </c>
      <c r="KM213" s="166">
        <f t="shared" si="714"/>
        <v>1</v>
      </c>
      <c r="KN213" s="166">
        <f t="shared" si="714"/>
        <v>1</v>
      </c>
      <c r="KO213" s="168">
        <f t="shared" ca="1" si="755"/>
        <v>1</v>
      </c>
      <c r="KP213" s="10"/>
      <c r="KQ213" s="168">
        <f t="shared" ca="1" si="755"/>
        <v>1</v>
      </c>
      <c r="KR213" s="166">
        <f t="shared" si="715"/>
        <v>1</v>
      </c>
      <c r="KS213" s="168">
        <f t="shared" ca="1" si="755"/>
        <v>0.75</v>
      </c>
      <c r="KT213" s="168">
        <f t="shared" ca="1" si="755"/>
        <v>0.8</v>
      </c>
      <c r="KU213" s="168">
        <f t="shared" ca="1" si="750"/>
        <v>0.82499999999999996</v>
      </c>
      <c r="KV213" s="168">
        <f t="shared" ca="1" si="755"/>
        <v>0.875</v>
      </c>
      <c r="KW213" s="168">
        <f t="shared" ca="1" si="755"/>
        <v>0.9</v>
      </c>
      <c r="KX213" s="168">
        <f t="shared" ca="1" si="750"/>
        <v>0.75</v>
      </c>
      <c r="KY213" s="168">
        <f t="shared" ca="1" si="750"/>
        <v>0.78142857142857147</v>
      </c>
      <c r="KZ213" s="168">
        <f t="shared" ca="1" si="750"/>
        <v>0.82499999999999996</v>
      </c>
      <c r="LA213" s="168">
        <f t="shared" ca="1" si="750"/>
        <v>0.875</v>
      </c>
      <c r="LB213" s="168">
        <f t="shared" ca="1" si="750"/>
        <v>0.9</v>
      </c>
      <c r="LC213" s="168">
        <f t="shared" ca="1" si="750"/>
        <v>0.9</v>
      </c>
      <c r="LD213" s="168">
        <f t="shared" ca="1" si="750"/>
        <v>0.75</v>
      </c>
      <c r="LE213" s="168">
        <f t="shared" ca="1" si="750"/>
        <v>0.78142857142857147</v>
      </c>
      <c r="LF213" s="168">
        <f t="shared" ca="1" si="750"/>
        <v>0.82499999999999996</v>
      </c>
      <c r="LG213" s="168">
        <f t="shared" ca="1" si="750"/>
        <v>0.875</v>
      </c>
      <c r="LH213" s="168">
        <f t="shared" ca="1" si="750"/>
        <v>0.9</v>
      </c>
      <c r="LI213" s="168">
        <f t="shared" ca="1" si="750"/>
        <v>0.9</v>
      </c>
      <c r="LJ213" s="168">
        <f t="shared" ca="1" si="750"/>
        <v>0.75</v>
      </c>
      <c r="LK213" s="168">
        <f t="shared" ca="1" si="750"/>
        <v>0.78142857142857147</v>
      </c>
      <c r="LL213" s="168">
        <f t="shared" ca="1" si="750"/>
        <v>0.82499999999999996</v>
      </c>
      <c r="LM213" s="168">
        <f t="shared" ca="1" si="750"/>
        <v>0.875</v>
      </c>
      <c r="LN213" s="168">
        <f t="shared" ca="1" si="750"/>
        <v>0.9</v>
      </c>
      <c r="LO213" s="168">
        <f t="shared" ca="1" si="750"/>
        <v>0.9</v>
      </c>
      <c r="LP213" s="168">
        <f t="shared" ca="1" si="750"/>
        <v>0.75</v>
      </c>
      <c r="LQ213" s="168">
        <f t="shared" ca="1" si="750"/>
        <v>0.78142857142857147</v>
      </c>
      <c r="LR213" s="168">
        <f t="shared" ca="1" si="750"/>
        <v>0.82499999999999996</v>
      </c>
      <c r="LS213" s="168">
        <f t="shared" ca="1" si="750"/>
        <v>0.875</v>
      </c>
      <c r="LT213" s="168">
        <f t="shared" ca="1" si="750"/>
        <v>0.9</v>
      </c>
      <c r="LU213" s="168">
        <f t="shared" ca="1" si="750"/>
        <v>0.9</v>
      </c>
      <c r="LV213" s="168">
        <f t="shared" ca="1" si="750"/>
        <v>0.75</v>
      </c>
      <c r="LW213" s="168">
        <f t="shared" ca="1" si="750"/>
        <v>0.78142857142857147</v>
      </c>
      <c r="LX213" s="168">
        <f t="shared" ca="1" si="750"/>
        <v>0.82499999999999996</v>
      </c>
      <c r="LY213" s="168">
        <f t="shared" ca="1" si="750"/>
        <v>0.875</v>
      </c>
      <c r="LZ213" s="168">
        <f t="shared" ca="1" si="750"/>
        <v>0.9</v>
      </c>
      <c r="MA213" s="168">
        <f t="shared" ca="1" si="750"/>
        <v>0.9</v>
      </c>
      <c r="MB213" s="168">
        <f t="shared" ca="1" si="750"/>
        <v>0.75</v>
      </c>
      <c r="MC213" s="168">
        <f t="shared" ca="1" si="750"/>
        <v>0.78142857142857147</v>
      </c>
      <c r="MD213" s="168">
        <f t="shared" ca="1" si="750"/>
        <v>0.82499999999999996</v>
      </c>
      <c r="ME213" s="168">
        <f t="shared" ref="KX213:MS218" ca="1" si="765">OFFSET(ME$5,$B213,0)</f>
        <v>0.875</v>
      </c>
      <c r="MF213" s="168">
        <f t="shared" ca="1" si="765"/>
        <v>0.9</v>
      </c>
      <c r="MG213" s="168">
        <f t="shared" ca="1" si="765"/>
        <v>0.9</v>
      </c>
      <c r="MH213" s="168">
        <f t="shared" ca="1" si="765"/>
        <v>0.75</v>
      </c>
      <c r="MI213" s="168">
        <f t="shared" ca="1" si="765"/>
        <v>0.76904761904761909</v>
      </c>
      <c r="MJ213" s="168">
        <f t="shared" ca="1" si="765"/>
        <v>0.82000000000000006</v>
      </c>
      <c r="MK213" s="168">
        <f t="shared" ca="1" si="765"/>
        <v>0.875</v>
      </c>
      <c r="ML213" s="168">
        <f t="shared" ca="1" si="765"/>
        <v>0.9</v>
      </c>
      <c r="MM213" s="168">
        <f t="shared" ca="1" si="765"/>
        <v>0.90000000000000013</v>
      </c>
      <c r="MN213" s="168">
        <f t="shared" ca="1" si="765"/>
        <v>0.75</v>
      </c>
      <c r="MO213" s="168">
        <f t="shared" ca="1" si="765"/>
        <v>0.76904761904761909</v>
      </c>
      <c r="MP213" s="168">
        <f t="shared" ca="1" si="765"/>
        <v>0.82000000000000006</v>
      </c>
      <c r="MQ213" s="168">
        <f t="shared" ca="1" si="765"/>
        <v>0.875</v>
      </c>
      <c r="MR213" s="168">
        <f t="shared" ca="1" si="765"/>
        <v>0.9</v>
      </c>
      <c r="MS213" s="168">
        <f t="shared" ca="1" si="765"/>
        <v>0.9</v>
      </c>
      <c r="MT213" s="168">
        <f t="shared" ca="1" si="741"/>
        <v>0.875</v>
      </c>
      <c r="MU213" s="166">
        <f t="shared" si="719"/>
        <v>1</v>
      </c>
      <c r="MV213" s="166">
        <f t="shared" si="720"/>
        <v>1</v>
      </c>
      <c r="MW213" s="166" t="str">
        <f t="shared" si="721"/>
        <v>-</v>
      </c>
      <c r="MX213" s="168" t="str">
        <f t="shared" ca="1" si="722"/>
        <v>-</v>
      </c>
      <c r="MY213" s="166" t="str">
        <f t="shared" si="723"/>
        <v>-</v>
      </c>
      <c r="MZ213" s="166" t="str">
        <f t="shared" si="724"/>
        <v>-</v>
      </c>
      <c r="NA213" s="166" t="b">
        <f t="shared" si="725"/>
        <v>0</v>
      </c>
      <c r="NB213" s="168">
        <f t="shared" ca="1" si="755"/>
        <v>0</v>
      </c>
      <c r="NC213" s="27">
        <v>0</v>
      </c>
    </row>
    <row r="214" spans="1:367" s="148" customFormat="1" outlineLevel="1">
      <c r="A214" s="126">
        <f t="shared" si="14"/>
        <v>209</v>
      </c>
      <c r="B214" s="126">
        <f>$A$18</f>
        <v>13</v>
      </c>
      <c r="C214" s="148">
        <v>1000</v>
      </c>
      <c r="D214" s="148" t="s">
        <v>884</v>
      </c>
      <c r="E214" s="148" t="b">
        <v>0</v>
      </c>
      <c r="F214" s="148" t="b">
        <v>0</v>
      </c>
      <c r="G214" s="148" t="b">
        <f t="shared" si="726"/>
        <v>0</v>
      </c>
      <c r="H214" s="144">
        <f t="shared" ref="H214:Y229" ca="1" si="766">OFFSET(H214,-1,0)</f>
        <v>3</v>
      </c>
      <c r="I214" s="144">
        <f t="shared" ca="1" si="766"/>
        <v>1</v>
      </c>
      <c r="J214" s="144">
        <f t="shared" ca="1" si="766"/>
        <v>1</v>
      </c>
      <c r="K214" s="144">
        <f t="shared" ca="1" si="766"/>
        <v>1</v>
      </c>
      <c r="L214" s="144">
        <f t="shared" ca="1" si="766"/>
        <v>1</v>
      </c>
      <c r="M214" s="144">
        <f t="shared" ca="1" si="766"/>
        <v>1</v>
      </c>
      <c r="N214" s="144">
        <f t="shared" ca="1" si="766"/>
        <v>1</v>
      </c>
      <c r="O214" s="144">
        <f t="shared" ca="1" si="766"/>
        <v>1</v>
      </c>
      <c r="P214" s="144">
        <f t="shared" ca="1" si="766"/>
        <v>1</v>
      </c>
      <c r="Q214" s="144">
        <f t="shared" ca="1" si="766"/>
        <v>1</v>
      </c>
      <c r="R214" s="144">
        <f t="shared" ca="1" si="766"/>
        <v>2</v>
      </c>
      <c r="S214" s="144">
        <f t="shared" ca="1" si="766"/>
        <v>1</v>
      </c>
      <c r="T214" s="144">
        <f t="shared" ca="1" si="766"/>
        <v>1</v>
      </c>
      <c r="U214" s="144">
        <f t="shared" ca="1" si="766"/>
        <v>1</v>
      </c>
      <c r="V214" s="144">
        <f t="shared" ca="1" si="766"/>
        <v>1</v>
      </c>
      <c r="W214" s="144">
        <f t="shared" ca="1" si="766"/>
        <v>1</v>
      </c>
      <c r="X214" s="144">
        <f t="shared" ca="1" si="766"/>
        <v>1</v>
      </c>
      <c r="Y214" s="144">
        <f t="shared" ca="1" si="766"/>
        <v>1</v>
      </c>
      <c r="AA214" s="162" t="str" cm="1">
        <f t="array" aca="1" ref="AA214" ca="1">TEXT(LEFT(OFFSET(AA214,-1,0),5)+1,"00000")&amp;MID(OFFSET(AA214,-1,0),6,FIND(" ",OFFSET(AA214,-1,0),7)-5)
&amp;2130-FK214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Presentation_SR_high_crop36SE 1597.5SE CropgrazeFALSE (F33N11)</v>
      </c>
      <c r="AB214" s="10" t="str">
        <f ca="1">IF(COUNTIF(AA$5:AA214,AA214)=1,"-","Dup")</f>
        <v>-</v>
      </c>
      <c r="AC214" s="10"/>
      <c r="AD214" s="168" t="str">
        <f t="shared" ca="1" si="686"/>
        <v>-</v>
      </c>
      <c r="AE214" s="167" t="b">
        <v>1</v>
      </c>
      <c r="AF214" s="167" t="b">
        <v>1</v>
      </c>
      <c r="AG214" s="168" t="str">
        <f t="shared" ca="1" si="686"/>
        <v>-</v>
      </c>
      <c r="AH214" s="168" t="str">
        <f t="shared" ca="1" si="686"/>
        <v>-</v>
      </c>
      <c r="AI214" s="168" t="b">
        <f t="shared" ca="1" si="686"/>
        <v>1</v>
      </c>
      <c r="AJ214" s="10"/>
      <c r="AK214" s="166" t="b">
        <f t="shared" ca="1" si="687"/>
        <v>1</v>
      </c>
      <c r="AL214" s="166" t="str">
        <f t="shared" ca="1" si="687"/>
        <v>-</v>
      </c>
      <c r="AM214" s="166" t="str">
        <f t="shared" ca="1" si="687"/>
        <v>-</v>
      </c>
      <c r="AN214" s="166" t="str">
        <f t="shared" ca="1" si="687"/>
        <v>-</v>
      </c>
      <c r="AO214" s="166" t="b">
        <f t="shared" ca="1" si="687"/>
        <v>1</v>
      </c>
      <c r="AP214" s="166" t="b">
        <f t="shared" ca="1" si="687"/>
        <v>0</v>
      </c>
      <c r="AQ214" s="166">
        <f t="shared" ca="1" si="688"/>
        <v>0</v>
      </c>
      <c r="AR214" s="166" t="b">
        <f t="shared" ca="1" si="689"/>
        <v>0</v>
      </c>
      <c r="AS214" s="166" t="b">
        <f t="shared" ca="1" si="689"/>
        <v>0</v>
      </c>
      <c r="AT214" s="166" t="str">
        <f t="shared" ca="1" si="689"/>
        <v>-</v>
      </c>
      <c r="AU214" s="166" t="str">
        <f t="shared" ca="1" si="689"/>
        <v>-</v>
      </c>
      <c r="AV214" s="166" t="str">
        <f t="shared" ca="1" si="689"/>
        <v>-</v>
      </c>
      <c r="AW214" s="10"/>
      <c r="AX214" s="166" t="b">
        <f t="shared" ca="1" si="690"/>
        <v>1</v>
      </c>
      <c r="AY214" s="168" t="b">
        <f t="shared" ca="1" si="691"/>
        <v>1</v>
      </c>
      <c r="AZ214" s="168" t="b">
        <f t="shared" ca="1" si="691"/>
        <v>1</v>
      </c>
      <c r="BA214" s="167">
        <f t="shared" ca="1" si="692"/>
        <v>3108</v>
      </c>
      <c r="BB214" s="168" t="str">
        <f t="shared" ca="1" si="747"/>
        <v>-</v>
      </c>
      <c r="BC214" s="168" t="str">
        <f t="shared" ca="1" si="747"/>
        <v>-</v>
      </c>
      <c r="BD214" s="168" t="str">
        <f t="shared" ca="1" si="747"/>
        <v>-</v>
      </c>
      <c r="BE214" s="168" t="str">
        <f t="shared" ca="1" si="747"/>
        <v>-</v>
      </c>
      <c r="BF214" s="168" t="str">
        <f t="shared" ca="1" si="747"/>
        <v>-</v>
      </c>
      <c r="BG214" s="168">
        <f t="shared" ca="1" si="747"/>
        <v>1</v>
      </c>
      <c r="BH214" s="168">
        <f t="shared" ca="1" si="747"/>
        <v>1</v>
      </c>
      <c r="BI214" s="168" t="str">
        <f t="shared" ca="1" si="747"/>
        <v>-</v>
      </c>
      <c r="BJ214" s="168" t="str">
        <f t="shared" ca="1" si="747"/>
        <v>-</v>
      </c>
      <c r="BK214" s="10"/>
      <c r="BL214" s="168" t="str">
        <f t="shared" ca="1" si="747"/>
        <v>-</v>
      </c>
      <c r="BM214" s="168" t="str">
        <f t="shared" ca="1" si="747"/>
        <v>-</v>
      </c>
      <c r="BN214" s="168" t="str">
        <f t="shared" ca="1" si="747"/>
        <v>-</v>
      </c>
      <c r="BO214" s="168" t="str">
        <f t="shared" ca="1" si="747"/>
        <v>-</v>
      </c>
      <c r="BP214" s="168" t="str">
        <f t="shared" ca="1" si="747"/>
        <v>-</v>
      </c>
      <c r="BQ214" s="168" t="str">
        <f t="shared" ca="1" si="747"/>
        <v>-</v>
      </c>
      <c r="BR214" s="168" t="str">
        <f t="shared" ca="1" si="747"/>
        <v>-</v>
      </c>
      <c r="BS214" s="168" t="str">
        <f t="shared" ca="1" si="747"/>
        <v>-</v>
      </c>
      <c r="BT214" s="168" t="str">
        <f t="shared" ca="1" si="747"/>
        <v>-</v>
      </c>
      <c r="BU214" s="168" t="str">
        <f t="shared" ca="1" si="747"/>
        <v>-</v>
      </c>
      <c r="BV214" s="168" t="str">
        <f t="shared" ca="1" si="747"/>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51"/>
        <v>-</v>
      </c>
      <c r="CI214" s="168" t="str">
        <f t="shared" ca="1" si="751"/>
        <v>-</v>
      </c>
      <c r="CJ214" s="168" t="str">
        <f t="shared" ca="1" si="751"/>
        <v>-</v>
      </c>
      <c r="CK214" s="168" t="str">
        <f t="shared" ca="1" si="751"/>
        <v>-</v>
      </c>
      <c r="CL214" s="168" t="str">
        <f t="shared" ca="1" si="751"/>
        <v>-</v>
      </c>
      <c r="CM214" s="168" t="str">
        <f t="shared" ca="1" si="751"/>
        <v>-</v>
      </c>
      <c r="CN214" s="168" t="str">
        <f t="shared" ca="1" si="751"/>
        <v>-</v>
      </c>
      <c r="CO214" s="168" t="str">
        <f t="shared" ca="1" si="751"/>
        <v>-</v>
      </c>
      <c r="CP214" s="168">
        <f t="shared" ca="1" si="751"/>
        <v>1</v>
      </c>
      <c r="CQ214" s="168">
        <f t="shared" ca="1" si="751"/>
        <v>1</v>
      </c>
      <c r="CR214" s="168">
        <f t="shared" ca="1" si="751"/>
        <v>0</v>
      </c>
      <c r="CS214" s="168" t="str">
        <f t="shared" ca="1" si="751"/>
        <v>-</v>
      </c>
      <c r="CT214" s="168" t="str">
        <f t="shared" ca="1" si="751"/>
        <v>-</v>
      </c>
      <c r="CU214" s="168" t="str">
        <f t="shared" ca="1" si="751"/>
        <v>-</v>
      </c>
      <c r="CV214" s="168" t="str">
        <f t="shared" ca="1" si="751"/>
        <v>-</v>
      </c>
      <c r="CW214" s="168" t="str">
        <f t="shared" ca="1" si="751"/>
        <v>-</v>
      </c>
      <c r="CX214" s="168" t="str">
        <f t="shared" ca="1" si="752"/>
        <v>-</v>
      </c>
      <c r="CY214" s="168" t="str">
        <f t="shared" ca="1" si="752"/>
        <v>-</v>
      </c>
      <c r="CZ214" s="168">
        <f t="shared" ca="1" si="752"/>
        <v>0</v>
      </c>
      <c r="DA214" s="168" t="str">
        <f t="shared" ca="1" si="752"/>
        <v>-</v>
      </c>
      <c r="DB214" s="168" t="str">
        <f t="shared" ca="1" si="752"/>
        <v>-</v>
      </c>
      <c r="DC214" s="168" t="str">
        <f t="shared" ca="1" si="752"/>
        <v>-</v>
      </c>
      <c r="DD214" s="168" t="str">
        <f t="shared" ca="1" si="752"/>
        <v>-</v>
      </c>
      <c r="DE214" s="168" t="str">
        <f t="shared" ca="1" si="752"/>
        <v>-</v>
      </c>
      <c r="DF214" s="168">
        <f t="shared" ca="1" si="752"/>
        <v>0</v>
      </c>
      <c r="DG214" s="168">
        <f t="shared" ca="1" si="752"/>
        <v>0</v>
      </c>
      <c r="DH214" s="168">
        <f t="shared" ca="1" si="752"/>
        <v>0</v>
      </c>
      <c r="DI214" s="168">
        <f t="shared" ca="1" si="752"/>
        <v>0</v>
      </c>
      <c r="DJ214" s="168">
        <f t="shared" ca="1" si="752"/>
        <v>0</v>
      </c>
      <c r="DK214" s="168">
        <f t="shared" ca="1" si="752"/>
        <v>0</v>
      </c>
      <c r="DL214" s="168">
        <f t="shared" ca="1" si="752"/>
        <v>0</v>
      </c>
      <c r="DM214" s="168" t="str">
        <f t="shared" ca="1" si="752"/>
        <v>-</v>
      </c>
      <c r="DN214" s="168" t="str">
        <f t="shared" ca="1" si="748"/>
        <v>-</v>
      </c>
      <c r="DO214" s="168" t="str">
        <f t="shared" ca="1" si="748"/>
        <v>-</v>
      </c>
      <c r="DP214" s="168" t="str">
        <f t="shared" ca="1" si="748"/>
        <v>-</v>
      </c>
      <c r="DQ214" s="168" t="str">
        <f t="shared" ca="1" si="748"/>
        <v>-</v>
      </c>
      <c r="DR214" s="168" t="str">
        <f t="shared" ca="1" si="748"/>
        <v>-</v>
      </c>
      <c r="DS214" s="168" t="str">
        <f t="shared" ca="1" si="748"/>
        <v>-</v>
      </c>
      <c r="DT214" s="168" t="str">
        <f t="shared" ca="1" si="748"/>
        <v>-</v>
      </c>
      <c r="DU214" s="168" t="str">
        <f t="shared" ca="1" si="748"/>
        <v>-</v>
      </c>
      <c r="DV214" s="168" t="str">
        <f t="shared" ca="1" si="748"/>
        <v>-</v>
      </c>
      <c r="DW214" s="168" t="str">
        <f t="shared" ca="1" si="749"/>
        <v>-</v>
      </c>
      <c r="DX214" s="10"/>
      <c r="DY214" s="168">
        <f t="shared" ca="1" si="749"/>
        <v>1</v>
      </c>
      <c r="DZ214" s="168" t="str">
        <f t="shared" ca="1" si="749"/>
        <v>-</v>
      </c>
      <c r="EA214" s="168" t="str">
        <f t="shared" ca="1" si="749"/>
        <v>-</v>
      </c>
      <c r="EB214" s="168" t="str">
        <f t="shared" ca="1" si="749"/>
        <v>-</v>
      </c>
      <c r="EC214" s="168" t="str">
        <f t="shared" ca="1" si="695"/>
        <v>-</v>
      </c>
      <c r="ED214" s="168" t="b">
        <f t="shared" ca="1" si="695"/>
        <v>0</v>
      </c>
      <c r="EE214" s="168" t="str">
        <f t="shared" ca="1" si="695"/>
        <v>-</v>
      </c>
      <c r="EF214" s="168">
        <f t="shared" ca="1" si="695"/>
        <v>0</v>
      </c>
      <c r="EG214" s="168" t="str">
        <f t="shared" ca="1" si="695"/>
        <v>-</v>
      </c>
      <c r="EH214" s="166" cm="1">
        <f t="array" aca="1" ref="EH214" ca="1">INDEX(i.rev,$K214,EH$15)</f>
        <v>1</v>
      </c>
      <c r="EI214" s="168">
        <f t="shared" ca="1" si="757"/>
        <v>0</v>
      </c>
      <c r="EJ214" s="168">
        <f t="shared" ca="1" si="757"/>
        <v>1</v>
      </c>
      <c r="EK214" s="168">
        <f t="shared" ca="1" si="757"/>
        <v>0</v>
      </c>
      <c r="EL214" s="168">
        <f t="shared" ca="1" si="757"/>
        <v>1</v>
      </c>
      <c r="EM214" s="168">
        <f t="shared" ca="1" si="757"/>
        <v>1</v>
      </c>
      <c r="EN214" s="168">
        <f t="shared" ca="1" si="757"/>
        <v>1</v>
      </c>
      <c r="EO214" s="168">
        <f t="shared" ca="1" si="757"/>
        <v>0</v>
      </c>
      <c r="EP214" s="168">
        <f t="shared" ca="1" si="757"/>
        <v>0</v>
      </c>
      <c r="EQ214" s="168">
        <f t="shared" ca="1" si="757"/>
        <v>0</v>
      </c>
      <c r="ER214" s="168">
        <f t="shared" ca="1" si="757"/>
        <v>0</v>
      </c>
      <c r="ES214" s="168">
        <f t="shared" ca="1" si="757"/>
        <v>0</v>
      </c>
      <c r="ET214" s="168">
        <f t="shared" ca="1" si="757"/>
        <v>0</v>
      </c>
      <c r="EU214" s="168">
        <f t="shared" ca="1" si="757"/>
        <v>0</v>
      </c>
      <c r="EV214" s="168">
        <f t="shared" ca="1" si="757"/>
        <v>0</v>
      </c>
      <c r="EW214" s="168">
        <f t="shared" ca="1" si="757"/>
        <v>0</v>
      </c>
      <c r="EX214" s="168">
        <f t="shared" ca="1" si="757"/>
        <v>0</v>
      </c>
      <c r="EY214" s="166" cm="1">
        <f t="array" aca="1" ref="EY214" ca="1">INDEX(i.rev,$K214,EY$15)</f>
        <v>0</v>
      </c>
      <c r="EZ214" s="168">
        <f t="shared" ca="1" si="697"/>
        <v>0</v>
      </c>
      <c r="FA214" s="166" cm="1">
        <f t="array" aca="1" ref="FA214" ca="1">INDEX(i.rev,$K214,FA$15)</f>
        <v>1</v>
      </c>
      <c r="FB214" s="168">
        <f t="shared" ca="1" si="745"/>
        <v>0</v>
      </c>
      <c r="FC214" s="168">
        <f t="shared" ca="1" si="745"/>
        <v>0</v>
      </c>
      <c r="FD214" s="168">
        <f t="shared" ca="1" si="745"/>
        <v>0</v>
      </c>
      <c r="FE214" s="168">
        <f t="shared" ca="1" si="745"/>
        <v>0</v>
      </c>
      <c r="FF214" s="168">
        <f t="shared" ca="1" si="745"/>
        <v>0</v>
      </c>
      <c r="FG214" s="168">
        <f t="shared" ca="1" si="745"/>
        <v>0</v>
      </c>
      <c r="FH214" s="168">
        <f t="shared" ca="1" si="745"/>
        <v>0</v>
      </c>
      <c r="FI214" s="10">
        <v>0.25</v>
      </c>
      <c r="FJ214" s="166" t="b">
        <f t="shared" si="762"/>
        <v>1</v>
      </c>
      <c r="FK214" s="192">
        <f t="shared" si="763"/>
        <v>532.5</v>
      </c>
      <c r="FL214" s="166" t="b">
        <f t="shared" si="739"/>
        <v>1</v>
      </c>
      <c r="FM214" s="192">
        <f t="shared" ref="FM214:FN221" si="767">$FM$194*FI196</f>
        <v>32</v>
      </c>
      <c r="FN214" s="192">
        <f t="shared" si="767"/>
        <v>40</v>
      </c>
      <c r="FO214" s="166" t="b">
        <f t="shared" ca="1" si="700"/>
        <v>0</v>
      </c>
      <c r="FP214" s="166" t="b">
        <f t="shared" ca="1" si="700"/>
        <v>0</v>
      </c>
      <c r="FQ214" s="166" t="b">
        <f t="shared" ca="1" si="700"/>
        <v>1</v>
      </c>
      <c r="FR214" s="168">
        <f t="shared" ca="1" si="745"/>
        <v>0</v>
      </c>
      <c r="FS214" s="166">
        <f t="shared" ca="1" si="701"/>
        <v>1</v>
      </c>
      <c r="FT214" s="166">
        <f t="shared" ca="1" si="701"/>
        <v>1</v>
      </c>
      <c r="FU214" s="168" t="str">
        <f t="shared" ca="1" si="745"/>
        <v>-</v>
      </c>
      <c r="FV214" s="168" t="str">
        <f t="shared" ca="1" si="745"/>
        <v>-</v>
      </c>
      <c r="FW214" s="168" t="str">
        <f t="shared" ca="1" si="745"/>
        <v>-</v>
      </c>
      <c r="FX214" s="168" t="str">
        <f t="shared" ca="1" si="745"/>
        <v>-</v>
      </c>
      <c r="FY214" s="168" t="str">
        <f t="shared" ca="1" si="745"/>
        <v>-</v>
      </c>
      <c r="FZ214" s="168" t="str">
        <f t="shared" ca="1" si="745"/>
        <v>-</v>
      </c>
      <c r="GA214" s="168" t="str">
        <f t="shared" ca="1" si="745"/>
        <v>-</v>
      </c>
      <c r="GB214" s="168" t="str">
        <f t="shared" ca="1" si="745"/>
        <v>-</v>
      </c>
      <c r="GC214" s="168" t="str">
        <f t="shared" ca="1" si="745"/>
        <v>-</v>
      </c>
      <c r="GD214" s="168" t="b">
        <f t="shared" ca="1" si="745"/>
        <v>1</v>
      </c>
      <c r="GE214" s="168" t="str">
        <f t="shared" ca="1" si="745"/>
        <v>-</v>
      </c>
      <c r="GF214" s="168" t="str">
        <f t="shared" ca="1" si="745"/>
        <v>-</v>
      </c>
      <c r="GG214" s="168" t="str">
        <f ca="1">OFFSET(GG$5,$B214,0)</f>
        <v>-</v>
      </c>
      <c r="GH214" s="168" t="b">
        <f t="shared" ca="1" si="702"/>
        <v>1</v>
      </c>
      <c r="GI214" s="168">
        <f ca="1">OFFSET(GI$5,$B214,0)</f>
        <v>0</v>
      </c>
      <c r="GJ214" s="168" t="str">
        <f t="shared" ca="1" si="702"/>
        <v>-</v>
      </c>
      <c r="GK214" s="168" t="str">
        <f t="shared" ca="1" si="702"/>
        <v>-</v>
      </c>
      <c r="GL214" s="168" t="str">
        <f t="shared" ca="1" si="702"/>
        <v>-</v>
      </c>
      <c r="GM214" s="168" t="str">
        <f t="shared" ca="1" si="702"/>
        <v>-</v>
      </c>
      <c r="GN214" s="168" t="str">
        <f t="shared" ca="1" si="702"/>
        <v>-</v>
      </c>
      <c r="GO214" s="168">
        <f t="shared" ca="1" si="702"/>
        <v>0</v>
      </c>
      <c r="GP214" s="168" t="str">
        <f t="shared" ca="1" si="702"/>
        <v>-</v>
      </c>
      <c r="GQ214" s="168" t="str">
        <f t="shared" ca="1" si="702"/>
        <v>-</v>
      </c>
      <c r="GR214" s="168" t="str">
        <f t="shared" ca="1" si="702"/>
        <v>-</v>
      </c>
      <c r="GS214" s="168">
        <f t="shared" ca="1" si="702"/>
        <v>500</v>
      </c>
      <c r="GT214" s="168">
        <f t="shared" ca="1" si="702"/>
        <v>500</v>
      </c>
      <c r="GU214" s="168" t="str">
        <f t="shared" ca="1" si="702"/>
        <v>-</v>
      </c>
      <c r="GV214" s="168" t="str">
        <f t="shared" ca="1" si="702"/>
        <v>-</v>
      </c>
      <c r="GW214" s="168" t="str">
        <f t="shared" ca="1" si="702"/>
        <v>-</v>
      </c>
      <c r="GX214" s="168" t="str">
        <f t="shared" ca="1" si="759"/>
        <v>-</v>
      </c>
      <c r="GY214" s="168" t="str">
        <f t="shared" ca="1" si="760"/>
        <v>-</v>
      </c>
      <c r="GZ214" s="168" t="str">
        <f t="shared" ca="1" si="760"/>
        <v>-</v>
      </c>
      <c r="HA214" s="168" t="str">
        <f t="shared" ca="1" si="760"/>
        <v>-</v>
      </c>
      <c r="HB214" s="168" t="str">
        <f t="shared" ca="1" si="760"/>
        <v>-</v>
      </c>
      <c r="HC214" s="168" t="str">
        <f t="shared" ca="1" si="760"/>
        <v>-</v>
      </c>
      <c r="HD214" s="168" t="str">
        <f t="shared" ca="1" si="760"/>
        <v>-</v>
      </c>
      <c r="HE214" s="168" t="str">
        <f t="shared" ca="1" si="760"/>
        <v>-</v>
      </c>
      <c r="HF214" s="168" t="str">
        <f t="shared" ca="1" si="760"/>
        <v>-</v>
      </c>
      <c r="HG214" s="168" t="str">
        <f t="shared" ca="1" si="760"/>
        <v>-</v>
      </c>
      <c r="HH214" s="168" t="str">
        <f t="shared" ca="1" si="760"/>
        <v>-</v>
      </c>
      <c r="HI214" s="168" t="str">
        <f t="shared" ca="1" si="760"/>
        <v>-</v>
      </c>
      <c r="HJ214" s="168" t="str">
        <f t="shared" ca="1" si="760"/>
        <v>-</v>
      </c>
      <c r="HK214" s="168" t="str">
        <f t="shared" ca="1" si="760"/>
        <v>-</v>
      </c>
      <c r="HL214" s="168" t="str">
        <f t="shared" ca="1" si="760"/>
        <v>-</v>
      </c>
      <c r="HM214" s="168" t="str">
        <f t="shared" ca="1" si="736"/>
        <v>-</v>
      </c>
      <c r="HN214" s="168" t="str">
        <f t="shared" ca="1" si="736"/>
        <v>-</v>
      </c>
      <c r="HO214" s="168" t="str">
        <f t="shared" ca="1" si="736"/>
        <v>-</v>
      </c>
      <c r="HP214" s="168" t="str">
        <f t="shared" ca="1" si="736"/>
        <v>-</v>
      </c>
      <c r="HQ214" s="168" t="str">
        <f t="shared" ca="1" si="736"/>
        <v>-</v>
      </c>
      <c r="HR214" s="168" t="str">
        <f t="shared" ca="1" si="760"/>
        <v>-</v>
      </c>
      <c r="HS214" s="168" t="str">
        <f t="shared" ca="1" si="760"/>
        <v>-</v>
      </c>
      <c r="HT214" s="168" t="str">
        <f t="shared" ca="1" si="760"/>
        <v>-</v>
      </c>
      <c r="HU214" s="168" t="str">
        <f t="shared" ca="1" si="760"/>
        <v>-</v>
      </c>
      <c r="HV214" s="168" t="str">
        <f t="shared" ca="1" si="760"/>
        <v>-</v>
      </c>
      <c r="HW214" s="168" t="str">
        <f t="shared" ca="1" si="759"/>
        <v>-</v>
      </c>
      <c r="HX214" s="168" t="str">
        <f t="shared" ca="1" si="764"/>
        <v>-</v>
      </c>
      <c r="HY214" s="168" t="str">
        <f t="shared" ca="1" si="764"/>
        <v>-</v>
      </c>
      <c r="HZ214" s="168" t="str">
        <f t="shared" ca="1" si="764"/>
        <v>-</v>
      </c>
      <c r="IA214" s="168" t="str">
        <f t="shared" ca="1" si="764"/>
        <v>-</v>
      </c>
      <c r="IB214" s="168" t="str">
        <f t="shared" ca="1" si="764"/>
        <v>-</v>
      </c>
      <c r="IC214" s="168" t="str">
        <f t="shared" ca="1" si="764"/>
        <v>-</v>
      </c>
      <c r="ID214" s="168" t="str">
        <f t="shared" ca="1" si="764"/>
        <v>-</v>
      </c>
      <c r="IE214" s="168" t="str">
        <f t="shared" ca="1" si="764"/>
        <v>-</v>
      </c>
      <c r="IF214" s="168" t="str">
        <f t="shared" ca="1" si="764"/>
        <v>-</v>
      </c>
      <c r="IG214" s="168" t="str">
        <f t="shared" ca="1" si="764"/>
        <v>-</v>
      </c>
      <c r="IH214" s="168" t="str">
        <f t="shared" ca="1" si="764"/>
        <v>-</v>
      </c>
      <c r="II214" s="168" t="str">
        <f t="shared" ca="1" si="764"/>
        <v>-</v>
      </c>
      <c r="IJ214" s="168" t="str">
        <f t="shared" ca="1" si="764"/>
        <v>-</v>
      </c>
      <c r="IK214" s="168" t="str">
        <f t="shared" ca="1" si="764"/>
        <v>-</v>
      </c>
      <c r="IL214" s="168" t="str">
        <f t="shared" ca="1" si="764"/>
        <v>-</v>
      </c>
      <c r="IM214" s="168" t="str">
        <f t="shared" ca="1" si="764"/>
        <v>-</v>
      </c>
      <c r="IN214" s="168" t="str">
        <f t="shared" ca="1" si="764"/>
        <v>-</v>
      </c>
      <c r="IO214" s="168" t="str">
        <f t="shared" ca="1" si="764"/>
        <v>-</v>
      </c>
      <c r="IP214" s="168" t="str">
        <f t="shared" ca="1" si="764"/>
        <v>-</v>
      </c>
      <c r="IQ214" s="168" t="str">
        <f t="shared" ca="1" si="764"/>
        <v>-</v>
      </c>
      <c r="IR214" s="168" t="str">
        <f t="shared" ca="1" si="764"/>
        <v>-</v>
      </c>
      <c r="IS214" s="168" t="str">
        <f t="shared" ca="1" si="764"/>
        <v>-</v>
      </c>
      <c r="IT214" s="168" t="str">
        <f t="shared" ca="1" si="764"/>
        <v>-</v>
      </c>
      <c r="IU214" s="168" t="str">
        <f t="shared" ca="1" si="764"/>
        <v>-</v>
      </c>
      <c r="IV214" s="168" t="str">
        <f t="shared" ca="1" si="764"/>
        <v>-</v>
      </c>
      <c r="IW214" s="168" t="str">
        <f t="shared" ca="1" si="764"/>
        <v>-</v>
      </c>
      <c r="IX214" s="168" t="str">
        <f t="shared" ca="1" si="764"/>
        <v>-</v>
      </c>
      <c r="IY214" s="168" t="str">
        <f t="shared" ca="1" si="764"/>
        <v>-</v>
      </c>
      <c r="IZ214" s="168" t="str">
        <f t="shared" ca="1" si="764"/>
        <v>-</v>
      </c>
      <c r="JA214" s="168" t="str">
        <f t="shared" ca="1" si="764"/>
        <v>-</v>
      </c>
      <c r="JB214" s="168" t="str">
        <f t="shared" ca="1" si="764"/>
        <v>-</v>
      </c>
      <c r="JC214" s="168" t="str">
        <f t="shared" ca="1" si="764"/>
        <v>-</v>
      </c>
      <c r="JD214" s="168" t="str">
        <f t="shared" ca="1" si="764"/>
        <v>-</v>
      </c>
      <c r="JE214" s="168" t="str">
        <f t="shared" ca="1" si="764"/>
        <v>-</v>
      </c>
      <c r="JF214" s="168" t="str">
        <f t="shared" ca="1" si="764"/>
        <v>-</v>
      </c>
      <c r="JG214" s="168" t="str">
        <f t="shared" ca="1" si="764"/>
        <v>-</v>
      </c>
      <c r="JH214" s="168" t="str">
        <f t="shared" ca="1" si="764"/>
        <v>-</v>
      </c>
      <c r="JI214" s="168" t="str">
        <f t="shared" ca="1" si="764"/>
        <v>-</v>
      </c>
      <c r="JJ214" s="168" t="str">
        <f t="shared" ca="1" si="764"/>
        <v>-</v>
      </c>
      <c r="JK214" s="168" t="str">
        <f t="shared" ca="1" si="764"/>
        <v>-</v>
      </c>
      <c r="JL214" s="168" t="str">
        <f t="shared" ca="1" si="764"/>
        <v>-</v>
      </c>
      <c r="JM214" s="168" t="str">
        <f t="shared" ca="1" si="764"/>
        <v>-</v>
      </c>
      <c r="JN214" s="168" t="str">
        <f t="shared" ca="1" si="707"/>
        <v>-</v>
      </c>
      <c r="JO214" s="168" t="str">
        <f t="shared" ca="1" si="707"/>
        <v>-</v>
      </c>
      <c r="JP214" s="168" t="str">
        <f t="shared" ca="1" si="707"/>
        <v>-</v>
      </c>
      <c r="JQ214" s="168" t="str">
        <f t="shared" ca="1" si="707"/>
        <v>-</v>
      </c>
      <c r="JR214" s="168" t="str">
        <f t="shared" ca="1" si="707"/>
        <v>-</v>
      </c>
      <c r="JS214" s="168" t="str">
        <f t="shared" ca="1" si="707"/>
        <v>-</v>
      </c>
      <c r="JT214" s="168" t="str">
        <f t="shared" ca="1" si="707"/>
        <v>-</v>
      </c>
      <c r="JU214" s="168" t="str">
        <f t="shared" ca="1" si="707"/>
        <v>-</v>
      </c>
      <c r="JV214" s="168" t="str">
        <f t="shared" ca="1" si="707"/>
        <v>-</v>
      </c>
      <c r="JW214" s="168" t="str">
        <f t="shared" ca="1" si="707"/>
        <v>-</v>
      </c>
      <c r="JX214" s="10"/>
      <c r="JY214" s="166">
        <f t="shared" ca="1" si="708"/>
        <v>4.4999999999999998E-2</v>
      </c>
      <c r="JZ214" s="166">
        <f t="shared" ca="1" si="709"/>
        <v>4.4999999999999998E-2</v>
      </c>
      <c r="KA214" s="168">
        <f t="shared" ca="1" si="755"/>
        <v>1</v>
      </c>
      <c r="KB214" s="168">
        <f t="shared" ca="1" si="755"/>
        <v>0</v>
      </c>
      <c r="KC214" s="168">
        <f t="shared" ca="1" si="755"/>
        <v>1</v>
      </c>
      <c r="KD214" s="168">
        <f t="shared" ca="1" si="755"/>
        <v>1</v>
      </c>
      <c r="KE214" s="168">
        <f t="shared" ca="1" si="755"/>
        <v>0</v>
      </c>
      <c r="KF214" s="168">
        <f t="shared" ca="1" si="755"/>
        <v>70</v>
      </c>
      <c r="KG214" s="168">
        <f t="shared" ca="1" si="755"/>
        <v>50</v>
      </c>
      <c r="KH214" s="168">
        <f t="shared" ca="1" si="755"/>
        <v>85</v>
      </c>
      <c r="KI214" s="168">
        <f t="shared" ca="1" si="755"/>
        <v>50</v>
      </c>
      <c r="KJ214" s="166">
        <f t="shared" ca="1" si="711"/>
        <v>1</v>
      </c>
      <c r="KK214" s="166">
        <f t="shared" ca="1" si="712"/>
        <v>1</v>
      </c>
      <c r="KL214" s="166">
        <f t="shared" ca="1" si="713"/>
        <v>1</v>
      </c>
      <c r="KM214" s="166">
        <f t="shared" ca="1" si="714"/>
        <v>1</v>
      </c>
      <c r="KN214" s="166">
        <f t="shared" ca="1" si="714"/>
        <v>1</v>
      </c>
      <c r="KO214" s="168">
        <f t="shared" ca="1" si="755"/>
        <v>1</v>
      </c>
      <c r="KP214" s="10"/>
      <c r="KQ214" s="168">
        <f t="shared" ca="1" si="755"/>
        <v>1</v>
      </c>
      <c r="KR214" s="166">
        <f t="shared" ca="1" si="715"/>
        <v>1</v>
      </c>
      <c r="KS214" s="168">
        <f t="shared" ca="1" si="755"/>
        <v>0.75</v>
      </c>
      <c r="KT214" s="168">
        <f t="shared" ca="1" si="755"/>
        <v>0.8</v>
      </c>
      <c r="KU214" s="168">
        <f t="shared" ca="1" si="750"/>
        <v>0.82499999999999996</v>
      </c>
      <c r="KV214" s="168">
        <f t="shared" ca="1" si="755"/>
        <v>0.875</v>
      </c>
      <c r="KW214" s="168">
        <f t="shared" ca="1" si="755"/>
        <v>0.9</v>
      </c>
      <c r="KX214" s="168">
        <f t="shared" ca="1" si="765"/>
        <v>0.75</v>
      </c>
      <c r="KY214" s="168">
        <f t="shared" ca="1" si="765"/>
        <v>0.78142857142857147</v>
      </c>
      <c r="KZ214" s="168">
        <f t="shared" ca="1" si="765"/>
        <v>0.82499999999999996</v>
      </c>
      <c r="LA214" s="168">
        <f t="shared" ca="1" si="765"/>
        <v>0.875</v>
      </c>
      <c r="LB214" s="168">
        <f t="shared" ca="1" si="765"/>
        <v>0.9</v>
      </c>
      <c r="LC214" s="168">
        <f t="shared" ca="1" si="765"/>
        <v>0.9</v>
      </c>
      <c r="LD214" s="168">
        <f t="shared" ca="1" si="765"/>
        <v>0.75</v>
      </c>
      <c r="LE214" s="168">
        <f t="shared" ca="1" si="765"/>
        <v>0.78142857142857147</v>
      </c>
      <c r="LF214" s="168">
        <f t="shared" ca="1" si="765"/>
        <v>0.82499999999999996</v>
      </c>
      <c r="LG214" s="168">
        <f t="shared" ca="1" si="765"/>
        <v>0.875</v>
      </c>
      <c r="LH214" s="168">
        <f t="shared" ca="1" si="765"/>
        <v>0.9</v>
      </c>
      <c r="LI214" s="168">
        <f t="shared" ca="1" si="765"/>
        <v>0.9</v>
      </c>
      <c r="LJ214" s="168">
        <f t="shared" ca="1" si="765"/>
        <v>0.75</v>
      </c>
      <c r="LK214" s="168">
        <f t="shared" ca="1" si="765"/>
        <v>0.78142857142857147</v>
      </c>
      <c r="LL214" s="168">
        <f t="shared" ca="1" si="765"/>
        <v>0.82499999999999996</v>
      </c>
      <c r="LM214" s="168">
        <f t="shared" ca="1" si="765"/>
        <v>0.875</v>
      </c>
      <c r="LN214" s="168">
        <f t="shared" ca="1" si="765"/>
        <v>0.9</v>
      </c>
      <c r="LO214" s="168">
        <f t="shared" ca="1" si="765"/>
        <v>0.9</v>
      </c>
      <c r="LP214" s="168">
        <f t="shared" ca="1" si="765"/>
        <v>0.75</v>
      </c>
      <c r="LQ214" s="168">
        <f t="shared" ca="1" si="765"/>
        <v>0.78142857142857147</v>
      </c>
      <c r="LR214" s="168">
        <f t="shared" ca="1" si="765"/>
        <v>0.82499999999999996</v>
      </c>
      <c r="LS214" s="168">
        <f t="shared" ca="1" si="765"/>
        <v>0.875</v>
      </c>
      <c r="LT214" s="168">
        <f t="shared" ca="1" si="765"/>
        <v>0.9</v>
      </c>
      <c r="LU214" s="168">
        <f t="shared" ca="1" si="765"/>
        <v>0.9</v>
      </c>
      <c r="LV214" s="168">
        <f t="shared" ca="1" si="765"/>
        <v>0.75</v>
      </c>
      <c r="LW214" s="168">
        <f t="shared" ca="1" si="765"/>
        <v>0.78142857142857147</v>
      </c>
      <c r="LX214" s="168">
        <f t="shared" ca="1" si="765"/>
        <v>0.82499999999999996</v>
      </c>
      <c r="LY214" s="168">
        <f t="shared" ca="1" si="765"/>
        <v>0.875</v>
      </c>
      <c r="LZ214" s="168">
        <f t="shared" ca="1" si="765"/>
        <v>0.9</v>
      </c>
      <c r="MA214" s="168">
        <f t="shared" ca="1" si="765"/>
        <v>0.9</v>
      </c>
      <c r="MB214" s="168">
        <f t="shared" ca="1" si="765"/>
        <v>0.75</v>
      </c>
      <c r="MC214" s="168">
        <f t="shared" ca="1" si="765"/>
        <v>0.78142857142857147</v>
      </c>
      <c r="MD214" s="168">
        <f t="shared" ca="1" si="765"/>
        <v>0.82499999999999996</v>
      </c>
      <c r="ME214" s="168">
        <f t="shared" ca="1" si="765"/>
        <v>0.875</v>
      </c>
      <c r="MF214" s="168">
        <f t="shared" ca="1" si="765"/>
        <v>0.9</v>
      </c>
      <c r="MG214" s="168">
        <f t="shared" ca="1" si="765"/>
        <v>0.9</v>
      </c>
      <c r="MH214" s="168">
        <f t="shared" ca="1" si="765"/>
        <v>0.75</v>
      </c>
      <c r="MI214" s="168">
        <f t="shared" ca="1" si="765"/>
        <v>0.76904761904761909</v>
      </c>
      <c r="MJ214" s="168">
        <f t="shared" ca="1" si="765"/>
        <v>0.82000000000000006</v>
      </c>
      <c r="MK214" s="168">
        <f t="shared" ca="1" si="765"/>
        <v>0.875</v>
      </c>
      <c r="ML214" s="168">
        <f t="shared" ca="1" si="765"/>
        <v>0.9</v>
      </c>
      <c r="MM214" s="168">
        <f t="shared" ca="1" si="765"/>
        <v>0.90000000000000013</v>
      </c>
      <c r="MN214" s="168">
        <f t="shared" ca="1" si="765"/>
        <v>0.75</v>
      </c>
      <c r="MO214" s="168">
        <f t="shared" ca="1" si="765"/>
        <v>0.76904761904761909</v>
      </c>
      <c r="MP214" s="168">
        <f t="shared" ca="1" si="765"/>
        <v>0.82000000000000006</v>
      </c>
      <c r="MQ214" s="168">
        <f t="shared" ca="1" si="765"/>
        <v>0.875</v>
      </c>
      <c r="MR214" s="168">
        <f t="shared" ca="1" si="765"/>
        <v>0.9</v>
      </c>
      <c r="MS214" s="168">
        <f t="shared" ca="1" si="765"/>
        <v>0.9</v>
      </c>
      <c r="MT214" s="168">
        <f t="shared" ca="1" si="741"/>
        <v>0.875</v>
      </c>
      <c r="MU214" s="166">
        <f t="shared" ca="1" si="719"/>
        <v>1</v>
      </c>
      <c r="MV214" s="166">
        <f t="shared" ca="1" si="720"/>
        <v>1</v>
      </c>
      <c r="MW214" s="166" t="str">
        <f t="shared" ca="1" si="721"/>
        <v>-</v>
      </c>
      <c r="MX214" s="168" t="str">
        <f t="shared" ca="1" si="722"/>
        <v>-</v>
      </c>
      <c r="MY214" s="166" t="str">
        <f t="shared" ca="1" si="723"/>
        <v>-</v>
      </c>
      <c r="MZ214" s="166" t="str">
        <f t="shared" ca="1" si="724"/>
        <v>-</v>
      </c>
      <c r="NA214" s="166" t="b">
        <f t="shared" ca="1" si="725"/>
        <v>0</v>
      </c>
      <c r="NB214" s="168">
        <f t="shared" ca="1" si="755"/>
        <v>0</v>
      </c>
      <c r="NC214" s="27">
        <v>0</v>
      </c>
    </row>
    <row r="215" spans="1:367" s="148" customFormat="1" outlineLevel="1">
      <c r="A215" s="126">
        <f t="shared" si="14"/>
        <v>210</v>
      </c>
      <c r="B215" s="126">
        <f t="shared" ref="B215:B220" si="768">$A$18</f>
        <v>13</v>
      </c>
      <c r="C215" s="148">
        <v>1000</v>
      </c>
      <c r="D215" s="148" t="s">
        <v>884</v>
      </c>
      <c r="E215" s="148" t="b">
        <v>0</v>
      </c>
      <c r="F215" s="148" t="b">
        <v>0</v>
      </c>
      <c r="G215" s="148" t="b">
        <f t="shared" si="726"/>
        <v>0</v>
      </c>
      <c r="H215" s="144">
        <f t="shared" ca="1" si="766"/>
        <v>3</v>
      </c>
      <c r="I215" s="144">
        <f t="shared" ca="1" si="766"/>
        <v>1</v>
      </c>
      <c r="J215" s="144">
        <f t="shared" ca="1" si="766"/>
        <v>1</v>
      </c>
      <c r="K215" s="144">
        <f t="shared" ca="1" si="766"/>
        <v>1</v>
      </c>
      <c r="L215" s="144">
        <f t="shared" ca="1" si="766"/>
        <v>1</v>
      </c>
      <c r="M215" s="144">
        <f t="shared" ca="1" si="766"/>
        <v>1</v>
      </c>
      <c r="N215" s="144">
        <f t="shared" ca="1" si="766"/>
        <v>1</v>
      </c>
      <c r="O215" s="144">
        <f t="shared" ca="1" si="766"/>
        <v>1</v>
      </c>
      <c r="P215" s="144">
        <f t="shared" ca="1" si="766"/>
        <v>1</v>
      </c>
      <c r="Q215" s="144">
        <f t="shared" ca="1" si="766"/>
        <v>1</v>
      </c>
      <c r="R215" s="144">
        <f t="shared" ca="1" si="766"/>
        <v>2</v>
      </c>
      <c r="S215" s="144">
        <f t="shared" ca="1" si="766"/>
        <v>1</v>
      </c>
      <c r="T215" s="144">
        <f t="shared" ca="1" si="766"/>
        <v>1</v>
      </c>
      <c r="U215" s="144">
        <f t="shared" ca="1" si="766"/>
        <v>1</v>
      </c>
      <c r="V215" s="144">
        <f t="shared" ca="1" si="766"/>
        <v>1</v>
      </c>
      <c r="W215" s="144">
        <f t="shared" ca="1" si="766"/>
        <v>1</v>
      </c>
      <c r="X215" s="144">
        <f t="shared" ca="1" si="766"/>
        <v>1</v>
      </c>
      <c r="Y215" s="144">
        <f t="shared" ca="1" si="766"/>
        <v>1</v>
      </c>
      <c r="AA215" s="162" t="str" cm="1">
        <f t="array" aca="1" ref="AA215" ca="1">TEXT(LEFT(OFFSET(AA215,-1,0),5)+1,"00000")&amp;MID(OFFSET(AA215,-1,0),6,FIND(" ",OFFSET(AA215,-1,0),7)-5)
&amp;FM215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Presentation_SR_high_crop36SE 28SE CropgrazeFALSE (F33N11)</v>
      </c>
      <c r="AB215" s="10" t="str">
        <f ca="1">IF(COUNTIF(AA$5:AA215,AA215)=1,"-","Dup")</f>
        <v>-</v>
      </c>
      <c r="AC215" s="10"/>
      <c r="AD215" s="168" t="str">
        <f t="shared" ca="1" si="686"/>
        <v>-</v>
      </c>
      <c r="AE215" s="167" t="b">
        <v>1</v>
      </c>
      <c r="AF215" s="167" t="b">
        <v>1</v>
      </c>
      <c r="AG215" s="168" t="str">
        <f t="shared" ca="1" si="686"/>
        <v>-</v>
      </c>
      <c r="AH215" s="168" t="str">
        <f t="shared" ca="1" si="686"/>
        <v>-</v>
      </c>
      <c r="AI215" s="168" t="b">
        <f t="shared" ca="1" si="686"/>
        <v>1</v>
      </c>
      <c r="AJ215" s="10"/>
      <c r="AK215" s="166" t="b">
        <f t="shared" ca="1" si="687"/>
        <v>1</v>
      </c>
      <c r="AL215" s="166" t="str">
        <f t="shared" ca="1" si="687"/>
        <v>-</v>
      </c>
      <c r="AM215" s="166" t="str">
        <f t="shared" ca="1" si="687"/>
        <v>-</v>
      </c>
      <c r="AN215" s="166" t="str">
        <f t="shared" ca="1" si="687"/>
        <v>-</v>
      </c>
      <c r="AO215" s="166" t="b">
        <f t="shared" ca="1" si="687"/>
        <v>1</v>
      </c>
      <c r="AP215" s="166" t="b">
        <f t="shared" ca="1" si="687"/>
        <v>0</v>
      </c>
      <c r="AQ215" s="166">
        <f t="shared" ca="1" si="688"/>
        <v>0</v>
      </c>
      <c r="AR215" s="166" t="b">
        <f t="shared" ca="1" si="689"/>
        <v>0</v>
      </c>
      <c r="AS215" s="166" t="b">
        <f t="shared" ca="1" si="689"/>
        <v>0</v>
      </c>
      <c r="AT215" s="166" t="str">
        <f t="shared" ca="1" si="689"/>
        <v>-</v>
      </c>
      <c r="AU215" s="166" t="str">
        <f t="shared" ca="1" si="689"/>
        <v>-</v>
      </c>
      <c r="AV215" s="166" t="str">
        <f t="shared" ca="1" si="689"/>
        <v>-</v>
      </c>
      <c r="AW215" s="10"/>
      <c r="AX215" s="166" t="b">
        <f t="shared" ca="1" si="690"/>
        <v>1</v>
      </c>
      <c r="AY215" s="168" t="b">
        <f t="shared" ca="1" si="691"/>
        <v>1</v>
      </c>
      <c r="AZ215" s="168" t="b">
        <f t="shared" ca="1" si="691"/>
        <v>1</v>
      </c>
      <c r="BA215" s="167">
        <f t="shared" ca="1" si="692"/>
        <v>3108</v>
      </c>
      <c r="BB215" s="168" t="str">
        <f t="shared" ca="1" si="747"/>
        <v>-</v>
      </c>
      <c r="BC215" s="168" t="str">
        <f t="shared" ca="1" si="747"/>
        <v>-</v>
      </c>
      <c r="BD215" s="168" t="str">
        <f t="shared" ca="1" si="747"/>
        <v>-</v>
      </c>
      <c r="BE215" s="168" t="str">
        <f t="shared" ca="1" si="747"/>
        <v>-</v>
      </c>
      <c r="BF215" s="168" t="str">
        <f t="shared" ca="1" si="747"/>
        <v>-</v>
      </c>
      <c r="BG215" s="168">
        <f t="shared" ca="1" si="747"/>
        <v>1</v>
      </c>
      <c r="BH215" s="168">
        <f t="shared" ca="1" si="747"/>
        <v>1</v>
      </c>
      <c r="BI215" s="168" t="str">
        <f t="shared" ca="1" si="747"/>
        <v>-</v>
      </c>
      <c r="BJ215" s="168" t="str">
        <f t="shared" ca="1" si="747"/>
        <v>-</v>
      </c>
      <c r="BK215" s="10"/>
      <c r="BL215" s="168" t="str">
        <f t="shared" ca="1" si="747"/>
        <v>-</v>
      </c>
      <c r="BM215" s="168" t="str">
        <f t="shared" ca="1" si="747"/>
        <v>-</v>
      </c>
      <c r="BN215" s="168" t="str">
        <f t="shared" ca="1" si="747"/>
        <v>-</v>
      </c>
      <c r="BO215" s="168" t="str">
        <f t="shared" ca="1" si="747"/>
        <v>-</v>
      </c>
      <c r="BP215" s="168" t="str">
        <f t="shared" ca="1" si="747"/>
        <v>-</v>
      </c>
      <c r="BQ215" s="168" t="str">
        <f t="shared" ca="1" si="747"/>
        <v>-</v>
      </c>
      <c r="BR215" s="168" t="str">
        <f t="shared" ca="1" si="747"/>
        <v>-</v>
      </c>
      <c r="BS215" s="168" t="str">
        <f t="shared" ca="1" si="747"/>
        <v>-</v>
      </c>
      <c r="BT215" s="168" t="str">
        <f t="shared" ca="1" si="747"/>
        <v>-</v>
      </c>
      <c r="BU215" s="168" t="str">
        <f t="shared" ca="1" si="747"/>
        <v>-</v>
      </c>
      <c r="BV215" s="168" t="str">
        <f t="shared" ca="1" si="747"/>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51"/>
        <v>-</v>
      </c>
      <c r="CI215" s="168" t="str">
        <f t="shared" ca="1" si="751"/>
        <v>-</v>
      </c>
      <c r="CJ215" s="168" t="str">
        <f t="shared" ca="1" si="751"/>
        <v>-</v>
      </c>
      <c r="CK215" s="168" t="str">
        <f t="shared" ca="1" si="751"/>
        <v>-</v>
      </c>
      <c r="CL215" s="168" t="str">
        <f t="shared" ca="1" si="751"/>
        <v>-</v>
      </c>
      <c r="CM215" s="168" t="str">
        <f t="shared" ca="1" si="751"/>
        <v>-</v>
      </c>
      <c r="CN215" s="168" t="str">
        <f t="shared" ca="1" si="751"/>
        <v>-</v>
      </c>
      <c r="CO215" s="168" t="str">
        <f t="shared" ca="1" si="751"/>
        <v>-</v>
      </c>
      <c r="CP215" s="168">
        <f t="shared" ca="1" si="751"/>
        <v>1</v>
      </c>
      <c r="CQ215" s="168">
        <f t="shared" ca="1" si="751"/>
        <v>1</v>
      </c>
      <c r="CR215" s="168">
        <f t="shared" ca="1" si="751"/>
        <v>0</v>
      </c>
      <c r="CS215" s="168" t="str">
        <f t="shared" ca="1" si="751"/>
        <v>-</v>
      </c>
      <c r="CT215" s="168" t="str">
        <f t="shared" ca="1" si="751"/>
        <v>-</v>
      </c>
      <c r="CU215" s="168" t="str">
        <f t="shared" ca="1" si="751"/>
        <v>-</v>
      </c>
      <c r="CV215" s="168" t="str">
        <f t="shared" ca="1" si="751"/>
        <v>-</v>
      </c>
      <c r="CW215" s="168" t="str">
        <f t="shared" ca="1" si="751"/>
        <v>-</v>
      </c>
      <c r="CX215" s="168" t="str">
        <f t="shared" ca="1" si="752"/>
        <v>-</v>
      </c>
      <c r="CY215" s="168" t="str">
        <f t="shared" ca="1" si="752"/>
        <v>-</v>
      </c>
      <c r="CZ215" s="168">
        <f t="shared" ca="1" si="752"/>
        <v>0</v>
      </c>
      <c r="DA215" s="168" t="str">
        <f t="shared" ca="1" si="752"/>
        <v>-</v>
      </c>
      <c r="DB215" s="168" t="str">
        <f t="shared" ca="1" si="752"/>
        <v>-</v>
      </c>
      <c r="DC215" s="168" t="str">
        <f t="shared" ca="1" si="752"/>
        <v>-</v>
      </c>
      <c r="DD215" s="168" t="str">
        <f t="shared" ca="1" si="752"/>
        <v>-</v>
      </c>
      <c r="DE215" s="168" t="str">
        <f t="shared" ca="1" si="752"/>
        <v>-</v>
      </c>
      <c r="DF215" s="168">
        <f t="shared" ca="1" si="752"/>
        <v>0</v>
      </c>
      <c r="DG215" s="168">
        <f t="shared" ca="1" si="752"/>
        <v>0</v>
      </c>
      <c r="DH215" s="168">
        <f t="shared" ca="1" si="752"/>
        <v>0</v>
      </c>
      <c r="DI215" s="168">
        <f t="shared" ca="1" si="752"/>
        <v>0</v>
      </c>
      <c r="DJ215" s="168">
        <f t="shared" ca="1" si="752"/>
        <v>0</v>
      </c>
      <c r="DK215" s="168">
        <f t="shared" ca="1" si="752"/>
        <v>0</v>
      </c>
      <c r="DL215" s="168">
        <f t="shared" ca="1" si="752"/>
        <v>0</v>
      </c>
      <c r="DM215" s="168" t="str">
        <f t="shared" ca="1" si="752"/>
        <v>-</v>
      </c>
      <c r="DN215" s="168" t="str">
        <f t="shared" ca="1" si="748"/>
        <v>-</v>
      </c>
      <c r="DO215" s="168" t="str">
        <f t="shared" ca="1" si="748"/>
        <v>-</v>
      </c>
      <c r="DP215" s="168" t="str">
        <f t="shared" ca="1" si="748"/>
        <v>-</v>
      </c>
      <c r="DQ215" s="168" t="str">
        <f t="shared" ca="1" si="748"/>
        <v>-</v>
      </c>
      <c r="DR215" s="168" t="str">
        <f t="shared" ca="1" si="748"/>
        <v>-</v>
      </c>
      <c r="DS215" s="168" t="str">
        <f t="shared" ca="1" si="748"/>
        <v>-</v>
      </c>
      <c r="DT215" s="168" t="str">
        <f t="shared" ca="1" si="748"/>
        <v>-</v>
      </c>
      <c r="DU215" s="168" t="str">
        <f t="shared" ca="1" si="748"/>
        <v>-</v>
      </c>
      <c r="DV215" s="168" t="str">
        <f t="shared" ca="1" si="748"/>
        <v>-</v>
      </c>
      <c r="DW215" s="168" t="str">
        <f t="shared" ca="1" si="749"/>
        <v>-</v>
      </c>
      <c r="DX215" s="10"/>
      <c r="DY215" s="168">
        <f t="shared" ca="1" si="749"/>
        <v>1</v>
      </c>
      <c r="DZ215" s="168" t="str">
        <f t="shared" ca="1" si="749"/>
        <v>-</v>
      </c>
      <c r="EA215" s="168" t="str">
        <f t="shared" ca="1" si="749"/>
        <v>-</v>
      </c>
      <c r="EB215" s="168" t="str">
        <f t="shared" ca="1" si="749"/>
        <v>-</v>
      </c>
      <c r="EC215" s="168" t="str">
        <f t="shared" ca="1" si="695"/>
        <v>-</v>
      </c>
      <c r="ED215" s="168" t="b">
        <f t="shared" ca="1" si="695"/>
        <v>0</v>
      </c>
      <c r="EE215" s="168" t="str">
        <f t="shared" ca="1" si="695"/>
        <v>-</v>
      </c>
      <c r="EF215" s="168">
        <f t="shared" ca="1" si="695"/>
        <v>0</v>
      </c>
      <c r="EG215" s="168" t="str">
        <f t="shared" ca="1" si="695"/>
        <v>-</v>
      </c>
      <c r="EH215" s="166" cm="1">
        <f t="array" aca="1" ref="EH215" ca="1">INDEX(i.rev,$K215,EH$15)</f>
        <v>1</v>
      </c>
      <c r="EI215" s="168">
        <f t="shared" ca="1" si="757"/>
        <v>0</v>
      </c>
      <c r="EJ215" s="168">
        <f t="shared" ca="1" si="757"/>
        <v>1</v>
      </c>
      <c r="EK215" s="168">
        <f t="shared" ca="1" si="757"/>
        <v>0</v>
      </c>
      <c r="EL215" s="168">
        <f t="shared" ca="1" si="757"/>
        <v>1</v>
      </c>
      <c r="EM215" s="168">
        <f t="shared" ca="1" si="757"/>
        <v>1</v>
      </c>
      <c r="EN215" s="168">
        <f t="shared" ca="1" si="757"/>
        <v>1</v>
      </c>
      <c r="EO215" s="168">
        <f t="shared" ca="1" si="757"/>
        <v>0</v>
      </c>
      <c r="EP215" s="168">
        <f t="shared" ca="1" si="757"/>
        <v>0</v>
      </c>
      <c r="EQ215" s="168">
        <f t="shared" ca="1" si="757"/>
        <v>0</v>
      </c>
      <c r="ER215" s="168">
        <f t="shared" ca="1" si="757"/>
        <v>0</v>
      </c>
      <c r="ES215" s="168">
        <f t="shared" ca="1" si="757"/>
        <v>0</v>
      </c>
      <c r="ET215" s="168">
        <f t="shared" ca="1" si="757"/>
        <v>0</v>
      </c>
      <c r="EU215" s="168">
        <f t="shared" ca="1" si="757"/>
        <v>0</v>
      </c>
      <c r="EV215" s="168">
        <f t="shared" ca="1" si="757"/>
        <v>0</v>
      </c>
      <c r="EW215" s="168">
        <f t="shared" ca="1" si="757"/>
        <v>0</v>
      </c>
      <c r="EX215" s="168">
        <f t="shared" ca="1" si="757"/>
        <v>0</v>
      </c>
      <c r="EY215" s="166" cm="1">
        <f t="array" aca="1" ref="EY215" ca="1">INDEX(i.rev,$K215,EY$15)</f>
        <v>0</v>
      </c>
      <c r="EZ215" s="168">
        <f t="shared" ca="1" si="697"/>
        <v>0</v>
      </c>
      <c r="FA215" s="166" cm="1">
        <f t="array" aca="1" ref="FA215" ca="1">INDEX(i.rev,$K215,FA$15)</f>
        <v>1</v>
      </c>
      <c r="FB215" s="168">
        <f t="shared" ca="1" si="745"/>
        <v>0</v>
      </c>
      <c r="FC215" s="168">
        <f t="shared" ca="1" si="745"/>
        <v>0</v>
      </c>
      <c r="FD215" s="168">
        <f t="shared" ca="1" si="745"/>
        <v>0</v>
      </c>
      <c r="FE215" s="168">
        <f t="shared" ca="1" si="745"/>
        <v>0</v>
      </c>
      <c r="FF215" s="168">
        <f t="shared" ca="1" si="745"/>
        <v>0</v>
      </c>
      <c r="FG215" s="168">
        <f t="shared" ca="1" si="745"/>
        <v>0</v>
      </c>
      <c r="FH215" s="168">
        <f t="shared" ca="1" si="745"/>
        <v>0</v>
      </c>
      <c r="FI215" s="10">
        <v>0.25</v>
      </c>
      <c r="FJ215" s="166" t="b">
        <f t="shared" si="762"/>
        <v>1</v>
      </c>
      <c r="FK215" s="192">
        <f t="shared" si="763"/>
        <v>532.5</v>
      </c>
      <c r="FL215" s="166" t="b">
        <f t="shared" si="739"/>
        <v>1</v>
      </c>
      <c r="FM215" s="192">
        <f t="shared" si="767"/>
        <v>28</v>
      </c>
      <c r="FN215" s="192">
        <f t="shared" si="767"/>
        <v>40</v>
      </c>
      <c r="FO215" s="166" t="b">
        <f t="shared" ca="1" si="700"/>
        <v>0</v>
      </c>
      <c r="FP215" s="166" t="b">
        <f t="shared" ca="1" si="700"/>
        <v>0</v>
      </c>
      <c r="FQ215" s="166" t="b">
        <f t="shared" ca="1" si="700"/>
        <v>1</v>
      </c>
      <c r="FR215" s="168">
        <f t="shared" ca="1" si="745"/>
        <v>0</v>
      </c>
      <c r="FS215" s="166">
        <f t="shared" ca="1" si="701"/>
        <v>1</v>
      </c>
      <c r="FT215" s="166">
        <f t="shared" ca="1" si="701"/>
        <v>1</v>
      </c>
      <c r="FU215" s="168" t="str">
        <f t="shared" ca="1" si="745"/>
        <v>-</v>
      </c>
      <c r="FV215" s="168" t="str">
        <f t="shared" ca="1" si="745"/>
        <v>-</v>
      </c>
      <c r="FW215" s="168" t="str">
        <f t="shared" ca="1" si="745"/>
        <v>-</v>
      </c>
      <c r="FX215" s="168" t="str">
        <f t="shared" ca="1" si="745"/>
        <v>-</v>
      </c>
      <c r="FY215" s="168" t="str">
        <f t="shared" ca="1" si="745"/>
        <v>-</v>
      </c>
      <c r="FZ215" s="168" t="str">
        <f t="shared" ca="1" si="745"/>
        <v>-</v>
      </c>
      <c r="GA215" s="168" t="str">
        <f t="shared" ca="1" si="745"/>
        <v>-</v>
      </c>
      <c r="GB215" s="168" t="str">
        <f t="shared" ca="1" si="745"/>
        <v>-</v>
      </c>
      <c r="GC215" s="168" t="str">
        <f t="shared" ca="1" si="745"/>
        <v>-</v>
      </c>
      <c r="GD215" s="168" t="b">
        <f t="shared" ca="1" si="745"/>
        <v>1</v>
      </c>
      <c r="GE215" s="168" t="str">
        <f t="shared" ca="1" si="745"/>
        <v>-</v>
      </c>
      <c r="GF215" s="168" t="str">
        <f t="shared" ca="1" si="745"/>
        <v>-</v>
      </c>
      <c r="GG215" s="168" t="str">
        <f t="shared" ca="1" si="745"/>
        <v>-</v>
      </c>
      <c r="GH215" s="168" t="b">
        <f t="shared" ca="1" si="702"/>
        <v>1</v>
      </c>
      <c r="GI215" s="168">
        <f t="shared" ca="1" si="702"/>
        <v>0</v>
      </c>
      <c r="GJ215" s="168" t="str">
        <f t="shared" ca="1" si="702"/>
        <v>-</v>
      </c>
      <c r="GK215" s="168" t="str">
        <f t="shared" ca="1" si="702"/>
        <v>-</v>
      </c>
      <c r="GL215" s="168" t="str">
        <f t="shared" ca="1" si="702"/>
        <v>-</v>
      </c>
      <c r="GM215" s="168" t="str">
        <f t="shared" ca="1" si="702"/>
        <v>-</v>
      </c>
      <c r="GN215" s="168" t="str">
        <f t="shared" ca="1" si="702"/>
        <v>-</v>
      </c>
      <c r="GO215" s="168">
        <f t="shared" ca="1" si="702"/>
        <v>0</v>
      </c>
      <c r="GP215" s="168" t="str">
        <f t="shared" ca="1" si="702"/>
        <v>-</v>
      </c>
      <c r="GQ215" s="168" t="str">
        <f t="shared" ca="1" si="702"/>
        <v>-</v>
      </c>
      <c r="GR215" s="168" t="str">
        <f t="shared" ca="1" si="702"/>
        <v>-</v>
      </c>
      <c r="GS215" s="168">
        <f t="shared" ca="1" si="702"/>
        <v>500</v>
      </c>
      <c r="GT215" s="168">
        <f t="shared" ca="1" si="702"/>
        <v>500</v>
      </c>
      <c r="GU215" s="168" t="str">
        <f t="shared" ca="1" si="702"/>
        <v>-</v>
      </c>
      <c r="GV215" s="168" t="str">
        <f t="shared" ca="1" si="702"/>
        <v>-</v>
      </c>
      <c r="GW215" s="168" t="str">
        <f t="shared" ca="1" si="702"/>
        <v>-</v>
      </c>
      <c r="GX215" s="168" t="str">
        <f t="shared" ca="1" si="759"/>
        <v>-</v>
      </c>
      <c r="GY215" s="168" t="str">
        <f t="shared" ca="1" si="760"/>
        <v>-</v>
      </c>
      <c r="GZ215" s="168" t="str">
        <f t="shared" ca="1" si="760"/>
        <v>-</v>
      </c>
      <c r="HA215" s="168" t="str">
        <f t="shared" ca="1" si="760"/>
        <v>-</v>
      </c>
      <c r="HB215" s="168" t="str">
        <f t="shared" ca="1" si="760"/>
        <v>-</v>
      </c>
      <c r="HC215" s="168" t="str">
        <f t="shared" ca="1" si="760"/>
        <v>-</v>
      </c>
      <c r="HD215" s="168" t="str">
        <f t="shared" ca="1" si="760"/>
        <v>-</v>
      </c>
      <c r="HE215" s="168" t="str">
        <f t="shared" ca="1" si="760"/>
        <v>-</v>
      </c>
      <c r="HF215" s="168" t="str">
        <f t="shared" ca="1" si="760"/>
        <v>-</v>
      </c>
      <c r="HG215" s="168" t="str">
        <f t="shared" ca="1" si="760"/>
        <v>-</v>
      </c>
      <c r="HH215" s="168" t="str">
        <f t="shared" ca="1" si="760"/>
        <v>-</v>
      </c>
      <c r="HI215" s="168" t="str">
        <f t="shared" ca="1" si="760"/>
        <v>-</v>
      </c>
      <c r="HJ215" s="168" t="str">
        <f t="shared" ca="1" si="760"/>
        <v>-</v>
      </c>
      <c r="HK215" s="168" t="str">
        <f t="shared" ca="1" si="760"/>
        <v>-</v>
      </c>
      <c r="HL215" s="168" t="str">
        <f t="shared" ca="1" si="760"/>
        <v>-</v>
      </c>
      <c r="HM215" s="168" t="str">
        <f t="shared" ca="1" si="736"/>
        <v>-</v>
      </c>
      <c r="HN215" s="168" t="str">
        <f t="shared" ca="1" si="736"/>
        <v>-</v>
      </c>
      <c r="HO215" s="168" t="str">
        <f t="shared" ca="1" si="736"/>
        <v>-</v>
      </c>
      <c r="HP215" s="168" t="str">
        <f t="shared" ca="1" si="736"/>
        <v>-</v>
      </c>
      <c r="HQ215" s="168" t="str">
        <f t="shared" ca="1" si="736"/>
        <v>-</v>
      </c>
      <c r="HR215" s="168" t="str">
        <f t="shared" ca="1" si="760"/>
        <v>-</v>
      </c>
      <c r="HS215" s="168" t="str">
        <f t="shared" ca="1" si="760"/>
        <v>-</v>
      </c>
      <c r="HT215" s="168" t="str">
        <f t="shared" ca="1" si="760"/>
        <v>-</v>
      </c>
      <c r="HU215" s="168" t="str">
        <f t="shared" ca="1" si="760"/>
        <v>-</v>
      </c>
      <c r="HV215" s="168" t="str">
        <f t="shared" ca="1" si="760"/>
        <v>-</v>
      </c>
      <c r="HW215" s="168" t="str">
        <f t="shared" ca="1" si="759"/>
        <v>-</v>
      </c>
      <c r="HX215" s="168" t="str">
        <f t="shared" ca="1" si="764"/>
        <v>-</v>
      </c>
      <c r="HY215" s="168" t="str">
        <f t="shared" ca="1" si="764"/>
        <v>-</v>
      </c>
      <c r="HZ215" s="168" t="str">
        <f t="shared" ca="1" si="764"/>
        <v>-</v>
      </c>
      <c r="IA215" s="168" t="str">
        <f t="shared" ca="1" si="764"/>
        <v>-</v>
      </c>
      <c r="IB215" s="168" t="str">
        <f t="shared" ca="1" si="764"/>
        <v>-</v>
      </c>
      <c r="IC215" s="168" t="str">
        <f t="shared" ca="1" si="764"/>
        <v>-</v>
      </c>
      <c r="ID215" s="168" t="str">
        <f t="shared" ca="1" si="764"/>
        <v>-</v>
      </c>
      <c r="IE215" s="168" t="str">
        <f t="shared" ca="1" si="764"/>
        <v>-</v>
      </c>
      <c r="IF215" s="168" t="str">
        <f t="shared" ca="1" si="764"/>
        <v>-</v>
      </c>
      <c r="IG215" s="168" t="str">
        <f t="shared" ca="1" si="764"/>
        <v>-</v>
      </c>
      <c r="IH215" s="168" t="str">
        <f t="shared" ca="1" si="764"/>
        <v>-</v>
      </c>
      <c r="II215" s="168" t="str">
        <f t="shared" ca="1" si="764"/>
        <v>-</v>
      </c>
      <c r="IJ215" s="168" t="str">
        <f t="shared" ca="1" si="764"/>
        <v>-</v>
      </c>
      <c r="IK215" s="168" t="str">
        <f t="shared" ca="1" si="764"/>
        <v>-</v>
      </c>
      <c r="IL215" s="168" t="str">
        <f t="shared" ca="1" si="764"/>
        <v>-</v>
      </c>
      <c r="IM215" s="168" t="str">
        <f t="shared" ca="1" si="764"/>
        <v>-</v>
      </c>
      <c r="IN215" s="168" t="str">
        <f t="shared" ca="1" si="764"/>
        <v>-</v>
      </c>
      <c r="IO215" s="168" t="str">
        <f t="shared" ca="1" si="764"/>
        <v>-</v>
      </c>
      <c r="IP215" s="168" t="str">
        <f t="shared" ca="1" si="764"/>
        <v>-</v>
      </c>
      <c r="IQ215" s="168" t="str">
        <f t="shared" ca="1" si="764"/>
        <v>-</v>
      </c>
      <c r="IR215" s="168" t="str">
        <f t="shared" ca="1" si="764"/>
        <v>-</v>
      </c>
      <c r="IS215" s="168" t="str">
        <f t="shared" ca="1" si="764"/>
        <v>-</v>
      </c>
      <c r="IT215" s="168" t="str">
        <f t="shared" ca="1" si="764"/>
        <v>-</v>
      </c>
      <c r="IU215" s="168" t="str">
        <f t="shared" ca="1" si="764"/>
        <v>-</v>
      </c>
      <c r="IV215" s="168" t="str">
        <f t="shared" ca="1" si="764"/>
        <v>-</v>
      </c>
      <c r="IW215" s="168" t="str">
        <f t="shared" ca="1" si="764"/>
        <v>-</v>
      </c>
      <c r="IX215" s="168" t="str">
        <f t="shared" ca="1" si="764"/>
        <v>-</v>
      </c>
      <c r="IY215" s="168" t="str">
        <f t="shared" ca="1" si="764"/>
        <v>-</v>
      </c>
      <c r="IZ215" s="168" t="str">
        <f t="shared" ca="1" si="764"/>
        <v>-</v>
      </c>
      <c r="JA215" s="168" t="str">
        <f t="shared" ca="1" si="764"/>
        <v>-</v>
      </c>
      <c r="JB215" s="168" t="str">
        <f t="shared" ca="1" si="764"/>
        <v>-</v>
      </c>
      <c r="JC215" s="168" t="str">
        <f t="shared" ca="1" si="764"/>
        <v>-</v>
      </c>
      <c r="JD215" s="168" t="str">
        <f t="shared" ca="1" si="764"/>
        <v>-</v>
      </c>
      <c r="JE215" s="168" t="str">
        <f t="shared" ca="1" si="764"/>
        <v>-</v>
      </c>
      <c r="JF215" s="168" t="str">
        <f t="shared" ca="1" si="764"/>
        <v>-</v>
      </c>
      <c r="JG215" s="168" t="str">
        <f t="shared" ca="1" si="764"/>
        <v>-</v>
      </c>
      <c r="JH215" s="168" t="str">
        <f t="shared" ca="1" si="764"/>
        <v>-</v>
      </c>
      <c r="JI215" s="168" t="str">
        <f t="shared" ca="1" si="764"/>
        <v>-</v>
      </c>
      <c r="JJ215" s="168" t="str">
        <f t="shared" ca="1" si="764"/>
        <v>-</v>
      </c>
      <c r="JK215" s="168" t="str">
        <f t="shared" ca="1" si="764"/>
        <v>-</v>
      </c>
      <c r="JL215" s="168" t="str">
        <f t="shared" ca="1" si="764"/>
        <v>-</v>
      </c>
      <c r="JM215" s="168" t="str">
        <f t="shared" ca="1" si="764"/>
        <v>-</v>
      </c>
      <c r="JN215" s="168" t="str">
        <f t="shared" ca="1" si="707"/>
        <v>-</v>
      </c>
      <c r="JO215" s="168" t="str">
        <f t="shared" ca="1" si="707"/>
        <v>-</v>
      </c>
      <c r="JP215" s="168" t="str">
        <f t="shared" ca="1" si="707"/>
        <v>-</v>
      </c>
      <c r="JQ215" s="168" t="str">
        <f t="shared" ca="1" si="707"/>
        <v>-</v>
      </c>
      <c r="JR215" s="168" t="str">
        <f t="shared" ca="1" si="707"/>
        <v>-</v>
      </c>
      <c r="JS215" s="168" t="str">
        <f t="shared" ca="1" si="707"/>
        <v>-</v>
      </c>
      <c r="JT215" s="168" t="str">
        <f t="shared" ca="1" si="707"/>
        <v>-</v>
      </c>
      <c r="JU215" s="168" t="str">
        <f t="shared" ca="1" si="707"/>
        <v>-</v>
      </c>
      <c r="JV215" s="168" t="str">
        <f t="shared" ca="1" si="707"/>
        <v>-</v>
      </c>
      <c r="JW215" s="168" t="str">
        <f t="shared" ca="1" si="707"/>
        <v>-</v>
      </c>
      <c r="JX215" s="10"/>
      <c r="JY215" s="166">
        <f t="shared" ca="1" si="708"/>
        <v>4.4999999999999998E-2</v>
      </c>
      <c r="JZ215" s="166">
        <f t="shared" ca="1" si="709"/>
        <v>4.4999999999999998E-2</v>
      </c>
      <c r="KA215" s="168">
        <f t="shared" ca="1" si="755"/>
        <v>1</v>
      </c>
      <c r="KB215" s="168">
        <f t="shared" ca="1" si="755"/>
        <v>0</v>
      </c>
      <c r="KC215" s="168">
        <f t="shared" ca="1" si="755"/>
        <v>1</v>
      </c>
      <c r="KD215" s="168">
        <f t="shared" ca="1" si="755"/>
        <v>1</v>
      </c>
      <c r="KE215" s="168">
        <f t="shared" ca="1" si="755"/>
        <v>0</v>
      </c>
      <c r="KF215" s="168">
        <f t="shared" ca="1" si="755"/>
        <v>70</v>
      </c>
      <c r="KG215" s="168">
        <f t="shared" ca="1" si="755"/>
        <v>50</v>
      </c>
      <c r="KH215" s="168">
        <f t="shared" ca="1" si="755"/>
        <v>85</v>
      </c>
      <c r="KI215" s="168">
        <f t="shared" ca="1" si="755"/>
        <v>50</v>
      </c>
      <c r="KJ215" s="166">
        <f t="shared" ca="1" si="711"/>
        <v>1</v>
      </c>
      <c r="KK215" s="166">
        <f t="shared" ca="1" si="712"/>
        <v>1</v>
      </c>
      <c r="KL215" s="166">
        <f t="shared" ca="1" si="713"/>
        <v>1</v>
      </c>
      <c r="KM215" s="166">
        <f t="shared" ca="1" si="714"/>
        <v>1</v>
      </c>
      <c r="KN215" s="166">
        <f t="shared" ca="1" si="714"/>
        <v>1</v>
      </c>
      <c r="KO215" s="168">
        <f t="shared" ca="1" si="755"/>
        <v>1</v>
      </c>
      <c r="KP215" s="10"/>
      <c r="KQ215" s="168">
        <f t="shared" ca="1" si="755"/>
        <v>1</v>
      </c>
      <c r="KR215" s="166">
        <f t="shared" ca="1" si="715"/>
        <v>1</v>
      </c>
      <c r="KS215" s="168">
        <f t="shared" ca="1" si="755"/>
        <v>0.75</v>
      </c>
      <c r="KT215" s="168">
        <f t="shared" ca="1" si="755"/>
        <v>0.8</v>
      </c>
      <c r="KU215" s="168">
        <f t="shared" ca="1" si="750"/>
        <v>0.82499999999999996</v>
      </c>
      <c r="KV215" s="168">
        <f t="shared" ca="1" si="755"/>
        <v>0.875</v>
      </c>
      <c r="KW215" s="168">
        <f t="shared" ca="1" si="755"/>
        <v>0.9</v>
      </c>
      <c r="KX215" s="168">
        <f t="shared" ca="1" si="765"/>
        <v>0.75</v>
      </c>
      <c r="KY215" s="168">
        <f t="shared" ca="1" si="765"/>
        <v>0.78142857142857147</v>
      </c>
      <c r="KZ215" s="168">
        <f t="shared" ca="1" si="765"/>
        <v>0.82499999999999996</v>
      </c>
      <c r="LA215" s="168">
        <f t="shared" ca="1" si="765"/>
        <v>0.875</v>
      </c>
      <c r="LB215" s="168">
        <f t="shared" ca="1" si="765"/>
        <v>0.9</v>
      </c>
      <c r="LC215" s="168">
        <f t="shared" ca="1" si="765"/>
        <v>0.9</v>
      </c>
      <c r="LD215" s="168">
        <f t="shared" ca="1" si="765"/>
        <v>0.75</v>
      </c>
      <c r="LE215" s="168">
        <f t="shared" ca="1" si="765"/>
        <v>0.78142857142857147</v>
      </c>
      <c r="LF215" s="168">
        <f t="shared" ca="1" si="765"/>
        <v>0.82499999999999996</v>
      </c>
      <c r="LG215" s="168">
        <f t="shared" ca="1" si="765"/>
        <v>0.875</v>
      </c>
      <c r="LH215" s="168">
        <f t="shared" ca="1" si="765"/>
        <v>0.9</v>
      </c>
      <c r="LI215" s="168">
        <f t="shared" ca="1" si="765"/>
        <v>0.9</v>
      </c>
      <c r="LJ215" s="168">
        <f t="shared" ca="1" si="765"/>
        <v>0.75</v>
      </c>
      <c r="LK215" s="168">
        <f t="shared" ca="1" si="765"/>
        <v>0.78142857142857147</v>
      </c>
      <c r="LL215" s="168">
        <f t="shared" ca="1" si="765"/>
        <v>0.82499999999999996</v>
      </c>
      <c r="LM215" s="168">
        <f t="shared" ca="1" si="765"/>
        <v>0.875</v>
      </c>
      <c r="LN215" s="168">
        <f t="shared" ca="1" si="765"/>
        <v>0.9</v>
      </c>
      <c r="LO215" s="168">
        <f t="shared" ca="1" si="765"/>
        <v>0.9</v>
      </c>
      <c r="LP215" s="168">
        <f t="shared" ca="1" si="765"/>
        <v>0.75</v>
      </c>
      <c r="LQ215" s="168">
        <f t="shared" ca="1" si="765"/>
        <v>0.78142857142857147</v>
      </c>
      <c r="LR215" s="168">
        <f t="shared" ca="1" si="765"/>
        <v>0.82499999999999996</v>
      </c>
      <c r="LS215" s="168">
        <f t="shared" ca="1" si="765"/>
        <v>0.875</v>
      </c>
      <c r="LT215" s="168">
        <f t="shared" ca="1" si="765"/>
        <v>0.9</v>
      </c>
      <c r="LU215" s="168">
        <f t="shared" ca="1" si="765"/>
        <v>0.9</v>
      </c>
      <c r="LV215" s="168">
        <f t="shared" ca="1" si="765"/>
        <v>0.75</v>
      </c>
      <c r="LW215" s="168">
        <f t="shared" ca="1" si="765"/>
        <v>0.78142857142857147</v>
      </c>
      <c r="LX215" s="168">
        <f t="shared" ca="1" si="765"/>
        <v>0.82499999999999996</v>
      </c>
      <c r="LY215" s="168">
        <f t="shared" ca="1" si="765"/>
        <v>0.875</v>
      </c>
      <c r="LZ215" s="168">
        <f t="shared" ca="1" si="765"/>
        <v>0.9</v>
      </c>
      <c r="MA215" s="168">
        <f t="shared" ca="1" si="765"/>
        <v>0.9</v>
      </c>
      <c r="MB215" s="168">
        <f t="shared" ca="1" si="765"/>
        <v>0.75</v>
      </c>
      <c r="MC215" s="168">
        <f t="shared" ca="1" si="765"/>
        <v>0.78142857142857147</v>
      </c>
      <c r="MD215" s="168">
        <f t="shared" ca="1" si="765"/>
        <v>0.82499999999999996</v>
      </c>
      <c r="ME215" s="168">
        <f t="shared" ca="1" si="765"/>
        <v>0.875</v>
      </c>
      <c r="MF215" s="168">
        <f t="shared" ca="1" si="765"/>
        <v>0.9</v>
      </c>
      <c r="MG215" s="168">
        <f t="shared" ca="1" si="765"/>
        <v>0.9</v>
      </c>
      <c r="MH215" s="168">
        <f t="shared" ca="1" si="765"/>
        <v>0.75</v>
      </c>
      <c r="MI215" s="168">
        <f t="shared" ca="1" si="765"/>
        <v>0.76904761904761909</v>
      </c>
      <c r="MJ215" s="168">
        <f t="shared" ca="1" si="765"/>
        <v>0.82000000000000006</v>
      </c>
      <c r="MK215" s="168">
        <f t="shared" ca="1" si="765"/>
        <v>0.875</v>
      </c>
      <c r="ML215" s="168">
        <f t="shared" ca="1" si="765"/>
        <v>0.9</v>
      </c>
      <c r="MM215" s="168">
        <f t="shared" ca="1" si="765"/>
        <v>0.90000000000000013</v>
      </c>
      <c r="MN215" s="168">
        <f t="shared" ca="1" si="765"/>
        <v>0.75</v>
      </c>
      <c r="MO215" s="168">
        <f t="shared" ca="1" si="765"/>
        <v>0.76904761904761909</v>
      </c>
      <c r="MP215" s="168">
        <f t="shared" ca="1" si="765"/>
        <v>0.82000000000000006</v>
      </c>
      <c r="MQ215" s="168">
        <f t="shared" ca="1" si="765"/>
        <v>0.875</v>
      </c>
      <c r="MR215" s="168">
        <f t="shared" ca="1" si="765"/>
        <v>0.9</v>
      </c>
      <c r="MS215" s="168">
        <f t="shared" ca="1" si="765"/>
        <v>0.9</v>
      </c>
      <c r="MT215" s="168">
        <f t="shared" ca="1" si="741"/>
        <v>0.875</v>
      </c>
      <c r="MU215" s="166">
        <f t="shared" ca="1" si="719"/>
        <v>1</v>
      </c>
      <c r="MV215" s="166">
        <f t="shared" ca="1" si="720"/>
        <v>1</v>
      </c>
      <c r="MW215" s="166" t="str">
        <f t="shared" ca="1" si="721"/>
        <v>-</v>
      </c>
      <c r="MX215" s="168" t="str">
        <f t="shared" ca="1" si="722"/>
        <v>-</v>
      </c>
      <c r="MY215" s="166" t="str">
        <f t="shared" ca="1" si="723"/>
        <v>-</v>
      </c>
      <c r="MZ215" s="166" t="str">
        <f t="shared" ca="1" si="724"/>
        <v>-</v>
      </c>
      <c r="NA215" s="166" t="b">
        <f t="shared" ca="1" si="725"/>
        <v>0</v>
      </c>
      <c r="NB215" s="168">
        <f t="shared" ca="1" si="755"/>
        <v>0</v>
      </c>
      <c r="NC215" s="27">
        <v>0</v>
      </c>
    </row>
    <row r="216" spans="1:367" s="148" customFormat="1" outlineLevel="1">
      <c r="A216" s="126">
        <f t="shared" si="14"/>
        <v>211</v>
      </c>
      <c r="B216" s="126">
        <f t="shared" si="768"/>
        <v>13</v>
      </c>
      <c r="C216" s="148">
        <v>1000</v>
      </c>
      <c r="D216" s="148" t="s">
        <v>884</v>
      </c>
      <c r="E216" s="148" t="b">
        <v>0</v>
      </c>
      <c r="F216" s="148" t="b">
        <v>0</v>
      </c>
      <c r="G216" s="148" t="b">
        <f t="shared" si="726"/>
        <v>0</v>
      </c>
      <c r="H216" s="144">
        <f t="shared" ca="1" si="766"/>
        <v>3</v>
      </c>
      <c r="I216" s="144">
        <f t="shared" ca="1" si="766"/>
        <v>1</v>
      </c>
      <c r="J216" s="144">
        <f t="shared" ca="1" si="766"/>
        <v>1</v>
      </c>
      <c r="K216" s="144">
        <f t="shared" ca="1" si="766"/>
        <v>1</v>
      </c>
      <c r="L216" s="144">
        <f t="shared" ca="1" si="766"/>
        <v>1</v>
      </c>
      <c r="M216" s="144">
        <f t="shared" ca="1" si="766"/>
        <v>1</v>
      </c>
      <c r="N216" s="144">
        <f t="shared" ca="1" si="766"/>
        <v>1</v>
      </c>
      <c r="O216" s="144">
        <f t="shared" ca="1" si="766"/>
        <v>1</v>
      </c>
      <c r="P216" s="144">
        <f t="shared" ca="1" si="766"/>
        <v>1</v>
      </c>
      <c r="Q216" s="144">
        <f t="shared" ca="1" si="766"/>
        <v>1</v>
      </c>
      <c r="R216" s="144">
        <f t="shared" ca="1" si="766"/>
        <v>2</v>
      </c>
      <c r="S216" s="144">
        <f t="shared" ca="1" si="766"/>
        <v>1</v>
      </c>
      <c r="T216" s="144">
        <f t="shared" ca="1" si="766"/>
        <v>1</v>
      </c>
      <c r="U216" s="144">
        <f t="shared" ca="1" si="766"/>
        <v>1</v>
      </c>
      <c r="V216" s="144">
        <f t="shared" ca="1" si="766"/>
        <v>1</v>
      </c>
      <c r="W216" s="144">
        <f t="shared" ca="1" si="766"/>
        <v>1</v>
      </c>
      <c r="X216" s="144">
        <f t="shared" ca="1" si="766"/>
        <v>1</v>
      </c>
      <c r="Y216" s="144">
        <f t="shared" ca="1" si="766"/>
        <v>1</v>
      </c>
      <c r="AA216" s="162" t="str" cm="1">
        <f t="array" aca="1" ref="AA216" ca="1">TEXT(LEFT(OFFSET(AA216,-1,0),5)+1,"00000")&amp;MID(OFFSET(AA216,-1,0),6,FIND(" ",OFFSET(AA216,-1,0),7)-5)
&amp;FM216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Presentation_SR_high_crop36SE 24SE CropgrazeFALSE (F33N11)</v>
      </c>
      <c r="AB216" s="10" t="str">
        <f ca="1">IF(COUNTIF(AA$5:AA216,AA216)=1,"-","Dup")</f>
        <v>-</v>
      </c>
      <c r="AC216" s="10"/>
      <c r="AD216" s="168" t="str">
        <f t="shared" ca="1" si="686"/>
        <v>-</v>
      </c>
      <c r="AE216" s="167" t="b">
        <v>1</v>
      </c>
      <c r="AF216" s="167" t="b">
        <v>1</v>
      </c>
      <c r="AG216" s="168" t="str">
        <f t="shared" ca="1" si="686"/>
        <v>-</v>
      </c>
      <c r="AH216" s="168" t="str">
        <f t="shared" ca="1" si="686"/>
        <v>-</v>
      </c>
      <c r="AI216" s="168" t="b">
        <f t="shared" ca="1" si="686"/>
        <v>1</v>
      </c>
      <c r="AJ216" s="10"/>
      <c r="AK216" s="166" t="b">
        <f t="shared" ca="1" si="687"/>
        <v>1</v>
      </c>
      <c r="AL216" s="166" t="str">
        <f t="shared" ca="1" si="687"/>
        <v>-</v>
      </c>
      <c r="AM216" s="166" t="str">
        <f t="shared" ca="1" si="687"/>
        <v>-</v>
      </c>
      <c r="AN216" s="166" t="str">
        <f t="shared" ca="1" si="687"/>
        <v>-</v>
      </c>
      <c r="AO216" s="166" t="b">
        <f t="shared" ca="1" si="687"/>
        <v>1</v>
      </c>
      <c r="AP216" s="166" t="b">
        <f t="shared" ca="1" si="687"/>
        <v>0</v>
      </c>
      <c r="AQ216" s="166">
        <f t="shared" ca="1" si="688"/>
        <v>0</v>
      </c>
      <c r="AR216" s="166" t="b">
        <f t="shared" ca="1" si="689"/>
        <v>0</v>
      </c>
      <c r="AS216" s="166" t="b">
        <f t="shared" ca="1" si="689"/>
        <v>0</v>
      </c>
      <c r="AT216" s="166" t="str">
        <f t="shared" ca="1" si="689"/>
        <v>-</v>
      </c>
      <c r="AU216" s="166" t="str">
        <f t="shared" ca="1" si="689"/>
        <v>-</v>
      </c>
      <c r="AV216" s="166" t="str">
        <f t="shared" ca="1" si="689"/>
        <v>-</v>
      </c>
      <c r="AW216" s="10"/>
      <c r="AX216" s="166" t="b">
        <f t="shared" ca="1" si="690"/>
        <v>1</v>
      </c>
      <c r="AY216" s="168" t="b">
        <f t="shared" ca="1" si="691"/>
        <v>1</v>
      </c>
      <c r="AZ216" s="168" t="b">
        <f t="shared" ca="1" si="691"/>
        <v>1</v>
      </c>
      <c r="BA216" s="167">
        <f t="shared" ca="1" si="692"/>
        <v>3108</v>
      </c>
      <c r="BB216" s="168" t="str">
        <f t="shared" ca="1" si="747"/>
        <v>-</v>
      </c>
      <c r="BC216" s="168" t="str">
        <f t="shared" ca="1" si="747"/>
        <v>-</v>
      </c>
      <c r="BD216" s="168" t="str">
        <f t="shared" ca="1" si="747"/>
        <v>-</v>
      </c>
      <c r="BE216" s="168" t="str">
        <f t="shared" ca="1" si="747"/>
        <v>-</v>
      </c>
      <c r="BF216" s="168" t="str">
        <f t="shared" ca="1" si="747"/>
        <v>-</v>
      </c>
      <c r="BG216" s="168">
        <f t="shared" ca="1" si="747"/>
        <v>1</v>
      </c>
      <c r="BH216" s="168">
        <f t="shared" ca="1" si="747"/>
        <v>1</v>
      </c>
      <c r="BI216" s="168" t="str">
        <f t="shared" ca="1" si="747"/>
        <v>-</v>
      </c>
      <c r="BJ216" s="168" t="str">
        <f t="shared" ca="1" si="747"/>
        <v>-</v>
      </c>
      <c r="BK216" s="10"/>
      <c r="BL216" s="168" t="str">
        <f t="shared" ca="1" si="747"/>
        <v>-</v>
      </c>
      <c r="BM216" s="168" t="str">
        <f t="shared" ca="1" si="747"/>
        <v>-</v>
      </c>
      <c r="BN216" s="168" t="str">
        <f t="shared" ca="1" si="747"/>
        <v>-</v>
      </c>
      <c r="BO216" s="168" t="str">
        <f t="shared" ca="1" si="747"/>
        <v>-</v>
      </c>
      <c r="BP216" s="168" t="str">
        <f t="shared" ca="1" si="747"/>
        <v>-</v>
      </c>
      <c r="BQ216" s="168" t="str">
        <f t="shared" ca="1" si="747"/>
        <v>-</v>
      </c>
      <c r="BR216" s="168" t="str">
        <f t="shared" ca="1" si="747"/>
        <v>-</v>
      </c>
      <c r="BS216" s="168" t="str">
        <f t="shared" ca="1" si="747"/>
        <v>-</v>
      </c>
      <c r="BT216" s="168" t="str">
        <f t="shared" ca="1" si="747"/>
        <v>-</v>
      </c>
      <c r="BU216" s="168" t="str">
        <f t="shared" ca="1" si="747"/>
        <v>-</v>
      </c>
      <c r="BV216" s="168" t="str">
        <f t="shared" ca="1" si="747"/>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51"/>
        <v>-</v>
      </c>
      <c r="CI216" s="168" t="str">
        <f t="shared" ca="1" si="751"/>
        <v>-</v>
      </c>
      <c r="CJ216" s="168" t="str">
        <f t="shared" ca="1" si="751"/>
        <v>-</v>
      </c>
      <c r="CK216" s="168" t="str">
        <f t="shared" ca="1" si="751"/>
        <v>-</v>
      </c>
      <c r="CL216" s="168" t="str">
        <f t="shared" ca="1" si="751"/>
        <v>-</v>
      </c>
      <c r="CM216" s="168" t="str">
        <f t="shared" ca="1" si="751"/>
        <v>-</v>
      </c>
      <c r="CN216" s="168" t="str">
        <f t="shared" ca="1" si="751"/>
        <v>-</v>
      </c>
      <c r="CO216" s="168" t="str">
        <f t="shared" ca="1" si="751"/>
        <v>-</v>
      </c>
      <c r="CP216" s="168">
        <f t="shared" ca="1" si="751"/>
        <v>1</v>
      </c>
      <c r="CQ216" s="168">
        <f t="shared" ca="1" si="751"/>
        <v>1</v>
      </c>
      <c r="CR216" s="168">
        <f t="shared" ca="1" si="751"/>
        <v>0</v>
      </c>
      <c r="CS216" s="168" t="str">
        <f t="shared" ca="1" si="751"/>
        <v>-</v>
      </c>
      <c r="CT216" s="168" t="str">
        <f t="shared" ca="1" si="751"/>
        <v>-</v>
      </c>
      <c r="CU216" s="168" t="str">
        <f t="shared" ca="1" si="751"/>
        <v>-</v>
      </c>
      <c r="CV216" s="168" t="str">
        <f t="shared" ca="1" si="751"/>
        <v>-</v>
      </c>
      <c r="CW216" s="168" t="str">
        <f t="shared" ca="1" si="751"/>
        <v>-</v>
      </c>
      <c r="CX216" s="168" t="str">
        <f t="shared" ca="1" si="752"/>
        <v>-</v>
      </c>
      <c r="CY216" s="168" t="str">
        <f t="shared" ca="1" si="752"/>
        <v>-</v>
      </c>
      <c r="CZ216" s="168">
        <f t="shared" ca="1" si="752"/>
        <v>0</v>
      </c>
      <c r="DA216" s="168" t="str">
        <f t="shared" ca="1" si="752"/>
        <v>-</v>
      </c>
      <c r="DB216" s="168" t="str">
        <f t="shared" ca="1" si="752"/>
        <v>-</v>
      </c>
      <c r="DC216" s="168" t="str">
        <f t="shared" ca="1" si="752"/>
        <v>-</v>
      </c>
      <c r="DD216" s="168" t="str">
        <f t="shared" ca="1" si="752"/>
        <v>-</v>
      </c>
      <c r="DE216" s="168" t="str">
        <f t="shared" ca="1" si="752"/>
        <v>-</v>
      </c>
      <c r="DF216" s="168">
        <f t="shared" ca="1" si="752"/>
        <v>0</v>
      </c>
      <c r="DG216" s="168">
        <f t="shared" ca="1" si="752"/>
        <v>0</v>
      </c>
      <c r="DH216" s="168">
        <f t="shared" ca="1" si="752"/>
        <v>0</v>
      </c>
      <c r="DI216" s="168">
        <f t="shared" ca="1" si="752"/>
        <v>0</v>
      </c>
      <c r="DJ216" s="168">
        <f t="shared" ca="1" si="752"/>
        <v>0</v>
      </c>
      <c r="DK216" s="168">
        <f t="shared" ca="1" si="752"/>
        <v>0</v>
      </c>
      <c r="DL216" s="168">
        <f t="shared" ca="1" si="752"/>
        <v>0</v>
      </c>
      <c r="DM216" s="168" t="str">
        <f t="shared" ca="1" si="752"/>
        <v>-</v>
      </c>
      <c r="DN216" s="168" t="str">
        <f t="shared" ca="1" si="748"/>
        <v>-</v>
      </c>
      <c r="DO216" s="168" t="str">
        <f t="shared" ca="1" si="748"/>
        <v>-</v>
      </c>
      <c r="DP216" s="168" t="str">
        <f t="shared" ca="1" si="748"/>
        <v>-</v>
      </c>
      <c r="DQ216" s="168" t="str">
        <f t="shared" ca="1" si="748"/>
        <v>-</v>
      </c>
      <c r="DR216" s="168" t="str">
        <f t="shared" ca="1" si="748"/>
        <v>-</v>
      </c>
      <c r="DS216" s="168" t="str">
        <f t="shared" ca="1" si="748"/>
        <v>-</v>
      </c>
      <c r="DT216" s="168" t="str">
        <f t="shared" ca="1" si="748"/>
        <v>-</v>
      </c>
      <c r="DU216" s="168" t="str">
        <f t="shared" ca="1" si="748"/>
        <v>-</v>
      </c>
      <c r="DV216" s="168" t="str">
        <f t="shared" ca="1" si="748"/>
        <v>-</v>
      </c>
      <c r="DW216" s="168" t="str">
        <f t="shared" ca="1" si="749"/>
        <v>-</v>
      </c>
      <c r="DX216" s="10"/>
      <c r="DY216" s="168">
        <f t="shared" ca="1" si="749"/>
        <v>1</v>
      </c>
      <c r="DZ216" s="168" t="str">
        <f t="shared" ca="1" si="749"/>
        <v>-</v>
      </c>
      <c r="EA216" s="168" t="str">
        <f t="shared" ca="1" si="749"/>
        <v>-</v>
      </c>
      <c r="EB216" s="168" t="str">
        <f t="shared" ca="1" si="749"/>
        <v>-</v>
      </c>
      <c r="EC216" s="168" t="str">
        <f t="shared" ca="1" si="695"/>
        <v>-</v>
      </c>
      <c r="ED216" s="168" t="b">
        <f t="shared" ca="1" si="695"/>
        <v>0</v>
      </c>
      <c r="EE216" s="168" t="str">
        <f t="shared" ca="1" si="695"/>
        <v>-</v>
      </c>
      <c r="EF216" s="168">
        <f t="shared" ca="1" si="695"/>
        <v>0</v>
      </c>
      <c r="EG216" s="168" t="str">
        <f t="shared" ca="1" si="695"/>
        <v>-</v>
      </c>
      <c r="EH216" s="166" cm="1">
        <f t="array" aca="1" ref="EH216" ca="1">INDEX(i.rev,$K216,EH$15)</f>
        <v>1</v>
      </c>
      <c r="EI216" s="168">
        <f t="shared" ca="1" si="757"/>
        <v>0</v>
      </c>
      <c r="EJ216" s="168">
        <f t="shared" ca="1" si="757"/>
        <v>1</v>
      </c>
      <c r="EK216" s="168">
        <f t="shared" ca="1" si="757"/>
        <v>0</v>
      </c>
      <c r="EL216" s="168">
        <f t="shared" ca="1" si="757"/>
        <v>1</v>
      </c>
      <c r="EM216" s="168">
        <f t="shared" ca="1" si="757"/>
        <v>1</v>
      </c>
      <c r="EN216" s="168">
        <f t="shared" ca="1" si="757"/>
        <v>1</v>
      </c>
      <c r="EO216" s="168">
        <f t="shared" ca="1" si="757"/>
        <v>0</v>
      </c>
      <c r="EP216" s="168">
        <f t="shared" ca="1" si="757"/>
        <v>0</v>
      </c>
      <c r="EQ216" s="168">
        <f t="shared" ca="1" si="757"/>
        <v>0</v>
      </c>
      <c r="ER216" s="168">
        <f t="shared" ca="1" si="757"/>
        <v>0</v>
      </c>
      <c r="ES216" s="168">
        <f t="shared" ca="1" si="757"/>
        <v>0</v>
      </c>
      <c r="ET216" s="168">
        <f t="shared" ca="1" si="757"/>
        <v>0</v>
      </c>
      <c r="EU216" s="168">
        <f t="shared" ca="1" si="757"/>
        <v>0</v>
      </c>
      <c r="EV216" s="168">
        <f t="shared" ca="1" si="757"/>
        <v>0</v>
      </c>
      <c r="EW216" s="168">
        <f t="shared" ca="1" si="757"/>
        <v>0</v>
      </c>
      <c r="EX216" s="168">
        <f t="shared" ca="1" si="757"/>
        <v>0</v>
      </c>
      <c r="EY216" s="166" cm="1">
        <f t="array" aca="1" ref="EY216" ca="1">INDEX(i.rev,$K216,EY$15)</f>
        <v>0</v>
      </c>
      <c r="EZ216" s="168">
        <f t="shared" ca="1" si="697"/>
        <v>0</v>
      </c>
      <c r="FA216" s="166" cm="1">
        <f t="array" aca="1" ref="FA216" ca="1">INDEX(i.rev,$K216,FA$15)</f>
        <v>1</v>
      </c>
      <c r="FB216" s="168">
        <f t="shared" ca="1" si="745"/>
        <v>0</v>
      </c>
      <c r="FC216" s="168">
        <f t="shared" ca="1" si="745"/>
        <v>0</v>
      </c>
      <c r="FD216" s="168">
        <f t="shared" ca="1" si="745"/>
        <v>0</v>
      </c>
      <c r="FE216" s="168">
        <f t="shared" ca="1" si="745"/>
        <v>0</v>
      </c>
      <c r="FF216" s="168">
        <f t="shared" ca="1" si="745"/>
        <v>0</v>
      </c>
      <c r="FG216" s="168">
        <f t="shared" ca="1" si="745"/>
        <v>0</v>
      </c>
      <c r="FH216" s="168">
        <f t="shared" ca="1" si="745"/>
        <v>0</v>
      </c>
      <c r="FI216" s="10">
        <v>0.25</v>
      </c>
      <c r="FJ216" s="166" t="b">
        <f t="shared" si="762"/>
        <v>1</v>
      </c>
      <c r="FK216" s="192">
        <f t="shared" si="763"/>
        <v>532.5</v>
      </c>
      <c r="FL216" s="166" t="b">
        <f t="shared" si="739"/>
        <v>1</v>
      </c>
      <c r="FM216" s="192">
        <f t="shared" si="767"/>
        <v>24</v>
      </c>
      <c r="FN216" s="192">
        <f t="shared" si="767"/>
        <v>40</v>
      </c>
      <c r="FO216" s="166" t="b">
        <f t="shared" ca="1" si="700"/>
        <v>0</v>
      </c>
      <c r="FP216" s="166" t="b">
        <f t="shared" ca="1" si="700"/>
        <v>0</v>
      </c>
      <c r="FQ216" s="166" t="b">
        <f t="shared" ca="1" si="700"/>
        <v>1</v>
      </c>
      <c r="FR216" s="168">
        <f t="shared" ca="1" si="745"/>
        <v>0</v>
      </c>
      <c r="FS216" s="166">
        <f t="shared" ca="1" si="701"/>
        <v>1</v>
      </c>
      <c r="FT216" s="166">
        <f t="shared" ca="1" si="701"/>
        <v>1</v>
      </c>
      <c r="FU216" s="168" t="str">
        <f t="shared" ca="1" si="745"/>
        <v>-</v>
      </c>
      <c r="FV216" s="168" t="str">
        <f t="shared" ca="1" si="745"/>
        <v>-</v>
      </c>
      <c r="FW216" s="168" t="str">
        <f t="shared" ca="1" si="745"/>
        <v>-</v>
      </c>
      <c r="FX216" s="168" t="str">
        <f t="shared" ca="1" si="745"/>
        <v>-</v>
      </c>
      <c r="FY216" s="168" t="str">
        <f t="shared" ca="1" si="745"/>
        <v>-</v>
      </c>
      <c r="FZ216" s="168" t="str">
        <f t="shared" ca="1" si="745"/>
        <v>-</v>
      </c>
      <c r="GA216" s="168" t="str">
        <f t="shared" ca="1" si="745"/>
        <v>-</v>
      </c>
      <c r="GB216" s="168" t="str">
        <f t="shared" ca="1" si="745"/>
        <v>-</v>
      </c>
      <c r="GC216" s="168" t="str">
        <f t="shared" ca="1" si="745"/>
        <v>-</v>
      </c>
      <c r="GD216" s="168" t="b">
        <f t="shared" ca="1" si="745"/>
        <v>1</v>
      </c>
      <c r="GE216" s="168" t="str">
        <f t="shared" ca="1" si="745"/>
        <v>-</v>
      </c>
      <c r="GF216" s="168" t="str">
        <f t="shared" ca="1" si="745"/>
        <v>-</v>
      </c>
      <c r="GG216" s="168" t="str">
        <f t="shared" ca="1" si="745"/>
        <v>-</v>
      </c>
      <c r="GH216" s="168" t="b">
        <f t="shared" ca="1" si="702"/>
        <v>1</v>
      </c>
      <c r="GI216" s="168">
        <f t="shared" ca="1" si="702"/>
        <v>0</v>
      </c>
      <c r="GJ216" s="168" t="str">
        <f t="shared" ca="1" si="702"/>
        <v>-</v>
      </c>
      <c r="GK216" s="168" t="str">
        <f t="shared" ca="1" si="702"/>
        <v>-</v>
      </c>
      <c r="GL216" s="168" t="str">
        <f t="shared" ca="1" si="702"/>
        <v>-</v>
      </c>
      <c r="GM216" s="168" t="str">
        <f t="shared" ca="1" si="702"/>
        <v>-</v>
      </c>
      <c r="GN216" s="168" t="str">
        <f t="shared" ca="1" si="702"/>
        <v>-</v>
      </c>
      <c r="GO216" s="168">
        <f t="shared" ca="1" si="702"/>
        <v>0</v>
      </c>
      <c r="GP216" s="168" t="str">
        <f t="shared" ca="1" si="702"/>
        <v>-</v>
      </c>
      <c r="GQ216" s="168" t="str">
        <f t="shared" ca="1" si="702"/>
        <v>-</v>
      </c>
      <c r="GR216" s="168" t="str">
        <f t="shared" ca="1" si="702"/>
        <v>-</v>
      </c>
      <c r="GS216" s="168">
        <f t="shared" ca="1" si="702"/>
        <v>500</v>
      </c>
      <c r="GT216" s="168">
        <f t="shared" ca="1" si="702"/>
        <v>500</v>
      </c>
      <c r="GU216" s="168" t="str">
        <f t="shared" ca="1" si="702"/>
        <v>-</v>
      </c>
      <c r="GV216" s="168" t="str">
        <f t="shared" ca="1" si="702"/>
        <v>-</v>
      </c>
      <c r="GW216" s="168" t="str">
        <f t="shared" ca="1" si="702"/>
        <v>-</v>
      </c>
      <c r="GX216" s="168" t="str">
        <f t="shared" ca="1" si="759"/>
        <v>-</v>
      </c>
      <c r="GY216" s="168" t="str">
        <f t="shared" ca="1" si="760"/>
        <v>-</v>
      </c>
      <c r="GZ216" s="168" t="str">
        <f t="shared" ca="1" si="760"/>
        <v>-</v>
      </c>
      <c r="HA216" s="168" t="str">
        <f t="shared" ca="1" si="760"/>
        <v>-</v>
      </c>
      <c r="HB216" s="168" t="str">
        <f t="shared" ca="1" si="760"/>
        <v>-</v>
      </c>
      <c r="HC216" s="168" t="str">
        <f t="shared" ca="1" si="760"/>
        <v>-</v>
      </c>
      <c r="HD216" s="168" t="str">
        <f t="shared" ca="1" si="760"/>
        <v>-</v>
      </c>
      <c r="HE216" s="168" t="str">
        <f t="shared" ca="1" si="760"/>
        <v>-</v>
      </c>
      <c r="HF216" s="168" t="str">
        <f t="shared" ca="1" si="760"/>
        <v>-</v>
      </c>
      <c r="HG216" s="168" t="str">
        <f t="shared" ca="1" si="760"/>
        <v>-</v>
      </c>
      <c r="HH216" s="168" t="str">
        <f t="shared" ca="1" si="760"/>
        <v>-</v>
      </c>
      <c r="HI216" s="168" t="str">
        <f t="shared" ca="1" si="760"/>
        <v>-</v>
      </c>
      <c r="HJ216" s="168" t="str">
        <f t="shared" ca="1" si="760"/>
        <v>-</v>
      </c>
      <c r="HK216" s="168" t="str">
        <f t="shared" ca="1" si="760"/>
        <v>-</v>
      </c>
      <c r="HL216" s="168" t="str">
        <f t="shared" ca="1" si="760"/>
        <v>-</v>
      </c>
      <c r="HM216" s="168" t="str">
        <f t="shared" ca="1" si="736"/>
        <v>-</v>
      </c>
      <c r="HN216" s="168" t="str">
        <f t="shared" ca="1" si="736"/>
        <v>-</v>
      </c>
      <c r="HO216" s="168" t="str">
        <f t="shared" ca="1" si="736"/>
        <v>-</v>
      </c>
      <c r="HP216" s="168" t="str">
        <f t="shared" ca="1" si="736"/>
        <v>-</v>
      </c>
      <c r="HQ216" s="168" t="str">
        <f t="shared" ca="1" si="736"/>
        <v>-</v>
      </c>
      <c r="HR216" s="168" t="str">
        <f t="shared" ca="1" si="760"/>
        <v>-</v>
      </c>
      <c r="HS216" s="168" t="str">
        <f t="shared" ca="1" si="760"/>
        <v>-</v>
      </c>
      <c r="HT216" s="168" t="str">
        <f t="shared" ca="1" si="760"/>
        <v>-</v>
      </c>
      <c r="HU216" s="168" t="str">
        <f t="shared" ca="1" si="760"/>
        <v>-</v>
      </c>
      <c r="HV216" s="168" t="str">
        <f t="shared" ca="1" si="760"/>
        <v>-</v>
      </c>
      <c r="HW216" s="168" t="str">
        <f t="shared" ca="1" si="759"/>
        <v>-</v>
      </c>
      <c r="HX216" s="168" t="str">
        <f t="shared" ca="1" si="764"/>
        <v>-</v>
      </c>
      <c r="HY216" s="168" t="str">
        <f t="shared" ca="1" si="764"/>
        <v>-</v>
      </c>
      <c r="HZ216" s="168" t="str">
        <f t="shared" ca="1" si="764"/>
        <v>-</v>
      </c>
      <c r="IA216" s="168" t="str">
        <f t="shared" ca="1" si="764"/>
        <v>-</v>
      </c>
      <c r="IB216" s="168" t="str">
        <f t="shared" ca="1" si="764"/>
        <v>-</v>
      </c>
      <c r="IC216" s="168" t="str">
        <f t="shared" ca="1" si="764"/>
        <v>-</v>
      </c>
      <c r="ID216" s="168" t="str">
        <f t="shared" ca="1" si="764"/>
        <v>-</v>
      </c>
      <c r="IE216" s="168" t="str">
        <f t="shared" ca="1" si="764"/>
        <v>-</v>
      </c>
      <c r="IF216" s="168" t="str">
        <f t="shared" ca="1" si="764"/>
        <v>-</v>
      </c>
      <c r="IG216" s="168" t="str">
        <f t="shared" ca="1" si="764"/>
        <v>-</v>
      </c>
      <c r="IH216" s="168" t="str">
        <f t="shared" ca="1" si="764"/>
        <v>-</v>
      </c>
      <c r="II216" s="168" t="str">
        <f t="shared" ca="1" si="764"/>
        <v>-</v>
      </c>
      <c r="IJ216" s="168" t="str">
        <f t="shared" ca="1" si="764"/>
        <v>-</v>
      </c>
      <c r="IK216" s="168" t="str">
        <f t="shared" ca="1" si="764"/>
        <v>-</v>
      </c>
      <c r="IL216" s="168" t="str">
        <f t="shared" ca="1" si="764"/>
        <v>-</v>
      </c>
      <c r="IM216" s="168" t="str">
        <f t="shared" ca="1" si="764"/>
        <v>-</v>
      </c>
      <c r="IN216" s="168" t="str">
        <f t="shared" ca="1" si="764"/>
        <v>-</v>
      </c>
      <c r="IO216" s="168" t="str">
        <f t="shared" ca="1" si="764"/>
        <v>-</v>
      </c>
      <c r="IP216" s="168" t="str">
        <f t="shared" ca="1" si="764"/>
        <v>-</v>
      </c>
      <c r="IQ216" s="168" t="str">
        <f t="shared" ca="1" si="764"/>
        <v>-</v>
      </c>
      <c r="IR216" s="168" t="str">
        <f t="shared" ca="1" si="764"/>
        <v>-</v>
      </c>
      <c r="IS216" s="168" t="str">
        <f t="shared" ca="1" si="764"/>
        <v>-</v>
      </c>
      <c r="IT216" s="168" t="str">
        <f t="shared" ca="1" si="764"/>
        <v>-</v>
      </c>
      <c r="IU216" s="168" t="str">
        <f t="shared" ca="1" si="764"/>
        <v>-</v>
      </c>
      <c r="IV216" s="168" t="str">
        <f t="shared" ca="1" si="764"/>
        <v>-</v>
      </c>
      <c r="IW216" s="168" t="str">
        <f t="shared" ca="1" si="764"/>
        <v>-</v>
      </c>
      <c r="IX216" s="168" t="str">
        <f t="shared" ca="1" si="764"/>
        <v>-</v>
      </c>
      <c r="IY216" s="168" t="str">
        <f t="shared" ca="1" si="764"/>
        <v>-</v>
      </c>
      <c r="IZ216" s="168" t="str">
        <f t="shared" ca="1" si="764"/>
        <v>-</v>
      </c>
      <c r="JA216" s="168" t="str">
        <f t="shared" ca="1" si="764"/>
        <v>-</v>
      </c>
      <c r="JB216" s="168" t="str">
        <f t="shared" ca="1" si="764"/>
        <v>-</v>
      </c>
      <c r="JC216" s="168" t="str">
        <f t="shared" ca="1" si="764"/>
        <v>-</v>
      </c>
      <c r="JD216" s="168" t="str">
        <f t="shared" ca="1" si="764"/>
        <v>-</v>
      </c>
      <c r="JE216" s="168" t="str">
        <f t="shared" ca="1" si="764"/>
        <v>-</v>
      </c>
      <c r="JF216" s="168" t="str">
        <f t="shared" ca="1" si="764"/>
        <v>-</v>
      </c>
      <c r="JG216" s="168" t="str">
        <f t="shared" ca="1" si="764"/>
        <v>-</v>
      </c>
      <c r="JH216" s="168" t="str">
        <f t="shared" ca="1" si="764"/>
        <v>-</v>
      </c>
      <c r="JI216" s="168" t="str">
        <f t="shared" ca="1" si="764"/>
        <v>-</v>
      </c>
      <c r="JJ216" s="168" t="str">
        <f t="shared" ca="1" si="764"/>
        <v>-</v>
      </c>
      <c r="JK216" s="168" t="str">
        <f t="shared" ca="1" si="764"/>
        <v>-</v>
      </c>
      <c r="JL216" s="168" t="str">
        <f t="shared" ca="1" si="764"/>
        <v>-</v>
      </c>
      <c r="JM216" s="168" t="str">
        <f t="shared" ca="1" si="764"/>
        <v>-</v>
      </c>
      <c r="JN216" s="168" t="str">
        <f t="shared" ca="1" si="707"/>
        <v>-</v>
      </c>
      <c r="JO216" s="168" t="str">
        <f t="shared" ca="1" si="707"/>
        <v>-</v>
      </c>
      <c r="JP216" s="168" t="str">
        <f t="shared" ca="1" si="707"/>
        <v>-</v>
      </c>
      <c r="JQ216" s="168" t="str">
        <f t="shared" ca="1" si="707"/>
        <v>-</v>
      </c>
      <c r="JR216" s="168" t="str">
        <f t="shared" ca="1" si="707"/>
        <v>-</v>
      </c>
      <c r="JS216" s="168" t="str">
        <f t="shared" ca="1" si="707"/>
        <v>-</v>
      </c>
      <c r="JT216" s="168" t="str">
        <f t="shared" ca="1" si="707"/>
        <v>-</v>
      </c>
      <c r="JU216" s="168" t="str">
        <f t="shared" ca="1" si="707"/>
        <v>-</v>
      </c>
      <c r="JV216" s="168" t="str">
        <f t="shared" ca="1" si="707"/>
        <v>-</v>
      </c>
      <c r="JW216" s="168" t="str">
        <f t="shared" ca="1" si="707"/>
        <v>-</v>
      </c>
      <c r="JX216" s="10"/>
      <c r="JY216" s="166">
        <f t="shared" ca="1" si="708"/>
        <v>4.4999999999999998E-2</v>
      </c>
      <c r="JZ216" s="166">
        <f t="shared" ca="1" si="709"/>
        <v>4.4999999999999998E-2</v>
      </c>
      <c r="KA216" s="168">
        <f t="shared" ca="1" si="755"/>
        <v>1</v>
      </c>
      <c r="KB216" s="168">
        <f t="shared" ca="1" si="755"/>
        <v>0</v>
      </c>
      <c r="KC216" s="168">
        <f t="shared" ca="1" si="755"/>
        <v>1</v>
      </c>
      <c r="KD216" s="168">
        <f t="shared" ca="1" si="755"/>
        <v>1</v>
      </c>
      <c r="KE216" s="168">
        <f t="shared" ca="1" si="755"/>
        <v>0</v>
      </c>
      <c r="KF216" s="168">
        <f t="shared" ca="1" si="755"/>
        <v>70</v>
      </c>
      <c r="KG216" s="168">
        <f t="shared" ca="1" si="755"/>
        <v>50</v>
      </c>
      <c r="KH216" s="168">
        <f t="shared" ca="1" si="755"/>
        <v>85</v>
      </c>
      <c r="KI216" s="168">
        <f t="shared" ca="1" si="755"/>
        <v>50</v>
      </c>
      <c r="KJ216" s="166">
        <f t="shared" ca="1" si="711"/>
        <v>1</v>
      </c>
      <c r="KK216" s="166">
        <f t="shared" ca="1" si="712"/>
        <v>1</v>
      </c>
      <c r="KL216" s="166">
        <f t="shared" ca="1" si="713"/>
        <v>1</v>
      </c>
      <c r="KM216" s="166">
        <f t="shared" ca="1" si="714"/>
        <v>1</v>
      </c>
      <c r="KN216" s="166">
        <f t="shared" ca="1" si="714"/>
        <v>1</v>
      </c>
      <c r="KO216" s="168">
        <f t="shared" ca="1" si="755"/>
        <v>1</v>
      </c>
      <c r="KP216" s="10"/>
      <c r="KQ216" s="168">
        <f t="shared" ca="1" si="755"/>
        <v>1</v>
      </c>
      <c r="KR216" s="166">
        <f t="shared" ca="1" si="715"/>
        <v>1</v>
      </c>
      <c r="KS216" s="168">
        <f t="shared" ca="1" si="755"/>
        <v>0.75</v>
      </c>
      <c r="KT216" s="168">
        <f t="shared" ca="1" si="755"/>
        <v>0.8</v>
      </c>
      <c r="KU216" s="168">
        <f t="shared" ca="1" si="750"/>
        <v>0.82499999999999996</v>
      </c>
      <c r="KV216" s="168">
        <f t="shared" ca="1" si="755"/>
        <v>0.875</v>
      </c>
      <c r="KW216" s="168">
        <f t="shared" ca="1" si="755"/>
        <v>0.9</v>
      </c>
      <c r="KX216" s="168">
        <f t="shared" ca="1" si="765"/>
        <v>0.75</v>
      </c>
      <c r="KY216" s="168">
        <f t="shared" ca="1" si="765"/>
        <v>0.78142857142857147</v>
      </c>
      <c r="KZ216" s="168">
        <f t="shared" ca="1" si="765"/>
        <v>0.82499999999999996</v>
      </c>
      <c r="LA216" s="168">
        <f t="shared" ca="1" si="765"/>
        <v>0.875</v>
      </c>
      <c r="LB216" s="168">
        <f t="shared" ca="1" si="765"/>
        <v>0.9</v>
      </c>
      <c r="LC216" s="168">
        <f t="shared" ca="1" si="765"/>
        <v>0.9</v>
      </c>
      <c r="LD216" s="168">
        <f t="shared" ca="1" si="765"/>
        <v>0.75</v>
      </c>
      <c r="LE216" s="168">
        <f t="shared" ca="1" si="765"/>
        <v>0.78142857142857147</v>
      </c>
      <c r="LF216" s="168">
        <f t="shared" ca="1" si="765"/>
        <v>0.82499999999999996</v>
      </c>
      <c r="LG216" s="168">
        <f t="shared" ca="1" si="765"/>
        <v>0.875</v>
      </c>
      <c r="LH216" s="168">
        <f t="shared" ca="1" si="765"/>
        <v>0.9</v>
      </c>
      <c r="LI216" s="168">
        <f t="shared" ca="1" si="765"/>
        <v>0.9</v>
      </c>
      <c r="LJ216" s="168">
        <f t="shared" ca="1" si="765"/>
        <v>0.75</v>
      </c>
      <c r="LK216" s="168">
        <f t="shared" ca="1" si="765"/>
        <v>0.78142857142857147</v>
      </c>
      <c r="LL216" s="168">
        <f t="shared" ca="1" si="765"/>
        <v>0.82499999999999996</v>
      </c>
      <c r="LM216" s="168">
        <f t="shared" ca="1" si="765"/>
        <v>0.875</v>
      </c>
      <c r="LN216" s="168">
        <f t="shared" ca="1" si="765"/>
        <v>0.9</v>
      </c>
      <c r="LO216" s="168">
        <f t="shared" ca="1" si="765"/>
        <v>0.9</v>
      </c>
      <c r="LP216" s="168">
        <f t="shared" ca="1" si="765"/>
        <v>0.75</v>
      </c>
      <c r="LQ216" s="168">
        <f t="shared" ca="1" si="765"/>
        <v>0.78142857142857147</v>
      </c>
      <c r="LR216" s="168">
        <f t="shared" ca="1" si="765"/>
        <v>0.82499999999999996</v>
      </c>
      <c r="LS216" s="168">
        <f t="shared" ca="1" si="765"/>
        <v>0.875</v>
      </c>
      <c r="LT216" s="168">
        <f t="shared" ca="1" si="765"/>
        <v>0.9</v>
      </c>
      <c r="LU216" s="168">
        <f t="shared" ca="1" si="765"/>
        <v>0.9</v>
      </c>
      <c r="LV216" s="168">
        <f t="shared" ca="1" si="765"/>
        <v>0.75</v>
      </c>
      <c r="LW216" s="168">
        <f t="shared" ca="1" si="765"/>
        <v>0.78142857142857147</v>
      </c>
      <c r="LX216" s="168">
        <f t="shared" ca="1" si="765"/>
        <v>0.82499999999999996</v>
      </c>
      <c r="LY216" s="168">
        <f t="shared" ca="1" si="765"/>
        <v>0.875</v>
      </c>
      <c r="LZ216" s="168">
        <f t="shared" ca="1" si="765"/>
        <v>0.9</v>
      </c>
      <c r="MA216" s="168">
        <f t="shared" ca="1" si="765"/>
        <v>0.9</v>
      </c>
      <c r="MB216" s="168">
        <f t="shared" ca="1" si="765"/>
        <v>0.75</v>
      </c>
      <c r="MC216" s="168">
        <f t="shared" ca="1" si="765"/>
        <v>0.78142857142857147</v>
      </c>
      <c r="MD216" s="168">
        <f t="shared" ca="1" si="765"/>
        <v>0.82499999999999996</v>
      </c>
      <c r="ME216" s="168">
        <f t="shared" ca="1" si="765"/>
        <v>0.875</v>
      </c>
      <c r="MF216" s="168">
        <f t="shared" ca="1" si="765"/>
        <v>0.9</v>
      </c>
      <c r="MG216" s="168">
        <f t="shared" ca="1" si="765"/>
        <v>0.9</v>
      </c>
      <c r="MH216" s="168">
        <f t="shared" ca="1" si="765"/>
        <v>0.75</v>
      </c>
      <c r="MI216" s="168">
        <f t="shared" ca="1" si="765"/>
        <v>0.76904761904761909</v>
      </c>
      <c r="MJ216" s="168">
        <f t="shared" ca="1" si="765"/>
        <v>0.82000000000000006</v>
      </c>
      <c r="MK216" s="168">
        <f t="shared" ca="1" si="765"/>
        <v>0.875</v>
      </c>
      <c r="ML216" s="168">
        <f t="shared" ca="1" si="765"/>
        <v>0.9</v>
      </c>
      <c r="MM216" s="168">
        <f t="shared" ca="1" si="765"/>
        <v>0.90000000000000013</v>
      </c>
      <c r="MN216" s="168">
        <f t="shared" ca="1" si="765"/>
        <v>0.75</v>
      </c>
      <c r="MO216" s="168">
        <f t="shared" ca="1" si="765"/>
        <v>0.76904761904761909</v>
      </c>
      <c r="MP216" s="168">
        <f t="shared" ca="1" si="765"/>
        <v>0.82000000000000006</v>
      </c>
      <c r="MQ216" s="168">
        <f t="shared" ca="1" si="765"/>
        <v>0.875</v>
      </c>
      <c r="MR216" s="168">
        <f t="shared" ca="1" si="765"/>
        <v>0.9</v>
      </c>
      <c r="MS216" s="168">
        <f t="shared" ca="1" si="765"/>
        <v>0.9</v>
      </c>
      <c r="MT216" s="168">
        <f t="shared" ca="1" si="741"/>
        <v>0.875</v>
      </c>
      <c r="MU216" s="166">
        <f t="shared" ca="1" si="719"/>
        <v>1</v>
      </c>
      <c r="MV216" s="166">
        <f t="shared" ca="1" si="720"/>
        <v>1</v>
      </c>
      <c r="MW216" s="166" t="str">
        <f t="shared" ca="1" si="721"/>
        <v>-</v>
      </c>
      <c r="MX216" s="168" t="str">
        <f t="shared" ca="1" si="722"/>
        <v>-</v>
      </c>
      <c r="MY216" s="166" t="str">
        <f t="shared" ca="1" si="723"/>
        <v>-</v>
      </c>
      <c r="MZ216" s="166" t="str">
        <f t="shared" ca="1" si="724"/>
        <v>-</v>
      </c>
      <c r="NA216" s="166" t="b">
        <f t="shared" ca="1" si="725"/>
        <v>0</v>
      </c>
      <c r="NB216" s="168">
        <f t="shared" ca="1" si="755"/>
        <v>0</v>
      </c>
      <c r="NC216" s="27">
        <v>0</v>
      </c>
    </row>
    <row r="217" spans="1:367" s="148" customFormat="1" outlineLevel="1">
      <c r="A217" s="126">
        <f t="shared" si="14"/>
        <v>212</v>
      </c>
      <c r="B217" s="126">
        <f t="shared" si="768"/>
        <v>13</v>
      </c>
      <c r="C217" s="148">
        <v>1000</v>
      </c>
      <c r="D217" s="148" t="s">
        <v>884</v>
      </c>
      <c r="E217" s="148" t="b">
        <v>0</v>
      </c>
      <c r="F217" s="148" t="b">
        <v>0</v>
      </c>
      <c r="G217" s="148" t="b">
        <f t="shared" si="726"/>
        <v>0</v>
      </c>
      <c r="H217" s="144">
        <f t="shared" ca="1" si="766"/>
        <v>3</v>
      </c>
      <c r="I217" s="144">
        <f t="shared" ca="1" si="766"/>
        <v>1</v>
      </c>
      <c r="J217" s="144">
        <f t="shared" ca="1" si="766"/>
        <v>1</v>
      </c>
      <c r="K217" s="144">
        <f t="shared" ca="1" si="766"/>
        <v>1</v>
      </c>
      <c r="L217" s="144">
        <f t="shared" ca="1" si="766"/>
        <v>1</v>
      </c>
      <c r="M217" s="144">
        <f t="shared" ca="1" si="766"/>
        <v>1</v>
      </c>
      <c r="N217" s="144">
        <f t="shared" ca="1" si="766"/>
        <v>1</v>
      </c>
      <c r="O217" s="144">
        <f t="shared" ca="1" si="766"/>
        <v>1</v>
      </c>
      <c r="P217" s="144">
        <f t="shared" ca="1" si="766"/>
        <v>1</v>
      </c>
      <c r="Q217" s="144">
        <f t="shared" ca="1" si="766"/>
        <v>1</v>
      </c>
      <c r="R217" s="144">
        <f t="shared" ca="1" si="766"/>
        <v>2</v>
      </c>
      <c r="S217" s="144">
        <f t="shared" ca="1" si="766"/>
        <v>1</v>
      </c>
      <c r="T217" s="144">
        <f t="shared" ca="1" si="766"/>
        <v>1</v>
      </c>
      <c r="U217" s="144">
        <f t="shared" ca="1" si="766"/>
        <v>1</v>
      </c>
      <c r="V217" s="144">
        <f t="shared" ca="1" si="766"/>
        <v>1</v>
      </c>
      <c r="W217" s="144">
        <f t="shared" ca="1" si="766"/>
        <v>1</v>
      </c>
      <c r="X217" s="144">
        <f t="shared" ca="1" si="766"/>
        <v>1</v>
      </c>
      <c r="Y217" s="144">
        <f t="shared" ca="1" si="766"/>
        <v>1</v>
      </c>
      <c r="AA217" s="162" t="str" cm="1">
        <f t="array" aca="1" ref="AA217" ca="1">TEXT(LEFT(OFFSET(AA217,-1,0),5)+1,"00000")&amp;MID(OFFSET(AA217,-1,0),6,FIND(" ",OFFSET(AA217,-1,0),7)-5)
&amp;FM217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Presentation_SR_high_crop36SE 20SE CropgrazeFALSE (F33N11)</v>
      </c>
      <c r="AB217" s="10" t="str">
        <f ca="1">IF(COUNTIF(AA$5:AA217,AA217)=1,"-","Dup")</f>
        <v>-</v>
      </c>
      <c r="AC217" s="10"/>
      <c r="AD217" s="168" t="str">
        <f t="shared" ca="1" si="686"/>
        <v>-</v>
      </c>
      <c r="AE217" s="167" t="b">
        <v>1</v>
      </c>
      <c r="AF217" s="167" t="b">
        <v>1</v>
      </c>
      <c r="AG217" s="168" t="str">
        <f t="shared" ca="1" si="686"/>
        <v>-</v>
      </c>
      <c r="AH217" s="168" t="str">
        <f t="shared" ca="1" si="686"/>
        <v>-</v>
      </c>
      <c r="AI217" s="168" t="b">
        <f t="shared" ca="1" si="686"/>
        <v>1</v>
      </c>
      <c r="AJ217" s="10"/>
      <c r="AK217" s="166" t="b">
        <f t="shared" ca="1" si="687"/>
        <v>1</v>
      </c>
      <c r="AL217" s="166" t="str">
        <f t="shared" ca="1" si="687"/>
        <v>-</v>
      </c>
      <c r="AM217" s="166" t="str">
        <f t="shared" ca="1" si="687"/>
        <v>-</v>
      </c>
      <c r="AN217" s="166" t="str">
        <f t="shared" ca="1" si="687"/>
        <v>-</v>
      </c>
      <c r="AO217" s="166" t="b">
        <f t="shared" ca="1" si="687"/>
        <v>1</v>
      </c>
      <c r="AP217" s="166" t="b">
        <f t="shared" ca="1" si="687"/>
        <v>0</v>
      </c>
      <c r="AQ217" s="166">
        <f t="shared" ca="1" si="688"/>
        <v>0</v>
      </c>
      <c r="AR217" s="166" t="b">
        <f t="shared" ca="1" si="689"/>
        <v>0</v>
      </c>
      <c r="AS217" s="166" t="b">
        <f t="shared" ca="1" si="689"/>
        <v>0</v>
      </c>
      <c r="AT217" s="166" t="str">
        <f t="shared" ca="1" si="689"/>
        <v>-</v>
      </c>
      <c r="AU217" s="166" t="str">
        <f t="shared" ca="1" si="689"/>
        <v>-</v>
      </c>
      <c r="AV217" s="166" t="str">
        <f t="shared" ca="1" si="689"/>
        <v>-</v>
      </c>
      <c r="AW217" s="10"/>
      <c r="AX217" s="166" t="b">
        <f t="shared" ca="1" si="690"/>
        <v>1</v>
      </c>
      <c r="AY217" s="168" t="b">
        <f t="shared" ca="1" si="691"/>
        <v>1</v>
      </c>
      <c r="AZ217" s="168" t="b">
        <f t="shared" ca="1" si="691"/>
        <v>1</v>
      </c>
      <c r="BA217" s="167">
        <f t="shared" ca="1" si="692"/>
        <v>3108</v>
      </c>
      <c r="BB217" s="168" t="str">
        <f t="shared" ca="1" si="747"/>
        <v>-</v>
      </c>
      <c r="BC217" s="168" t="str">
        <f t="shared" ca="1" si="747"/>
        <v>-</v>
      </c>
      <c r="BD217" s="168" t="str">
        <f t="shared" ca="1" si="747"/>
        <v>-</v>
      </c>
      <c r="BE217" s="168" t="str">
        <f t="shared" ca="1" si="747"/>
        <v>-</v>
      </c>
      <c r="BF217" s="168" t="str">
        <f t="shared" ca="1" si="747"/>
        <v>-</v>
      </c>
      <c r="BG217" s="168">
        <f t="shared" ca="1" si="747"/>
        <v>1</v>
      </c>
      <c r="BH217" s="168">
        <f t="shared" ca="1" si="747"/>
        <v>1</v>
      </c>
      <c r="BI217" s="168" t="str">
        <f t="shared" ca="1" si="747"/>
        <v>-</v>
      </c>
      <c r="BJ217" s="168" t="str">
        <f t="shared" ca="1" si="747"/>
        <v>-</v>
      </c>
      <c r="BK217" s="10"/>
      <c r="BL217" s="168" t="str">
        <f t="shared" ca="1" si="747"/>
        <v>-</v>
      </c>
      <c r="BM217" s="168" t="str">
        <f t="shared" ca="1" si="747"/>
        <v>-</v>
      </c>
      <c r="BN217" s="168" t="str">
        <f t="shared" ca="1" si="747"/>
        <v>-</v>
      </c>
      <c r="BO217" s="168" t="str">
        <f t="shared" ca="1" si="747"/>
        <v>-</v>
      </c>
      <c r="BP217" s="168" t="str">
        <f t="shared" ca="1" si="747"/>
        <v>-</v>
      </c>
      <c r="BQ217" s="168" t="str">
        <f t="shared" ca="1" si="747"/>
        <v>-</v>
      </c>
      <c r="BR217" s="168" t="str">
        <f t="shared" ca="1" si="747"/>
        <v>-</v>
      </c>
      <c r="BS217" s="168" t="str">
        <f t="shared" ca="1" si="747"/>
        <v>-</v>
      </c>
      <c r="BT217" s="168" t="str">
        <f t="shared" ca="1" si="747"/>
        <v>-</v>
      </c>
      <c r="BU217" s="168" t="str">
        <f t="shared" ca="1" si="747"/>
        <v>-</v>
      </c>
      <c r="BV217" s="168" t="str">
        <f t="shared" ca="1" si="747"/>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51"/>
        <v>-</v>
      </c>
      <c r="CI217" s="168" t="str">
        <f t="shared" ca="1" si="751"/>
        <v>-</v>
      </c>
      <c r="CJ217" s="168" t="str">
        <f t="shared" ca="1" si="751"/>
        <v>-</v>
      </c>
      <c r="CK217" s="168" t="str">
        <f t="shared" ca="1" si="751"/>
        <v>-</v>
      </c>
      <c r="CL217" s="168" t="str">
        <f t="shared" ca="1" si="751"/>
        <v>-</v>
      </c>
      <c r="CM217" s="168" t="str">
        <f t="shared" ca="1" si="751"/>
        <v>-</v>
      </c>
      <c r="CN217" s="168" t="str">
        <f t="shared" ca="1" si="751"/>
        <v>-</v>
      </c>
      <c r="CO217" s="168" t="str">
        <f t="shared" ca="1" si="751"/>
        <v>-</v>
      </c>
      <c r="CP217" s="168">
        <f t="shared" ca="1" si="751"/>
        <v>1</v>
      </c>
      <c r="CQ217" s="168">
        <f t="shared" ca="1" si="751"/>
        <v>1</v>
      </c>
      <c r="CR217" s="168">
        <f t="shared" ca="1" si="751"/>
        <v>0</v>
      </c>
      <c r="CS217" s="168" t="str">
        <f t="shared" ca="1" si="751"/>
        <v>-</v>
      </c>
      <c r="CT217" s="168" t="str">
        <f t="shared" ca="1" si="751"/>
        <v>-</v>
      </c>
      <c r="CU217" s="168" t="str">
        <f t="shared" ca="1" si="751"/>
        <v>-</v>
      </c>
      <c r="CV217" s="168" t="str">
        <f t="shared" ca="1" si="751"/>
        <v>-</v>
      </c>
      <c r="CW217" s="168" t="str">
        <f t="shared" ca="1" si="751"/>
        <v>-</v>
      </c>
      <c r="CX217" s="168" t="str">
        <f t="shared" ca="1" si="752"/>
        <v>-</v>
      </c>
      <c r="CY217" s="168" t="str">
        <f t="shared" ca="1" si="752"/>
        <v>-</v>
      </c>
      <c r="CZ217" s="168">
        <f t="shared" ca="1" si="752"/>
        <v>0</v>
      </c>
      <c r="DA217" s="168" t="str">
        <f t="shared" ca="1" si="752"/>
        <v>-</v>
      </c>
      <c r="DB217" s="168" t="str">
        <f t="shared" ca="1" si="752"/>
        <v>-</v>
      </c>
      <c r="DC217" s="168" t="str">
        <f t="shared" ca="1" si="752"/>
        <v>-</v>
      </c>
      <c r="DD217" s="168" t="str">
        <f t="shared" ca="1" si="752"/>
        <v>-</v>
      </c>
      <c r="DE217" s="168" t="str">
        <f t="shared" ca="1" si="752"/>
        <v>-</v>
      </c>
      <c r="DF217" s="168">
        <f t="shared" ca="1" si="752"/>
        <v>0</v>
      </c>
      <c r="DG217" s="168">
        <f t="shared" ca="1" si="752"/>
        <v>0</v>
      </c>
      <c r="DH217" s="168">
        <f t="shared" ca="1" si="752"/>
        <v>0</v>
      </c>
      <c r="DI217" s="168">
        <f t="shared" ca="1" si="752"/>
        <v>0</v>
      </c>
      <c r="DJ217" s="168">
        <f t="shared" ca="1" si="752"/>
        <v>0</v>
      </c>
      <c r="DK217" s="168">
        <f t="shared" ca="1" si="752"/>
        <v>0</v>
      </c>
      <c r="DL217" s="168">
        <f t="shared" ca="1" si="752"/>
        <v>0</v>
      </c>
      <c r="DM217" s="168" t="str">
        <f t="shared" ca="1" si="752"/>
        <v>-</v>
      </c>
      <c r="DN217" s="168" t="str">
        <f t="shared" ca="1" si="748"/>
        <v>-</v>
      </c>
      <c r="DO217" s="168" t="str">
        <f t="shared" ca="1" si="748"/>
        <v>-</v>
      </c>
      <c r="DP217" s="168" t="str">
        <f t="shared" ca="1" si="748"/>
        <v>-</v>
      </c>
      <c r="DQ217" s="168" t="str">
        <f t="shared" ca="1" si="748"/>
        <v>-</v>
      </c>
      <c r="DR217" s="168" t="str">
        <f t="shared" ca="1" si="748"/>
        <v>-</v>
      </c>
      <c r="DS217" s="168" t="str">
        <f t="shared" ca="1" si="748"/>
        <v>-</v>
      </c>
      <c r="DT217" s="168" t="str">
        <f t="shared" ca="1" si="748"/>
        <v>-</v>
      </c>
      <c r="DU217" s="168" t="str">
        <f t="shared" ca="1" si="748"/>
        <v>-</v>
      </c>
      <c r="DV217" s="168" t="str">
        <f t="shared" ca="1" si="748"/>
        <v>-</v>
      </c>
      <c r="DW217" s="168" t="str">
        <f t="shared" ca="1" si="749"/>
        <v>-</v>
      </c>
      <c r="DX217" s="10"/>
      <c r="DY217" s="168">
        <f t="shared" ca="1" si="749"/>
        <v>1</v>
      </c>
      <c r="DZ217" s="168" t="str">
        <f t="shared" ca="1" si="749"/>
        <v>-</v>
      </c>
      <c r="EA217" s="168" t="str">
        <f t="shared" ca="1" si="749"/>
        <v>-</v>
      </c>
      <c r="EB217" s="168" t="str">
        <f t="shared" ca="1" si="749"/>
        <v>-</v>
      </c>
      <c r="EC217" s="168" t="str">
        <f t="shared" ca="1" si="695"/>
        <v>-</v>
      </c>
      <c r="ED217" s="168" t="b">
        <f t="shared" ca="1" si="695"/>
        <v>0</v>
      </c>
      <c r="EE217" s="168" t="str">
        <f t="shared" ca="1" si="695"/>
        <v>-</v>
      </c>
      <c r="EF217" s="168">
        <f t="shared" ca="1" si="695"/>
        <v>0</v>
      </c>
      <c r="EG217" s="168" t="str">
        <f t="shared" ca="1" si="695"/>
        <v>-</v>
      </c>
      <c r="EH217" s="166" cm="1">
        <f t="array" aca="1" ref="EH217" ca="1">INDEX(i.rev,$K217,EH$15)</f>
        <v>1</v>
      </c>
      <c r="EI217" s="168">
        <f t="shared" ca="1" si="757"/>
        <v>0</v>
      </c>
      <c r="EJ217" s="168">
        <f t="shared" ca="1" si="757"/>
        <v>1</v>
      </c>
      <c r="EK217" s="168">
        <f t="shared" ca="1" si="757"/>
        <v>0</v>
      </c>
      <c r="EL217" s="168">
        <f t="shared" ca="1" si="757"/>
        <v>1</v>
      </c>
      <c r="EM217" s="168">
        <f t="shared" ca="1" si="757"/>
        <v>1</v>
      </c>
      <c r="EN217" s="168">
        <f t="shared" ca="1" si="757"/>
        <v>1</v>
      </c>
      <c r="EO217" s="168">
        <f t="shared" ca="1" si="757"/>
        <v>0</v>
      </c>
      <c r="EP217" s="168">
        <f t="shared" ca="1" si="757"/>
        <v>0</v>
      </c>
      <c r="EQ217" s="168">
        <f t="shared" ca="1" si="757"/>
        <v>0</v>
      </c>
      <c r="ER217" s="168">
        <f t="shared" ca="1" si="757"/>
        <v>0</v>
      </c>
      <c r="ES217" s="168">
        <f t="shared" ca="1" si="757"/>
        <v>0</v>
      </c>
      <c r="ET217" s="168">
        <f t="shared" ca="1" si="757"/>
        <v>0</v>
      </c>
      <c r="EU217" s="168">
        <f t="shared" ca="1" si="757"/>
        <v>0</v>
      </c>
      <c r="EV217" s="168">
        <f t="shared" ca="1" si="757"/>
        <v>0</v>
      </c>
      <c r="EW217" s="168">
        <f t="shared" ca="1" si="757"/>
        <v>0</v>
      </c>
      <c r="EX217" s="168">
        <f t="shared" ca="1" si="757"/>
        <v>0</v>
      </c>
      <c r="EY217" s="166" cm="1">
        <f t="array" aca="1" ref="EY217" ca="1">INDEX(i.rev,$K217,EY$15)</f>
        <v>0</v>
      </c>
      <c r="EZ217" s="168">
        <f t="shared" ca="1" si="697"/>
        <v>0</v>
      </c>
      <c r="FA217" s="166" cm="1">
        <f t="array" aca="1" ref="FA217" ca="1">INDEX(i.rev,$K217,FA$15)</f>
        <v>1</v>
      </c>
      <c r="FB217" s="168">
        <f t="shared" ca="1" si="745"/>
        <v>0</v>
      </c>
      <c r="FC217" s="168">
        <f t="shared" ca="1" si="745"/>
        <v>0</v>
      </c>
      <c r="FD217" s="168">
        <f t="shared" ca="1" si="745"/>
        <v>0</v>
      </c>
      <c r="FE217" s="168">
        <f t="shared" ca="1" si="745"/>
        <v>0</v>
      </c>
      <c r="FF217" s="168">
        <f t="shared" ca="1" si="745"/>
        <v>0</v>
      </c>
      <c r="FG217" s="168">
        <f t="shared" ca="1" si="745"/>
        <v>0</v>
      </c>
      <c r="FH217" s="168">
        <f t="shared" ca="1" si="745"/>
        <v>0</v>
      </c>
      <c r="FI217" s="10">
        <v>0.25</v>
      </c>
      <c r="FJ217" s="166" t="b">
        <f t="shared" si="762"/>
        <v>1</v>
      </c>
      <c r="FK217" s="192">
        <f t="shared" si="763"/>
        <v>532.5</v>
      </c>
      <c r="FL217" s="166" t="b">
        <f t="shared" si="739"/>
        <v>1</v>
      </c>
      <c r="FM217" s="192">
        <f t="shared" si="767"/>
        <v>20</v>
      </c>
      <c r="FN217" s="192">
        <f t="shared" si="767"/>
        <v>40</v>
      </c>
      <c r="FO217" s="166" t="b">
        <f t="shared" ca="1" si="700"/>
        <v>0</v>
      </c>
      <c r="FP217" s="166" t="b">
        <f t="shared" ca="1" si="700"/>
        <v>0</v>
      </c>
      <c r="FQ217" s="166" t="b">
        <f t="shared" ca="1" si="700"/>
        <v>1</v>
      </c>
      <c r="FR217" s="168">
        <f t="shared" ca="1" si="745"/>
        <v>0</v>
      </c>
      <c r="FS217" s="166">
        <f t="shared" ca="1" si="701"/>
        <v>1</v>
      </c>
      <c r="FT217" s="166">
        <f t="shared" ca="1" si="701"/>
        <v>1</v>
      </c>
      <c r="FU217" s="168" t="str">
        <f t="shared" ca="1" si="745"/>
        <v>-</v>
      </c>
      <c r="FV217" s="168" t="str">
        <f t="shared" ca="1" si="745"/>
        <v>-</v>
      </c>
      <c r="FW217" s="168" t="str">
        <f t="shared" ca="1" si="745"/>
        <v>-</v>
      </c>
      <c r="FX217" s="168" t="str">
        <f t="shared" ca="1" si="745"/>
        <v>-</v>
      </c>
      <c r="FY217" s="168" t="str">
        <f t="shared" ca="1" si="745"/>
        <v>-</v>
      </c>
      <c r="FZ217" s="168" t="str">
        <f t="shared" ca="1" si="745"/>
        <v>-</v>
      </c>
      <c r="GA217" s="168" t="str">
        <f t="shared" ca="1" si="745"/>
        <v>-</v>
      </c>
      <c r="GB217" s="168" t="str">
        <f t="shared" ca="1" si="745"/>
        <v>-</v>
      </c>
      <c r="GC217" s="168" t="str">
        <f t="shared" ca="1" si="745"/>
        <v>-</v>
      </c>
      <c r="GD217" s="168" t="b">
        <f t="shared" ca="1" si="745"/>
        <v>1</v>
      </c>
      <c r="GE217" s="168" t="str">
        <f t="shared" ca="1" si="745"/>
        <v>-</v>
      </c>
      <c r="GF217" s="168" t="str">
        <f t="shared" ca="1" si="745"/>
        <v>-</v>
      </c>
      <c r="GG217" s="168" t="str">
        <f t="shared" ca="1" si="745"/>
        <v>-</v>
      </c>
      <c r="GH217" s="168" t="b">
        <f t="shared" ca="1" si="702"/>
        <v>1</v>
      </c>
      <c r="GI217" s="168">
        <f t="shared" ca="1" si="702"/>
        <v>0</v>
      </c>
      <c r="GJ217" s="168" t="str">
        <f t="shared" ca="1" si="702"/>
        <v>-</v>
      </c>
      <c r="GK217" s="168" t="str">
        <f t="shared" ca="1" si="702"/>
        <v>-</v>
      </c>
      <c r="GL217" s="168" t="str">
        <f t="shared" ca="1" si="702"/>
        <v>-</v>
      </c>
      <c r="GM217" s="168" t="str">
        <f t="shared" ca="1" si="702"/>
        <v>-</v>
      </c>
      <c r="GN217" s="168" t="str">
        <f t="shared" ca="1" si="702"/>
        <v>-</v>
      </c>
      <c r="GO217" s="168">
        <f t="shared" ca="1" si="702"/>
        <v>0</v>
      </c>
      <c r="GP217" s="168" t="str">
        <f t="shared" ca="1" si="702"/>
        <v>-</v>
      </c>
      <c r="GQ217" s="168" t="str">
        <f t="shared" ca="1" si="702"/>
        <v>-</v>
      </c>
      <c r="GR217" s="168" t="str">
        <f t="shared" ca="1" si="702"/>
        <v>-</v>
      </c>
      <c r="GS217" s="168">
        <f t="shared" ca="1" si="702"/>
        <v>500</v>
      </c>
      <c r="GT217" s="168">
        <f t="shared" ca="1" si="702"/>
        <v>500</v>
      </c>
      <c r="GU217" s="168" t="str">
        <f t="shared" ca="1" si="702"/>
        <v>-</v>
      </c>
      <c r="GV217" s="168" t="str">
        <f t="shared" ca="1" si="702"/>
        <v>-</v>
      </c>
      <c r="GW217" s="168" t="str">
        <f t="shared" ca="1" si="702"/>
        <v>-</v>
      </c>
      <c r="GX217" s="168" t="str">
        <f t="shared" ca="1" si="759"/>
        <v>-</v>
      </c>
      <c r="GY217" s="168" t="str">
        <f t="shared" ca="1" si="760"/>
        <v>-</v>
      </c>
      <c r="GZ217" s="168" t="str">
        <f t="shared" ca="1" si="760"/>
        <v>-</v>
      </c>
      <c r="HA217" s="168" t="str">
        <f t="shared" ca="1" si="760"/>
        <v>-</v>
      </c>
      <c r="HB217" s="168" t="str">
        <f t="shared" ca="1" si="760"/>
        <v>-</v>
      </c>
      <c r="HC217" s="168" t="str">
        <f t="shared" ca="1" si="760"/>
        <v>-</v>
      </c>
      <c r="HD217" s="168" t="str">
        <f t="shared" ca="1" si="760"/>
        <v>-</v>
      </c>
      <c r="HE217" s="168" t="str">
        <f t="shared" ca="1" si="760"/>
        <v>-</v>
      </c>
      <c r="HF217" s="168" t="str">
        <f t="shared" ca="1" si="760"/>
        <v>-</v>
      </c>
      <c r="HG217" s="168" t="str">
        <f t="shared" ca="1" si="760"/>
        <v>-</v>
      </c>
      <c r="HH217" s="168" t="str">
        <f t="shared" ca="1" si="760"/>
        <v>-</v>
      </c>
      <c r="HI217" s="168" t="str">
        <f t="shared" ref="HH217:HQ226" ca="1" si="769">OFFSET(HI$5,$B217,0)</f>
        <v>-</v>
      </c>
      <c r="HJ217" s="168" t="str">
        <f t="shared" ca="1" si="769"/>
        <v>-</v>
      </c>
      <c r="HK217" s="168" t="str">
        <f t="shared" ca="1" si="769"/>
        <v>-</v>
      </c>
      <c r="HL217" s="168" t="str">
        <f t="shared" ca="1" si="769"/>
        <v>-</v>
      </c>
      <c r="HM217" s="168" t="str">
        <f t="shared" ca="1" si="769"/>
        <v>-</v>
      </c>
      <c r="HN217" s="168" t="str">
        <f t="shared" ca="1" si="769"/>
        <v>-</v>
      </c>
      <c r="HO217" s="168" t="str">
        <f t="shared" ca="1" si="769"/>
        <v>-</v>
      </c>
      <c r="HP217" s="168" t="str">
        <f t="shared" ca="1" si="769"/>
        <v>-</v>
      </c>
      <c r="HQ217" s="168" t="str">
        <f t="shared" ca="1" si="769"/>
        <v>-</v>
      </c>
      <c r="HR217" s="168" t="str">
        <f t="shared" ca="1" si="760"/>
        <v>-</v>
      </c>
      <c r="HS217" s="168" t="str">
        <f t="shared" ca="1" si="760"/>
        <v>-</v>
      </c>
      <c r="HT217" s="168" t="str">
        <f t="shared" ca="1" si="760"/>
        <v>-</v>
      </c>
      <c r="HU217" s="168" t="str">
        <f t="shared" ca="1" si="760"/>
        <v>-</v>
      </c>
      <c r="HV217" s="168" t="str">
        <f t="shared" ca="1" si="760"/>
        <v>-</v>
      </c>
      <c r="HW217" s="168" t="str">
        <f t="shared" ca="1" si="759"/>
        <v>-</v>
      </c>
      <c r="HX217" s="168" t="str">
        <f t="shared" ca="1" si="764"/>
        <v>-</v>
      </c>
      <c r="HY217" s="168" t="str">
        <f t="shared" ca="1" si="764"/>
        <v>-</v>
      </c>
      <c r="HZ217" s="168" t="str">
        <f t="shared" ca="1" si="764"/>
        <v>-</v>
      </c>
      <c r="IA217" s="168" t="str">
        <f t="shared" ca="1" si="764"/>
        <v>-</v>
      </c>
      <c r="IB217" s="168" t="str">
        <f t="shared" ca="1" si="764"/>
        <v>-</v>
      </c>
      <c r="IC217" s="168" t="str">
        <f t="shared" ca="1" si="764"/>
        <v>-</v>
      </c>
      <c r="ID217" s="168" t="str">
        <f t="shared" ca="1" si="764"/>
        <v>-</v>
      </c>
      <c r="IE217" s="168" t="str">
        <f t="shared" ca="1" si="764"/>
        <v>-</v>
      </c>
      <c r="IF217" s="168" t="str">
        <f t="shared" ca="1" si="764"/>
        <v>-</v>
      </c>
      <c r="IG217" s="168" t="str">
        <f t="shared" ca="1" si="764"/>
        <v>-</v>
      </c>
      <c r="IH217" s="168" t="str">
        <f t="shared" ca="1" si="764"/>
        <v>-</v>
      </c>
      <c r="II217" s="168" t="str">
        <f t="shared" ca="1" si="764"/>
        <v>-</v>
      </c>
      <c r="IJ217" s="168" t="str">
        <f t="shared" ca="1" si="764"/>
        <v>-</v>
      </c>
      <c r="IK217" s="168" t="str">
        <f t="shared" ca="1" si="764"/>
        <v>-</v>
      </c>
      <c r="IL217" s="168" t="str">
        <f t="shared" ca="1" si="764"/>
        <v>-</v>
      </c>
      <c r="IM217" s="168" t="str">
        <f t="shared" ca="1" si="764"/>
        <v>-</v>
      </c>
      <c r="IN217" s="168" t="str">
        <f t="shared" ca="1" si="764"/>
        <v>-</v>
      </c>
      <c r="IO217" s="168" t="str">
        <f t="shared" ca="1" si="764"/>
        <v>-</v>
      </c>
      <c r="IP217" s="168" t="str">
        <f t="shared" ca="1" si="764"/>
        <v>-</v>
      </c>
      <c r="IQ217" s="168" t="str">
        <f t="shared" ca="1" si="764"/>
        <v>-</v>
      </c>
      <c r="IR217" s="168" t="str">
        <f t="shared" ca="1" si="764"/>
        <v>-</v>
      </c>
      <c r="IS217" s="168" t="str">
        <f t="shared" ca="1" si="764"/>
        <v>-</v>
      </c>
      <c r="IT217" s="168" t="str">
        <f t="shared" ca="1" si="764"/>
        <v>-</v>
      </c>
      <c r="IU217" s="168" t="str">
        <f t="shared" ca="1" si="764"/>
        <v>-</v>
      </c>
      <c r="IV217" s="168" t="str">
        <f t="shared" ca="1" si="764"/>
        <v>-</v>
      </c>
      <c r="IW217" s="168" t="str">
        <f t="shared" ca="1" si="764"/>
        <v>-</v>
      </c>
      <c r="IX217" s="168" t="str">
        <f t="shared" ca="1" si="764"/>
        <v>-</v>
      </c>
      <c r="IY217" s="168" t="str">
        <f t="shared" ca="1" si="764"/>
        <v>-</v>
      </c>
      <c r="IZ217" s="168" t="str">
        <f t="shared" ca="1" si="764"/>
        <v>-</v>
      </c>
      <c r="JA217" s="168" t="str">
        <f t="shared" ca="1" si="764"/>
        <v>-</v>
      </c>
      <c r="JB217" s="168" t="str">
        <f t="shared" ca="1" si="764"/>
        <v>-</v>
      </c>
      <c r="JC217" s="168" t="str">
        <f t="shared" ca="1" si="764"/>
        <v>-</v>
      </c>
      <c r="JD217" s="168" t="str">
        <f t="shared" ca="1" si="764"/>
        <v>-</v>
      </c>
      <c r="JE217" s="168" t="str">
        <f t="shared" ca="1" si="764"/>
        <v>-</v>
      </c>
      <c r="JF217" s="168" t="str">
        <f t="shared" ca="1" si="764"/>
        <v>-</v>
      </c>
      <c r="JG217" s="168" t="str">
        <f t="shared" ca="1" si="764"/>
        <v>-</v>
      </c>
      <c r="JH217" s="168" t="str">
        <f t="shared" ca="1" si="764"/>
        <v>-</v>
      </c>
      <c r="JI217" s="168" t="str">
        <f t="shared" ca="1" si="764"/>
        <v>-</v>
      </c>
      <c r="JJ217" s="168" t="str">
        <f t="shared" ca="1" si="764"/>
        <v>-</v>
      </c>
      <c r="JK217" s="168" t="str">
        <f t="shared" ca="1" si="764"/>
        <v>-</v>
      </c>
      <c r="JL217" s="168" t="str">
        <f t="shared" ca="1" si="764"/>
        <v>-</v>
      </c>
      <c r="JM217" s="168" t="str">
        <f t="shared" ca="1" si="764"/>
        <v>-</v>
      </c>
      <c r="JN217" s="168" t="str">
        <f t="shared" ca="1" si="707"/>
        <v>-</v>
      </c>
      <c r="JO217" s="168" t="str">
        <f t="shared" ca="1" si="707"/>
        <v>-</v>
      </c>
      <c r="JP217" s="168" t="str">
        <f t="shared" ca="1" si="707"/>
        <v>-</v>
      </c>
      <c r="JQ217" s="168" t="str">
        <f t="shared" ca="1" si="707"/>
        <v>-</v>
      </c>
      <c r="JR217" s="168" t="str">
        <f t="shared" ca="1" si="707"/>
        <v>-</v>
      </c>
      <c r="JS217" s="168" t="str">
        <f t="shared" ca="1" si="707"/>
        <v>-</v>
      </c>
      <c r="JT217" s="168" t="str">
        <f t="shared" ca="1" si="707"/>
        <v>-</v>
      </c>
      <c r="JU217" s="168" t="str">
        <f t="shared" ca="1" si="707"/>
        <v>-</v>
      </c>
      <c r="JV217" s="168" t="str">
        <f t="shared" ca="1" si="707"/>
        <v>-</v>
      </c>
      <c r="JW217" s="168" t="str">
        <f t="shared" ca="1" si="707"/>
        <v>-</v>
      </c>
      <c r="JX217" s="10"/>
      <c r="JY217" s="166">
        <f t="shared" ca="1" si="708"/>
        <v>4.4999999999999998E-2</v>
      </c>
      <c r="JZ217" s="166">
        <f t="shared" ca="1" si="709"/>
        <v>4.4999999999999998E-2</v>
      </c>
      <c r="KA217" s="168">
        <f t="shared" ca="1" si="755"/>
        <v>1</v>
      </c>
      <c r="KB217" s="168">
        <f t="shared" ca="1" si="755"/>
        <v>0</v>
      </c>
      <c r="KC217" s="168">
        <f t="shared" ca="1" si="755"/>
        <v>1</v>
      </c>
      <c r="KD217" s="168">
        <f t="shared" ca="1" si="755"/>
        <v>1</v>
      </c>
      <c r="KE217" s="168">
        <f t="shared" ca="1" si="755"/>
        <v>0</v>
      </c>
      <c r="KF217" s="168">
        <f t="shared" ca="1" si="755"/>
        <v>70</v>
      </c>
      <c r="KG217" s="168">
        <f t="shared" ca="1" si="755"/>
        <v>50</v>
      </c>
      <c r="KH217" s="168">
        <f t="shared" ca="1" si="755"/>
        <v>85</v>
      </c>
      <c r="KI217" s="168">
        <f t="shared" ca="1" si="755"/>
        <v>50</v>
      </c>
      <c r="KJ217" s="166">
        <f t="shared" ca="1" si="711"/>
        <v>1</v>
      </c>
      <c r="KK217" s="166">
        <f t="shared" ca="1" si="712"/>
        <v>1</v>
      </c>
      <c r="KL217" s="166">
        <f t="shared" ca="1" si="713"/>
        <v>1</v>
      </c>
      <c r="KM217" s="166">
        <f t="shared" ca="1" si="714"/>
        <v>1</v>
      </c>
      <c r="KN217" s="166">
        <f t="shared" ca="1" si="714"/>
        <v>1</v>
      </c>
      <c r="KO217" s="168">
        <f t="shared" ca="1" si="755"/>
        <v>1</v>
      </c>
      <c r="KP217" s="10"/>
      <c r="KQ217" s="168">
        <f t="shared" ca="1" si="755"/>
        <v>1</v>
      </c>
      <c r="KR217" s="166">
        <f t="shared" ca="1" si="715"/>
        <v>1</v>
      </c>
      <c r="KS217" s="168">
        <f t="shared" ca="1" si="755"/>
        <v>0.75</v>
      </c>
      <c r="KT217" s="168">
        <f t="shared" ca="1" si="755"/>
        <v>0.8</v>
      </c>
      <c r="KU217" s="168">
        <f t="shared" ca="1" si="750"/>
        <v>0.82499999999999996</v>
      </c>
      <c r="KV217" s="168">
        <f t="shared" ca="1" si="755"/>
        <v>0.875</v>
      </c>
      <c r="KW217" s="168">
        <f t="shared" ca="1" si="755"/>
        <v>0.9</v>
      </c>
      <c r="KX217" s="168">
        <f t="shared" ca="1" si="765"/>
        <v>0.75</v>
      </c>
      <c r="KY217" s="168">
        <f t="shared" ca="1" si="765"/>
        <v>0.78142857142857147</v>
      </c>
      <c r="KZ217" s="168">
        <f t="shared" ca="1" si="765"/>
        <v>0.82499999999999996</v>
      </c>
      <c r="LA217" s="168">
        <f t="shared" ca="1" si="765"/>
        <v>0.875</v>
      </c>
      <c r="LB217" s="168">
        <f t="shared" ca="1" si="765"/>
        <v>0.9</v>
      </c>
      <c r="LC217" s="168">
        <f t="shared" ca="1" si="765"/>
        <v>0.9</v>
      </c>
      <c r="LD217" s="168">
        <f t="shared" ca="1" si="765"/>
        <v>0.75</v>
      </c>
      <c r="LE217" s="168">
        <f t="shared" ca="1" si="765"/>
        <v>0.78142857142857147</v>
      </c>
      <c r="LF217" s="168">
        <f t="shared" ca="1" si="765"/>
        <v>0.82499999999999996</v>
      </c>
      <c r="LG217" s="168">
        <f t="shared" ca="1" si="765"/>
        <v>0.875</v>
      </c>
      <c r="LH217" s="168">
        <f t="shared" ca="1" si="765"/>
        <v>0.9</v>
      </c>
      <c r="LI217" s="168">
        <f t="shared" ca="1" si="765"/>
        <v>0.9</v>
      </c>
      <c r="LJ217" s="168">
        <f t="shared" ca="1" si="765"/>
        <v>0.75</v>
      </c>
      <c r="LK217" s="168">
        <f t="shared" ca="1" si="765"/>
        <v>0.78142857142857147</v>
      </c>
      <c r="LL217" s="168">
        <f t="shared" ca="1" si="765"/>
        <v>0.82499999999999996</v>
      </c>
      <c r="LM217" s="168">
        <f t="shared" ca="1" si="765"/>
        <v>0.875</v>
      </c>
      <c r="LN217" s="168">
        <f t="shared" ca="1" si="765"/>
        <v>0.9</v>
      </c>
      <c r="LO217" s="168">
        <f t="shared" ca="1" si="765"/>
        <v>0.9</v>
      </c>
      <c r="LP217" s="168">
        <f t="shared" ca="1" si="765"/>
        <v>0.75</v>
      </c>
      <c r="LQ217" s="168">
        <f t="shared" ca="1" si="765"/>
        <v>0.78142857142857147</v>
      </c>
      <c r="LR217" s="168">
        <f t="shared" ca="1" si="765"/>
        <v>0.82499999999999996</v>
      </c>
      <c r="LS217" s="168">
        <f t="shared" ca="1" si="765"/>
        <v>0.875</v>
      </c>
      <c r="LT217" s="168">
        <f t="shared" ca="1" si="765"/>
        <v>0.9</v>
      </c>
      <c r="LU217" s="168">
        <f t="shared" ca="1" si="765"/>
        <v>0.9</v>
      </c>
      <c r="LV217" s="168">
        <f t="shared" ca="1" si="765"/>
        <v>0.75</v>
      </c>
      <c r="LW217" s="168">
        <f t="shared" ca="1" si="765"/>
        <v>0.78142857142857147</v>
      </c>
      <c r="LX217" s="168">
        <f t="shared" ca="1" si="765"/>
        <v>0.82499999999999996</v>
      </c>
      <c r="LY217" s="168">
        <f t="shared" ca="1" si="765"/>
        <v>0.875</v>
      </c>
      <c r="LZ217" s="168">
        <f t="shared" ca="1" si="765"/>
        <v>0.9</v>
      </c>
      <c r="MA217" s="168">
        <f t="shared" ca="1" si="765"/>
        <v>0.9</v>
      </c>
      <c r="MB217" s="168">
        <f t="shared" ca="1" si="765"/>
        <v>0.75</v>
      </c>
      <c r="MC217" s="168">
        <f t="shared" ca="1" si="765"/>
        <v>0.78142857142857147</v>
      </c>
      <c r="MD217" s="168">
        <f t="shared" ca="1" si="765"/>
        <v>0.82499999999999996</v>
      </c>
      <c r="ME217" s="168">
        <f t="shared" ca="1" si="765"/>
        <v>0.875</v>
      </c>
      <c r="MF217" s="168">
        <f t="shared" ca="1" si="765"/>
        <v>0.9</v>
      </c>
      <c r="MG217" s="168">
        <f t="shared" ca="1" si="765"/>
        <v>0.9</v>
      </c>
      <c r="MH217" s="168">
        <f t="shared" ca="1" si="765"/>
        <v>0.75</v>
      </c>
      <c r="MI217" s="168">
        <f t="shared" ca="1" si="765"/>
        <v>0.76904761904761909</v>
      </c>
      <c r="MJ217" s="168">
        <f t="shared" ca="1" si="765"/>
        <v>0.82000000000000006</v>
      </c>
      <c r="MK217" s="168">
        <f t="shared" ca="1" si="765"/>
        <v>0.875</v>
      </c>
      <c r="ML217" s="168">
        <f t="shared" ca="1" si="765"/>
        <v>0.9</v>
      </c>
      <c r="MM217" s="168">
        <f t="shared" ca="1" si="765"/>
        <v>0.90000000000000013</v>
      </c>
      <c r="MN217" s="168">
        <f t="shared" ca="1" si="765"/>
        <v>0.75</v>
      </c>
      <c r="MO217" s="168">
        <f t="shared" ca="1" si="765"/>
        <v>0.76904761904761909</v>
      </c>
      <c r="MP217" s="168">
        <f t="shared" ca="1" si="765"/>
        <v>0.82000000000000006</v>
      </c>
      <c r="MQ217" s="168">
        <f t="shared" ca="1" si="765"/>
        <v>0.875</v>
      </c>
      <c r="MR217" s="168">
        <f t="shared" ca="1" si="765"/>
        <v>0.9</v>
      </c>
      <c r="MS217" s="168">
        <f t="shared" ca="1" si="765"/>
        <v>0.9</v>
      </c>
      <c r="MT217" s="168">
        <f t="shared" ca="1" si="741"/>
        <v>0.875</v>
      </c>
      <c r="MU217" s="166">
        <f t="shared" ca="1" si="719"/>
        <v>1</v>
      </c>
      <c r="MV217" s="166">
        <f t="shared" ca="1" si="720"/>
        <v>1</v>
      </c>
      <c r="MW217" s="166" t="str">
        <f t="shared" ca="1" si="721"/>
        <v>-</v>
      </c>
      <c r="MX217" s="168" t="str">
        <f t="shared" ca="1" si="722"/>
        <v>-</v>
      </c>
      <c r="MY217" s="166" t="str">
        <f t="shared" ca="1" si="723"/>
        <v>-</v>
      </c>
      <c r="MZ217" s="166" t="str">
        <f t="shared" ca="1" si="724"/>
        <v>-</v>
      </c>
      <c r="NA217" s="166" t="b">
        <f t="shared" ca="1" si="725"/>
        <v>0</v>
      </c>
      <c r="NB217" s="168">
        <f t="shared" ca="1" si="755"/>
        <v>0</v>
      </c>
      <c r="NC217" s="27">
        <v>0</v>
      </c>
    </row>
    <row r="218" spans="1:367" s="148" customFormat="1" outlineLevel="1">
      <c r="A218" s="126">
        <f t="shared" si="14"/>
        <v>213</v>
      </c>
      <c r="B218" s="126">
        <f t="shared" si="768"/>
        <v>13</v>
      </c>
      <c r="C218" s="148">
        <v>1000</v>
      </c>
      <c r="D218" s="148" t="s">
        <v>884</v>
      </c>
      <c r="E218" s="148" t="b">
        <v>0</v>
      </c>
      <c r="F218" s="148" t="b">
        <v>0</v>
      </c>
      <c r="G218" s="148" t="b">
        <f t="shared" si="726"/>
        <v>0</v>
      </c>
      <c r="H218" s="144">
        <f t="shared" ca="1" si="766"/>
        <v>3</v>
      </c>
      <c r="I218" s="144">
        <f t="shared" ca="1" si="766"/>
        <v>1</v>
      </c>
      <c r="J218" s="144">
        <f t="shared" ca="1" si="766"/>
        <v>1</v>
      </c>
      <c r="K218" s="144">
        <f t="shared" ca="1" si="766"/>
        <v>1</v>
      </c>
      <c r="L218" s="144">
        <f t="shared" ca="1" si="766"/>
        <v>1</v>
      </c>
      <c r="M218" s="144">
        <f t="shared" ca="1" si="766"/>
        <v>1</v>
      </c>
      <c r="N218" s="144">
        <f t="shared" ca="1" si="766"/>
        <v>1</v>
      </c>
      <c r="O218" s="144">
        <f t="shared" ca="1" si="766"/>
        <v>1</v>
      </c>
      <c r="P218" s="144">
        <f t="shared" ca="1" si="766"/>
        <v>1</v>
      </c>
      <c r="Q218" s="144">
        <f t="shared" ca="1" si="766"/>
        <v>1</v>
      </c>
      <c r="R218" s="144">
        <f t="shared" ca="1" si="766"/>
        <v>2</v>
      </c>
      <c r="S218" s="144">
        <f t="shared" ca="1" si="766"/>
        <v>1</v>
      </c>
      <c r="T218" s="144">
        <f t="shared" ca="1" si="766"/>
        <v>1</v>
      </c>
      <c r="U218" s="144">
        <f t="shared" ca="1" si="766"/>
        <v>1</v>
      </c>
      <c r="V218" s="144">
        <f t="shared" ca="1" si="766"/>
        <v>1</v>
      </c>
      <c r="W218" s="144">
        <f t="shared" ca="1" si="766"/>
        <v>1</v>
      </c>
      <c r="X218" s="144">
        <f t="shared" ca="1" si="766"/>
        <v>1</v>
      </c>
      <c r="Y218" s="144">
        <f t="shared" ca="1" si="766"/>
        <v>1</v>
      </c>
      <c r="AA218" s="162" t="str" cm="1">
        <f t="array" aca="1" ref="AA218" ca="1">TEXT(LEFT(OFFSET(AA218,-1,0),5)+1,"00000")&amp;MID(OFFSET(AA218,-1,0),6,FIND(" ",OFFSET(AA218,-1,0),7)-5)
&amp;FM218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Presentation_SR_high_crop36SE 16SE CropgrazeFALSE (F33N11)</v>
      </c>
      <c r="AB218" s="10" t="str">
        <f ca="1">IF(COUNTIF(AA$5:AA218,AA218)=1,"-","Dup")</f>
        <v>-</v>
      </c>
      <c r="AC218" s="10"/>
      <c r="AD218" s="168" t="str">
        <f t="shared" ca="1" si="686"/>
        <v>-</v>
      </c>
      <c r="AE218" s="167" t="b">
        <v>1</v>
      </c>
      <c r="AF218" s="167" t="b">
        <v>1</v>
      </c>
      <c r="AG218" s="168" t="str">
        <f t="shared" ca="1" si="686"/>
        <v>-</v>
      </c>
      <c r="AH218" s="168" t="str">
        <f t="shared" ca="1" si="686"/>
        <v>-</v>
      </c>
      <c r="AI218" s="168" t="b">
        <f t="shared" ca="1" si="686"/>
        <v>1</v>
      </c>
      <c r="AJ218" s="10"/>
      <c r="AK218" s="166" t="b">
        <f t="shared" ca="1" si="687"/>
        <v>1</v>
      </c>
      <c r="AL218" s="166" t="str">
        <f t="shared" ca="1" si="687"/>
        <v>-</v>
      </c>
      <c r="AM218" s="166" t="str">
        <f t="shared" ca="1" si="687"/>
        <v>-</v>
      </c>
      <c r="AN218" s="166" t="str">
        <f t="shared" ca="1" si="687"/>
        <v>-</v>
      </c>
      <c r="AO218" s="166" t="b">
        <f t="shared" ca="1" si="687"/>
        <v>1</v>
      </c>
      <c r="AP218" s="166" t="b">
        <f t="shared" ca="1" si="687"/>
        <v>0</v>
      </c>
      <c r="AQ218" s="166">
        <f t="shared" ca="1" si="688"/>
        <v>0</v>
      </c>
      <c r="AR218" s="166" t="b">
        <f t="shared" ca="1" si="689"/>
        <v>0</v>
      </c>
      <c r="AS218" s="166" t="b">
        <f t="shared" ca="1" si="689"/>
        <v>0</v>
      </c>
      <c r="AT218" s="166" t="str">
        <f t="shared" ca="1" si="689"/>
        <v>-</v>
      </c>
      <c r="AU218" s="166" t="str">
        <f t="shared" ca="1" si="689"/>
        <v>-</v>
      </c>
      <c r="AV218" s="166" t="str">
        <f t="shared" ca="1" si="689"/>
        <v>-</v>
      </c>
      <c r="AW218" s="10"/>
      <c r="AX218" s="166" t="b">
        <f t="shared" ca="1" si="690"/>
        <v>1</v>
      </c>
      <c r="AY218" s="168" t="b">
        <f t="shared" ca="1" si="691"/>
        <v>1</v>
      </c>
      <c r="AZ218" s="168" t="b">
        <f t="shared" ca="1" si="691"/>
        <v>1</v>
      </c>
      <c r="BA218" s="167">
        <f t="shared" ca="1" si="692"/>
        <v>3108</v>
      </c>
      <c r="BB218" s="168" t="str">
        <f t="shared" ca="1" si="747"/>
        <v>-</v>
      </c>
      <c r="BC218" s="168" t="str">
        <f t="shared" ca="1" si="747"/>
        <v>-</v>
      </c>
      <c r="BD218" s="168" t="str">
        <f t="shared" ca="1" si="747"/>
        <v>-</v>
      </c>
      <c r="BE218" s="168" t="str">
        <f t="shared" ca="1" si="747"/>
        <v>-</v>
      </c>
      <c r="BF218" s="168" t="str">
        <f t="shared" ca="1" si="747"/>
        <v>-</v>
      </c>
      <c r="BG218" s="168">
        <f t="shared" ca="1" si="747"/>
        <v>1</v>
      </c>
      <c r="BH218" s="168">
        <f t="shared" ca="1" si="747"/>
        <v>1</v>
      </c>
      <c r="BI218" s="168" t="str">
        <f t="shared" ca="1" si="747"/>
        <v>-</v>
      </c>
      <c r="BJ218" s="168" t="str">
        <f t="shared" ca="1" si="747"/>
        <v>-</v>
      </c>
      <c r="BK218" s="10"/>
      <c r="BL218" s="168" t="str">
        <f t="shared" ca="1" si="747"/>
        <v>-</v>
      </c>
      <c r="BM218" s="168" t="str">
        <f t="shared" ca="1" si="747"/>
        <v>-</v>
      </c>
      <c r="BN218" s="168" t="str">
        <f t="shared" ca="1" si="747"/>
        <v>-</v>
      </c>
      <c r="BO218" s="168" t="str">
        <f t="shared" ca="1" si="747"/>
        <v>-</v>
      </c>
      <c r="BP218" s="168" t="str">
        <f t="shared" ca="1" si="747"/>
        <v>-</v>
      </c>
      <c r="BQ218" s="168" t="str">
        <f t="shared" ca="1" si="747"/>
        <v>-</v>
      </c>
      <c r="BR218" s="168" t="str">
        <f t="shared" ca="1" si="747"/>
        <v>-</v>
      </c>
      <c r="BS218" s="168" t="str">
        <f t="shared" ca="1" si="747"/>
        <v>-</v>
      </c>
      <c r="BT218" s="168" t="str">
        <f t="shared" ca="1" si="747"/>
        <v>-</v>
      </c>
      <c r="BU218" s="168" t="str">
        <f t="shared" ca="1" si="747"/>
        <v>-</v>
      </c>
      <c r="BV218" s="168" t="str">
        <f t="shared" ca="1" si="747"/>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751"/>
        <v>-</v>
      </c>
      <c r="CI218" s="168" t="str">
        <f t="shared" ca="1" si="751"/>
        <v>-</v>
      </c>
      <c r="CJ218" s="168" t="str">
        <f t="shared" ca="1" si="751"/>
        <v>-</v>
      </c>
      <c r="CK218" s="168" t="str">
        <f t="shared" ca="1" si="751"/>
        <v>-</v>
      </c>
      <c r="CL218" s="168" t="str">
        <f t="shared" ca="1" si="751"/>
        <v>-</v>
      </c>
      <c r="CM218" s="168" t="str">
        <f t="shared" ca="1" si="751"/>
        <v>-</v>
      </c>
      <c r="CN218" s="168" t="str">
        <f t="shared" ca="1" si="751"/>
        <v>-</v>
      </c>
      <c r="CO218" s="168" t="str">
        <f t="shared" ca="1" si="751"/>
        <v>-</v>
      </c>
      <c r="CP218" s="168">
        <f t="shared" ca="1" si="751"/>
        <v>1</v>
      </c>
      <c r="CQ218" s="168">
        <f t="shared" ca="1" si="751"/>
        <v>1</v>
      </c>
      <c r="CR218" s="168">
        <f t="shared" ca="1" si="751"/>
        <v>0</v>
      </c>
      <c r="CS218" s="168" t="str">
        <f t="shared" ca="1" si="751"/>
        <v>-</v>
      </c>
      <c r="CT218" s="168" t="str">
        <f t="shared" ca="1" si="751"/>
        <v>-</v>
      </c>
      <c r="CU218" s="168" t="str">
        <f t="shared" ca="1" si="751"/>
        <v>-</v>
      </c>
      <c r="CV218" s="168" t="str">
        <f t="shared" ca="1" si="751"/>
        <v>-</v>
      </c>
      <c r="CW218" s="168" t="str">
        <f t="shared" ca="1" si="751"/>
        <v>-</v>
      </c>
      <c r="CX218" s="168" t="str">
        <f t="shared" ca="1" si="752"/>
        <v>-</v>
      </c>
      <c r="CY218" s="168" t="str">
        <f t="shared" ca="1" si="752"/>
        <v>-</v>
      </c>
      <c r="CZ218" s="168">
        <f t="shared" ca="1" si="752"/>
        <v>0</v>
      </c>
      <c r="DA218" s="168" t="str">
        <f t="shared" ca="1" si="752"/>
        <v>-</v>
      </c>
      <c r="DB218" s="168" t="str">
        <f t="shared" ca="1" si="752"/>
        <v>-</v>
      </c>
      <c r="DC218" s="168" t="str">
        <f t="shared" ca="1" si="752"/>
        <v>-</v>
      </c>
      <c r="DD218" s="168" t="str">
        <f t="shared" ca="1" si="752"/>
        <v>-</v>
      </c>
      <c r="DE218" s="168" t="str">
        <f t="shared" ca="1" si="752"/>
        <v>-</v>
      </c>
      <c r="DF218" s="168">
        <f t="shared" ca="1" si="752"/>
        <v>0</v>
      </c>
      <c r="DG218" s="168">
        <f t="shared" ca="1" si="748"/>
        <v>0</v>
      </c>
      <c r="DH218" s="168">
        <f t="shared" ca="1" si="748"/>
        <v>0</v>
      </c>
      <c r="DI218" s="168">
        <f t="shared" ca="1" si="748"/>
        <v>0</v>
      </c>
      <c r="DJ218" s="168">
        <f t="shared" ca="1" si="748"/>
        <v>0</v>
      </c>
      <c r="DK218" s="168">
        <f t="shared" ca="1" si="748"/>
        <v>0</v>
      </c>
      <c r="DL218" s="168">
        <f t="shared" ca="1" si="748"/>
        <v>0</v>
      </c>
      <c r="DM218" s="168" t="str">
        <f t="shared" ca="1" si="748"/>
        <v>-</v>
      </c>
      <c r="DN218" s="168" t="str">
        <f t="shared" ca="1" si="748"/>
        <v>-</v>
      </c>
      <c r="DO218" s="168" t="str">
        <f t="shared" ca="1" si="748"/>
        <v>-</v>
      </c>
      <c r="DP218" s="168" t="str">
        <f t="shared" ca="1" si="748"/>
        <v>-</v>
      </c>
      <c r="DQ218" s="168" t="str">
        <f t="shared" ca="1" si="748"/>
        <v>-</v>
      </c>
      <c r="DR218" s="168" t="str">
        <f t="shared" ca="1" si="748"/>
        <v>-</v>
      </c>
      <c r="DS218" s="168" t="str">
        <f t="shared" ca="1" si="748"/>
        <v>-</v>
      </c>
      <c r="DT218" s="168" t="str">
        <f t="shared" ca="1" si="748"/>
        <v>-</v>
      </c>
      <c r="DU218" s="168" t="str">
        <f t="shared" ca="1" si="748"/>
        <v>-</v>
      </c>
      <c r="DV218" s="168" t="str">
        <f t="shared" ca="1" si="748"/>
        <v>-</v>
      </c>
      <c r="DW218" s="168" t="str">
        <f t="shared" ca="1" si="749"/>
        <v>-</v>
      </c>
      <c r="DX218" s="10"/>
      <c r="DY218" s="168">
        <f t="shared" ca="1" si="749"/>
        <v>1</v>
      </c>
      <c r="DZ218" s="168" t="str">
        <f t="shared" ca="1" si="749"/>
        <v>-</v>
      </c>
      <c r="EA218" s="168" t="str">
        <f t="shared" ca="1" si="749"/>
        <v>-</v>
      </c>
      <c r="EB218" s="168" t="str">
        <f t="shared" ca="1" si="749"/>
        <v>-</v>
      </c>
      <c r="EC218" s="168" t="str">
        <f t="shared" ca="1" si="695"/>
        <v>-</v>
      </c>
      <c r="ED218" s="168" t="b">
        <f t="shared" ca="1" si="695"/>
        <v>0</v>
      </c>
      <c r="EE218" s="168" t="str">
        <f t="shared" ca="1" si="695"/>
        <v>-</v>
      </c>
      <c r="EF218" s="168">
        <f t="shared" ca="1" si="695"/>
        <v>0</v>
      </c>
      <c r="EG218" s="168" t="str">
        <f t="shared" ca="1" si="695"/>
        <v>-</v>
      </c>
      <c r="EH218" s="166" cm="1">
        <f t="array" aca="1" ref="EH218" ca="1">INDEX(i.rev,$K218,EH$15)</f>
        <v>1</v>
      </c>
      <c r="EI218" s="168">
        <f t="shared" ca="1" si="757"/>
        <v>0</v>
      </c>
      <c r="EJ218" s="168">
        <f t="shared" ca="1" si="757"/>
        <v>1</v>
      </c>
      <c r="EK218" s="168">
        <f t="shared" ca="1" si="757"/>
        <v>0</v>
      </c>
      <c r="EL218" s="168">
        <f t="shared" ca="1" si="757"/>
        <v>1</v>
      </c>
      <c r="EM218" s="168">
        <f t="shared" ca="1" si="757"/>
        <v>1</v>
      </c>
      <c r="EN218" s="168">
        <f t="shared" ca="1" si="757"/>
        <v>1</v>
      </c>
      <c r="EO218" s="168">
        <f t="shared" ca="1" si="757"/>
        <v>0</v>
      </c>
      <c r="EP218" s="168">
        <f t="shared" ca="1" si="757"/>
        <v>0</v>
      </c>
      <c r="EQ218" s="168">
        <f t="shared" ca="1" si="757"/>
        <v>0</v>
      </c>
      <c r="ER218" s="168">
        <f t="shared" ca="1" si="757"/>
        <v>0</v>
      </c>
      <c r="ES218" s="168">
        <f t="shared" ca="1" si="757"/>
        <v>0</v>
      </c>
      <c r="ET218" s="168">
        <f t="shared" ca="1" si="757"/>
        <v>0</v>
      </c>
      <c r="EU218" s="168">
        <f t="shared" ca="1" si="757"/>
        <v>0</v>
      </c>
      <c r="EV218" s="168">
        <f t="shared" ca="1" si="757"/>
        <v>0</v>
      </c>
      <c r="EW218" s="168">
        <f t="shared" ca="1" si="757"/>
        <v>0</v>
      </c>
      <c r="EX218" s="168">
        <f t="shared" ca="1" si="757"/>
        <v>0</v>
      </c>
      <c r="EY218" s="166" cm="1">
        <f t="array" aca="1" ref="EY218" ca="1">INDEX(i.rev,$K218,EY$15)</f>
        <v>0</v>
      </c>
      <c r="EZ218" s="168">
        <f t="shared" ca="1" si="697"/>
        <v>0</v>
      </c>
      <c r="FA218" s="166" cm="1">
        <f t="array" aca="1" ref="FA218" ca="1">INDEX(i.rev,$K218,FA$15)</f>
        <v>1</v>
      </c>
      <c r="FB218" s="168">
        <f t="shared" ca="1" si="745"/>
        <v>0</v>
      </c>
      <c r="FC218" s="168">
        <f t="shared" ca="1" si="745"/>
        <v>0</v>
      </c>
      <c r="FD218" s="168">
        <f t="shared" ca="1" si="745"/>
        <v>0</v>
      </c>
      <c r="FE218" s="168">
        <f t="shared" ca="1" si="745"/>
        <v>0</v>
      </c>
      <c r="FF218" s="168">
        <f t="shared" ca="1" si="745"/>
        <v>0</v>
      </c>
      <c r="FG218" s="168">
        <f t="shared" ca="1" si="745"/>
        <v>0</v>
      </c>
      <c r="FH218" s="168">
        <f t="shared" ca="1" si="745"/>
        <v>0</v>
      </c>
      <c r="FI218" s="10">
        <v>0.25</v>
      </c>
      <c r="FJ218" s="166" t="b">
        <f t="shared" si="762"/>
        <v>1</v>
      </c>
      <c r="FK218" s="192">
        <f t="shared" si="763"/>
        <v>532.5</v>
      </c>
      <c r="FL218" s="166" t="b">
        <f t="shared" si="739"/>
        <v>1</v>
      </c>
      <c r="FM218" s="192">
        <f t="shared" si="767"/>
        <v>16</v>
      </c>
      <c r="FN218" s="192">
        <f t="shared" si="767"/>
        <v>40</v>
      </c>
      <c r="FO218" s="166" t="b">
        <f t="shared" ca="1" si="700"/>
        <v>0</v>
      </c>
      <c r="FP218" s="166" t="b">
        <f t="shared" ca="1" si="700"/>
        <v>0</v>
      </c>
      <c r="FQ218" s="166" t="b">
        <f t="shared" ca="1" si="700"/>
        <v>1</v>
      </c>
      <c r="FR218" s="168">
        <f t="shared" ca="1" si="745"/>
        <v>0</v>
      </c>
      <c r="FS218" s="166">
        <f t="shared" ca="1" si="701"/>
        <v>1</v>
      </c>
      <c r="FT218" s="166">
        <f t="shared" ca="1" si="701"/>
        <v>1</v>
      </c>
      <c r="FU218" s="168" t="str">
        <f t="shared" ca="1" si="745"/>
        <v>-</v>
      </c>
      <c r="FV218" s="168" t="str">
        <f t="shared" ca="1" si="745"/>
        <v>-</v>
      </c>
      <c r="FW218" s="168" t="str">
        <f t="shared" ca="1" si="745"/>
        <v>-</v>
      </c>
      <c r="FX218" s="168" t="str">
        <f t="shared" ca="1" si="745"/>
        <v>-</v>
      </c>
      <c r="FY218" s="168" t="str">
        <f t="shared" ca="1" si="745"/>
        <v>-</v>
      </c>
      <c r="FZ218" s="168" t="str">
        <f t="shared" ca="1" si="745"/>
        <v>-</v>
      </c>
      <c r="GA218" s="168" t="str">
        <f t="shared" ca="1" si="745"/>
        <v>-</v>
      </c>
      <c r="GB218" s="168" t="str">
        <f t="shared" ca="1" si="745"/>
        <v>-</v>
      </c>
      <c r="GC218" s="168" t="str">
        <f t="shared" ca="1" si="745"/>
        <v>-</v>
      </c>
      <c r="GD218" s="168" t="b">
        <f t="shared" ca="1" si="745"/>
        <v>1</v>
      </c>
      <c r="GE218" s="168" t="str">
        <f t="shared" ca="1" si="745"/>
        <v>-</v>
      </c>
      <c r="GF218" s="168" t="str">
        <f t="shared" ca="1" si="745"/>
        <v>-</v>
      </c>
      <c r="GG218" s="168" t="str">
        <f t="shared" ca="1" si="745"/>
        <v>-</v>
      </c>
      <c r="GH218" s="168" t="b">
        <f t="shared" ca="1" si="702"/>
        <v>1</v>
      </c>
      <c r="GI218" s="168">
        <f t="shared" ca="1" si="702"/>
        <v>0</v>
      </c>
      <c r="GJ218" s="168" t="str">
        <f t="shared" ca="1" si="702"/>
        <v>-</v>
      </c>
      <c r="GK218" s="168" t="str">
        <f t="shared" ca="1" si="702"/>
        <v>-</v>
      </c>
      <c r="GL218" s="168" t="str">
        <f t="shared" ca="1" si="702"/>
        <v>-</v>
      </c>
      <c r="GM218" s="168" t="str">
        <f t="shared" ca="1" si="702"/>
        <v>-</v>
      </c>
      <c r="GN218" s="168" t="str">
        <f t="shared" ca="1" si="702"/>
        <v>-</v>
      </c>
      <c r="GO218" s="168">
        <f t="shared" ca="1" si="702"/>
        <v>0</v>
      </c>
      <c r="GP218" s="168" t="str">
        <f t="shared" ca="1" si="702"/>
        <v>-</v>
      </c>
      <c r="GQ218" s="168" t="str">
        <f t="shared" ca="1" si="702"/>
        <v>-</v>
      </c>
      <c r="GR218" s="168" t="str">
        <f t="shared" ca="1" si="702"/>
        <v>-</v>
      </c>
      <c r="GS218" s="168">
        <f t="shared" ca="1" si="702"/>
        <v>500</v>
      </c>
      <c r="GT218" s="168">
        <f t="shared" ca="1" si="702"/>
        <v>500</v>
      </c>
      <c r="GU218" s="168" t="str">
        <f t="shared" ca="1" si="702"/>
        <v>-</v>
      </c>
      <c r="GV218" s="168" t="str">
        <f t="shared" ca="1" si="702"/>
        <v>-</v>
      </c>
      <c r="GW218" s="168" t="str">
        <f t="shared" ca="1" si="702"/>
        <v>-</v>
      </c>
      <c r="GX218" s="168" t="str">
        <f t="shared" ca="1" si="759"/>
        <v>-</v>
      </c>
      <c r="GY218" s="168" t="str">
        <f t="shared" ca="1" si="760"/>
        <v>-</v>
      </c>
      <c r="GZ218" s="168" t="str">
        <f t="shared" ca="1" si="760"/>
        <v>-</v>
      </c>
      <c r="HA218" s="168" t="str">
        <f t="shared" ca="1" si="760"/>
        <v>-</v>
      </c>
      <c r="HB218" s="168" t="str">
        <f t="shared" ca="1" si="760"/>
        <v>-</v>
      </c>
      <c r="HC218" s="168" t="str">
        <f t="shared" ca="1" si="760"/>
        <v>-</v>
      </c>
      <c r="HD218" s="168" t="str">
        <f t="shared" ca="1" si="760"/>
        <v>-</v>
      </c>
      <c r="HE218" s="168" t="str">
        <f t="shared" ca="1" si="760"/>
        <v>-</v>
      </c>
      <c r="HF218" s="168" t="str">
        <f t="shared" ca="1" si="760"/>
        <v>-</v>
      </c>
      <c r="HG218" s="168" t="str">
        <f t="shared" ca="1" si="760"/>
        <v>-</v>
      </c>
      <c r="HH218" s="168" t="str">
        <f t="shared" ca="1" si="769"/>
        <v>-</v>
      </c>
      <c r="HI218" s="168" t="str">
        <f t="shared" ca="1" si="769"/>
        <v>-</v>
      </c>
      <c r="HJ218" s="168" t="str">
        <f t="shared" ca="1" si="769"/>
        <v>-</v>
      </c>
      <c r="HK218" s="168" t="str">
        <f t="shared" ca="1" si="769"/>
        <v>-</v>
      </c>
      <c r="HL218" s="168" t="str">
        <f t="shared" ca="1" si="769"/>
        <v>-</v>
      </c>
      <c r="HM218" s="168" t="str">
        <f t="shared" ca="1" si="769"/>
        <v>-</v>
      </c>
      <c r="HN218" s="168" t="str">
        <f t="shared" ca="1" si="769"/>
        <v>-</v>
      </c>
      <c r="HO218" s="168" t="str">
        <f t="shared" ca="1" si="769"/>
        <v>-</v>
      </c>
      <c r="HP218" s="168" t="str">
        <f t="shared" ca="1" si="769"/>
        <v>-</v>
      </c>
      <c r="HQ218" s="168" t="str">
        <f t="shared" ca="1" si="769"/>
        <v>-</v>
      </c>
      <c r="HR218" s="168" t="str">
        <f t="shared" ca="1" si="760"/>
        <v>-</v>
      </c>
      <c r="HS218" s="168" t="str">
        <f t="shared" ca="1" si="760"/>
        <v>-</v>
      </c>
      <c r="HT218" s="168" t="str">
        <f t="shared" ca="1" si="760"/>
        <v>-</v>
      </c>
      <c r="HU218" s="168" t="str">
        <f t="shared" ca="1" si="760"/>
        <v>-</v>
      </c>
      <c r="HV218" s="168" t="str">
        <f t="shared" ca="1" si="760"/>
        <v>-</v>
      </c>
      <c r="HW218" s="168" t="str">
        <f t="shared" ca="1" si="759"/>
        <v>-</v>
      </c>
      <c r="HX218" s="168" t="str">
        <f t="shared" ca="1" si="764"/>
        <v>-</v>
      </c>
      <c r="HY218" s="168" t="str">
        <f t="shared" ca="1" si="764"/>
        <v>-</v>
      </c>
      <c r="HZ218" s="168" t="str">
        <f t="shared" ca="1" si="764"/>
        <v>-</v>
      </c>
      <c r="IA218" s="168" t="str">
        <f t="shared" ca="1" si="764"/>
        <v>-</v>
      </c>
      <c r="IB218" s="168" t="str">
        <f t="shared" ca="1" si="764"/>
        <v>-</v>
      </c>
      <c r="IC218" s="168" t="str">
        <f t="shared" ca="1" si="764"/>
        <v>-</v>
      </c>
      <c r="ID218" s="168" t="str">
        <f t="shared" ca="1" si="764"/>
        <v>-</v>
      </c>
      <c r="IE218" s="168" t="str">
        <f t="shared" ca="1" si="764"/>
        <v>-</v>
      </c>
      <c r="IF218" s="168" t="str">
        <f t="shared" ca="1" si="764"/>
        <v>-</v>
      </c>
      <c r="IG218" s="168" t="str">
        <f t="shared" ca="1" si="764"/>
        <v>-</v>
      </c>
      <c r="IH218" s="168" t="str">
        <f t="shared" ca="1" si="764"/>
        <v>-</v>
      </c>
      <c r="II218" s="168" t="str">
        <f t="shared" ca="1" si="764"/>
        <v>-</v>
      </c>
      <c r="IJ218" s="168" t="str">
        <f t="shared" ca="1" si="764"/>
        <v>-</v>
      </c>
      <c r="IK218" s="168" t="str">
        <f t="shared" ca="1" si="764"/>
        <v>-</v>
      </c>
      <c r="IL218" s="168" t="str">
        <f t="shared" ca="1" si="764"/>
        <v>-</v>
      </c>
      <c r="IM218" s="168" t="str">
        <f t="shared" ca="1" si="764"/>
        <v>-</v>
      </c>
      <c r="IN218" s="168" t="str">
        <f t="shared" ca="1" si="764"/>
        <v>-</v>
      </c>
      <c r="IO218" s="168" t="str">
        <f t="shared" ca="1" si="764"/>
        <v>-</v>
      </c>
      <c r="IP218" s="168" t="str">
        <f t="shared" ca="1" si="764"/>
        <v>-</v>
      </c>
      <c r="IQ218" s="168" t="str">
        <f t="shared" ca="1" si="764"/>
        <v>-</v>
      </c>
      <c r="IR218" s="168" t="str">
        <f t="shared" ca="1" si="764"/>
        <v>-</v>
      </c>
      <c r="IS218" s="168" t="str">
        <f t="shared" ca="1" si="764"/>
        <v>-</v>
      </c>
      <c r="IT218" s="168" t="str">
        <f t="shared" ca="1" si="764"/>
        <v>-</v>
      </c>
      <c r="IU218" s="168" t="str">
        <f t="shared" ca="1" si="764"/>
        <v>-</v>
      </c>
      <c r="IV218" s="168" t="str">
        <f t="shared" ca="1" si="764"/>
        <v>-</v>
      </c>
      <c r="IW218" s="168" t="str">
        <f t="shared" ca="1" si="764"/>
        <v>-</v>
      </c>
      <c r="IX218" s="168" t="str">
        <f t="shared" ca="1" si="764"/>
        <v>-</v>
      </c>
      <c r="IY218" s="168" t="str">
        <f t="shared" ca="1" si="764"/>
        <v>-</v>
      </c>
      <c r="IZ218" s="168" t="str">
        <f t="shared" ca="1" si="764"/>
        <v>-</v>
      </c>
      <c r="JA218" s="168" t="str">
        <f t="shared" ca="1" si="764"/>
        <v>-</v>
      </c>
      <c r="JB218" s="168" t="str">
        <f t="shared" ca="1" si="764"/>
        <v>-</v>
      </c>
      <c r="JC218" s="168" t="str">
        <f t="shared" ca="1" si="764"/>
        <v>-</v>
      </c>
      <c r="JD218" s="168" t="str">
        <f t="shared" ca="1" si="764"/>
        <v>-</v>
      </c>
      <c r="JE218" s="168" t="str">
        <f t="shared" ca="1" si="764"/>
        <v>-</v>
      </c>
      <c r="JF218" s="168" t="str">
        <f t="shared" ca="1" si="764"/>
        <v>-</v>
      </c>
      <c r="JG218" s="168" t="str">
        <f t="shared" ca="1" si="764"/>
        <v>-</v>
      </c>
      <c r="JH218" s="168" t="str">
        <f t="shared" ca="1" si="764"/>
        <v>-</v>
      </c>
      <c r="JI218" s="168" t="str">
        <f t="shared" ca="1" si="764"/>
        <v>-</v>
      </c>
      <c r="JJ218" s="168" t="str">
        <f t="shared" ca="1" si="764"/>
        <v>-</v>
      </c>
      <c r="JK218" s="168" t="str">
        <f t="shared" ca="1" si="764"/>
        <v>-</v>
      </c>
      <c r="JL218" s="168" t="str">
        <f t="shared" ca="1" si="764"/>
        <v>-</v>
      </c>
      <c r="JM218" s="168" t="str">
        <f t="shared" ca="1" si="764"/>
        <v>-</v>
      </c>
      <c r="JN218" s="168" t="str">
        <f t="shared" ca="1" si="707"/>
        <v>-</v>
      </c>
      <c r="JO218" s="168" t="str">
        <f t="shared" ca="1" si="707"/>
        <v>-</v>
      </c>
      <c r="JP218" s="168" t="str">
        <f t="shared" ca="1" si="707"/>
        <v>-</v>
      </c>
      <c r="JQ218" s="168" t="str">
        <f t="shared" ca="1" si="707"/>
        <v>-</v>
      </c>
      <c r="JR218" s="168" t="str">
        <f t="shared" ca="1" si="707"/>
        <v>-</v>
      </c>
      <c r="JS218" s="168" t="str">
        <f t="shared" ca="1" si="707"/>
        <v>-</v>
      </c>
      <c r="JT218" s="168" t="str">
        <f t="shared" ca="1" si="707"/>
        <v>-</v>
      </c>
      <c r="JU218" s="168" t="str">
        <f t="shared" ca="1" si="707"/>
        <v>-</v>
      </c>
      <c r="JV218" s="168" t="str">
        <f t="shared" ca="1" si="707"/>
        <v>-</v>
      </c>
      <c r="JW218" s="168" t="str">
        <f t="shared" ca="1" si="707"/>
        <v>-</v>
      </c>
      <c r="JX218" s="10"/>
      <c r="JY218" s="166">
        <f t="shared" ca="1" si="708"/>
        <v>4.4999999999999998E-2</v>
      </c>
      <c r="JZ218" s="166">
        <f t="shared" ca="1" si="709"/>
        <v>4.4999999999999998E-2</v>
      </c>
      <c r="KA218" s="168">
        <f t="shared" ca="1" si="755"/>
        <v>1</v>
      </c>
      <c r="KB218" s="168">
        <f t="shared" ca="1" si="755"/>
        <v>0</v>
      </c>
      <c r="KC218" s="168">
        <f t="shared" ca="1" si="755"/>
        <v>1</v>
      </c>
      <c r="KD218" s="168">
        <f t="shared" ca="1" si="755"/>
        <v>1</v>
      </c>
      <c r="KE218" s="168">
        <f t="shared" ca="1" si="755"/>
        <v>0</v>
      </c>
      <c r="KF218" s="168">
        <f t="shared" ca="1" si="755"/>
        <v>70</v>
      </c>
      <c r="KG218" s="168">
        <f t="shared" ca="1" si="755"/>
        <v>50</v>
      </c>
      <c r="KH218" s="168">
        <f t="shared" ca="1" si="755"/>
        <v>85</v>
      </c>
      <c r="KI218" s="168">
        <f t="shared" ca="1" si="755"/>
        <v>50</v>
      </c>
      <c r="KJ218" s="166">
        <f t="shared" ca="1" si="711"/>
        <v>1</v>
      </c>
      <c r="KK218" s="166">
        <f t="shared" ca="1" si="712"/>
        <v>1</v>
      </c>
      <c r="KL218" s="166">
        <f t="shared" ca="1" si="713"/>
        <v>1</v>
      </c>
      <c r="KM218" s="166">
        <f t="shared" ca="1" si="714"/>
        <v>1</v>
      </c>
      <c r="KN218" s="166">
        <f t="shared" ca="1" si="714"/>
        <v>1</v>
      </c>
      <c r="KO218" s="168">
        <f t="shared" ca="1" si="755"/>
        <v>1</v>
      </c>
      <c r="KP218" s="10"/>
      <c r="KQ218" s="168">
        <f t="shared" ca="1" si="755"/>
        <v>1</v>
      </c>
      <c r="KR218" s="166">
        <f t="shared" ca="1" si="715"/>
        <v>1</v>
      </c>
      <c r="KS218" s="168">
        <f t="shared" ca="1" si="755"/>
        <v>0.75</v>
      </c>
      <c r="KT218" s="168">
        <f t="shared" ca="1" si="755"/>
        <v>0.8</v>
      </c>
      <c r="KU218" s="168">
        <f t="shared" ca="1" si="750"/>
        <v>0.82499999999999996</v>
      </c>
      <c r="KV218" s="168">
        <f t="shared" ca="1" si="755"/>
        <v>0.875</v>
      </c>
      <c r="KW218" s="168">
        <f t="shared" ca="1" si="755"/>
        <v>0.9</v>
      </c>
      <c r="KX218" s="168">
        <f t="shared" ca="1" si="765"/>
        <v>0.75</v>
      </c>
      <c r="KY218" s="168">
        <f t="shared" ca="1" si="765"/>
        <v>0.78142857142857147</v>
      </c>
      <c r="KZ218" s="168">
        <f t="shared" ca="1" si="765"/>
        <v>0.82499999999999996</v>
      </c>
      <c r="LA218" s="168">
        <f t="shared" ca="1" si="765"/>
        <v>0.875</v>
      </c>
      <c r="LB218" s="168">
        <f t="shared" ca="1" si="765"/>
        <v>0.9</v>
      </c>
      <c r="LC218" s="168">
        <f t="shared" ca="1" si="765"/>
        <v>0.9</v>
      </c>
      <c r="LD218" s="168">
        <f t="shared" ca="1" si="765"/>
        <v>0.75</v>
      </c>
      <c r="LE218" s="168">
        <f t="shared" ca="1" si="765"/>
        <v>0.78142857142857147</v>
      </c>
      <c r="LF218" s="168">
        <f t="shared" ca="1" si="765"/>
        <v>0.82499999999999996</v>
      </c>
      <c r="LG218" s="168">
        <f t="shared" ca="1" si="765"/>
        <v>0.875</v>
      </c>
      <c r="LH218" s="168">
        <f t="shared" ca="1" si="765"/>
        <v>0.9</v>
      </c>
      <c r="LI218" s="168">
        <f t="shared" ca="1" si="765"/>
        <v>0.9</v>
      </c>
      <c r="LJ218" s="168">
        <f t="shared" ca="1" si="765"/>
        <v>0.75</v>
      </c>
      <c r="LK218" s="168">
        <f t="shared" ca="1" si="765"/>
        <v>0.78142857142857147</v>
      </c>
      <c r="LL218" s="168">
        <f t="shared" ca="1" si="765"/>
        <v>0.82499999999999996</v>
      </c>
      <c r="LM218" s="168">
        <f t="shared" ca="1" si="765"/>
        <v>0.875</v>
      </c>
      <c r="LN218" s="168">
        <f t="shared" ca="1" si="765"/>
        <v>0.9</v>
      </c>
      <c r="LO218" s="168">
        <f t="shared" ca="1" si="765"/>
        <v>0.9</v>
      </c>
      <c r="LP218" s="168">
        <f t="shared" ca="1" si="765"/>
        <v>0.75</v>
      </c>
      <c r="LQ218" s="168">
        <f t="shared" ca="1" si="765"/>
        <v>0.78142857142857147</v>
      </c>
      <c r="LR218" s="168">
        <f t="shared" ca="1" si="765"/>
        <v>0.82499999999999996</v>
      </c>
      <c r="LS218" s="168">
        <f t="shared" ca="1" si="765"/>
        <v>0.875</v>
      </c>
      <c r="LT218" s="168">
        <f t="shared" ca="1" si="765"/>
        <v>0.9</v>
      </c>
      <c r="LU218" s="168">
        <f t="shared" ca="1" si="765"/>
        <v>0.9</v>
      </c>
      <c r="LV218" s="168">
        <f t="shared" ca="1" si="765"/>
        <v>0.75</v>
      </c>
      <c r="LW218" s="168">
        <f t="shared" ca="1" si="765"/>
        <v>0.78142857142857147</v>
      </c>
      <c r="LX218" s="168">
        <f t="shared" ca="1" si="765"/>
        <v>0.82499999999999996</v>
      </c>
      <c r="LY218" s="168">
        <f t="shared" ca="1" si="765"/>
        <v>0.875</v>
      </c>
      <c r="LZ218" s="168">
        <f t="shared" ca="1" si="765"/>
        <v>0.9</v>
      </c>
      <c r="MA218" s="168">
        <f t="shared" ca="1" si="765"/>
        <v>0.9</v>
      </c>
      <c r="MB218" s="168">
        <f t="shared" ca="1" si="765"/>
        <v>0.75</v>
      </c>
      <c r="MC218" s="168">
        <f t="shared" ca="1" si="765"/>
        <v>0.78142857142857147</v>
      </c>
      <c r="MD218" s="168">
        <f t="shared" ca="1" si="765"/>
        <v>0.82499999999999996</v>
      </c>
      <c r="ME218" s="168">
        <f t="shared" ca="1" si="765"/>
        <v>0.875</v>
      </c>
      <c r="MF218" s="168">
        <f t="shared" ca="1" si="765"/>
        <v>0.9</v>
      </c>
      <c r="MG218" s="168">
        <f t="shared" ca="1" si="765"/>
        <v>0.9</v>
      </c>
      <c r="MH218" s="168">
        <f t="shared" ca="1" si="765"/>
        <v>0.75</v>
      </c>
      <c r="MI218" s="168">
        <f t="shared" ca="1" si="765"/>
        <v>0.76904761904761909</v>
      </c>
      <c r="MJ218" s="168">
        <f t="shared" ca="1" si="765"/>
        <v>0.82000000000000006</v>
      </c>
      <c r="MK218" s="168">
        <f t="shared" ca="1" si="765"/>
        <v>0.875</v>
      </c>
      <c r="ML218" s="168">
        <f t="shared" ca="1" si="765"/>
        <v>0.9</v>
      </c>
      <c r="MM218" s="168">
        <f t="shared" ca="1" si="765"/>
        <v>0.90000000000000013</v>
      </c>
      <c r="MN218" s="168">
        <f t="shared" ca="1" si="765"/>
        <v>0.75</v>
      </c>
      <c r="MO218" s="168">
        <f t="shared" ca="1" si="765"/>
        <v>0.76904761904761909</v>
      </c>
      <c r="MP218" s="168">
        <f t="shared" ca="1" si="765"/>
        <v>0.82000000000000006</v>
      </c>
      <c r="MQ218" s="168">
        <f t="shared" ca="1" si="765"/>
        <v>0.875</v>
      </c>
      <c r="MR218" s="168">
        <f t="shared" ca="1" si="765"/>
        <v>0.9</v>
      </c>
      <c r="MS218" s="168">
        <f t="shared" ca="1" si="765"/>
        <v>0.9</v>
      </c>
      <c r="MT218" s="168">
        <f t="shared" ca="1" si="741"/>
        <v>0.875</v>
      </c>
      <c r="MU218" s="166">
        <f t="shared" ca="1" si="719"/>
        <v>1</v>
      </c>
      <c r="MV218" s="166">
        <f t="shared" ca="1" si="720"/>
        <v>1</v>
      </c>
      <c r="MW218" s="166" t="str">
        <f t="shared" ca="1" si="721"/>
        <v>-</v>
      </c>
      <c r="MX218" s="168" t="str">
        <f t="shared" ca="1" si="722"/>
        <v>-</v>
      </c>
      <c r="MY218" s="166" t="str">
        <f t="shared" ca="1" si="723"/>
        <v>-</v>
      </c>
      <c r="MZ218" s="166" t="str">
        <f t="shared" ca="1" si="724"/>
        <v>-</v>
      </c>
      <c r="NA218" s="166" t="b">
        <f t="shared" ca="1" si="725"/>
        <v>0</v>
      </c>
      <c r="NB218" s="168">
        <f t="shared" ca="1" si="755"/>
        <v>0</v>
      </c>
      <c r="NC218" s="27">
        <v>0</v>
      </c>
    </row>
    <row r="219" spans="1:367" s="148" customFormat="1" outlineLevel="1">
      <c r="A219" s="126">
        <f t="shared" si="14"/>
        <v>214</v>
      </c>
      <c r="B219" s="126">
        <f t="shared" si="768"/>
        <v>13</v>
      </c>
      <c r="C219" s="148">
        <v>1000</v>
      </c>
      <c r="D219" s="148" t="s">
        <v>884</v>
      </c>
      <c r="E219" s="148" t="b">
        <v>0</v>
      </c>
      <c r="F219" s="148" t="b">
        <v>0</v>
      </c>
      <c r="G219" s="148" t="b">
        <f t="shared" si="726"/>
        <v>0</v>
      </c>
      <c r="H219" s="144">
        <f t="shared" ca="1" si="766"/>
        <v>3</v>
      </c>
      <c r="I219" s="144">
        <f t="shared" ca="1" si="766"/>
        <v>1</v>
      </c>
      <c r="J219" s="144">
        <f t="shared" ca="1" si="766"/>
        <v>1</v>
      </c>
      <c r="K219" s="144">
        <f t="shared" ca="1" si="766"/>
        <v>1</v>
      </c>
      <c r="L219" s="144">
        <f t="shared" ca="1" si="766"/>
        <v>1</v>
      </c>
      <c r="M219" s="144">
        <f t="shared" ca="1" si="766"/>
        <v>1</v>
      </c>
      <c r="N219" s="144">
        <f t="shared" ca="1" si="766"/>
        <v>1</v>
      </c>
      <c r="O219" s="144">
        <f t="shared" ca="1" si="766"/>
        <v>1</v>
      </c>
      <c r="P219" s="144">
        <f t="shared" ca="1" si="766"/>
        <v>1</v>
      </c>
      <c r="Q219" s="144">
        <f t="shared" ca="1" si="766"/>
        <v>1</v>
      </c>
      <c r="R219" s="144">
        <f t="shared" ca="1" si="766"/>
        <v>2</v>
      </c>
      <c r="S219" s="144">
        <f t="shared" ca="1" si="766"/>
        <v>1</v>
      </c>
      <c r="T219" s="144">
        <f t="shared" ca="1" si="766"/>
        <v>1</v>
      </c>
      <c r="U219" s="144">
        <f t="shared" ca="1" si="766"/>
        <v>1</v>
      </c>
      <c r="V219" s="144">
        <f t="shared" ca="1" si="766"/>
        <v>1</v>
      </c>
      <c r="W219" s="144">
        <f t="shared" ca="1" si="766"/>
        <v>1</v>
      </c>
      <c r="X219" s="144">
        <f t="shared" ca="1" si="766"/>
        <v>1</v>
      </c>
      <c r="Y219" s="144">
        <f t="shared" ca="1" si="766"/>
        <v>1</v>
      </c>
      <c r="AA219" s="162" t="str" cm="1">
        <f t="array" aca="1" ref="AA219" ca="1">TEXT(LEFT(OFFSET(AA219,-1,0),5)+1,"00000")&amp;MID(OFFSET(AA219,-1,0),6,FIND(" ",OFFSET(AA219,-1,0),7)-5)
&amp;FM219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Presentation_SR_high_crop36SE 12SE CropgrazeFALSE (F33N11)</v>
      </c>
      <c r="AB219" s="10" t="str">
        <f ca="1">IF(COUNTIF(AA$5:AA219,AA219)=1,"-","Dup")</f>
        <v>-</v>
      </c>
      <c r="AC219" s="10"/>
      <c r="AD219" s="168" t="str">
        <f t="shared" ca="1" si="686"/>
        <v>-</v>
      </c>
      <c r="AE219" s="167" t="b">
        <v>1</v>
      </c>
      <c r="AF219" s="167" t="b">
        <v>1</v>
      </c>
      <c r="AG219" s="168" t="str">
        <f t="shared" ca="1" si="686"/>
        <v>-</v>
      </c>
      <c r="AH219" s="168" t="str">
        <f t="shared" ca="1" si="686"/>
        <v>-</v>
      </c>
      <c r="AI219" s="168" t="b">
        <f t="shared" ca="1" si="686"/>
        <v>1</v>
      </c>
      <c r="AJ219" s="10"/>
      <c r="AK219" s="166" t="b">
        <f t="shared" ca="1" si="687"/>
        <v>1</v>
      </c>
      <c r="AL219" s="166" t="str">
        <f t="shared" ca="1" si="687"/>
        <v>-</v>
      </c>
      <c r="AM219" s="166" t="str">
        <f t="shared" ca="1" si="687"/>
        <v>-</v>
      </c>
      <c r="AN219" s="166" t="str">
        <f t="shared" ca="1" si="687"/>
        <v>-</v>
      </c>
      <c r="AO219" s="166" t="b">
        <f t="shared" ca="1" si="687"/>
        <v>1</v>
      </c>
      <c r="AP219" s="166" t="b">
        <f t="shared" ca="1" si="687"/>
        <v>0</v>
      </c>
      <c r="AQ219" s="166">
        <f t="shared" ca="1" si="688"/>
        <v>0</v>
      </c>
      <c r="AR219" s="166" t="b">
        <f t="shared" ca="1" si="689"/>
        <v>0</v>
      </c>
      <c r="AS219" s="166" t="b">
        <f t="shared" ca="1" si="689"/>
        <v>0</v>
      </c>
      <c r="AT219" s="166" t="str">
        <f t="shared" ca="1" si="689"/>
        <v>-</v>
      </c>
      <c r="AU219" s="166" t="str">
        <f t="shared" ca="1" si="689"/>
        <v>-</v>
      </c>
      <c r="AV219" s="166" t="str">
        <f t="shared" ca="1" si="689"/>
        <v>-</v>
      </c>
      <c r="AW219" s="10"/>
      <c r="AX219" s="166" t="b">
        <f t="shared" ca="1" si="690"/>
        <v>1</v>
      </c>
      <c r="AY219" s="168" t="b">
        <f t="shared" ca="1" si="691"/>
        <v>1</v>
      </c>
      <c r="AZ219" s="168" t="b">
        <f t="shared" ca="1" si="691"/>
        <v>1</v>
      </c>
      <c r="BA219" s="167">
        <f t="shared" ca="1" si="692"/>
        <v>3108</v>
      </c>
      <c r="BB219" s="168" t="str">
        <f t="shared" ca="1" si="747"/>
        <v>-</v>
      </c>
      <c r="BC219" s="168" t="str">
        <f t="shared" ca="1" si="747"/>
        <v>-</v>
      </c>
      <c r="BD219" s="168" t="str">
        <f t="shared" ca="1" si="747"/>
        <v>-</v>
      </c>
      <c r="BE219" s="168" t="str">
        <f t="shared" ca="1" si="747"/>
        <v>-</v>
      </c>
      <c r="BF219" s="168" t="str">
        <f t="shared" ca="1" si="747"/>
        <v>-</v>
      </c>
      <c r="BG219" s="168">
        <f t="shared" ca="1" si="747"/>
        <v>1</v>
      </c>
      <c r="BH219" s="168">
        <f t="shared" ca="1" si="747"/>
        <v>1</v>
      </c>
      <c r="BI219" s="168" t="str">
        <f t="shared" ca="1" si="747"/>
        <v>-</v>
      </c>
      <c r="BJ219" s="168" t="str">
        <f t="shared" ca="1" si="747"/>
        <v>-</v>
      </c>
      <c r="BK219" s="10"/>
      <c r="BL219" s="168" t="str">
        <f t="shared" ca="1" si="747"/>
        <v>-</v>
      </c>
      <c r="BM219" s="168" t="str">
        <f t="shared" ca="1" si="747"/>
        <v>-</v>
      </c>
      <c r="BN219" s="168" t="str">
        <f t="shared" ca="1" si="747"/>
        <v>-</v>
      </c>
      <c r="BO219" s="168" t="str">
        <f t="shared" ca="1" si="747"/>
        <v>-</v>
      </c>
      <c r="BP219" s="168" t="str">
        <f t="shared" ca="1" si="747"/>
        <v>-</v>
      </c>
      <c r="BQ219" s="168" t="str">
        <f t="shared" ca="1" si="747"/>
        <v>-</v>
      </c>
      <c r="BR219" s="168" t="str">
        <f t="shared" ca="1" si="747"/>
        <v>-</v>
      </c>
      <c r="BS219" s="168" t="str">
        <f t="shared" ca="1" si="747"/>
        <v>-</v>
      </c>
      <c r="BT219" s="168" t="str">
        <f t="shared" ca="1" si="747"/>
        <v>-</v>
      </c>
      <c r="BU219" s="168" t="str">
        <f t="shared" ca="1" si="747"/>
        <v>-</v>
      </c>
      <c r="BV219" s="168" t="str">
        <f t="shared" ca="1" si="747"/>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51"/>
        <v>-</v>
      </c>
      <c r="CI219" s="168" t="str">
        <f t="shared" ca="1" si="751"/>
        <v>-</v>
      </c>
      <c r="CJ219" s="168" t="str">
        <f t="shared" ca="1" si="751"/>
        <v>-</v>
      </c>
      <c r="CK219" s="168" t="str">
        <f t="shared" ca="1" si="751"/>
        <v>-</v>
      </c>
      <c r="CL219" s="168" t="str">
        <f t="shared" ca="1" si="751"/>
        <v>-</v>
      </c>
      <c r="CM219" s="168" t="str">
        <f t="shared" ca="1" si="751"/>
        <v>-</v>
      </c>
      <c r="CN219" s="168" t="str">
        <f t="shared" ca="1" si="751"/>
        <v>-</v>
      </c>
      <c r="CO219" s="168" t="str">
        <f t="shared" ca="1" si="751"/>
        <v>-</v>
      </c>
      <c r="CP219" s="168">
        <f t="shared" ca="1" si="751"/>
        <v>1</v>
      </c>
      <c r="CQ219" s="168">
        <f t="shared" ca="1" si="751"/>
        <v>1</v>
      </c>
      <c r="CR219" s="168">
        <f t="shared" ca="1" si="751"/>
        <v>0</v>
      </c>
      <c r="CS219" s="168" t="str">
        <f t="shared" ca="1" si="751"/>
        <v>-</v>
      </c>
      <c r="CT219" s="168" t="str">
        <f t="shared" ca="1" si="751"/>
        <v>-</v>
      </c>
      <c r="CU219" s="168" t="str">
        <f t="shared" ca="1" si="751"/>
        <v>-</v>
      </c>
      <c r="CV219" s="168" t="str">
        <f t="shared" ca="1" si="751"/>
        <v>-</v>
      </c>
      <c r="CW219" s="168" t="str">
        <f t="shared" ca="1" si="751"/>
        <v>-</v>
      </c>
      <c r="CX219" s="168" t="str">
        <f t="shared" ca="1" si="752"/>
        <v>-</v>
      </c>
      <c r="CY219" s="168" t="str">
        <f t="shared" ca="1" si="752"/>
        <v>-</v>
      </c>
      <c r="CZ219" s="168">
        <f t="shared" ca="1" si="752"/>
        <v>0</v>
      </c>
      <c r="DA219" s="168" t="str">
        <f t="shared" ca="1" si="752"/>
        <v>-</v>
      </c>
      <c r="DB219" s="168" t="str">
        <f t="shared" ca="1" si="752"/>
        <v>-</v>
      </c>
      <c r="DC219" s="168" t="str">
        <f t="shared" ca="1" si="752"/>
        <v>-</v>
      </c>
      <c r="DD219" s="168" t="str">
        <f t="shared" ca="1" si="752"/>
        <v>-</v>
      </c>
      <c r="DE219" s="168" t="str">
        <f t="shared" ca="1" si="752"/>
        <v>-</v>
      </c>
      <c r="DF219" s="168">
        <f t="shared" ca="1" si="752"/>
        <v>0</v>
      </c>
      <c r="DG219" s="168">
        <f t="shared" ca="1" si="752"/>
        <v>0</v>
      </c>
      <c r="DH219" s="168">
        <f t="shared" ca="1" si="752"/>
        <v>0</v>
      </c>
      <c r="DI219" s="168">
        <f t="shared" ca="1" si="752"/>
        <v>0</v>
      </c>
      <c r="DJ219" s="168">
        <f t="shared" ca="1" si="752"/>
        <v>0</v>
      </c>
      <c r="DK219" s="168">
        <f t="shared" ca="1" si="752"/>
        <v>0</v>
      </c>
      <c r="DL219" s="168">
        <f t="shared" ca="1" si="752"/>
        <v>0</v>
      </c>
      <c r="DM219" s="168" t="str">
        <f t="shared" ca="1" si="752"/>
        <v>-</v>
      </c>
      <c r="DN219" s="168" t="str">
        <f t="shared" ca="1" si="748"/>
        <v>-</v>
      </c>
      <c r="DO219" s="168" t="str">
        <f t="shared" ca="1" si="748"/>
        <v>-</v>
      </c>
      <c r="DP219" s="168" t="str">
        <f t="shared" ca="1" si="748"/>
        <v>-</v>
      </c>
      <c r="DQ219" s="168" t="str">
        <f t="shared" ca="1" si="748"/>
        <v>-</v>
      </c>
      <c r="DR219" s="168" t="str">
        <f t="shared" ca="1" si="748"/>
        <v>-</v>
      </c>
      <c r="DS219" s="168" t="str">
        <f t="shared" ca="1" si="748"/>
        <v>-</v>
      </c>
      <c r="DT219" s="168" t="str">
        <f t="shared" ca="1" si="748"/>
        <v>-</v>
      </c>
      <c r="DU219" s="168" t="str">
        <f t="shared" ca="1" si="748"/>
        <v>-</v>
      </c>
      <c r="DV219" s="168" t="str">
        <f t="shared" ca="1" si="748"/>
        <v>-</v>
      </c>
      <c r="DW219" s="168" t="str">
        <f t="shared" ca="1" si="749"/>
        <v>-</v>
      </c>
      <c r="DX219" s="10"/>
      <c r="DY219" s="168">
        <f t="shared" ca="1" si="749"/>
        <v>1</v>
      </c>
      <c r="DZ219" s="168" t="str">
        <f t="shared" ca="1" si="749"/>
        <v>-</v>
      </c>
      <c r="EA219" s="168" t="str">
        <f t="shared" ca="1" si="749"/>
        <v>-</v>
      </c>
      <c r="EB219" s="168" t="str">
        <f t="shared" ca="1" si="749"/>
        <v>-</v>
      </c>
      <c r="EC219" s="168" t="str">
        <f t="shared" ca="1" si="695"/>
        <v>-</v>
      </c>
      <c r="ED219" s="168" t="b">
        <f t="shared" ca="1" si="695"/>
        <v>0</v>
      </c>
      <c r="EE219" s="168" t="str">
        <f t="shared" ca="1" si="695"/>
        <v>-</v>
      </c>
      <c r="EF219" s="168">
        <f t="shared" ca="1" si="695"/>
        <v>0</v>
      </c>
      <c r="EG219" s="168" t="str">
        <f t="shared" ca="1" si="695"/>
        <v>-</v>
      </c>
      <c r="EH219" s="166" cm="1">
        <f t="array" aca="1" ref="EH219" ca="1">INDEX(i.rev,$K219,EH$15)</f>
        <v>1</v>
      </c>
      <c r="EI219" s="168">
        <f t="shared" ca="1" si="757"/>
        <v>0</v>
      </c>
      <c r="EJ219" s="168">
        <f t="shared" ca="1" si="757"/>
        <v>1</v>
      </c>
      <c r="EK219" s="168">
        <f t="shared" ca="1" si="757"/>
        <v>0</v>
      </c>
      <c r="EL219" s="168">
        <f t="shared" ca="1" si="757"/>
        <v>1</v>
      </c>
      <c r="EM219" s="168">
        <f t="shared" ca="1" si="757"/>
        <v>1</v>
      </c>
      <c r="EN219" s="168">
        <f t="shared" ca="1" si="757"/>
        <v>1</v>
      </c>
      <c r="EO219" s="168">
        <f t="shared" ca="1" si="757"/>
        <v>0</v>
      </c>
      <c r="EP219" s="168">
        <f t="shared" ca="1" si="757"/>
        <v>0</v>
      </c>
      <c r="EQ219" s="168">
        <f t="shared" ca="1" si="757"/>
        <v>0</v>
      </c>
      <c r="ER219" s="168">
        <f t="shared" ca="1" si="757"/>
        <v>0</v>
      </c>
      <c r="ES219" s="168">
        <f t="shared" ca="1" si="757"/>
        <v>0</v>
      </c>
      <c r="ET219" s="168">
        <f t="shared" ca="1" si="757"/>
        <v>0</v>
      </c>
      <c r="EU219" s="168">
        <f t="shared" ca="1" si="757"/>
        <v>0</v>
      </c>
      <c r="EV219" s="168">
        <f t="shared" ca="1" si="757"/>
        <v>0</v>
      </c>
      <c r="EW219" s="168">
        <f t="shared" ca="1" si="757"/>
        <v>0</v>
      </c>
      <c r="EX219" s="168">
        <f t="shared" ca="1" si="757"/>
        <v>0</v>
      </c>
      <c r="EY219" s="166" cm="1">
        <f t="array" aca="1" ref="EY219" ca="1">INDEX(i.rev,$K219,EY$15)</f>
        <v>0</v>
      </c>
      <c r="EZ219" s="168">
        <f t="shared" ca="1" si="697"/>
        <v>0</v>
      </c>
      <c r="FA219" s="166" cm="1">
        <f t="array" aca="1" ref="FA219" ca="1">INDEX(i.rev,$K219,FA$15)</f>
        <v>1</v>
      </c>
      <c r="FB219" s="168">
        <f t="shared" ca="1" si="745"/>
        <v>0</v>
      </c>
      <c r="FC219" s="168">
        <f t="shared" ca="1" si="745"/>
        <v>0</v>
      </c>
      <c r="FD219" s="168">
        <f t="shared" ca="1" si="745"/>
        <v>0</v>
      </c>
      <c r="FE219" s="168">
        <f t="shared" ca="1" si="745"/>
        <v>0</v>
      </c>
      <c r="FF219" s="168">
        <f t="shared" ca="1" si="745"/>
        <v>0</v>
      </c>
      <c r="FG219" s="168">
        <f t="shared" ref="FG219:GG219" ca="1" si="770">OFFSET(FG$5,$B219,0)</f>
        <v>0</v>
      </c>
      <c r="FH219" s="168">
        <f t="shared" ca="1" si="770"/>
        <v>0</v>
      </c>
      <c r="FI219" s="10">
        <v>0.25</v>
      </c>
      <c r="FJ219" s="166" t="b">
        <f t="shared" si="762"/>
        <v>1</v>
      </c>
      <c r="FK219" s="192">
        <f t="shared" si="763"/>
        <v>532.5</v>
      </c>
      <c r="FL219" s="166" t="b">
        <f t="shared" si="739"/>
        <v>1</v>
      </c>
      <c r="FM219" s="192">
        <f t="shared" si="767"/>
        <v>12</v>
      </c>
      <c r="FN219" s="192">
        <f t="shared" si="767"/>
        <v>40</v>
      </c>
      <c r="FO219" s="166" t="b">
        <f t="shared" ca="1" si="700"/>
        <v>0</v>
      </c>
      <c r="FP219" s="166" t="b">
        <f t="shared" ca="1" si="700"/>
        <v>0</v>
      </c>
      <c r="FQ219" s="166" t="b">
        <f t="shared" ca="1" si="700"/>
        <v>1</v>
      </c>
      <c r="FR219" s="168">
        <f t="shared" ca="1" si="770"/>
        <v>0</v>
      </c>
      <c r="FS219" s="166">
        <f t="shared" ca="1" si="701"/>
        <v>1</v>
      </c>
      <c r="FT219" s="166">
        <f t="shared" ca="1" si="701"/>
        <v>1</v>
      </c>
      <c r="FU219" s="168" t="str">
        <f t="shared" ca="1" si="770"/>
        <v>-</v>
      </c>
      <c r="FV219" s="168" t="str">
        <f t="shared" ca="1" si="770"/>
        <v>-</v>
      </c>
      <c r="FW219" s="168" t="str">
        <f t="shared" ca="1" si="770"/>
        <v>-</v>
      </c>
      <c r="FX219" s="168" t="str">
        <f t="shared" ca="1" si="770"/>
        <v>-</v>
      </c>
      <c r="FY219" s="168" t="str">
        <f t="shared" ca="1" si="770"/>
        <v>-</v>
      </c>
      <c r="FZ219" s="168" t="str">
        <f t="shared" ca="1" si="770"/>
        <v>-</v>
      </c>
      <c r="GA219" s="168" t="str">
        <f t="shared" ca="1" si="770"/>
        <v>-</v>
      </c>
      <c r="GB219" s="168" t="str">
        <f t="shared" ca="1" si="770"/>
        <v>-</v>
      </c>
      <c r="GC219" s="168" t="str">
        <f t="shared" ca="1" si="770"/>
        <v>-</v>
      </c>
      <c r="GD219" s="168" t="b">
        <f t="shared" ca="1" si="770"/>
        <v>1</v>
      </c>
      <c r="GE219" s="168" t="str">
        <f t="shared" ca="1" si="770"/>
        <v>-</v>
      </c>
      <c r="GF219" s="168" t="str">
        <f t="shared" ca="1" si="770"/>
        <v>-</v>
      </c>
      <c r="GG219" s="168" t="str">
        <f t="shared" ca="1" si="770"/>
        <v>-</v>
      </c>
      <c r="GH219" s="168" t="b">
        <f t="shared" ca="1" si="702"/>
        <v>1</v>
      </c>
      <c r="GI219" s="168">
        <f t="shared" ca="1" si="702"/>
        <v>0</v>
      </c>
      <c r="GJ219" s="168" t="str">
        <f t="shared" ca="1" si="702"/>
        <v>-</v>
      </c>
      <c r="GK219" s="168" t="str">
        <f t="shared" ca="1" si="702"/>
        <v>-</v>
      </c>
      <c r="GL219" s="168" t="str">
        <f t="shared" ca="1" si="702"/>
        <v>-</v>
      </c>
      <c r="GM219" s="168" t="str">
        <f t="shared" ca="1" si="702"/>
        <v>-</v>
      </c>
      <c r="GN219" s="168" t="str">
        <f t="shared" ca="1" si="702"/>
        <v>-</v>
      </c>
      <c r="GO219" s="168">
        <f t="shared" ca="1" si="702"/>
        <v>0</v>
      </c>
      <c r="GP219" s="168" t="str">
        <f t="shared" ca="1" si="702"/>
        <v>-</v>
      </c>
      <c r="GQ219" s="168" t="str">
        <f t="shared" ca="1" si="702"/>
        <v>-</v>
      </c>
      <c r="GR219" s="168" t="str">
        <f t="shared" ca="1" si="702"/>
        <v>-</v>
      </c>
      <c r="GS219" s="168">
        <f t="shared" ca="1" si="702"/>
        <v>500</v>
      </c>
      <c r="GT219" s="168">
        <f t="shared" ca="1" si="702"/>
        <v>500</v>
      </c>
      <c r="GU219" s="168" t="str">
        <f t="shared" ca="1" si="702"/>
        <v>-</v>
      </c>
      <c r="GV219" s="168" t="str">
        <f t="shared" ca="1" si="702"/>
        <v>-</v>
      </c>
      <c r="GW219" s="168" t="str">
        <f t="shared" ca="1" si="702"/>
        <v>-</v>
      </c>
      <c r="GX219" s="168" t="str">
        <f t="shared" ca="1" si="759"/>
        <v>-</v>
      </c>
      <c r="GY219" s="168" t="str">
        <f t="shared" ca="1" si="760"/>
        <v>-</v>
      </c>
      <c r="GZ219" s="168" t="str">
        <f t="shared" ca="1" si="760"/>
        <v>-</v>
      </c>
      <c r="HA219" s="168" t="str">
        <f t="shared" ca="1" si="760"/>
        <v>-</v>
      </c>
      <c r="HB219" s="168" t="str">
        <f t="shared" ca="1" si="760"/>
        <v>-</v>
      </c>
      <c r="HC219" s="168" t="str">
        <f t="shared" ca="1" si="760"/>
        <v>-</v>
      </c>
      <c r="HD219" s="168" t="str">
        <f t="shared" ca="1" si="760"/>
        <v>-</v>
      </c>
      <c r="HE219" s="168" t="str">
        <f t="shared" ca="1" si="760"/>
        <v>-</v>
      </c>
      <c r="HF219" s="168" t="str">
        <f t="shared" ca="1" si="760"/>
        <v>-</v>
      </c>
      <c r="HG219" s="168" t="str">
        <f t="shared" ca="1" si="760"/>
        <v>-</v>
      </c>
      <c r="HH219" s="168" t="str">
        <f t="shared" ca="1" si="769"/>
        <v>-</v>
      </c>
      <c r="HI219" s="168" t="str">
        <f t="shared" ca="1" si="769"/>
        <v>-</v>
      </c>
      <c r="HJ219" s="168" t="str">
        <f t="shared" ca="1" si="769"/>
        <v>-</v>
      </c>
      <c r="HK219" s="168" t="str">
        <f t="shared" ca="1" si="769"/>
        <v>-</v>
      </c>
      <c r="HL219" s="168" t="str">
        <f t="shared" ca="1" si="769"/>
        <v>-</v>
      </c>
      <c r="HM219" s="168" t="str">
        <f t="shared" ca="1" si="769"/>
        <v>-</v>
      </c>
      <c r="HN219" s="168" t="str">
        <f t="shared" ca="1" si="769"/>
        <v>-</v>
      </c>
      <c r="HO219" s="168" t="str">
        <f t="shared" ca="1" si="769"/>
        <v>-</v>
      </c>
      <c r="HP219" s="168" t="str">
        <f t="shared" ca="1" si="769"/>
        <v>-</v>
      </c>
      <c r="HQ219" s="168" t="str">
        <f t="shared" ca="1" si="769"/>
        <v>-</v>
      </c>
      <c r="HR219" s="168" t="str">
        <f t="shared" ca="1" si="760"/>
        <v>-</v>
      </c>
      <c r="HS219" s="168" t="str">
        <f t="shared" ca="1" si="760"/>
        <v>-</v>
      </c>
      <c r="HT219" s="168" t="str">
        <f t="shared" ca="1" si="760"/>
        <v>-</v>
      </c>
      <c r="HU219" s="168" t="str">
        <f t="shared" ca="1" si="760"/>
        <v>-</v>
      </c>
      <c r="HV219" s="168" t="str">
        <f t="shared" ca="1" si="760"/>
        <v>-</v>
      </c>
      <c r="HW219" s="168" t="str">
        <f t="shared" ca="1" si="759"/>
        <v>-</v>
      </c>
      <c r="HX219" s="168" t="str">
        <f t="shared" ca="1" si="764"/>
        <v>-</v>
      </c>
      <c r="HY219" s="168" t="str">
        <f t="shared" ca="1" si="764"/>
        <v>-</v>
      </c>
      <c r="HZ219" s="168" t="str">
        <f t="shared" ca="1" si="764"/>
        <v>-</v>
      </c>
      <c r="IA219" s="168" t="str">
        <f t="shared" ca="1" si="764"/>
        <v>-</v>
      </c>
      <c r="IB219" s="168" t="str">
        <f t="shared" ca="1" si="764"/>
        <v>-</v>
      </c>
      <c r="IC219" s="168" t="str">
        <f t="shared" ca="1" si="764"/>
        <v>-</v>
      </c>
      <c r="ID219" s="168" t="str">
        <f t="shared" ca="1" si="764"/>
        <v>-</v>
      </c>
      <c r="IE219" s="168" t="str">
        <f t="shared" ca="1" si="764"/>
        <v>-</v>
      </c>
      <c r="IF219" s="168" t="str">
        <f t="shared" ca="1" si="764"/>
        <v>-</v>
      </c>
      <c r="IG219" s="168" t="str">
        <f t="shared" ca="1" si="764"/>
        <v>-</v>
      </c>
      <c r="IH219" s="168" t="str">
        <f t="shared" ca="1" si="764"/>
        <v>-</v>
      </c>
      <c r="II219" s="168" t="str">
        <f t="shared" ca="1" si="764"/>
        <v>-</v>
      </c>
      <c r="IJ219" s="168" t="str">
        <f t="shared" ca="1" si="764"/>
        <v>-</v>
      </c>
      <c r="IK219" s="168" t="str">
        <f t="shared" ca="1" si="764"/>
        <v>-</v>
      </c>
      <c r="IL219" s="168" t="str">
        <f t="shared" ca="1" si="764"/>
        <v>-</v>
      </c>
      <c r="IM219" s="168" t="str">
        <f t="shared" ca="1" si="764"/>
        <v>-</v>
      </c>
      <c r="IN219" s="168" t="str">
        <f t="shared" ca="1" si="764"/>
        <v>-</v>
      </c>
      <c r="IO219" s="168" t="str">
        <f t="shared" ca="1" si="764"/>
        <v>-</v>
      </c>
      <c r="IP219" s="168" t="str">
        <f t="shared" ca="1" si="764"/>
        <v>-</v>
      </c>
      <c r="IQ219" s="168" t="str">
        <f t="shared" ca="1" si="764"/>
        <v>-</v>
      </c>
      <c r="IR219" s="168" t="str">
        <f t="shared" ca="1" si="764"/>
        <v>-</v>
      </c>
      <c r="IS219" s="168" t="str">
        <f t="shared" ca="1" si="764"/>
        <v>-</v>
      </c>
      <c r="IT219" s="168" t="str">
        <f t="shared" ca="1" si="764"/>
        <v>-</v>
      </c>
      <c r="IU219" s="168" t="str">
        <f t="shared" ca="1" si="764"/>
        <v>-</v>
      </c>
      <c r="IV219" s="168" t="str">
        <f t="shared" ca="1" si="764"/>
        <v>-</v>
      </c>
      <c r="IW219" s="168" t="str">
        <f t="shared" ca="1" si="764"/>
        <v>-</v>
      </c>
      <c r="IX219" s="168" t="str">
        <f t="shared" ca="1" si="764"/>
        <v>-</v>
      </c>
      <c r="IY219" s="168" t="str">
        <f t="shared" ca="1" si="764"/>
        <v>-</v>
      </c>
      <c r="IZ219" s="168" t="str">
        <f t="shared" ca="1" si="764"/>
        <v>-</v>
      </c>
      <c r="JA219" s="168" t="str">
        <f t="shared" ca="1" si="764"/>
        <v>-</v>
      </c>
      <c r="JB219" s="168" t="str">
        <f t="shared" ca="1" si="764"/>
        <v>-</v>
      </c>
      <c r="JC219" s="168" t="str">
        <f t="shared" ca="1" si="764"/>
        <v>-</v>
      </c>
      <c r="JD219" s="168" t="str">
        <f t="shared" ca="1" si="764"/>
        <v>-</v>
      </c>
      <c r="JE219" s="168" t="str">
        <f t="shared" ca="1" si="764"/>
        <v>-</v>
      </c>
      <c r="JF219" s="168" t="str">
        <f t="shared" ref="HX219:JM225" ca="1" si="771">OFFSET(JF$5,$B219,0)</f>
        <v>-</v>
      </c>
      <c r="JG219" s="168" t="str">
        <f t="shared" ca="1" si="771"/>
        <v>-</v>
      </c>
      <c r="JH219" s="168" t="str">
        <f t="shared" ca="1" si="771"/>
        <v>-</v>
      </c>
      <c r="JI219" s="168" t="str">
        <f t="shared" ca="1" si="771"/>
        <v>-</v>
      </c>
      <c r="JJ219" s="168" t="str">
        <f t="shared" ca="1" si="771"/>
        <v>-</v>
      </c>
      <c r="JK219" s="168" t="str">
        <f t="shared" ca="1" si="771"/>
        <v>-</v>
      </c>
      <c r="JL219" s="168" t="str">
        <f t="shared" ca="1" si="771"/>
        <v>-</v>
      </c>
      <c r="JM219" s="168" t="str">
        <f t="shared" ca="1" si="771"/>
        <v>-</v>
      </c>
      <c r="JN219" s="168" t="str">
        <f t="shared" ca="1" si="707"/>
        <v>-</v>
      </c>
      <c r="JO219" s="168" t="str">
        <f t="shared" ca="1" si="707"/>
        <v>-</v>
      </c>
      <c r="JP219" s="168" t="str">
        <f t="shared" ca="1" si="707"/>
        <v>-</v>
      </c>
      <c r="JQ219" s="168" t="str">
        <f t="shared" ca="1" si="707"/>
        <v>-</v>
      </c>
      <c r="JR219" s="168" t="str">
        <f t="shared" ca="1" si="707"/>
        <v>-</v>
      </c>
      <c r="JS219" s="168" t="str">
        <f t="shared" ca="1" si="707"/>
        <v>-</v>
      </c>
      <c r="JT219" s="168" t="str">
        <f t="shared" ca="1" si="707"/>
        <v>-</v>
      </c>
      <c r="JU219" s="168" t="str">
        <f t="shared" ca="1" si="707"/>
        <v>-</v>
      </c>
      <c r="JV219" s="168" t="str">
        <f t="shared" ca="1" si="707"/>
        <v>-</v>
      </c>
      <c r="JW219" s="168" t="str">
        <f t="shared" ca="1" si="707"/>
        <v>-</v>
      </c>
      <c r="JX219" s="10"/>
      <c r="JY219" s="166">
        <f t="shared" ca="1" si="708"/>
        <v>4.4999999999999998E-2</v>
      </c>
      <c r="JZ219" s="166">
        <f t="shared" ca="1" si="709"/>
        <v>4.4999999999999998E-2</v>
      </c>
      <c r="KA219" s="168">
        <f t="shared" ca="1" si="755"/>
        <v>1</v>
      </c>
      <c r="KB219" s="168">
        <f t="shared" ca="1" si="755"/>
        <v>0</v>
      </c>
      <c r="KC219" s="168">
        <f t="shared" ca="1" si="755"/>
        <v>1</v>
      </c>
      <c r="KD219" s="168">
        <f t="shared" ca="1" si="755"/>
        <v>1</v>
      </c>
      <c r="KE219" s="168">
        <f t="shared" ca="1" si="755"/>
        <v>0</v>
      </c>
      <c r="KF219" s="168">
        <f t="shared" ca="1" si="755"/>
        <v>70</v>
      </c>
      <c r="KG219" s="168">
        <f t="shared" ca="1" si="755"/>
        <v>50</v>
      </c>
      <c r="KH219" s="168">
        <f t="shared" ca="1" si="755"/>
        <v>85</v>
      </c>
      <c r="KI219" s="168">
        <f t="shared" ca="1" si="755"/>
        <v>50</v>
      </c>
      <c r="KJ219" s="166">
        <f t="shared" ca="1" si="711"/>
        <v>1</v>
      </c>
      <c r="KK219" s="166">
        <f t="shared" ca="1" si="712"/>
        <v>1</v>
      </c>
      <c r="KL219" s="166">
        <f t="shared" ca="1" si="713"/>
        <v>1</v>
      </c>
      <c r="KM219" s="166">
        <f t="shared" ca="1" si="714"/>
        <v>1</v>
      </c>
      <c r="KN219" s="166">
        <f t="shared" ca="1" si="714"/>
        <v>1</v>
      </c>
      <c r="KO219" s="168">
        <f t="shared" ca="1" si="755"/>
        <v>1</v>
      </c>
      <c r="KP219" s="10"/>
      <c r="KQ219" s="168">
        <f t="shared" ca="1" si="755"/>
        <v>1</v>
      </c>
      <c r="KR219" s="166">
        <f t="shared" ca="1" si="715"/>
        <v>1</v>
      </c>
      <c r="KS219" s="168">
        <f t="shared" ca="1" si="755"/>
        <v>0.75</v>
      </c>
      <c r="KT219" s="168">
        <f t="shared" ca="1" si="755"/>
        <v>0.8</v>
      </c>
      <c r="KU219" s="168">
        <f t="shared" ca="1" si="750"/>
        <v>0.82499999999999996</v>
      </c>
      <c r="KV219" s="168">
        <f t="shared" ca="1" si="755"/>
        <v>0.875</v>
      </c>
      <c r="KW219" s="168">
        <f t="shared" ca="1" si="755"/>
        <v>0.9</v>
      </c>
      <c r="KX219" s="168">
        <f t="shared" ref="KX219:MT223" ca="1" si="772">OFFSET(KX$5,$B219,0)</f>
        <v>0.75</v>
      </c>
      <c r="KY219" s="168">
        <f t="shared" ca="1" si="772"/>
        <v>0.78142857142857147</v>
      </c>
      <c r="KZ219" s="168">
        <f t="shared" ca="1" si="772"/>
        <v>0.82499999999999996</v>
      </c>
      <c r="LA219" s="168">
        <f t="shared" ca="1" si="772"/>
        <v>0.875</v>
      </c>
      <c r="LB219" s="168">
        <f t="shared" ca="1" si="772"/>
        <v>0.9</v>
      </c>
      <c r="LC219" s="168">
        <f t="shared" ca="1" si="772"/>
        <v>0.9</v>
      </c>
      <c r="LD219" s="168">
        <f t="shared" ca="1" si="772"/>
        <v>0.75</v>
      </c>
      <c r="LE219" s="168">
        <f t="shared" ca="1" si="772"/>
        <v>0.78142857142857147</v>
      </c>
      <c r="LF219" s="168">
        <f t="shared" ca="1" si="772"/>
        <v>0.82499999999999996</v>
      </c>
      <c r="LG219" s="168">
        <f t="shared" ca="1" si="772"/>
        <v>0.875</v>
      </c>
      <c r="LH219" s="168">
        <f t="shared" ca="1" si="772"/>
        <v>0.9</v>
      </c>
      <c r="LI219" s="168">
        <f t="shared" ca="1" si="772"/>
        <v>0.9</v>
      </c>
      <c r="LJ219" s="168">
        <f t="shared" ca="1" si="772"/>
        <v>0.75</v>
      </c>
      <c r="LK219" s="168">
        <f t="shared" ca="1" si="772"/>
        <v>0.78142857142857147</v>
      </c>
      <c r="LL219" s="168">
        <f t="shared" ca="1" si="772"/>
        <v>0.82499999999999996</v>
      </c>
      <c r="LM219" s="168">
        <f t="shared" ca="1" si="772"/>
        <v>0.875</v>
      </c>
      <c r="LN219" s="168">
        <f t="shared" ca="1" si="772"/>
        <v>0.9</v>
      </c>
      <c r="LO219" s="168">
        <f t="shared" ca="1" si="772"/>
        <v>0.9</v>
      </c>
      <c r="LP219" s="168">
        <f t="shared" ca="1" si="772"/>
        <v>0.75</v>
      </c>
      <c r="LQ219" s="168">
        <f t="shared" ca="1" si="772"/>
        <v>0.78142857142857147</v>
      </c>
      <c r="LR219" s="168">
        <f t="shared" ca="1" si="772"/>
        <v>0.82499999999999996</v>
      </c>
      <c r="LS219" s="168">
        <f t="shared" ca="1" si="772"/>
        <v>0.875</v>
      </c>
      <c r="LT219" s="168">
        <f t="shared" ca="1" si="772"/>
        <v>0.9</v>
      </c>
      <c r="LU219" s="168">
        <f t="shared" ca="1" si="772"/>
        <v>0.9</v>
      </c>
      <c r="LV219" s="168">
        <f t="shared" ca="1" si="772"/>
        <v>0.75</v>
      </c>
      <c r="LW219" s="168">
        <f t="shared" ca="1" si="772"/>
        <v>0.78142857142857147</v>
      </c>
      <c r="LX219" s="168">
        <f t="shared" ca="1" si="772"/>
        <v>0.82499999999999996</v>
      </c>
      <c r="LY219" s="168">
        <f t="shared" ca="1" si="772"/>
        <v>0.875</v>
      </c>
      <c r="LZ219" s="168">
        <f t="shared" ca="1" si="772"/>
        <v>0.9</v>
      </c>
      <c r="MA219" s="168">
        <f t="shared" ca="1" si="772"/>
        <v>0.9</v>
      </c>
      <c r="MB219" s="168">
        <f t="shared" ca="1" si="772"/>
        <v>0.75</v>
      </c>
      <c r="MC219" s="168">
        <f t="shared" ca="1" si="772"/>
        <v>0.78142857142857147</v>
      </c>
      <c r="MD219" s="168">
        <f t="shared" ca="1" si="772"/>
        <v>0.82499999999999996</v>
      </c>
      <c r="ME219" s="168">
        <f t="shared" ca="1" si="772"/>
        <v>0.875</v>
      </c>
      <c r="MF219" s="168">
        <f t="shared" ca="1" si="772"/>
        <v>0.9</v>
      </c>
      <c r="MG219" s="168">
        <f t="shared" ca="1" si="772"/>
        <v>0.9</v>
      </c>
      <c r="MH219" s="168">
        <f t="shared" ca="1" si="772"/>
        <v>0.75</v>
      </c>
      <c r="MI219" s="168">
        <f t="shared" ca="1" si="772"/>
        <v>0.76904761904761909</v>
      </c>
      <c r="MJ219" s="168">
        <f t="shared" ca="1" si="772"/>
        <v>0.82000000000000006</v>
      </c>
      <c r="MK219" s="168">
        <f t="shared" ca="1" si="772"/>
        <v>0.875</v>
      </c>
      <c r="ML219" s="168">
        <f t="shared" ca="1" si="772"/>
        <v>0.9</v>
      </c>
      <c r="MM219" s="168">
        <f t="shared" ca="1" si="772"/>
        <v>0.90000000000000013</v>
      </c>
      <c r="MN219" s="168">
        <f t="shared" ca="1" si="772"/>
        <v>0.75</v>
      </c>
      <c r="MO219" s="168">
        <f t="shared" ca="1" si="772"/>
        <v>0.76904761904761909</v>
      </c>
      <c r="MP219" s="168">
        <f t="shared" ca="1" si="772"/>
        <v>0.82000000000000006</v>
      </c>
      <c r="MQ219" s="168">
        <f t="shared" ca="1" si="772"/>
        <v>0.875</v>
      </c>
      <c r="MR219" s="168">
        <f t="shared" ca="1" si="772"/>
        <v>0.9</v>
      </c>
      <c r="MS219" s="168">
        <f t="shared" ca="1" si="772"/>
        <v>0.9</v>
      </c>
      <c r="MT219" s="168">
        <f t="shared" ca="1" si="772"/>
        <v>0.875</v>
      </c>
      <c r="MU219" s="166">
        <f t="shared" ca="1" si="719"/>
        <v>1</v>
      </c>
      <c r="MV219" s="166">
        <f t="shared" ca="1" si="720"/>
        <v>1</v>
      </c>
      <c r="MW219" s="166" t="str">
        <f t="shared" ca="1" si="721"/>
        <v>-</v>
      </c>
      <c r="MX219" s="168" t="str">
        <f t="shared" ca="1" si="722"/>
        <v>-</v>
      </c>
      <c r="MY219" s="166" t="str">
        <f t="shared" ca="1" si="723"/>
        <v>-</v>
      </c>
      <c r="MZ219" s="166" t="str">
        <f t="shared" ca="1" si="724"/>
        <v>-</v>
      </c>
      <c r="NA219" s="166" t="b">
        <f t="shared" ca="1" si="725"/>
        <v>0</v>
      </c>
      <c r="NB219" s="168">
        <f t="shared" ca="1" si="755"/>
        <v>0</v>
      </c>
      <c r="NC219" s="27">
        <v>0</v>
      </c>
    </row>
    <row r="220" spans="1:367" s="148" customFormat="1" outlineLevel="1">
      <c r="A220" s="126">
        <f t="shared" si="14"/>
        <v>215</v>
      </c>
      <c r="B220" s="126">
        <f t="shared" si="768"/>
        <v>13</v>
      </c>
      <c r="C220" s="148">
        <v>1000</v>
      </c>
      <c r="D220" s="148" t="s">
        <v>884</v>
      </c>
      <c r="E220" s="148" t="b">
        <v>0</v>
      </c>
      <c r="F220" s="148" t="b">
        <v>0</v>
      </c>
      <c r="G220" s="148" t="b">
        <f t="shared" si="726"/>
        <v>0</v>
      </c>
      <c r="H220" s="144">
        <f t="shared" ca="1" si="766"/>
        <v>3</v>
      </c>
      <c r="I220" s="144">
        <f t="shared" ca="1" si="766"/>
        <v>1</v>
      </c>
      <c r="J220" s="144">
        <f t="shared" ca="1" si="766"/>
        <v>1</v>
      </c>
      <c r="K220" s="144">
        <f t="shared" ca="1" si="766"/>
        <v>1</v>
      </c>
      <c r="L220" s="144">
        <f t="shared" ca="1" si="766"/>
        <v>1</v>
      </c>
      <c r="M220" s="144">
        <f t="shared" ca="1" si="766"/>
        <v>1</v>
      </c>
      <c r="N220" s="144">
        <f t="shared" ca="1" si="766"/>
        <v>1</v>
      </c>
      <c r="O220" s="144">
        <f t="shared" ca="1" si="766"/>
        <v>1</v>
      </c>
      <c r="P220" s="144">
        <f t="shared" ca="1" si="766"/>
        <v>1</v>
      </c>
      <c r="Q220" s="144">
        <f t="shared" ca="1" si="766"/>
        <v>1</v>
      </c>
      <c r="R220" s="144">
        <f t="shared" ca="1" si="766"/>
        <v>2</v>
      </c>
      <c r="S220" s="144">
        <f t="shared" ca="1" si="766"/>
        <v>1</v>
      </c>
      <c r="T220" s="144">
        <f t="shared" ca="1" si="766"/>
        <v>1</v>
      </c>
      <c r="U220" s="144">
        <f t="shared" ca="1" si="766"/>
        <v>1</v>
      </c>
      <c r="V220" s="144">
        <f t="shared" ca="1" si="766"/>
        <v>1</v>
      </c>
      <c r="W220" s="144">
        <f t="shared" ca="1" si="766"/>
        <v>1</v>
      </c>
      <c r="X220" s="144">
        <f t="shared" ca="1" si="766"/>
        <v>1</v>
      </c>
      <c r="Y220" s="144">
        <f t="shared" ca="1" si="766"/>
        <v>1</v>
      </c>
      <c r="AA220" s="162" t="str" cm="1">
        <f t="array" aca="1" ref="AA220" ca="1">TEXT(LEFT(OFFSET(AA220,-1,0),5)+1,"00000")&amp;MID(OFFSET(AA220,-1,0),6,FIND(" ",OFFSET(AA220,-1,0),7)-5)
&amp;FM220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Presentation_SR_high_crop36SE 8SE CropgrazeFALSE (F33N11)</v>
      </c>
      <c r="AB220" s="10" t="str">
        <f ca="1">IF(COUNTIF(AA$5:AA220,AA220)=1,"-","Dup")</f>
        <v>-</v>
      </c>
      <c r="AC220" s="10"/>
      <c r="AD220" s="168" t="str">
        <f t="shared" ca="1" si="686"/>
        <v>-</v>
      </c>
      <c r="AE220" s="167" t="b">
        <v>1</v>
      </c>
      <c r="AF220" s="167" t="b">
        <v>1</v>
      </c>
      <c r="AG220" s="168" t="str">
        <f t="shared" ca="1" si="686"/>
        <v>-</v>
      </c>
      <c r="AH220" s="168" t="str">
        <f t="shared" ca="1" si="686"/>
        <v>-</v>
      </c>
      <c r="AI220" s="168" t="b">
        <f t="shared" ca="1" si="686"/>
        <v>1</v>
      </c>
      <c r="AJ220" s="10"/>
      <c r="AK220" s="166" t="b">
        <f t="shared" ca="1" si="687"/>
        <v>1</v>
      </c>
      <c r="AL220" s="166" t="str">
        <f t="shared" ca="1" si="687"/>
        <v>-</v>
      </c>
      <c r="AM220" s="166" t="str">
        <f t="shared" ca="1" si="687"/>
        <v>-</v>
      </c>
      <c r="AN220" s="166" t="str">
        <f t="shared" ca="1" si="687"/>
        <v>-</v>
      </c>
      <c r="AO220" s="166" t="b">
        <f t="shared" ca="1" si="687"/>
        <v>1</v>
      </c>
      <c r="AP220" s="166" t="b">
        <f t="shared" ca="1" si="687"/>
        <v>0</v>
      </c>
      <c r="AQ220" s="166">
        <f t="shared" ca="1" si="688"/>
        <v>0</v>
      </c>
      <c r="AR220" s="166" t="b">
        <f t="shared" ca="1" si="689"/>
        <v>0</v>
      </c>
      <c r="AS220" s="166" t="b">
        <f t="shared" ca="1" si="689"/>
        <v>0</v>
      </c>
      <c r="AT220" s="166" t="str">
        <f t="shared" ca="1" si="689"/>
        <v>-</v>
      </c>
      <c r="AU220" s="166" t="str">
        <f t="shared" ca="1" si="689"/>
        <v>-</v>
      </c>
      <c r="AV220" s="166" t="str">
        <f t="shared" ca="1" si="689"/>
        <v>-</v>
      </c>
      <c r="AW220" s="10"/>
      <c r="AX220" s="166" t="b">
        <f t="shared" ca="1" si="690"/>
        <v>1</v>
      </c>
      <c r="AY220" s="168" t="b">
        <f t="shared" ca="1" si="691"/>
        <v>1</v>
      </c>
      <c r="AZ220" s="168" t="b">
        <f t="shared" ca="1" si="691"/>
        <v>1</v>
      </c>
      <c r="BA220" s="167">
        <f t="shared" ca="1" si="692"/>
        <v>3108</v>
      </c>
      <c r="BB220" s="168" t="str">
        <f t="shared" ca="1" si="747"/>
        <v>-</v>
      </c>
      <c r="BC220" s="168" t="str">
        <f t="shared" ca="1" si="747"/>
        <v>-</v>
      </c>
      <c r="BD220" s="168" t="str">
        <f t="shared" ca="1" si="747"/>
        <v>-</v>
      </c>
      <c r="BE220" s="168" t="str">
        <f t="shared" ca="1" si="747"/>
        <v>-</v>
      </c>
      <c r="BF220" s="168" t="str">
        <f t="shared" ca="1" si="747"/>
        <v>-</v>
      </c>
      <c r="BG220" s="168">
        <f t="shared" ca="1" si="747"/>
        <v>1</v>
      </c>
      <c r="BH220" s="168">
        <f t="shared" ca="1" si="747"/>
        <v>1</v>
      </c>
      <c r="BI220" s="168" t="str">
        <f t="shared" ca="1" si="747"/>
        <v>-</v>
      </c>
      <c r="BJ220" s="168" t="str">
        <f t="shared" ca="1" si="747"/>
        <v>-</v>
      </c>
      <c r="BK220" s="10"/>
      <c r="BL220" s="168" t="str">
        <f t="shared" ca="1" si="747"/>
        <v>-</v>
      </c>
      <c r="BM220" s="168" t="str">
        <f t="shared" ca="1" si="747"/>
        <v>-</v>
      </c>
      <c r="BN220" s="168" t="str">
        <f t="shared" ca="1" si="747"/>
        <v>-</v>
      </c>
      <c r="BO220" s="168" t="str">
        <f t="shared" ca="1" si="747"/>
        <v>-</v>
      </c>
      <c r="BP220" s="168" t="str">
        <f t="shared" ca="1" si="747"/>
        <v>-</v>
      </c>
      <c r="BQ220" s="168" t="str">
        <f t="shared" ca="1" si="747"/>
        <v>-</v>
      </c>
      <c r="BR220" s="168" t="str">
        <f t="shared" ref="BR220:BV220" ca="1" si="773">OFFSET(BR$5,$B220,0)</f>
        <v>-</v>
      </c>
      <c r="BS220" s="168" t="str">
        <f t="shared" ca="1" si="773"/>
        <v>-</v>
      </c>
      <c r="BT220" s="168" t="str">
        <f t="shared" ca="1" si="773"/>
        <v>-</v>
      </c>
      <c r="BU220" s="168" t="str">
        <f t="shared" ca="1" si="773"/>
        <v>-</v>
      </c>
      <c r="BV220" s="168" t="str">
        <f t="shared" ca="1" si="7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51"/>
        <v>-</v>
      </c>
      <c r="CI220" s="168" t="str">
        <f t="shared" ca="1" si="751"/>
        <v>-</v>
      </c>
      <c r="CJ220" s="168" t="str">
        <f t="shared" ca="1" si="751"/>
        <v>-</v>
      </c>
      <c r="CK220" s="168" t="str">
        <f t="shared" ca="1" si="751"/>
        <v>-</v>
      </c>
      <c r="CL220" s="168" t="str">
        <f t="shared" ca="1" si="751"/>
        <v>-</v>
      </c>
      <c r="CM220" s="168" t="str">
        <f t="shared" ca="1" si="751"/>
        <v>-</v>
      </c>
      <c r="CN220" s="168" t="str">
        <f t="shared" ca="1" si="751"/>
        <v>-</v>
      </c>
      <c r="CO220" s="168" t="str">
        <f t="shared" ca="1" si="751"/>
        <v>-</v>
      </c>
      <c r="CP220" s="168">
        <f t="shared" ca="1" si="751"/>
        <v>1</v>
      </c>
      <c r="CQ220" s="168">
        <f t="shared" ca="1" si="751"/>
        <v>1</v>
      </c>
      <c r="CR220" s="168">
        <f t="shared" ca="1" si="751"/>
        <v>0</v>
      </c>
      <c r="CS220" s="168" t="str">
        <f t="shared" ca="1" si="751"/>
        <v>-</v>
      </c>
      <c r="CT220" s="168" t="str">
        <f t="shared" ca="1" si="751"/>
        <v>-</v>
      </c>
      <c r="CU220" s="168" t="str">
        <f t="shared" ca="1" si="751"/>
        <v>-</v>
      </c>
      <c r="CV220" s="168" t="str">
        <f t="shared" ca="1" si="751"/>
        <v>-</v>
      </c>
      <c r="CW220" s="168" t="str">
        <f t="shared" ca="1" si="751"/>
        <v>-</v>
      </c>
      <c r="CX220" s="168" t="str">
        <f t="shared" ca="1" si="752"/>
        <v>-</v>
      </c>
      <c r="CY220" s="168" t="str">
        <f t="shared" ca="1" si="752"/>
        <v>-</v>
      </c>
      <c r="CZ220" s="168">
        <f t="shared" ca="1" si="752"/>
        <v>0</v>
      </c>
      <c r="DA220" s="168" t="str">
        <f t="shared" ca="1" si="752"/>
        <v>-</v>
      </c>
      <c r="DB220" s="168" t="str">
        <f t="shared" ca="1" si="752"/>
        <v>-</v>
      </c>
      <c r="DC220" s="168" t="str">
        <f t="shared" ca="1" si="752"/>
        <v>-</v>
      </c>
      <c r="DD220" s="168" t="str">
        <f t="shared" ca="1" si="752"/>
        <v>-</v>
      </c>
      <c r="DE220" s="168" t="str">
        <f t="shared" ca="1" si="752"/>
        <v>-</v>
      </c>
      <c r="DF220" s="168">
        <f t="shared" ca="1" si="752"/>
        <v>0</v>
      </c>
      <c r="DG220" s="168">
        <f t="shared" ca="1" si="752"/>
        <v>0</v>
      </c>
      <c r="DH220" s="168">
        <f t="shared" ca="1" si="752"/>
        <v>0</v>
      </c>
      <c r="DI220" s="168">
        <f t="shared" ca="1" si="752"/>
        <v>0</v>
      </c>
      <c r="DJ220" s="168">
        <f t="shared" ca="1" si="752"/>
        <v>0</v>
      </c>
      <c r="DK220" s="168">
        <f t="shared" ca="1" si="752"/>
        <v>0</v>
      </c>
      <c r="DL220" s="168">
        <f t="shared" ca="1" si="752"/>
        <v>0</v>
      </c>
      <c r="DM220" s="168" t="str">
        <f t="shared" ca="1" si="752"/>
        <v>-</v>
      </c>
      <c r="DN220" s="168" t="str">
        <f t="shared" ca="1" si="748"/>
        <v>-</v>
      </c>
      <c r="DO220" s="168" t="str">
        <f t="shared" ca="1" si="748"/>
        <v>-</v>
      </c>
      <c r="DP220" s="168" t="str">
        <f t="shared" ca="1" si="748"/>
        <v>-</v>
      </c>
      <c r="DQ220" s="168" t="str">
        <f t="shared" ca="1" si="748"/>
        <v>-</v>
      </c>
      <c r="DR220" s="168" t="str">
        <f t="shared" ca="1" si="748"/>
        <v>-</v>
      </c>
      <c r="DS220" s="168" t="str">
        <f t="shared" ca="1" si="748"/>
        <v>-</v>
      </c>
      <c r="DT220" s="168" t="str">
        <f t="shared" ca="1" si="748"/>
        <v>-</v>
      </c>
      <c r="DU220" s="168" t="str">
        <f t="shared" ca="1" si="748"/>
        <v>-</v>
      </c>
      <c r="DV220" s="168" t="str">
        <f t="shared" ca="1" si="748"/>
        <v>-</v>
      </c>
      <c r="DW220" s="168" t="str">
        <f t="shared" ca="1" si="749"/>
        <v>-</v>
      </c>
      <c r="DX220" s="10"/>
      <c r="DY220" s="168">
        <f t="shared" ca="1" si="749"/>
        <v>1</v>
      </c>
      <c r="DZ220" s="168" t="str">
        <f t="shared" ca="1" si="749"/>
        <v>-</v>
      </c>
      <c r="EA220" s="168" t="str">
        <f t="shared" ca="1" si="749"/>
        <v>-</v>
      </c>
      <c r="EB220" s="168" t="str">
        <f t="shared" ca="1" si="749"/>
        <v>-</v>
      </c>
      <c r="EC220" s="168" t="str">
        <f t="shared" ca="1" si="695"/>
        <v>-</v>
      </c>
      <c r="ED220" s="168" t="b">
        <f t="shared" ca="1" si="695"/>
        <v>0</v>
      </c>
      <c r="EE220" s="168" t="str">
        <f t="shared" ca="1" si="695"/>
        <v>-</v>
      </c>
      <c r="EF220" s="168">
        <f t="shared" ca="1" si="695"/>
        <v>0</v>
      </c>
      <c r="EG220" s="168" t="str">
        <f t="shared" ca="1" si="695"/>
        <v>-</v>
      </c>
      <c r="EH220" s="166" cm="1">
        <f t="array" aca="1" ref="EH220" ca="1">INDEX(i.rev,$K220,EH$15)</f>
        <v>1</v>
      </c>
      <c r="EI220" s="168">
        <f t="shared" ca="1" si="757"/>
        <v>0</v>
      </c>
      <c r="EJ220" s="168">
        <f t="shared" ca="1" si="757"/>
        <v>1</v>
      </c>
      <c r="EK220" s="168">
        <f t="shared" ca="1" si="757"/>
        <v>0</v>
      </c>
      <c r="EL220" s="168">
        <f t="shared" ca="1" si="757"/>
        <v>1</v>
      </c>
      <c r="EM220" s="168">
        <f t="shared" ca="1" si="757"/>
        <v>1</v>
      </c>
      <c r="EN220" s="168">
        <f t="shared" ca="1" si="757"/>
        <v>1</v>
      </c>
      <c r="EO220" s="168">
        <f t="shared" ca="1" si="757"/>
        <v>0</v>
      </c>
      <c r="EP220" s="168">
        <f t="shared" ca="1" si="757"/>
        <v>0</v>
      </c>
      <c r="EQ220" s="168">
        <f t="shared" ca="1" si="757"/>
        <v>0</v>
      </c>
      <c r="ER220" s="168">
        <f t="shared" ca="1" si="757"/>
        <v>0</v>
      </c>
      <c r="ES220" s="168">
        <f t="shared" ca="1" si="757"/>
        <v>0</v>
      </c>
      <c r="ET220" s="168">
        <f t="shared" ca="1" si="757"/>
        <v>0</v>
      </c>
      <c r="EU220" s="168">
        <f t="shared" ca="1" si="757"/>
        <v>0</v>
      </c>
      <c r="EV220" s="168">
        <f t="shared" ca="1" si="757"/>
        <v>0</v>
      </c>
      <c r="EW220" s="168">
        <f t="shared" ca="1" si="757"/>
        <v>0</v>
      </c>
      <c r="EX220" s="168">
        <f t="shared" ca="1" si="757"/>
        <v>0</v>
      </c>
      <c r="EY220" s="166" cm="1">
        <f t="array" aca="1" ref="EY220" ca="1">INDEX(i.rev,$K220,EY$15)</f>
        <v>0</v>
      </c>
      <c r="EZ220" s="168">
        <f t="shared" ca="1" si="697"/>
        <v>0</v>
      </c>
      <c r="FA220" s="166" cm="1">
        <f t="array" aca="1" ref="FA220" ca="1">INDEX(i.rev,$K220,FA$15)</f>
        <v>1</v>
      </c>
      <c r="FB220" s="168">
        <f t="shared" ref="FB220:GG230" ca="1" si="774">OFFSET(FB$5,$B220,0)</f>
        <v>0</v>
      </c>
      <c r="FC220" s="168">
        <f t="shared" ca="1" si="774"/>
        <v>0</v>
      </c>
      <c r="FD220" s="168">
        <f t="shared" ca="1" si="774"/>
        <v>0</v>
      </c>
      <c r="FE220" s="168">
        <f t="shared" ca="1" si="774"/>
        <v>0</v>
      </c>
      <c r="FF220" s="168">
        <f t="shared" ca="1" si="774"/>
        <v>0</v>
      </c>
      <c r="FG220" s="168">
        <f t="shared" ca="1" si="774"/>
        <v>0</v>
      </c>
      <c r="FH220" s="168">
        <f t="shared" ca="1" si="774"/>
        <v>0</v>
      </c>
      <c r="FI220" s="10">
        <v>0.25</v>
      </c>
      <c r="FJ220" s="166" t="b">
        <f t="shared" si="762"/>
        <v>1</v>
      </c>
      <c r="FK220" s="192">
        <f t="shared" si="763"/>
        <v>532.5</v>
      </c>
      <c r="FL220" s="166" t="b">
        <f t="shared" si="739"/>
        <v>1</v>
      </c>
      <c r="FM220" s="192">
        <f t="shared" si="767"/>
        <v>8</v>
      </c>
      <c r="FN220" s="192">
        <f t="shared" si="767"/>
        <v>40</v>
      </c>
      <c r="FO220" s="166" t="b">
        <f t="shared" ca="1" si="700"/>
        <v>0</v>
      </c>
      <c r="FP220" s="166" t="b">
        <f t="shared" ca="1" si="700"/>
        <v>0</v>
      </c>
      <c r="FQ220" s="166" t="b">
        <f t="shared" ca="1" si="700"/>
        <v>1</v>
      </c>
      <c r="FR220" s="168">
        <f t="shared" ca="1" si="774"/>
        <v>0</v>
      </c>
      <c r="FS220" s="166">
        <f t="shared" ca="1" si="701"/>
        <v>1</v>
      </c>
      <c r="FT220" s="166">
        <f t="shared" ca="1" si="701"/>
        <v>1</v>
      </c>
      <c r="FU220" s="168" t="str">
        <f t="shared" ca="1" si="774"/>
        <v>-</v>
      </c>
      <c r="FV220" s="168" t="str">
        <f t="shared" ca="1" si="774"/>
        <v>-</v>
      </c>
      <c r="FW220" s="168" t="str">
        <f t="shared" ca="1" si="774"/>
        <v>-</v>
      </c>
      <c r="FX220" s="168" t="str">
        <f t="shared" ca="1" si="774"/>
        <v>-</v>
      </c>
      <c r="FY220" s="168" t="str">
        <f t="shared" ca="1" si="774"/>
        <v>-</v>
      </c>
      <c r="FZ220" s="168" t="str">
        <f t="shared" ca="1" si="774"/>
        <v>-</v>
      </c>
      <c r="GA220" s="168" t="str">
        <f t="shared" ca="1" si="774"/>
        <v>-</v>
      </c>
      <c r="GB220" s="168" t="str">
        <f t="shared" ca="1" si="774"/>
        <v>-</v>
      </c>
      <c r="GC220" s="168" t="str">
        <f t="shared" ca="1" si="774"/>
        <v>-</v>
      </c>
      <c r="GD220" s="168" t="b">
        <f t="shared" ca="1" si="774"/>
        <v>1</v>
      </c>
      <c r="GE220" s="168" t="str">
        <f t="shared" ca="1" si="774"/>
        <v>-</v>
      </c>
      <c r="GF220" s="168" t="str">
        <f t="shared" ca="1" si="774"/>
        <v>-</v>
      </c>
      <c r="GG220" s="168" t="str">
        <f t="shared" ca="1" si="774"/>
        <v>-</v>
      </c>
      <c r="GH220" s="168" t="b">
        <f t="shared" ca="1" si="702"/>
        <v>1</v>
      </c>
      <c r="GI220" s="168">
        <f t="shared" ca="1" si="702"/>
        <v>0</v>
      </c>
      <c r="GJ220" s="168" t="str">
        <f t="shared" ca="1" si="702"/>
        <v>-</v>
      </c>
      <c r="GK220" s="168" t="str">
        <f t="shared" ca="1" si="702"/>
        <v>-</v>
      </c>
      <c r="GL220" s="168" t="str">
        <f t="shared" ca="1" si="702"/>
        <v>-</v>
      </c>
      <c r="GM220" s="168" t="str">
        <f t="shared" ca="1" si="702"/>
        <v>-</v>
      </c>
      <c r="GN220" s="168" t="str">
        <f t="shared" ca="1" si="702"/>
        <v>-</v>
      </c>
      <c r="GO220" s="168">
        <f t="shared" ca="1" si="702"/>
        <v>0</v>
      </c>
      <c r="GP220" s="168" t="str">
        <f t="shared" ca="1" si="702"/>
        <v>-</v>
      </c>
      <c r="GQ220" s="168" t="str">
        <f t="shared" ca="1" si="702"/>
        <v>-</v>
      </c>
      <c r="GR220" s="168" t="str">
        <f t="shared" ca="1" si="702"/>
        <v>-</v>
      </c>
      <c r="GS220" s="168">
        <f t="shared" ca="1" si="702"/>
        <v>500</v>
      </c>
      <c r="GT220" s="168">
        <f t="shared" ca="1" si="702"/>
        <v>500</v>
      </c>
      <c r="GU220" s="168" t="str">
        <f t="shared" ca="1" si="702"/>
        <v>-</v>
      </c>
      <c r="GV220" s="168" t="str">
        <f t="shared" ca="1" si="702"/>
        <v>-</v>
      </c>
      <c r="GW220" s="168" t="str">
        <f t="shared" ca="1" si="702"/>
        <v>-</v>
      </c>
      <c r="GX220" s="168" t="str">
        <f t="shared" ca="1" si="759"/>
        <v>-</v>
      </c>
      <c r="GY220" s="168" t="str">
        <f t="shared" ca="1" si="760"/>
        <v>-</v>
      </c>
      <c r="GZ220" s="168" t="str">
        <f t="shared" ca="1" si="760"/>
        <v>-</v>
      </c>
      <c r="HA220" s="168" t="str">
        <f t="shared" ca="1" si="760"/>
        <v>-</v>
      </c>
      <c r="HB220" s="168" t="str">
        <f t="shared" ca="1" si="760"/>
        <v>-</v>
      </c>
      <c r="HC220" s="168" t="str">
        <f t="shared" ca="1" si="760"/>
        <v>-</v>
      </c>
      <c r="HD220" s="168" t="str">
        <f t="shared" ca="1" si="760"/>
        <v>-</v>
      </c>
      <c r="HE220" s="168" t="str">
        <f t="shared" ca="1" si="760"/>
        <v>-</v>
      </c>
      <c r="HF220" s="168" t="str">
        <f t="shared" ca="1" si="760"/>
        <v>-</v>
      </c>
      <c r="HG220" s="168" t="str">
        <f t="shared" ca="1" si="760"/>
        <v>-</v>
      </c>
      <c r="HH220" s="168" t="str">
        <f t="shared" ca="1" si="769"/>
        <v>-</v>
      </c>
      <c r="HI220" s="168" t="str">
        <f t="shared" ca="1" si="769"/>
        <v>-</v>
      </c>
      <c r="HJ220" s="168" t="str">
        <f t="shared" ca="1" si="769"/>
        <v>-</v>
      </c>
      <c r="HK220" s="168" t="str">
        <f t="shared" ca="1" si="769"/>
        <v>-</v>
      </c>
      <c r="HL220" s="168" t="str">
        <f t="shared" ca="1" si="769"/>
        <v>-</v>
      </c>
      <c r="HM220" s="168" t="str">
        <f t="shared" ca="1" si="769"/>
        <v>-</v>
      </c>
      <c r="HN220" s="168" t="str">
        <f t="shared" ca="1" si="769"/>
        <v>-</v>
      </c>
      <c r="HO220" s="168" t="str">
        <f t="shared" ca="1" si="769"/>
        <v>-</v>
      </c>
      <c r="HP220" s="168" t="str">
        <f t="shared" ca="1" si="769"/>
        <v>-</v>
      </c>
      <c r="HQ220" s="168" t="str">
        <f t="shared" ca="1" si="769"/>
        <v>-</v>
      </c>
      <c r="HR220" s="168" t="str">
        <f t="shared" ca="1" si="760"/>
        <v>-</v>
      </c>
      <c r="HS220" s="168" t="str">
        <f t="shared" ca="1" si="760"/>
        <v>-</v>
      </c>
      <c r="HT220" s="168" t="str">
        <f t="shared" ca="1" si="760"/>
        <v>-</v>
      </c>
      <c r="HU220" s="168" t="str">
        <f t="shared" ca="1" si="760"/>
        <v>-</v>
      </c>
      <c r="HV220" s="168" t="str">
        <f t="shared" ca="1" si="760"/>
        <v>-</v>
      </c>
      <c r="HW220" s="168" t="str">
        <f t="shared" ca="1" si="759"/>
        <v>-</v>
      </c>
      <c r="HX220" s="168" t="str">
        <f t="shared" ca="1" si="771"/>
        <v>-</v>
      </c>
      <c r="HY220" s="168" t="str">
        <f t="shared" ca="1" si="771"/>
        <v>-</v>
      </c>
      <c r="HZ220" s="168" t="str">
        <f t="shared" ca="1" si="771"/>
        <v>-</v>
      </c>
      <c r="IA220" s="168" t="str">
        <f t="shared" ca="1" si="771"/>
        <v>-</v>
      </c>
      <c r="IB220" s="168" t="str">
        <f t="shared" ca="1" si="771"/>
        <v>-</v>
      </c>
      <c r="IC220" s="168" t="str">
        <f t="shared" ca="1" si="771"/>
        <v>-</v>
      </c>
      <c r="ID220" s="168" t="str">
        <f t="shared" ca="1" si="771"/>
        <v>-</v>
      </c>
      <c r="IE220" s="168" t="str">
        <f t="shared" ca="1" si="771"/>
        <v>-</v>
      </c>
      <c r="IF220" s="168" t="str">
        <f t="shared" ca="1" si="771"/>
        <v>-</v>
      </c>
      <c r="IG220" s="168" t="str">
        <f t="shared" ca="1" si="771"/>
        <v>-</v>
      </c>
      <c r="IH220" s="168" t="str">
        <f t="shared" ca="1" si="771"/>
        <v>-</v>
      </c>
      <c r="II220" s="168" t="str">
        <f t="shared" ca="1" si="771"/>
        <v>-</v>
      </c>
      <c r="IJ220" s="168" t="str">
        <f t="shared" ca="1" si="771"/>
        <v>-</v>
      </c>
      <c r="IK220" s="168" t="str">
        <f t="shared" ca="1" si="771"/>
        <v>-</v>
      </c>
      <c r="IL220" s="168" t="str">
        <f t="shared" ca="1" si="771"/>
        <v>-</v>
      </c>
      <c r="IM220" s="168" t="str">
        <f t="shared" ca="1" si="771"/>
        <v>-</v>
      </c>
      <c r="IN220" s="168" t="str">
        <f t="shared" ca="1" si="771"/>
        <v>-</v>
      </c>
      <c r="IO220" s="168" t="str">
        <f t="shared" ca="1" si="771"/>
        <v>-</v>
      </c>
      <c r="IP220" s="168" t="str">
        <f t="shared" ca="1" si="771"/>
        <v>-</v>
      </c>
      <c r="IQ220" s="168" t="str">
        <f t="shared" ca="1" si="771"/>
        <v>-</v>
      </c>
      <c r="IR220" s="168" t="str">
        <f t="shared" ca="1" si="771"/>
        <v>-</v>
      </c>
      <c r="IS220" s="168" t="str">
        <f t="shared" ca="1" si="771"/>
        <v>-</v>
      </c>
      <c r="IT220" s="168" t="str">
        <f t="shared" ca="1" si="771"/>
        <v>-</v>
      </c>
      <c r="IU220" s="168" t="str">
        <f t="shared" ca="1" si="771"/>
        <v>-</v>
      </c>
      <c r="IV220" s="168" t="str">
        <f t="shared" ca="1" si="771"/>
        <v>-</v>
      </c>
      <c r="IW220" s="168" t="str">
        <f t="shared" ca="1" si="771"/>
        <v>-</v>
      </c>
      <c r="IX220" s="168" t="str">
        <f t="shared" ca="1" si="771"/>
        <v>-</v>
      </c>
      <c r="IY220" s="168" t="str">
        <f t="shared" ca="1" si="771"/>
        <v>-</v>
      </c>
      <c r="IZ220" s="168" t="str">
        <f t="shared" ca="1" si="771"/>
        <v>-</v>
      </c>
      <c r="JA220" s="168" t="str">
        <f t="shared" ca="1" si="771"/>
        <v>-</v>
      </c>
      <c r="JB220" s="168" t="str">
        <f t="shared" ca="1" si="771"/>
        <v>-</v>
      </c>
      <c r="JC220" s="168" t="str">
        <f t="shared" ca="1" si="771"/>
        <v>-</v>
      </c>
      <c r="JD220" s="168" t="str">
        <f t="shared" ca="1" si="771"/>
        <v>-</v>
      </c>
      <c r="JE220" s="168" t="str">
        <f t="shared" ca="1" si="771"/>
        <v>-</v>
      </c>
      <c r="JF220" s="168" t="str">
        <f t="shared" ca="1" si="771"/>
        <v>-</v>
      </c>
      <c r="JG220" s="168" t="str">
        <f t="shared" ca="1" si="771"/>
        <v>-</v>
      </c>
      <c r="JH220" s="168" t="str">
        <f t="shared" ca="1" si="771"/>
        <v>-</v>
      </c>
      <c r="JI220" s="168" t="str">
        <f t="shared" ca="1" si="771"/>
        <v>-</v>
      </c>
      <c r="JJ220" s="168" t="str">
        <f t="shared" ca="1" si="771"/>
        <v>-</v>
      </c>
      <c r="JK220" s="168" t="str">
        <f t="shared" ca="1" si="771"/>
        <v>-</v>
      </c>
      <c r="JL220" s="168" t="str">
        <f t="shared" ca="1" si="771"/>
        <v>-</v>
      </c>
      <c r="JM220" s="168" t="str">
        <f t="shared" ca="1" si="771"/>
        <v>-</v>
      </c>
      <c r="JN220" s="168" t="str">
        <f t="shared" ca="1" si="707"/>
        <v>-</v>
      </c>
      <c r="JO220" s="168" t="str">
        <f t="shared" ca="1" si="707"/>
        <v>-</v>
      </c>
      <c r="JP220" s="168" t="str">
        <f t="shared" ca="1" si="707"/>
        <v>-</v>
      </c>
      <c r="JQ220" s="168" t="str">
        <f t="shared" ca="1" si="707"/>
        <v>-</v>
      </c>
      <c r="JR220" s="168" t="str">
        <f t="shared" ca="1" si="707"/>
        <v>-</v>
      </c>
      <c r="JS220" s="168" t="str">
        <f t="shared" ref="JS220:JW220" ca="1" si="775">OFFSET(JS$5,$B220,0)</f>
        <v>-</v>
      </c>
      <c r="JT220" s="168" t="str">
        <f t="shared" ca="1" si="775"/>
        <v>-</v>
      </c>
      <c r="JU220" s="168" t="str">
        <f t="shared" ca="1" si="775"/>
        <v>-</v>
      </c>
      <c r="JV220" s="168" t="str">
        <f t="shared" ca="1" si="775"/>
        <v>-</v>
      </c>
      <c r="JW220" s="168" t="str">
        <f t="shared" ca="1" si="775"/>
        <v>-</v>
      </c>
      <c r="JX220" s="10"/>
      <c r="JY220" s="166">
        <f t="shared" ca="1" si="708"/>
        <v>4.4999999999999998E-2</v>
      </c>
      <c r="JZ220" s="166">
        <f t="shared" ca="1" si="709"/>
        <v>4.4999999999999998E-2</v>
      </c>
      <c r="KA220" s="168">
        <f t="shared" ca="1" si="755"/>
        <v>1</v>
      </c>
      <c r="KB220" s="168">
        <f t="shared" ca="1" si="755"/>
        <v>0</v>
      </c>
      <c r="KC220" s="168">
        <f t="shared" ca="1" si="755"/>
        <v>1</v>
      </c>
      <c r="KD220" s="168">
        <f t="shared" ca="1" si="755"/>
        <v>1</v>
      </c>
      <c r="KE220" s="168">
        <f t="shared" ca="1" si="755"/>
        <v>0</v>
      </c>
      <c r="KF220" s="168">
        <f t="shared" ca="1" si="755"/>
        <v>70</v>
      </c>
      <c r="KG220" s="168">
        <f t="shared" ca="1" si="755"/>
        <v>50</v>
      </c>
      <c r="KH220" s="168">
        <f t="shared" ca="1" si="755"/>
        <v>85</v>
      </c>
      <c r="KI220" s="168">
        <f t="shared" ca="1" si="755"/>
        <v>50</v>
      </c>
      <c r="KJ220" s="166">
        <f t="shared" ca="1" si="711"/>
        <v>1</v>
      </c>
      <c r="KK220" s="166">
        <f t="shared" ca="1" si="712"/>
        <v>1</v>
      </c>
      <c r="KL220" s="166">
        <f t="shared" ca="1" si="713"/>
        <v>1</v>
      </c>
      <c r="KM220" s="166">
        <f t="shared" ca="1" si="714"/>
        <v>1</v>
      </c>
      <c r="KN220" s="166">
        <f t="shared" ca="1" si="714"/>
        <v>1</v>
      </c>
      <c r="KO220" s="168">
        <f t="shared" ca="1" si="755"/>
        <v>1</v>
      </c>
      <c r="KP220" s="10"/>
      <c r="KQ220" s="168">
        <f t="shared" ca="1" si="755"/>
        <v>1</v>
      </c>
      <c r="KR220" s="166">
        <f t="shared" ca="1" si="715"/>
        <v>1</v>
      </c>
      <c r="KS220" s="168">
        <f t="shared" ca="1" si="755"/>
        <v>0.75</v>
      </c>
      <c r="KT220" s="168">
        <f t="shared" ca="1" si="755"/>
        <v>0.8</v>
      </c>
      <c r="KU220" s="168">
        <f t="shared" ca="1" si="750"/>
        <v>0.82499999999999996</v>
      </c>
      <c r="KV220" s="168">
        <f t="shared" ca="1" si="755"/>
        <v>0.875</v>
      </c>
      <c r="KW220" s="168">
        <f t="shared" ca="1" si="755"/>
        <v>0.9</v>
      </c>
      <c r="KX220" s="168">
        <f t="shared" ca="1" si="772"/>
        <v>0.75</v>
      </c>
      <c r="KY220" s="168">
        <f t="shared" ca="1" si="772"/>
        <v>0.78142857142857147</v>
      </c>
      <c r="KZ220" s="168">
        <f t="shared" ca="1" si="772"/>
        <v>0.82499999999999996</v>
      </c>
      <c r="LA220" s="168">
        <f t="shared" ca="1" si="772"/>
        <v>0.875</v>
      </c>
      <c r="LB220" s="168">
        <f t="shared" ca="1" si="772"/>
        <v>0.9</v>
      </c>
      <c r="LC220" s="168">
        <f t="shared" ca="1" si="772"/>
        <v>0.9</v>
      </c>
      <c r="LD220" s="168">
        <f t="shared" ca="1" si="772"/>
        <v>0.75</v>
      </c>
      <c r="LE220" s="168">
        <f t="shared" ca="1" si="772"/>
        <v>0.78142857142857147</v>
      </c>
      <c r="LF220" s="168">
        <f t="shared" ca="1" si="772"/>
        <v>0.82499999999999996</v>
      </c>
      <c r="LG220" s="168">
        <f t="shared" ca="1" si="772"/>
        <v>0.875</v>
      </c>
      <c r="LH220" s="168">
        <f t="shared" ca="1" si="772"/>
        <v>0.9</v>
      </c>
      <c r="LI220" s="168">
        <f t="shared" ca="1" si="772"/>
        <v>0.9</v>
      </c>
      <c r="LJ220" s="168">
        <f t="shared" ca="1" si="772"/>
        <v>0.75</v>
      </c>
      <c r="LK220" s="168">
        <f t="shared" ca="1" si="772"/>
        <v>0.78142857142857147</v>
      </c>
      <c r="LL220" s="168">
        <f t="shared" ca="1" si="772"/>
        <v>0.82499999999999996</v>
      </c>
      <c r="LM220" s="168">
        <f t="shared" ca="1" si="772"/>
        <v>0.875</v>
      </c>
      <c r="LN220" s="168">
        <f t="shared" ca="1" si="772"/>
        <v>0.9</v>
      </c>
      <c r="LO220" s="168">
        <f t="shared" ca="1" si="772"/>
        <v>0.9</v>
      </c>
      <c r="LP220" s="168">
        <f t="shared" ca="1" si="772"/>
        <v>0.75</v>
      </c>
      <c r="LQ220" s="168">
        <f t="shared" ca="1" si="772"/>
        <v>0.78142857142857147</v>
      </c>
      <c r="LR220" s="168">
        <f t="shared" ca="1" si="772"/>
        <v>0.82499999999999996</v>
      </c>
      <c r="LS220" s="168">
        <f t="shared" ca="1" si="772"/>
        <v>0.875</v>
      </c>
      <c r="LT220" s="168">
        <f t="shared" ca="1" si="772"/>
        <v>0.9</v>
      </c>
      <c r="LU220" s="168">
        <f t="shared" ca="1" si="772"/>
        <v>0.9</v>
      </c>
      <c r="LV220" s="168">
        <f t="shared" ca="1" si="772"/>
        <v>0.75</v>
      </c>
      <c r="LW220" s="168">
        <f t="shared" ca="1" si="772"/>
        <v>0.78142857142857147</v>
      </c>
      <c r="LX220" s="168">
        <f t="shared" ca="1" si="772"/>
        <v>0.82499999999999996</v>
      </c>
      <c r="LY220" s="168">
        <f t="shared" ca="1" si="772"/>
        <v>0.875</v>
      </c>
      <c r="LZ220" s="168">
        <f t="shared" ca="1" si="772"/>
        <v>0.9</v>
      </c>
      <c r="MA220" s="168">
        <f t="shared" ca="1" si="772"/>
        <v>0.9</v>
      </c>
      <c r="MB220" s="168">
        <f t="shared" ca="1" si="772"/>
        <v>0.75</v>
      </c>
      <c r="MC220" s="168">
        <f t="shared" ca="1" si="772"/>
        <v>0.78142857142857147</v>
      </c>
      <c r="MD220" s="168">
        <f t="shared" ca="1" si="772"/>
        <v>0.82499999999999996</v>
      </c>
      <c r="ME220" s="168">
        <f t="shared" ca="1" si="772"/>
        <v>0.875</v>
      </c>
      <c r="MF220" s="168">
        <f t="shared" ca="1" si="772"/>
        <v>0.9</v>
      </c>
      <c r="MG220" s="168">
        <f t="shared" ca="1" si="772"/>
        <v>0.9</v>
      </c>
      <c r="MH220" s="168">
        <f t="shared" ca="1" si="772"/>
        <v>0.75</v>
      </c>
      <c r="MI220" s="168">
        <f t="shared" ca="1" si="772"/>
        <v>0.76904761904761909</v>
      </c>
      <c r="MJ220" s="168">
        <f t="shared" ca="1" si="772"/>
        <v>0.82000000000000006</v>
      </c>
      <c r="MK220" s="168">
        <f t="shared" ca="1" si="772"/>
        <v>0.875</v>
      </c>
      <c r="ML220" s="168">
        <f t="shared" ca="1" si="772"/>
        <v>0.9</v>
      </c>
      <c r="MM220" s="168">
        <f t="shared" ca="1" si="772"/>
        <v>0.90000000000000013</v>
      </c>
      <c r="MN220" s="168">
        <f t="shared" ca="1" si="772"/>
        <v>0.75</v>
      </c>
      <c r="MO220" s="168">
        <f t="shared" ca="1" si="772"/>
        <v>0.76904761904761909</v>
      </c>
      <c r="MP220" s="168">
        <f t="shared" ca="1" si="772"/>
        <v>0.82000000000000006</v>
      </c>
      <c r="MQ220" s="168">
        <f t="shared" ca="1" si="772"/>
        <v>0.875</v>
      </c>
      <c r="MR220" s="168">
        <f t="shared" ca="1" si="772"/>
        <v>0.9</v>
      </c>
      <c r="MS220" s="168">
        <f t="shared" ca="1" si="772"/>
        <v>0.9</v>
      </c>
      <c r="MT220" s="168">
        <f t="shared" ca="1" si="772"/>
        <v>0.875</v>
      </c>
      <c r="MU220" s="166">
        <f t="shared" ca="1" si="719"/>
        <v>1</v>
      </c>
      <c r="MV220" s="166">
        <f t="shared" ca="1" si="720"/>
        <v>1</v>
      </c>
      <c r="MW220" s="166" t="str">
        <f t="shared" ca="1" si="721"/>
        <v>-</v>
      </c>
      <c r="MX220" s="168" t="str">
        <f t="shared" ca="1" si="722"/>
        <v>-</v>
      </c>
      <c r="MY220" s="166" t="str">
        <f t="shared" ca="1" si="723"/>
        <v>-</v>
      </c>
      <c r="MZ220" s="166" t="str">
        <f t="shared" ca="1" si="724"/>
        <v>-</v>
      </c>
      <c r="NA220" s="166" t="b">
        <f t="shared" ca="1" si="725"/>
        <v>0</v>
      </c>
      <c r="NB220" s="168">
        <f t="shared" ca="1" si="755"/>
        <v>0</v>
      </c>
      <c r="NC220" s="27">
        <v>0</v>
      </c>
    </row>
    <row r="221" spans="1:367" s="148" customFormat="1" outlineLevel="1">
      <c r="A221" s="126">
        <f t="shared" si="14"/>
        <v>216</v>
      </c>
      <c r="B221" s="126">
        <f>$A$18</f>
        <v>13</v>
      </c>
      <c r="C221" s="148">
        <v>1000</v>
      </c>
      <c r="D221" s="148" t="s">
        <v>884</v>
      </c>
      <c r="E221" s="148" t="b">
        <v>0</v>
      </c>
      <c r="F221" s="148" t="b">
        <v>0</v>
      </c>
      <c r="G221" s="148" t="b">
        <f t="shared" si="726"/>
        <v>0</v>
      </c>
      <c r="H221" s="144">
        <f t="shared" ca="1" si="766"/>
        <v>3</v>
      </c>
      <c r="I221" s="144">
        <f t="shared" ca="1" si="766"/>
        <v>1</v>
      </c>
      <c r="J221" s="144">
        <f t="shared" ca="1" si="766"/>
        <v>1</v>
      </c>
      <c r="K221" s="144">
        <f t="shared" ca="1" si="766"/>
        <v>1</v>
      </c>
      <c r="L221" s="144">
        <f t="shared" ca="1" si="766"/>
        <v>1</v>
      </c>
      <c r="M221" s="144">
        <f t="shared" ca="1" si="766"/>
        <v>1</v>
      </c>
      <c r="N221" s="144">
        <f t="shared" ca="1" si="766"/>
        <v>1</v>
      </c>
      <c r="O221" s="144">
        <f t="shared" ca="1" si="766"/>
        <v>1</v>
      </c>
      <c r="P221" s="144">
        <f t="shared" ca="1" si="766"/>
        <v>1</v>
      </c>
      <c r="Q221" s="144">
        <f t="shared" ca="1" si="766"/>
        <v>1</v>
      </c>
      <c r="R221" s="144">
        <f t="shared" ca="1" si="766"/>
        <v>2</v>
      </c>
      <c r="S221" s="144">
        <f t="shared" ca="1" si="766"/>
        <v>1</v>
      </c>
      <c r="T221" s="144">
        <f t="shared" ca="1" si="766"/>
        <v>1</v>
      </c>
      <c r="U221" s="144">
        <f t="shared" ca="1" si="766"/>
        <v>1</v>
      </c>
      <c r="V221" s="144">
        <f t="shared" ca="1" si="766"/>
        <v>1</v>
      </c>
      <c r="W221" s="144">
        <f t="shared" ca="1" si="766"/>
        <v>1</v>
      </c>
      <c r="X221" s="144">
        <f t="shared" ca="1" si="766"/>
        <v>1</v>
      </c>
      <c r="Y221" s="144">
        <f t="shared" ca="1" si="766"/>
        <v>1</v>
      </c>
      <c r="AA221" s="162" t="str" cm="1">
        <f t="array" aca="1" ref="AA221" ca="1">TEXT(LEFT(OFFSET(AA221,-1,0),5)+1,"00000")&amp;MID(OFFSET(AA221,-1,0),6,FIND(" ",OFFSET(AA221,-1,0),7)-5)
&amp;FM221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Presentation_SR_high_crop36SE 4SE CropgrazeFALSE (F33N11)</v>
      </c>
      <c r="AB221" s="10" t="str">
        <f ca="1">IF(COUNTIF(AA$5:AA221,AA221)=1,"-","Dup")</f>
        <v>-</v>
      </c>
      <c r="AC221" s="10"/>
      <c r="AD221" s="168" t="str">
        <f t="shared" ca="1" si="686"/>
        <v>-</v>
      </c>
      <c r="AE221" s="167" t="b">
        <v>1</v>
      </c>
      <c r="AF221" s="167" t="b">
        <v>1</v>
      </c>
      <c r="AG221" s="168" t="str">
        <f t="shared" ca="1" si="686"/>
        <v>-</v>
      </c>
      <c r="AH221" s="168" t="str">
        <f t="shared" ca="1" si="686"/>
        <v>-</v>
      </c>
      <c r="AI221" s="168" t="b">
        <f t="shared" ca="1" si="686"/>
        <v>1</v>
      </c>
      <c r="AJ221" s="10"/>
      <c r="AK221" s="166" t="b">
        <f t="shared" ca="1" si="687"/>
        <v>1</v>
      </c>
      <c r="AL221" s="166" t="str">
        <f t="shared" ca="1" si="687"/>
        <v>-</v>
      </c>
      <c r="AM221" s="166" t="str">
        <f t="shared" ca="1" si="687"/>
        <v>-</v>
      </c>
      <c r="AN221" s="166" t="str">
        <f t="shared" ca="1" si="687"/>
        <v>-</v>
      </c>
      <c r="AO221" s="166" t="b">
        <f t="shared" ca="1" si="687"/>
        <v>1</v>
      </c>
      <c r="AP221" s="166" t="b">
        <f t="shared" ca="1" si="687"/>
        <v>0</v>
      </c>
      <c r="AQ221" s="166">
        <f t="shared" ca="1" si="688"/>
        <v>0</v>
      </c>
      <c r="AR221" s="166" t="b">
        <f t="shared" ca="1" si="689"/>
        <v>0</v>
      </c>
      <c r="AS221" s="166" t="b">
        <f t="shared" ca="1" si="689"/>
        <v>0</v>
      </c>
      <c r="AT221" s="166" t="str">
        <f t="shared" ca="1" si="689"/>
        <v>-</v>
      </c>
      <c r="AU221" s="166" t="str">
        <f t="shared" ca="1" si="689"/>
        <v>-</v>
      </c>
      <c r="AV221" s="166" t="str">
        <f t="shared" ca="1" si="689"/>
        <v>-</v>
      </c>
      <c r="AW221" s="10"/>
      <c r="AX221" s="166" t="b">
        <f t="shared" ca="1" si="690"/>
        <v>1</v>
      </c>
      <c r="AY221" s="168" t="b">
        <f t="shared" ca="1" si="691"/>
        <v>1</v>
      </c>
      <c r="AZ221" s="168" t="b">
        <f t="shared" ca="1" si="691"/>
        <v>1</v>
      </c>
      <c r="BA221" s="167">
        <f t="shared" ca="1" si="692"/>
        <v>3108</v>
      </c>
      <c r="BB221" s="168" t="str">
        <f t="shared" ref="BB221:BV230" ca="1" si="776">OFFSET(BB$5,$B221,0)</f>
        <v>-</v>
      </c>
      <c r="BC221" s="168" t="str">
        <f t="shared" ca="1" si="776"/>
        <v>-</v>
      </c>
      <c r="BD221" s="168" t="str">
        <f t="shared" ca="1" si="776"/>
        <v>-</v>
      </c>
      <c r="BE221" s="168" t="str">
        <f t="shared" ca="1" si="776"/>
        <v>-</v>
      </c>
      <c r="BF221" s="168" t="str">
        <f t="shared" ca="1" si="776"/>
        <v>-</v>
      </c>
      <c r="BG221" s="168">
        <f t="shared" ca="1" si="776"/>
        <v>1</v>
      </c>
      <c r="BH221" s="168">
        <f t="shared" ca="1" si="776"/>
        <v>1</v>
      </c>
      <c r="BI221" s="168" t="str">
        <f t="shared" ca="1" si="776"/>
        <v>-</v>
      </c>
      <c r="BJ221" s="168" t="str">
        <f t="shared" ca="1" si="776"/>
        <v>-</v>
      </c>
      <c r="BK221" s="10"/>
      <c r="BL221" s="168" t="str">
        <f t="shared" ca="1" si="776"/>
        <v>-</v>
      </c>
      <c r="BM221" s="168" t="str">
        <f t="shared" ca="1" si="776"/>
        <v>-</v>
      </c>
      <c r="BN221" s="168" t="str">
        <f t="shared" ca="1" si="776"/>
        <v>-</v>
      </c>
      <c r="BO221" s="168" t="str">
        <f t="shared" ca="1" si="776"/>
        <v>-</v>
      </c>
      <c r="BP221" s="168" t="str">
        <f t="shared" ca="1" si="776"/>
        <v>-</v>
      </c>
      <c r="BQ221" s="168" t="str">
        <f t="shared" ca="1" si="776"/>
        <v>-</v>
      </c>
      <c r="BR221" s="168" t="str">
        <f t="shared" ca="1" si="776"/>
        <v>-</v>
      </c>
      <c r="BS221" s="168" t="str">
        <f t="shared" ca="1" si="776"/>
        <v>-</v>
      </c>
      <c r="BT221" s="168" t="str">
        <f t="shared" ca="1" si="776"/>
        <v>-</v>
      </c>
      <c r="BU221" s="168" t="str">
        <f t="shared" ca="1" si="776"/>
        <v>-</v>
      </c>
      <c r="BV221" s="168" t="str">
        <f t="shared" ca="1" si="77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51"/>
        <v>-</v>
      </c>
      <c r="CI221" s="168" t="str">
        <f t="shared" ca="1" si="751"/>
        <v>-</v>
      </c>
      <c r="CJ221" s="168" t="str">
        <f t="shared" ca="1" si="751"/>
        <v>-</v>
      </c>
      <c r="CK221" s="168" t="str">
        <f t="shared" ca="1" si="751"/>
        <v>-</v>
      </c>
      <c r="CL221" s="168" t="str">
        <f t="shared" ca="1" si="751"/>
        <v>-</v>
      </c>
      <c r="CM221" s="168" t="str">
        <f t="shared" ca="1" si="751"/>
        <v>-</v>
      </c>
      <c r="CN221" s="168" t="str">
        <f t="shared" ca="1" si="751"/>
        <v>-</v>
      </c>
      <c r="CO221" s="168" t="str">
        <f t="shared" ca="1" si="751"/>
        <v>-</v>
      </c>
      <c r="CP221" s="168">
        <f t="shared" ca="1" si="751"/>
        <v>1</v>
      </c>
      <c r="CQ221" s="168">
        <f t="shared" ca="1" si="751"/>
        <v>1</v>
      </c>
      <c r="CR221" s="168">
        <f t="shared" ca="1" si="751"/>
        <v>0</v>
      </c>
      <c r="CS221" s="168" t="str">
        <f t="shared" ca="1" si="751"/>
        <v>-</v>
      </c>
      <c r="CT221" s="168" t="str">
        <f t="shared" ca="1" si="751"/>
        <v>-</v>
      </c>
      <c r="CU221" s="168" t="str">
        <f t="shared" ca="1" si="751"/>
        <v>-</v>
      </c>
      <c r="CV221" s="168" t="str">
        <f t="shared" ca="1" si="751"/>
        <v>-</v>
      </c>
      <c r="CW221" s="168" t="str">
        <f t="shared" ca="1" si="751"/>
        <v>-</v>
      </c>
      <c r="CX221" s="168" t="str">
        <f t="shared" ca="1" si="752"/>
        <v>-</v>
      </c>
      <c r="CY221" s="168" t="str">
        <f t="shared" ca="1" si="752"/>
        <v>-</v>
      </c>
      <c r="CZ221" s="168">
        <f t="shared" ca="1" si="752"/>
        <v>0</v>
      </c>
      <c r="DA221" s="168" t="str">
        <f t="shared" ca="1" si="752"/>
        <v>-</v>
      </c>
      <c r="DB221" s="168" t="str">
        <f t="shared" ca="1" si="752"/>
        <v>-</v>
      </c>
      <c r="DC221" s="168" t="str">
        <f t="shared" ca="1" si="752"/>
        <v>-</v>
      </c>
      <c r="DD221" s="168" t="str">
        <f t="shared" ca="1" si="752"/>
        <v>-</v>
      </c>
      <c r="DE221" s="168" t="str">
        <f t="shared" ca="1" si="752"/>
        <v>-</v>
      </c>
      <c r="DF221" s="168">
        <f t="shared" ca="1" si="752"/>
        <v>0</v>
      </c>
      <c r="DG221" s="168">
        <f t="shared" ca="1" si="752"/>
        <v>0</v>
      </c>
      <c r="DH221" s="168">
        <f t="shared" ca="1" si="752"/>
        <v>0</v>
      </c>
      <c r="DI221" s="168">
        <f t="shared" ca="1" si="752"/>
        <v>0</v>
      </c>
      <c r="DJ221" s="168">
        <f t="shared" ca="1" si="752"/>
        <v>0</v>
      </c>
      <c r="DK221" s="168">
        <f t="shared" ca="1" si="752"/>
        <v>0</v>
      </c>
      <c r="DL221" s="168">
        <f t="shared" ca="1" si="752"/>
        <v>0</v>
      </c>
      <c r="DM221" s="168" t="str">
        <f t="shared" ca="1" si="752"/>
        <v>-</v>
      </c>
      <c r="DN221" s="168" t="str">
        <f t="shared" ca="1" si="748"/>
        <v>-</v>
      </c>
      <c r="DO221" s="168" t="str">
        <f t="shared" ca="1" si="748"/>
        <v>-</v>
      </c>
      <c r="DP221" s="168" t="str">
        <f t="shared" ca="1" si="748"/>
        <v>-</v>
      </c>
      <c r="DQ221" s="168" t="str">
        <f t="shared" ca="1" si="748"/>
        <v>-</v>
      </c>
      <c r="DR221" s="168" t="str">
        <f t="shared" ca="1" si="748"/>
        <v>-</v>
      </c>
      <c r="DS221" s="168" t="str">
        <f t="shared" ca="1" si="748"/>
        <v>-</v>
      </c>
      <c r="DT221" s="168" t="str">
        <f t="shared" ca="1" si="748"/>
        <v>-</v>
      </c>
      <c r="DU221" s="168" t="str">
        <f t="shared" ca="1" si="748"/>
        <v>-</v>
      </c>
      <c r="DV221" s="168" t="str">
        <f t="shared" ca="1" si="748"/>
        <v>-</v>
      </c>
      <c r="DW221" s="168" t="str">
        <f t="shared" ca="1" si="749"/>
        <v>-</v>
      </c>
      <c r="DX221" s="10"/>
      <c r="DY221" s="168">
        <f t="shared" ca="1" si="749"/>
        <v>1</v>
      </c>
      <c r="DZ221" s="168" t="str">
        <f t="shared" ca="1" si="749"/>
        <v>-</v>
      </c>
      <c r="EA221" s="168" t="str">
        <f t="shared" ca="1" si="749"/>
        <v>-</v>
      </c>
      <c r="EB221" s="168" t="str">
        <f t="shared" ca="1" si="749"/>
        <v>-</v>
      </c>
      <c r="EC221" s="168" t="str">
        <f t="shared" ca="1" si="695"/>
        <v>-</v>
      </c>
      <c r="ED221" s="168" t="b">
        <f t="shared" ca="1" si="695"/>
        <v>0</v>
      </c>
      <c r="EE221" s="168" t="str">
        <f t="shared" ca="1" si="695"/>
        <v>-</v>
      </c>
      <c r="EF221" s="168">
        <f t="shared" ca="1" si="695"/>
        <v>0</v>
      </c>
      <c r="EG221" s="168" t="str">
        <f t="shared" ca="1" si="695"/>
        <v>-</v>
      </c>
      <c r="EH221" s="166" cm="1">
        <f t="array" aca="1" ref="EH221" ca="1">INDEX(i.rev,$K221,EH$15)</f>
        <v>1</v>
      </c>
      <c r="EI221" s="168">
        <f t="shared" ca="1" si="757"/>
        <v>0</v>
      </c>
      <c r="EJ221" s="168">
        <f t="shared" ca="1" si="757"/>
        <v>1</v>
      </c>
      <c r="EK221" s="168">
        <f t="shared" ca="1" si="757"/>
        <v>0</v>
      </c>
      <c r="EL221" s="168">
        <f t="shared" ca="1" si="757"/>
        <v>1</v>
      </c>
      <c r="EM221" s="168">
        <f t="shared" ca="1" si="757"/>
        <v>1</v>
      </c>
      <c r="EN221" s="168">
        <f t="shared" ca="1" si="757"/>
        <v>1</v>
      </c>
      <c r="EO221" s="168">
        <f t="shared" ca="1" si="757"/>
        <v>0</v>
      </c>
      <c r="EP221" s="168">
        <f t="shared" ca="1" si="757"/>
        <v>0</v>
      </c>
      <c r="EQ221" s="168">
        <f t="shared" ca="1" si="757"/>
        <v>0</v>
      </c>
      <c r="ER221" s="168">
        <f t="shared" ca="1" si="757"/>
        <v>0</v>
      </c>
      <c r="ES221" s="168">
        <f t="shared" ca="1" si="757"/>
        <v>0</v>
      </c>
      <c r="ET221" s="168">
        <f t="shared" ca="1" si="757"/>
        <v>0</v>
      </c>
      <c r="EU221" s="168">
        <f t="shared" ca="1" si="757"/>
        <v>0</v>
      </c>
      <c r="EV221" s="168">
        <f t="shared" ca="1" si="757"/>
        <v>0</v>
      </c>
      <c r="EW221" s="168">
        <f t="shared" ca="1" si="757"/>
        <v>0</v>
      </c>
      <c r="EX221" s="168">
        <f t="shared" ca="1" si="757"/>
        <v>0</v>
      </c>
      <c r="EY221" s="166" cm="1">
        <f t="array" aca="1" ref="EY221" ca="1">INDEX(i.rev,$K221,EY$15)</f>
        <v>0</v>
      </c>
      <c r="EZ221" s="168">
        <f t="shared" ca="1" si="697"/>
        <v>0</v>
      </c>
      <c r="FA221" s="166" cm="1">
        <f t="array" aca="1" ref="FA221" ca="1">INDEX(i.rev,$K221,FA$15)</f>
        <v>1</v>
      </c>
      <c r="FB221" s="168">
        <f t="shared" ca="1" si="774"/>
        <v>0</v>
      </c>
      <c r="FC221" s="168">
        <f t="shared" ca="1" si="774"/>
        <v>0</v>
      </c>
      <c r="FD221" s="168">
        <f t="shared" ca="1" si="774"/>
        <v>0</v>
      </c>
      <c r="FE221" s="168">
        <f t="shared" ca="1" si="774"/>
        <v>0</v>
      </c>
      <c r="FF221" s="168">
        <f t="shared" ca="1" si="774"/>
        <v>0</v>
      </c>
      <c r="FG221" s="168">
        <f t="shared" ca="1" si="774"/>
        <v>0</v>
      </c>
      <c r="FH221" s="168">
        <f t="shared" ca="1" si="774"/>
        <v>0</v>
      </c>
      <c r="FI221" s="10">
        <v>0.25</v>
      </c>
      <c r="FJ221" s="166" t="b">
        <f t="shared" si="762"/>
        <v>1</v>
      </c>
      <c r="FK221" s="192">
        <f t="shared" si="763"/>
        <v>532.5</v>
      </c>
      <c r="FL221" s="166" t="b">
        <f t="shared" si="739"/>
        <v>1</v>
      </c>
      <c r="FM221" s="192">
        <f t="shared" si="767"/>
        <v>4</v>
      </c>
      <c r="FN221" s="192">
        <f t="shared" si="767"/>
        <v>40</v>
      </c>
      <c r="FO221" s="166" t="b">
        <f t="shared" ca="1" si="700"/>
        <v>0</v>
      </c>
      <c r="FP221" s="166" t="b">
        <f t="shared" ca="1" si="700"/>
        <v>0</v>
      </c>
      <c r="FQ221" s="166" t="b">
        <f t="shared" ca="1" si="700"/>
        <v>1</v>
      </c>
      <c r="FR221" s="168">
        <f t="shared" ca="1" si="774"/>
        <v>0</v>
      </c>
      <c r="FS221" s="166">
        <f t="shared" ca="1" si="701"/>
        <v>1</v>
      </c>
      <c r="FT221" s="166">
        <f t="shared" ca="1" si="701"/>
        <v>1</v>
      </c>
      <c r="FU221" s="168" t="str">
        <f t="shared" ca="1" si="774"/>
        <v>-</v>
      </c>
      <c r="FV221" s="168" t="str">
        <f t="shared" ca="1" si="774"/>
        <v>-</v>
      </c>
      <c r="FW221" s="168" t="str">
        <f t="shared" ca="1" si="774"/>
        <v>-</v>
      </c>
      <c r="FX221" s="168" t="str">
        <f t="shared" ca="1" si="774"/>
        <v>-</v>
      </c>
      <c r="FY221" s="168" t="str">
        <f t="shared" ca="1" si="774"/>
        <v>-</v>
      </c>
      <c r="FZ221" s="168" t="str">
        <f t="shared" ca="1" si="774"/>
        <v>-</v>
      </c>
      <c r="GA221" s="168" t="str">
        <f t="shared" ca="1" si="774"/>
        <v>-</v>
      </c>
      <c r="GB221" s="168" t="str">
        <f t="shared" ca="1" si="774"/>
        <v>-</v>
      </c>
      <c r="GC221" s="168" t="str">
        <f t="shared" ca="1" si="774"/>
        <v>-</v>
      </c>
      <c r="GD221" s="168" t="b">
        <f t="shared" ca="1" si="774"/>
        <v>1</v>
      </c>
      <c r="GE221" s="168" t="str">
        <f t="shared" ca="1" si="774"/>
        <v>-</v>
      </c>
      <c r="GF221" s="168" t="str">
        <f t="shared" ca="1" si="774"/>
        <v>-</v>
      </c>
      <c r="GG221" s="168" t="str">
        <f t="shared" ca="1" si="774"/>
        <v>-</v>
      </c>
      <c r="GH221" s="168" t="b">
        <f t="shared" ca="1" si="702"/>
        <v>1</v>
      </c>
      <c r="GI221" s="168">
        <f t="shared" ca="1" si="702"/>
        <v>0</v>
      </c>
      <c r="GJ221" s="168" t="str">
        <f t="shared" ca="1" si="702"/>
        <v>-</v>
      </c>
      <c r="GK221" s="168" t="str">
        <f t="shared" ca="1" si="702"/>
        <v>-</v>
      </c>
      <c r="GL221" s="168" t="str">
        <f t="shared" ca="1" si="702"/>
        <v>-</v>
      </c>
      <c r="GM221" s="168" t="str">
        <f t="shared" ca="1" si="702"/>
        <v>-</v>
      </c>
      <c r="GN221" s="168" t="str">
        <f t="shared" ca="1" si="702"/>
        <v>-</v>
      </c>
      <c r="GO221" s="168">
        <f t="shared" ca="1" si="702"/>
        <v>0</v>
      </c>
      <c r="GP221" s="168" t="str">
        <f t="shared" ca="1" si="702"/>
        <v>-</v>
      </c>
      <c r="GQ221" s="168" t="str">
        <f t="shared" ca="1" si="702"/>
        <v>-</v>
      </c>
      <c r="GR221" s="168" t="str">
        <f t="shared" ca="1" si="702"/>
        <v>-</v>
      </c>
      <c r="GS221" s="168">
        <f t="shared" ca="1" si="702"/>
        <v>500</v>
      </c>
      <c r="GT221" s="168">
        <f t="shared" ca="1" si="702"/>
        <v>500</v>
      </c>
      <c r="GU221" s="168" t="str">
        <f t="shared" ca="1" si="702"/>
        <v>-</v>
      </c>
      <c r="GV221" s="168" t="str">
        <f t="shared" ca="1" si="702"/>
        <v>-</v>
      </c>
      <c r="GW221" s="168" t="str">
        <f t="shared" ca="1" si="702"/>
        <v>-</v>
      </c>
      <c r="GX221" s="168" t="str">
        <f t="shared" ca="1" si="759"/>
        <v>-</v>
      </c>
      <c r="GY221" s="168" t="str">
        <f t="shared" ca="1" si="760"/>
        <v>-</v>
      </c>
      <c r="GZ221" s="168" t="str">
        <f t="shared" ca="1" si="760"/>
        <v>-</v>
      </c>
      <c r="HA221" s="168" t="str">
        <f t="shared" ca="1" si="760"/>
        <v>-</v>
      </c>
      <c r="HB221" s="168" t="str">
        <f t="shared" ca="1" si="760"/>
        <v>-</v>
      </c>
      <c r="HC221" s="168" t="str">
        <f t="shared" ca="1" si="760"/>
        <v>-</v>
      </c>
      <c r="HD221" s="168" t="str">
        <f t="shared" ca="1" si="760"/>
        <v>-</v>
      </c>
      <c r="HE221" s="168" t="str">
        <f t="shared" ca="1" si="760"/>
        <v>-</v>
      </c>
      <c r="HF221" s="168" t="str">
        <f t="shared" ca="1" si="760"/>
        <v>-</v>
      </c>
      <c r="HG221" s="168" t="str">
        <f t="shared" ca="1" si="760"/>
        <v>-</v>
      </c>
      <c r="HH221" s="168" t="str">
        <f t="shared" ca="1" si="769"/>
        <v>-</v>
      </c>
      <c r="HI221" s="168" t="str">
        <f t="shared" ca="1" si="769"/>
        <v>-</v>
      </c>
      <c r="HJ221" s="168" t="str">
        <f t="shared" ca="1" si="769"/>
        <v>-</v>
      </c>
      <c r="HK221" s="168" t="str">
        <f t="shared" ca="1" si="769"/>
        <v>-</v>
      </c>
      <c r="HL221" s="168" t="str">
        <f t="shared" ca="1" si="769"/>
        <v>-</v>
      </c>
      <c r="HM221" s="168" t="str">
        <f t="shared" ca="1" si="769"/>
        <v>-</v>
      </c>
      <c r="HN221" s="168" t="str">
        <f t="shared" ca="1" si="769"/>
        <v>-</v>
      </c>
      <c r="HO221" s="168" t="str">
        <f t="shared" ca="1" si="769"/>
        <v>-</v>
      </c>
      <c r="HP221" s="168" t="str">
        <f t="shared" ca="1" si="769"/>
        <v>-</v>
      </c>
      <c r="HQ221" s="168" t="str">
        <f t="shared" ca="1" si="769"/>
        <v>-</v>
      </c>
      <c r="HR221" s="168" t="str">
        <f t="shared" ca="1" si="760"/>
        <v>-</v>
      </c>
      <c r="HS221" s="168" t="str">
        <f t="shared" ca="1" si="760"/>
        <v>-</v>
      </c>
      <c r="HT221" s="168" t="str">
        <f t="shared" ca="1" si="760"/>
        <v>-</v>
      </c>
      <c r="HU221" s="168" t="str">
        <f t="shared" ca="1" si="760"/>
        <v>-</v>
      </c>
      <c r="HV221" s="168" t="str">
        <f t="shared" ca="1" si="760"/>
        <v>-</v>
      </c>
      <c r="HW221" s="168" t="str">
        <f t="shared" ca="1" si="759"/>
        <v>-</v>
      </c>
      <c r="HX221" s="168" t="str">
        <f t="shared" ca="1" si="771"/>
        <v>-</v>
      </c>
      <c r="HY221" s="168" t="str">
        <f t="shared" ca="1" si="771"/>
        <v>-</v>
      </c>
      <c r="HZ221" s="168" t="str">
        <f t="shared" ca="1" si="771"/>
        <v>-</v>
      </c>
      <c r="IA221" s="168" t="str">
        <f t="shared" ca="1" si="771"/>
        <v>-</v>
      </c>
      <c r="IB221" s="168" t="str">
        <f t="shared" ca="1" si="771"/>
        <v>-</v>
      </c>
      <c r="IC221" s="168" t="str">
        <f t="shared" ca="1" si="771"/>
        <v>-</v>
      </c>
      <c r="ID221" s="168" t="str">
        <f t="shared" ca="1" si="771"/>
        <v>-</v>
      </c>
      <c r="IE221" s="168" t="str">
        <f t="shared" ca="1" si="771"/>
        <v>-</v>
      </c>
      <c r="IF221" s="168" t="str">
        <f t="shared" ca="1" si="771"/>
        <v>-</v>
      </c>
      <c r="IG221" s="168" t="str">
        <f t="shared" ca="1" si="771"/>
        <v>-</v>
      </c>
      <c r="IH221" s="168" t="str">
        <f t="shared" ca="1" si="771"/>
        <v>-</v>
      </c>
      <c r="II221" s="168" t="str">
        <f t="shared" ca="1" si="771"/>
        <v>-</v>
      </c>
      <c r="IJ221" s="168" t="str">
        <f t="shared" ca="1" si="771"/>
        <v>-</v>
      </c>
      <c r="IK221" s="168" t="str">
        <f t="shared" ca="1" si="771"/>
        <v>-</v>
      </c>
      <c r="IL221" s="168" t="str">
        <f t="shared" ca="1" si="771"/>
        <v>-</v>
      </c>
      <c r="IM221" s="168" t="str">
        <f t="shared" ca="1" si="771"/>
        <v>-</v>
      </c>
      <c r="IN221" s="168" t="str">
        <f t="shared" ca="1" si="771"/>
        <v>-</v>
      </c>
      <c r="IO221" s="168" t="str">
        <f t="shared" ca="1" si="771"/>
        <v>-</v>
      </c>
      <c r="IP221" s="168" t="str">
        <f t="shared" ca="1" si="771"/>
        <v>-</v>
      </c>
      <c r="IQ221" s="168" t="str">
        <f t="shared" ca="1" si="771"/>
        <v>-</v>
      </c>
      <c r="IR221" s="168" t="str">
        <f t="shared" ca="1" si="771"/>
        <v>-</v>
      </c>
      <c r="IS221" s="168" t="str">
        <f t="shared" ca="1" si="771"/>
        <v>-</v>
      </c>
      <c r="IT221" s="168" t="str">
        <f t="shared" ca="1" si="771"/>
        <v>-</v>
      </c>
      <c r="IU221" s="168" t="str">
        <f t="shared" ca="1" si="771"/>
        <v>-</v>
      </c>
      <c r="IV221" s="168" t="str">
        <f t="shared" ca="1" si="771"/>
        <v>-</v>
      </c>
      <c r="IW221" s="168" t="str">
        <f t="shared" ca="1" si="771"/>
        <v>-</v>
      </c>
      <c r="IX221" s="168" t="str">
        <f t="shared" ca="1" si="771"/>
        <v>-</v>
      </c>
      <c r="IY221" s="168" t="str">
        <f t="shared" ca="1" si="771"/>
        <v>-</v>
      </c>
      <c r="IZ221" s="168" t="str">
        <f t="shared" ca="1" si="771"/>
        <v>-</v>
      </c>
      <c r="JA221" s="168" t="str">
        <f t="shared" ca="1" si="771"/>
        <v>-</v>
      </c>
      <c r="JB221" s="168" t="str">
        <f t="shared" ca="1" si="771"/>
        <v>-</v>
      </c>
      <c r="JC221" s="168" t="str">
        <f t="shared" ca="1" si="771"/>
        <v>-</v>
      </c>
      <c r="JD221" s="168" t="str">
        <f t="shared" ca="1" si="771"/>
        <v>-</v>
      </c>
      <c r="JE221" s="168" t="str">
        <f t="shared" ca="1" si="771"/>
        <v>-</v>
      </c>
      <c r="JF221" s="168" t="str">
        <f t="shared" ca="1" si="771"/>
        <v>-</v>
      </c>
      <c r="JG221" s="168" t="str">
        <f t="shared" ca="1" si="771"/>
        <v>-</v>
      </c>
      <c r="JH221" s="168" t="str">
        <f t="shared" ca="1" si="771"/>
        <v>-</v>
      </c>
      <c r="JI221" s="168" t="str">
        <f t="shared" ca="1" si="771"/>
        <v>-</v>
      </c>
      <c r="JJ221" s="168" t="str">
        <f t="shared" ca="1" si="771"/>
        <v>-</v>
      </c>
      <c r="JK221" s="168" t="str">
        <f t="shared" ca="1" si="771"/>
        <v>-</v>
      </c>
      <c r="JL221" s="168" t="str">
        <f t="shared" ca="1" si="771"/>
        <v>-</v>
      </c>
      <c r="JM221" s="168" t="str">
        <f t="shared" ca="1" si="771"/>
        <v>-</v>
      </c>
      <c r="JN221" s="168" t="str">
        <f t="shared" ca="1" si="759"/>
        <v>-</v>
      </c>
      <c r="JO221" s="168" t="str">
        <f t="shared" ca="1" si="759"/>
        <v>-</v>
      </c>
      <c r="JP221" s="168" t="str">
        <f t="shared" ca="1" si="759"/>
        <v>-</v>
      </c>
      <c r="JQ221" s="168" t="str">
        <f t="shared" ca="1" si="759"/>
        <v>-</v>
      </c>
      <c r="JR221" s="168" t="str">
        <f t="shared" ca="1" si="759"/>
        <v>-</v>
      </c>
      <c r="JS221" s="168" t="str">
        <f t="shared" ca="1" si="759"/>
        <v>-</v>
      </c>
      <c r="JT221" s="168" t="str">
        <f t="shared" ca="1" si="759"/>
        <v>-</v>
      </c>
      <c r="JU221" s="168" t="str">
        <f t="shared" ca="1" si="759"/>
        <v>-</v>
      </c>
      <c r="JV221" s="168" t="str">
        <f t="shared" ca="1" si="759"/>
        <v>-</v>
      </c>
      <c r="JW221" s="168" t="str">
        <f t="shared" ca="1" si="759"/>
        <v>-</v>
      </c>
      <c r="JX221" s="10"/>
      <c r="JY221" s="166">
        <f t="shared" ca="1" si="708"/>
        <v>4.4999999999999998E-2</v>
      </c>
      <c r="JZ221" s="166">
        <f t="shared" ca="1" si="709"/>
        <v>4.4999999999999998E-2</v>
      </c>
      <c r="KA221" s="168">
        <f t="shared" ca="1" si="755"/>
        <v>1</v>
      </c>
      <c r="KB221" s="168">
        <f t="shared" ca="1" si="755"/>
        <v>0</v>
      </c>
      <c r="KC221" s="168">
        <f t="shared" ca="1" si="755"/>
        <v>1</v>
      </c>
      <c r="KD221" s="168">
        <f t="shared" ca="1" si="755"/>
        <v>1</v>
      </c>
      <c r="KE221" s="168">
        <f t="shared" ca="1" si="755"/>
        <v>0</v>
      </c>
      <c r="KF221" s="168">
        <f t="shared" ca="1" si="755"/>
        <v>70</v>
      </c>
      <c r="KG221" s="168">
        <f t="shared" ca="1" si="755"/>
        <v>50</v>
      </c>
      <c r="KH221" s="168">
        <f t="shared" ca="1" si="755"/>
        <v>85</v>
      </c>
      <c r="KI221" s="168">
        <f t="shared" ca="1" si="755"/>
        <v>50</v>
      </c>
      <c r="KJ221" s="166">
        <f t="shared" ca="1" si="711"/>
        <v>1</v>
      </c>
      <c r="KK221" s="166">
        <f t="shared" ca="1" si="712"/>
        <v>1</v>
      </c>
      <c r="KL221" s="166">
        <f t="shared" ca="1" si="713"/>
        <v>1</v>
      </c>
      <c r="KM221" s="166">
        <f t="shared" ca="1" si="714"/>
        <v>1</v>
      </c>
      <c r="KN221" s="166">
        <f t="shared" ca="1" si="714"/>
        <v>1</v>
      </c>
      <c r="KO221" s="168">
        <f t="shared" ca="1" si="755"/>
        <v>1</v>
      </c>
      <c r="KP221" s="10"/>
      <c r="KQ221" s="168">
        <f t="shared" ca="1" si="755"/>
        <v>1</v>
      </c>
      <c r="KR221" s="166">
        <f t="shared" ca="1" si="715"/>
        <v>1</v>
      </c>
      <c r="KS221" s="168">
        <f t="shared" ca="1" si="755"/>
        <v>0.75</v>
      </c>
      <c r="KT221" s="168">
        <f t="shared" ca="1" si="755"/>
        <v>0.8</v>
      </c>
      <c r="KU221" s="168">
        <f t="shared" ca="1" si="750"/>
        <v>0.82499999999999996</v>
      </c>
      <c r="KV221" s="168">
        <f t="shared" ca="1" si="755"/>
        <v>0.875</v>
      </c>
      <c r="KW221" s="168">
        <f t="shared" ca="1" si="755"/>
        <v>0.9</v>
      </c>
      <c r="KX221" s="168">
        <f t="shared" ca="1" si="772"/>
        <v>0.75</v>
      </c>
      <c r="KY221" s="168">
        <f t="shared" ca="1" si="772"/>
        <v>0.78142857142857147</v>
      </c>
      <c r="KZ221" s="168">
        <f t="shared" ca="1" si="772"/>
        <v>0.82499999999999996</v>
      </c>
      <c r="LA221" s="168">
        <f t="shared" ca="1" si="772"/>
        <v>0.875</v>
      </c>
      <c r="LB221" s="168">
        <f t="shared" ca="1" si="772"/>
        <v>0.9</v>
      </c>
      <c r="LC221" s="168">
        <f t="shared" ca="1" si="772"/>
        <v>0.9</v>
      </c>
      <c r="LD221" s="168">
        <f t="shared" ca="1" si="772"/>
        <v>0.75</v>
      </c>
      <c r="LE221" s="168">
        <f t="shared" ca="1" si="772"/>
        <v>0.78142857142857147</v>
      </c>
      <c r="LF221" s="168">
        <f t="shared" ca="1" si="772"/>
        <v>0.82499999999999996</v>
      </c>
      <c r="LG221" s="168">
        <f t="shared" ca="1" si="772"/>
        <v>0.875</v>
      </c>
      <c r="LH221" s="168">
        <f t="shared" ca="1" si="772"/>
        <v>0.9</v>
      </c>
      <c r="LI221" s="168">
        <f t="shared" ca="1" si="772"/>
        <v>0.9</v>
      </c>
      <c r="LJ221" s="168">
        <f t="shared" ca="1" si="772"/>
        <v>0.75</v>
      </c>
      <c r="LK221" s="168">
        <f t="shared" ca="1" si="772"/>
        <v>0.78142857142857147</v>
      </c>
      <c r="LL221" s="168">
        <f t="shared" ca="1" si="772"/>
        <v>0.82499999999999996</v>
      </c>
      <c r="LM221" s="168">
        <f t="shared" ca="1" si="772"/>
        <v>0.875</v>
      </c>
      <c r="LN221" s="168">
        <f t="shared" ca="1" si="772"/>
        <v>0.9</v>
      </c>
      <c r="LO221" s="168">
        <f t="shared" ca="1" si="772"/>
        <v>0.9</v>
      </c>
      <c r="LP221" s="168">
        <f t="shared" ca="1" si="772"/>
        <v>0.75</v>
      </c>
      <c r="LQ221" s="168">
        <f t="shared" ca="1" si="772"/>
        <v>0.78142857142857147</v>
      </c>
      <c r="LR221" s="168">
        <f t="shared" ca="1" si="772"/>
        <v>0.82499999999999996</v>
      </c>
      <c r="LS221" s="168">
        <f t="shared" ca="1" si="772"/>
        <v>0.875</v>
      </c>
      <c r="LT221" s="168">
        <f t="shared" ca="1" si="772"/>
        <v>0.9</v>
      </c>
      <c r="LU221" s="168">
        <f t="shared" ca="1" si="772"/>
        <v>0.9</v>
      </c>
      <c r="LV221" s="168">
        <f t="shared" ca="1" si="772"/>
        <v>0.75</v>
      </c>
      <c r="LW221" s="168">
        <f t="shared" ca="1" si="772"/>
        <v>0.78142857142857147</v>
      </c>
      <c r="LX221" s="168">
        <f t="shared" ca="1" si="772"/>
        <v>0.82499999999999996</v>
      </c>
      <c r="LY221" s="168">
        <f t="shared" ca="1" si="772"/>
        <v>0.875</v>
      </c>
      <c r="LZ221" s="168">
        <f t="shared" ca="1" si="772"/>
        <v>0.9</v>
      </c>
      <c r="MA221" s="168">
        <f t="shared" ca="1" si="772"/>
        <v>0.9</v>
      </c>
      <c r="MB221" s="168">
        <f t="shared" ca="1" si="772"/>
        <v>0.75</v>
      </c>
      <c r="MC221" s="168">
        <f t="shared" ca="1" si="772"/>
        <v>0.78142857142857147</v>
      </c>
      <c r="MD221" s="168">
        <f t="shared" ca="1" si="772"/>
        <v>0.82499999999999996</v>
      </c>
      <c r="ME221" s="168">
        <f t="shared" ca="1" si="772"/>
        <v>0.875</v>
      </c>
      <c r="MF221" s="168">
        <f t="shared" ca="1" si="772"/>
        <v>0.9</v>
      </c>
      <c r="MG221" s="168">
        <f t="shared" ca="1" si="772"/>
        <v>0.9</v>
      </c>
      <c r="MH221" s="168">
        <f t="shared" ca="1" si="772"/>
        <v>0.75</v>
      </c>
      <c r="MI221" s="168">
        <f t="shared" ca="1" si="772"/>
        <v>0.76904761904761909</v>
      </c>
      <c r="MJ221" s="168">
        <f t="shared" ca="1" si="772"/>
        <v>0.82000000000000006</v>
      </c>
      <c r="MK221" s="168">
        <f t="shared" ca="1" si="772"/>
        <v>0.875</v>
      </c>
      <c r="ML221" s="168">
        <f t="shared" ca="1" si="772"/>
        <v>0.9</v>
      </c>
      <c r="MM221" s="168">
        <f t="shared" ca="1" si="772"/>
        <v>0.90000000000000013</v>
      </c>
      <c r="MN221" s="168">
        <f t="shared" ca="1" si="772"/>
        <v>0.75</v>
      </c>
      <c r="MO221" s="168">
        <f t="shared" ca="1" si="772"/>
        <v>0.76904761904761909</v>
      </c>
      <c r="MP221" s="168">
        <f t="shared" ca="1" si="772"/>
        <v>0.82000000000000006</v>
      </c>
      <c r="MQ221" s="168">
        <f t="shared" ca="1" si="772"/>
        <v>0.875</v>
      </c>
      <c r="MR221" s="168">
        <f t="shared" ca="1" si="772"/>
        <v>0.9</v>
      </c>
      <c r="MS221" s="168">
        <f t="shared" ca="1" si="772"/>
        <v>0.9</v>
      </c>
      <c r="MT221" s="168">
        <f t="shared" ca="1" si="772"/>
        <v>0.875</v>
      </c>
      <c r="MU221" s="166">
        <f t="shared" ca="1" si="719"/>
        <v>1</v>
      </c>
      <c r="MV221" s="166">
        <f t="shared" ca="1" si="720"/>
        <v>1</v>
      </c>
      <c r="MW221" s="166" t="str">
        <f t="shared" ca="1" si="721"/>
        <v>-</v>
      </c>
      <c r="MX221" s="168" t="str">
        <f t="shared" ca="1" si="722"/>
        <v>-</v>
      </c>
      <c r="MY221" s="166" t="str">
        <f t="shared" ca="1" si="723"/>
        <v>-</v>
      </c>
      <c r="MZ221" s="166" t="str">
        <f t="shared" ca="1" si="724"/>
        <v>-</v>
      </c>
      <c r="NA221" s="166" t="b">
        <f t="shared" ca="1" si="725"/>
        <v>0</v>
      </c>
      <c r="NB221" s="168">
        <f t="shared" ca="1" si="755"/>
        <v>0</v>
      </c>
      <c r="NC221" s="27">
        <v>0</v>
      </c>
    </row>
    <row r="222" spans="1:367" s="148" customFormat="1" outlineLevel="1">
      <c r="A222" s="126">
        <f t="shared" si="14"/>
        <v>217</v>
      </c>
      <c r="B222" s="126">
        <f>$A$7</f>
        <v>2</v>
      </c>
      <c r="C222" s="148">
        <v>1000</v>
      </c>
      <c r="D222" s="148" t="s">
        <v>884</v>
      </c>
      <c r="E222" s="148" t="b">
        <v>0</v>
      </c>
      <c r="F222" s="148" t="b">
        <v>0</v>
      </c>
      <c r="G222" s="148" t="b">
        <f t="shared" si="726"/>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42" t="str" cm="1">
        <f t="array" aca="1" ref="AA222" ca="1">"00000 "&amp;"SR_low_crop"
&amp;IF($FM222="-","",FM222)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00000 SR_low_crop30SE CropgrazeFALSE (F33N11)</v>
      </c>
      <c r="AB222" s="10" t="str">
        <f ca="1">IF(COUNTIF(AA$5:AA222,AA222)=1,"-","Dup")</f>
        <v>-</v>
      </c>
      <c r="AC222" s="10"/>
      <c r="AD222" s="168" t="str">
        <f t="shared" ca="1" si="686"/>
        <v>-</v>
      </c>
      <c r="AE222" s="167" t="b">
        <v>1</v>
      </c>
      <c r="AF222" s="167" t="b">
        <v>1</v>
      </c>
      <c r="AG222" s="168" t="str">
        <f t="shared" ca="1" si="686"/>
        <v>-</v>
      </c>
      <c r="AH222" s="168" t="str">
        <f t="shared" ca="1" si="686"/>
        <v>-</v>
      </c>
      <c r="AI222" s="168" t="b">
        <f t="shared" ca="1" si="686"/>
        <v>1</v>
      </c>
      <c r="AJ222" s="10"/>
      <c r="AK222" s="166" t="b">
        <f t="shared" si="687"/>
        <v>1</v>
      </c>
      <c r="AL222" s="166" t="str">
        <f t="shared" si="687"/>
        <v>-</v>
      </c>
      <c r="AM222" s="166" t="str">
        <f t="shared" si="687"/>
        <v>-</v>
      </c>
      <c r="AN222" s="166" t="str">
        <f t="shared" si="687"/>
        <v>-</v>
      </c>
      <c r="AO222" s="166" t="b">
        <f t="shared" si="687"/>
        <v>1</v>
      </c>
      <c r="AP222" s="166" t="b">
        <f t="shared" si="687"/>
        <v>0</v>
      </c>
      <c r="AQ222" s="166">
        <f t="shared" si="688"/>
        <v>0</v>
      </c>
      <c r="AR222" s="166" t="b">
        <f t="shared" si="689"/>
        <v>0</v>
      </c>
      <c r="AS222" s="166" t="b">
        <f t="shared" si="689"/>
        <v>0</v>
      </c>
      <c r="AT222" s="166" t="str">
        <f t="shared" si="689"/>
        <v>-</v>
      </c>
      <c r="AU222" s="166" t="str">
        <f t="shared" si="689"/>
        <v>-</v>
      </c>
      <c r="AV222" s="166" t="str">
        <f t="shared" si="689"/>
        <v>-</v>
      </c>
      <c r="AW222" s="10"/>
      <c r="AX222" s="166" t="b">
        <f t="shared" si="690"/>
        <v>1</v>
      </c>
      <c r="AY222" s="168" t="b">
        <f t="shared" ca="1" si="691"/>
        <v>1</v>
      </c>
      <c r="AZ222" s="168" t="b">
        <f t="shared" ca="1" si="691"/>
        <v>1</v>
      </c>
      <c r="BA222" s="167">
        <f t="shared" si="692"/>
        <v>3108</v>
      </c>
      <c r="BB222" s="168" t="str">
        <f t="shared" ca="1" si="776"/>
        <v>-</v>
      </c>
      <c r="BC222" s="168" t="str">
        <f t="shared" ca="1" si="776"/>
        <v>-</v>
      </c>
      <c r="BD222" s="168" t="str">
        <f t="shared" ca="1" si="776"/>
        <v>-</v>
      </c>
      <c r="BE222" s="168" t="str">
        <f t="shared" ca="1" si="776"/>
        <v>-</v>
      </c>
      <c r="BF222" s="168" t="str">
        <f t="shared" ca="1" si="776"/>
        <v>-</v>
      </c>
      <c r="BG222" s="168">
        <f t="shared" ca="1" si="776"/>
        <v>1</v>
      </c>
      <c r="BH222" s="168">
        <f t="shared" ca="1" si="776"/>
        <v>1</v>
      </c>
      <c r="BI222" s="168" t="str">
        <f t="shared" ca="1" si="776"/>
        <v>-</v>
      </c>
      <c r="BJ222" s="168" t="str">
        <f t="shared" ca="1" si="776"/>
        <v>-</v>
      </c>
      <c r="BK222" s="10"/>
      <c r="BL222" s="168" t="str">
        <f t="shared" ca="1" si="776"/>
        <v>-</v>
      </c>
      <c r="BM222" s="168" t="str">
        <f t="shared" ca="1" si="776"/>
        <v>-</v>
      </c>
      <c r="BN222" s="168" t="str">
        <f t="shared" ca="1" si="776"/>
        <v>-</v>
      </c>
      <c r="BO222" s="168" t="str">
        <f t="shared" ca="1" si="776"/>
        <v>-</v>
      </c>
      <c r="BP222" s="168" t="str">
        <f t="shared" ca="1" si="776"/>
        <v>-</v>
      </c>
      <c r="BQ222" s="168" t="str">
        <f t="shared" ca="1" si="776"/>
        <v>-</v>
      </c>
      <c r="BR222" s="168" t="str">
        <f t="shared" ca="1" si="776"/>
        <v>-</v>
      </c>
      <c r="BS222" s="168" t="str">
        <f t="shared" ca="1" si="776"/>
        <v>-</v>
      </c>
      <c r="BT222" s="168" t="str">
        <f t="shared" ca="1" si="776"/>
        <v>-</v>
      </c>
      <c r="BU222" s="168" t="str">
        <f t="shared" ca="1" si="776"/>
        <v>-</v>
      </c>
      <c r="BV222" s="168" t="str">
        <f t="shared" ca="1" si="776"/>
        <v>-</v>
      </c>
      <c r="BW222" s="166" t="str" cm="1">
        <f t="array" ref="BW222">INDEX(i.rev,$K222,BW$15)</f>
        <v>-</v>
      </c>
      <c r="BX222" s="166" t="str" cm="1">
        <f t="array" ref="BX222">INDEX(i.rev,$K222,BX$15)</f>
        <v>-</v>
      </c>
      <c r="BY222" s="166" t="str" cm="1">
        <f t="array" ref="BY222">INDEX(i.rev,$K222,BY$15)</f>
        <v>-</v>
      </c>
      <c r="BZ222" s="166" t="str" cm="1">
        <f t="array" ref="BZ222">INDEX(i.rev,$K222,BZ$15)</f>
        <v>-</v>
      </c>
      <c r="CA222" s="166" t="str" cm="1">
        <f t="array" ref="CA222">INDEX(i.rev,$K222,CA$15)</f>
        <v>-</v>
      </c>
      <c r="CB222" s="166" t="str" cm="1">
        <f t="array" ref="CB222">INDEX(i.rev,$K222,CB$15)</f>
        <v>-</v>
      </c>
      <c r="CC222" s="166" t="str" cm="1">
        <f t="array" ref="CC222">INDEX(i.rev,$K222,CC$15)</f>
        <v>-</v>
      </c>
      <c r="CD222" s="166" t="str" cm="1">
        <f t="array" ref="CD222">INDEX(i.rev,$K222,CD$15)</f>
        <v>-</v>
      </c>
      <c r="CE222" s="166" t="str" cm="1">
        <f t="array" ref="CE222">INDEX(i.rev,$K222,CE$15)</f>
        <v>-</v>
      </c>
      <c r="CF222" s="166" t="str" cm="1">
        <f t="array" ref="CF222">INDEX(i.rev,$K222,CF$15)</f>
        <v>-</v>
      </c>
      <c r="CG222" s="10"/>
      <c r="CH222" s="168" t="str">
        <f t="shared" ca="1" si="751"/>
        <v>-</v>
      </c>
      <c r="CI222" s="168" t="str">
        <f t="shared" ca="1" si="751"/>
        <v>-</v>
      </c>
      <c r="CJ222" s="168" t="str">
        <f t="shared" ca="1" si="751"/>
        <v>-</v>
      </c>
      <c r="CK222" s="168" t="str">
        <f t="shared" ca="1" si="751"/>
        <v>-</v>
      </c>
      <c r="CL222" s="168" t="str">
        <f t="shared" ca="1" si="751"/>
        <v>-</v>
      </c>
      <c r="CM222" s="168" t="str">
        <f t="shared" ca="1" si="751"/>
        <v>-</v>
      </c>
      <c r="CN222" s="168" t="str">
        <f t="shared" ca="1" si="751"/>
        <v>-</v>
      </c>
      <c r="CO222" s="168" t="str">
        <f t="shared" ca="1" si="751"/>
        <v>-</v>
      </c>
      <c r="CP222" s="168">
        <f t="shared" ca="1" si="751"/>
        <v>1</v>
      </c>
      <c r="CQ222" s="168">
        <f t="shared" ca="1" si="751"/>
        <v>1</v>
      </c>
      <c r="CR222" s="168">
        <f t="shared" ca="1" si="751"/>
        <v>0</v>
      </c>
      <c r="CS222" s="168" t="str">
        <f t="shared" ca="1" si="751"/>
        <v>-</v>
      </c>
      <c r="CT222" s="168" t="str">
        <f t="shared" ca="1" si="751"/>
        <v>-</v>
      </c>
      <c r="CU222" s="168" t="str">
        <f t="shared" ca="1" si="751"/>
        <v>-</v>
      </c>
      <c r="CV222" s="168" t="str">
        <f t="shared" ca="1" si="751"/>
        <v>-</v>
      </c>
      <c r="CW222" s="168" t="str">
        <f t="shared" ca="1" si="751"/>
        <v>-</v>
      </c>
      <c r="CX222" s="168" t="str">
        <f t="shared" ca="1" si="752"/>
        <v>-</v>
      </c>
      <c r="CY222" s="168" t="str">
        <f t="shared" ca="1" si="752"/>
        <v>-</v>
      </c>
      <c r="CZ222" s="168">
        <f t="shared" ca="1" si="752"/>
        <v>0</v>
      </c>
      <c r="DA222" s="168" t="str">
        <f t="shared" ca="1" si="752"/>
        <v>-</v>
      </c>
      <c r="DB222" s="168" t="str">
        <f t="shared" ca="1" si="752"/>
        <v>-</v>
      </c>
      <c r="DC222" s="168" t="str">
        <f t="shared" ca="1" si="752"/>
        <v>-</v>
      </c>
      <c r="DD222" s="168" t="str">
        <f t="shared" ca="1" si="752"/>
        <v>-</v>
      </c>
      <c r="DE222" s="168" t="str">
        <f t="shared" ca="1" si="752"/>
        <v>-</v>
      </c>
      <c r="DF222" s="168">
        <f t="shared" ca="1" si="752"/>
        <v>0</v>
      </c>
      <c r="DG222" s="168">
        <f t="shared" ca="1" si="752"/>
        <v>0</v>
      </c>
      <c r="DH222" s="168">
        <f t="shared" ca="1" si="752"/>
        <v>0</v>
      </c>
      <c r="DI222" s="168">
        <f t="shared" ca="1" si="752"/>
        <v>0</v>
      </c>
      <c r="DJ222" s="168">
        <f t="shared" ca="1" si="752"/>
        <v>0</v>
      </c>
      <c r="DK222" s="168">
        <f t="shared" ca="1" si="752"/>
        <v>0</v>
      </c>
      <c r="DL222" s="168">
        <f t="shared" ca="1" si="752"/>
        <v>0</v>
      </c>
      <c r="DM222" s="168" t="str">
        <f t="shared" ca="1" si="752"/>
        <v>-</v>
      </c>
      <c r="DN222" s="168" t="str">
        <f t="shared" ca="1" si="748"/>
        <v>-</v>
      </c>
      <c r="DO222" s="168" t="str">
        <f t="shared" ca="1" si="748"/>
        <v>-</v>
      </c>
      <c r="DP222" s="168" t="str">
        <f t="shared" ca="1" si="748"/>
        <v>-</v>
      </c>
      <c r="DQ222" s="168" t="str">
        <f t="shared" ca="1" si="748"/>
        <v>-</v>
      </c>
      <c r="DR222" s="168" t="str">
        <f t="shared" ca="1" si="748"/>
        <v>-</v>
      </c>
      <c r="DS222" s="168" t="str">
        <f t="shared" ca="1" si="748"/>
        <v>-</v>
      </c>
      <c r="DT222" s="168" t="str">
        <f t="shared" ca="1" si="748"/>
        <v>-</v>
      </c>
      <c r="DU222" s="168" t="str">
        <f t="shared" ca="1" si="748"/>
        <v>-</v>
      </c>
      <c r="DV222" s="168" t="str">
        <f t="shared" ca="1" si="748"/>
        <v>-</v>
      </c>
      <c r="DW222" s="168" t="str">
        <f t="shared" ca="1" si="749"/>
        <v>-</v>
      </c>
      <c r="DX222" s="10"/>
      <c r="DY222" s="168">
        <f t="shared" ca="1" si="749"/>
        <v>1</v>
      </c>
      <c r="DZ222" s="168" t="str">
        <f t="shared" ca="1" si="749"/>
        <v>-</v>
      </c>
      <c r="EA222" s="168" t="str">
        <f t="shared" ca="1" si="749"/>
        <v>-</v>
      </c>
      <c r="EB222" s="168" t="str">
        <f t="shared" ca="1" si="749"/>
        <v>-</v>
      </c>
      <c r="EC222" s="168" t="str">
        <f t="shared" ca="1" si="695"/>
        <v>-</v>
      </c>
      <c r="ED222" s="168" t="b">
        <f t="shared" ca="1" si="695"/>
        <v>0</v>
      </c>
      <c r="EE222" s="168" t="str">
        <f t="shared" ca="1" si="695"/>
        <v>-</v>
      </c>
      <c r="EF222" s="168">
        <f t="shared" ca="1" si="695"/>
        <v>0</v>
      </c>
      <c r="EG222" s="168" t="str">
        <f t="shared" ca="1" si="695"/>
        <v>-</v>
      </c>
      <c r="EH222" s="166" cm="1">
        <f t="array" ref="EH222">INDEX(i.rev,$K222,EH$15)</f>
        <v>1</v>
      </c>
      <c r="EI222" s="168">
        <f t="shared" ca="1" si="757"/>
        <v>0</v>
      </c>
      <c r="EJ222" s="168">
        <f t="shared" ca="1" si="757"/>
        <v>1</v>
      </c>
      <c r="EK222" s="168">
        <f t="shared" ca="1" si="757"/>
        <v>0</v>
      </c>
      <c r="EL222" s="168">
        <f t="shared" ca="1" si="757"/>
        <v>1</v>
      </c>
      <c r="EM222" s="168">
        <f t="shared" ca="1" si="757"/>
        <v>1</v>
      </c>
      <c r="EN222" s="168">
        <f t="shared" ca="1" si="757"/>
        <v>1</v>
      </c>
      <c r="EO222" s="168">
        <f t="shared" ca="1" si="757"/>
        <v>0</v>
      </c>
      <c r="EP222" s="168">
        <f t="shared" ca="1" si="757"/>
        <v>0</v>
      </c>
      <c r="EQ222" s="168">
        <f t="shared" ca="1" si="757"/>
        <v>0</v>
      </c>
      <c r="ER222" s="168">
        <f t="shared" ca="1" si="757"/>
        <v>0</v>
      </c>
      <c r="ES222" s="168">
        <f t="shared" ca="1" si="757"/>
        <v>0</v>
      </c>
      <c r="ET222" s="168">
        <f t="shared" ca="1" si="757"/>
        <v>0</v>
      </c>
      <c r="EU222" s="168">
        <f t="shared" ca="1" si="757"/>
        <v>0</v>
      </c>
      <c r="EV222" s="168">
        <f t="shared" ca="1" si="757"/>
        <v>0</v>
      </c>
      <c r="EW222" s="168">
        <f t="shared" ca="1" si="757"/>
        <v>0</v>
      </c>
      <c r="EX222" s="168">
        <f t="shared" ca="1" si="757"/>
        <v>0</v>
      </c>
      <c r="EY222" s="166" cm="1">
        <f t="array" ref="EY222">INDEX(i.rev,$K222,EY$15)</f>
        <v>0</v>
      </c>
      <c r="EZ222" s="168">
        <f t="shared" ca="1" si="697"/>
        <v>0</v>
      </c>
      <c r="FA222" s="166" cm="1">
        <f t="array" ref="FA222">INDEX(i.rev,$K222,FA$15)</f>
        <v>1</v>
      </c>
      <c r="FB222" s="168">
        <f t="shared" ca="1" si="774"/>
        <v>0</v>
      </c>
      <c r="FC222" s="168">
        <f t="shared" ca="1" si="774"/>
        <v>0</v>
      </c>
      <c r="FD222" s="168">
        <f t="shared" ca="1" si="774"/>
        <v>0</v>
      </c>
      <c r="FE222" s="168">
        <f t="shared" ca="1" si="774"/>
        <v>0</v>
      </c>
      <c r="FF222" s="168">
        <f t="shared" ca="1" si="774"/>
        <v>0</v>
      </c>
      <c r="FG222" s="168">
        <f t="shared" ca="1" si="774"/>
        <v>0</v>
      </c>
      <c r="FH222" s="168">
        <f t="shared" ca="1" si="774"/>
        <v>0</v>
      </c>
      <c r="FI222" s="10">
        <v>0.75</v>
      </c>
      <c r="FJ222" s="166" t="b">
        <f t="shared" si="762"/>
        <v>1</v>
      </c>
      <c r="FK222" s="192">
        <f t="shared" si="763"/>
        <v>1597.5</v>
      </c>
      <c r="FL222" s="166" t="b">
        <f>FM222&gt;0</f>
        <v>1</v>
      </c>
      <c r="FM222" s="192">
        <v>30</v>
      </c>
      <c r="FN222" s="192">
        <v>30</v>
      </c>
      <c r="FO222" s="166" t="b">
        <f t="shared" si="700"/>
        <v>0</v>
      </c>
      <c r="FP222" s="166" t="b">
        <f t="shared" si="700"/>
        <v>0</v>
      </c>
      <c r="FQ222" s="166" t="b">
        <f t="shared" si="700"/>
        <v>1</v>
      </c>
      <c r="FR222" s="168">
        <f t="shared" ca="1" si="774"/>
        <v>0</v>
      </c>
      <c r="FS222" s="166">
        <f t="shared" si="701"/>
        <v>1</v>
      </c>
      <c r="FT222" s="166">
        <f t="shared" si="701"/>
        <v>1</v>
      </c>
      <c r="FU222" s="168" t="str">
        <f t="shared" ca="1" si="774"/>
        <v>-</v>
      </c>
      <c r="FV222" s="168" t="str">
        <f t="shared" ca="1" si="774"/>
        <v>-</v>
      </c>
      <c r="FW222" s="168" t="str">
        <f t="shared" ca="1" si="774"/>
        <v>-</v>
      </c>
      <c r="FX222" s="168" t="str">
        <f t="shared" ca="1" si="774"/>
        <v>-</v>
      </c>
      <c r="FY222" s="168" t="str">
        <f t="shared" ca="1" si="774"/>
        <v>-</v>
      </c>
      <c r="FZ222" s="168" t="str">
        <f t="shared" ca="1" si="774"/>
        <v>-</v>
      </c>
      <c r="GA222" s="168" t="str">
        <f t="shared" ca="1" si="774"/>
        <v>-</v>
      </c>
      <c r="GB222" s="168" t="str">
        <f t="shared" ca="1" si="774"/>
        <v>-</v>
      </c>
      <c r="GC222" s="168" t="str">
        <f t="shared" ca="1" si="774"/>
        <v>-</v>
      </c>
      <c r="GD222" s="168" t="b">
        <f t="shared" ca="1" si="774"/>
        <v>1</v>
      </c>
      <c r="GE222" s="168" t="str">
        <f t="shared" ca="1" si="774"/>
        <v>-</v>
      </c>
      <c r="GF222" s="168" t="str">
        <f t="shared" ca="1" si="774"/>
        <v>-</v>
      </c>
      <c r="GG222" s="168" t="str">
        <f ca="1">OFFSET(GG$5,$B222,0)</f>
        <v>-</v>
      </c>
      <c r="GH222" s="168" t="b">
        <f t="shared" ca="1" si="702"/>
        <v>1</v>
      </c>
      <c r="GI222" s="168">
        <f ca="1">OFFSET(GI$5,$B222,0)</f>
        <v>0</v>
      </c>
      <c r="GJ222" s="168" t="str">
        <f t="shared" ca="1" si="702"/>
        <v>-</v>
      </c>
      <c r="GK222" s="168" t="str">
        <f t="shared" ca="1" si="702"/>
        <v>-</v>
      </c>
      <c r="GL222" s="168" t="str">
        <f t="shared" ca="1" si="702"/>
        <v>-</v>
      </c>
      <c r="GM222" s="168" t="str">
        <f t="shared" ca="1" si="702"/>
        <v>-</v>
      </c>
      <c r="GN222" s="168" t="str">
        <f t="shared" ca="1" si="702"/>
        <v>-</v>
      </c>
      <c r="GO222" s="168">
        <f t="shared" ca="1" si="702"/>
        <v>0</v>
      </c>
      <c r="GP222" s="168" t="str">
        <f t="shared" ca="1" si="702"/>
        <v>-</v>
      </c>
      <c r="GQ222" s="168" t="str">
        <f t="shared" ca="1" si="702"/>
        <v>-</v>
      </c>
      <c r="GR222" s="168" t="str">
        <f t="shared" ca="1" si="702"/>
        <v>-</v>
      </c>
      <c r="GS222" s="168">
        <f t="shared" ca="1" si="702"/>
        <v>500</v>
      </c>
      <c r="GT222" s="168">
        <f t="shared" ca="1" si="702"/>
        <v>500</v>
      </c>
      <c r="GU222" s="168" t="str">
        <f t="shared" ca="1" si="702"/>
        <v>-</v>
      </c>
      <c r="GV222" s="168" t="str">
        <f t="shared" ca="1" si="702"/>
        <v>-</v>
      </c>
      <c r="GW222" s="168" t="str">
        <f t="shared" ca="1" si="702"/>
        <v>-</v>
      </c>
      <c r="GX222" s="168" t="str">
        <f t="shared" ca="1" si="759"/>
        <v>-</v>
      </c>
      <c r="GY222" s="168" t="str">
        <f t="shared" ca="1" si="760"/>
        <v>-</v>
      </c>
      <c r="GZ222" s="168" t="str">
        <f t="shared" ca="1" si="760"/>
        <v>-</v>
      </c>
      <c r="HA222" s="168" t="str">
        <f t="shared" ca="1" si="760"/>
        <v>-</v>
      </c>
      <c r="HB222" s="168" t="str">
        <f t="shared" ca="1" si="760"/>
        <v>-</v>
      </c>
      <c r="HC222" s="168" t="str">
        <f t="shared" ca="1" si="760"/>
        <v>-</v>
      </c>
      <c r="HD222" s="168" t="str">
        <f t="shared" ca="1" si="760"/>
        <v>-</v>
      </c>
      <c r="HE222" s="168" t="str">
        <f t="shared" ca="1" si="760"/>
        <v>-</v>
      </c>
      <c r="HF222" s="168" t="str">
        <f t="shared" ca="1" si="760"/>
        <v>-</v>
      </c>
      <c r="HG222" s="168" t="str">
        <f t="shared" ca="1" si="760"/>
        <v>-</v>
      </c>
      <c r="HH222" s="168" t="str">
        <f t="shared" ca="1" si="769"/>
        <v>-</v>
      </c>
      <c r="HI222" s="168" t="str">
        <f t="shared" ca="1" si="769"/>
        <v>-</v>
      </c>
      <c r="HJ222" s="168" t="str">
        <f t="shared" ca="1" si="769"/>
        <v>-</v>
      </c>
      <c r="HK222" s="168" t="str">
        <f t="shared" ca="1" si="769"/>
        <v>-</v>
      </c>
      <c r="HL222" s="168" t="str">
        <f t="shared" ca="1" si="769"/>
        <v>-</v>
      </c>
      <c r="HM222" s="168" t="str">
        <f t="shared" ca="1" si="769"/>
        <v>-</v>
      </c>
      <c r="HN222" s="168" t="str">
        <f t="shared" ca="1" si="769"/>
        <v>-</v>
      </c>
      <c r="HO222" s="168" t="str">
        <f t="shared" ca="1" si="769"/>
        <v>-</v>
      </c>
      <c r="HP222" s="168" t="str">
        <f t="shared" ca="1" si="769"/>
        <v>-</v>
      </c>
      <c r="HQ222" s="168" t="str">
        <f t="shared" ca="1" si="769"/>
        <v>-</v>
      </c>
      <c r="HR222" s="168" t="str">
        <f t="shared" ca="1" si="760"/>
        <v>-</v>
      </c>
      <c r="HS222" s="168" t="str">
        <f t="shared" ca="1" si="760"/>
        <v>-</v>
      </c>
      <c r="HT222" s="168" t="str">
        <f t="shared" ca="1" si="760"/>
        <v>-</v>
      </c>
      <c r="HU222" s="168" t="str">
        <f t="shared" ca="1" si="760"/>
        <v>-</v>
      </c>
      <c r="HV222" s="168" t="str">
        <f t="shared" ca="1" si="760"/>
        <v>-</v>
      </c>
      <c r="HW222" s="168" t="str">
        <f t="shared" ca="1" si="759"/>
        <v>-</v>
      </c>
      <c r="HX222" s="168" t="str">
        <f t="shared" ca="1" si="771"/>
        <v>-</v>
      </c>
      <c r="HY222" s="168" t="str">
        <f t="shared" ca="1" si="771"/>
        <v>-</v>
      </c>
      <c r="HZ222" s="168" t="str">
        <f t="shared" ca="1" si="771"/>
        <v>-</v>
      </c>
      <c r="IA222" s="168" t="str">
        <f t="shared" ca="1" si="771"/>
        <v>-</v>
      </c>
      <c r="IB222" s="168" t="str">
        <f t="shared" ca="1" si="771"/>
        <v>-</v>
      </c>
      <c r="IC222" s="168" t="str">
        <f t="shared" ca="1" si="771"/>
        <v>-</v>
      </c>
      <c r="ID222" s="168" t="str">
        <f t="shared" ca="1" si="771"/>
        <v>-</v>
      </c>
      <c r="IE222" s="168" t="str">
        <f t="shared" ca="1" si="771"/>
        <v>-</v>
      </c>
      <c r="IF222" s="168" t="str">
        <f t="shared" ca="1" si="771"/>
        <v>-</v>
      </c>
      <c r="IG222" s="168" t="str">
        <f t="shared" ca="1" si="771"/>
        <v>-</v>
      </c>
      <c r="IH222" s="168" t="str">
        <f t="shared" ca="1" si="771"/>
        <v>-</v>
      </c>
      <c r="II222" s="168" t="str">
        <f t="shared" ca="1" si="771"/>
        <v>-</v>
      </c>
      <c r="IJ222" s="168" t="str">
        <f t="shared" ca="1" si="771"/>
        <v>-</v>
      </c>
      <c r="IK222" s="168" t="str">
        <f t="shared" ca="1" si="771"/>
        <v>-</v>
      </c>
      <c r="IL222" s="168" t="str">
        <f t="shared" ca="1" si="771"/>
        <v>-</v>
      </c>
      <c r="IM222" s="168" t="str">
        <f t="shared" ca="1" si="771"/>
        <v>-</v>
      </c>
      <c r="IN222" s="168" t="str">
        <f t="shared" ca="1" si="771"/>
        <v>-</v>
      </c>
      <c r="IO222" s="168" t="str">
        <f t="shared" ca="1" si="771"/>
        <v>-</v>
      </c>
      <c r="IP222" s="168" t="str">
        <f t="shared" ca="1" si="771"/>
        <v>-</v>
      </c>
      <c r="IQ222" s="168" t="str">
        <f t="shared" ca="1" si="771"/>
        <v>-</v>
      </c>
      <c r="IR222" s="168" t="str">
        <f t="shared" ca="1" si="771"/>
        <v>-</v>
      </c>
      <c r="IS222" s="168" t="str">
        <f t="shared" ca="1" si="771"/>
        <v>-</v>
      </c>
      <c r="IT222" s="168" t="str">
        <f t="shared" ca="1" si="771"/>
        <v>-</v>
      </c>
      <c r="IU222" s="168" t="str">
        <f t="shared" ca="1" si="771"/>
        <v>-</v>
      </c>
      <c r="IV222" s="168" t="str">
        <f t="shared" ca="1" si="771"/>
        <v>-</v>
      </c>
      <c r="IW222" s="168" t="str">
        <f t="shared" ca="1" si="771"/>
        <v>-</v>
      </c>
      <c r="IX222" s="168" t="str">
        <f t="shared" ca="1" si="771"/>
        <v>-</v>
      </c>
      <c r="IY222" s="168" t="str">
        <f t="shared" ca="1" si="771"/>
        <v>-</v>
      </c>
      <c r="IZ222" s="168" t="str">
        <f t="shared" ca="1" si="771"/>
        <v>-</v>
      </c>
      <c r="JA222" s="168" t="str">
        <f t="shared" ca="1" si="771"/>
        <v>-</v>
      </c>
      <c r="JB222" s="168" t="str">
        <f t="shared" ca="1" si="771"/>
        <v>-</v>
      </c>
      <c r="JC222" s="168" t="str">
        <f t="shared" ca="1" si="771"/>
        <v>-</v>
      </c>
      <c r="JD222" s="168" t="str">
        <f t="shared" ca="1" si="771"/>
        <v>-</v>
      </c>
      <c r="JE222" s="168" t="str">
        <f t="shared" ca="1" si="771"/>
        <v>-</v>
      </c>
      <c r="JF222" s="168" t="str">
        <f t="shared" ca="1" si="771"/>
        <v>-</v>
      </c>
      <c r="JG222" s="168" t="str">
        <f t="shared" ca="1" si="771"/>
        <v>-</v>
      </c>
      <c r="JH222" s="168" t="str">
        <f t="shared" ca="1" si="771"/>
        <v>-</v>
      </c>
      <c r="JI222" s="168" t="str">
        <f t="shared" ca="1" si="771"/>
        <v>-</v>
      </c>
      <c r="JJ222" s="168" t="str">
        <f t="shared" ca="1" si="771"/>
        <v>-</v>
      </c>
      <c r="JK222" s="168" t="str">
        <f t="shared" ca="1" si="771"/>
        <v>-</v>
      </c>
      <c r="JL222" s="168" t="str">
        <f t="shared" ca="1" si="771"/>
        <v>-</v>
      </c>
      <c r="JM222" s="168" t="str">
        <f t="shared" ca="1" si="771"/>
        <v>-</v>
      </c>
      <c r="JN222" s="168" t="str">
        <f t="shared" ca="1" si="759"/>
        <v>-</v>
      </c>
      <c r="JO222" s="168" t="str">
        <f t="shared" ca="1" si="759"/>
        <v>-</v>
      </c>
      <c r="JP222" s="168" t="str">
        <f t="shared" ca="1" si="759"/>
        <v>-</v>
      </c>
      <c r="JQ222" s="168" t="str">
        <f t="shared" ca="1" si="759"/>
        <v>-</v>
      </c>
      <c r="JR222" s="168" t="str">
        <f t="shared" ca="1" si="759"/>
        <v>-</v>
      </c>
      <c r="JS222" s="168" t="str">
        <f t="shared" ca="1" si="759"/>
        <v>-</v>
      </c>
      <c r="JT222" s="168" t="str">
        <f t="shared" ca="1" si="759"/>
        <v>-</v>
      </c>
      <c r="JU222" s="168" t="str">
        <f t="shared" ca="1" si="759"/>
        <v>-</v>
      </c>
      <c r="JV222" s="168" t="str">
        <f t="shared" ca="1" si="759"/>
        <v>-</v>
      </c>
      <c r="JW222" s="168" t="str">
        <f t="shared" ca="1" si="759"/>
        <v>-</v>
      </c>
      <c r="JX222" s="10"/>
      <c r="JY222" s="166">
        <f t="shared" si="708"/>
        <v>4.4999999999999998E-2</v>
      </c>
      <c r="JZ222" s="166">
        <f t="shared" si="709"/>
        <v>4.4999999999999998E-2</v>
      </c>
      <c r="KA222" s="168">
        <f t="shared" ca="1" si="755"/>
        <v>1</v>
      </c>
      <c r="KB222" s="168">
        <f t="shared" ca="1" si="755"/>
        <v>0</v>
      </c>
      <c r="KC222" s="168">
        <f t="shared" ca="1" si="755"/>
        <v>1</v>
      </c>
      <c r="KD222" s="168">
        <f t="shared" ca="1" si="755"/>
        <v>1</v>
      </c>
      <c r="KE222" s="168">
        <f t="shared" ca="1" si="755"/>
        <v>0</v>
      </c>
      <c r="KF222" s="168">
        <f t="shared" ca="1" si="755"/>
        <v>70</v>
      </c>
      <c r="KG222" s="168">
        <f t="shared" ca="1" si="755"/>
        <v>50</v>
      </c>
      <c r="KH222" s="168">
        <f t="shared" ca="1" si="755"/>
        <v>85</v>
      </c>
      <c r="KI222" s="168">
        <f t="shared" ca="1" si="755"/>
        <v>50</v>
      </c>
      <c r="KJ222" s="166">
        <f t="shared" si="711"/>
        <v>1</v>
      </c>
      <c r="KK222" s="166">
        <f t="shared" si="712"/>
        <v>1</v>
      </c>
      <c r="KL222" s="166">
        <f t="shared" si="713"/>
        <v>1</v>
      </c>
      <c r="KM222" s="166">
        <f t="shared" si="714"/>
        <v>1</v>
      </c>
      <c r="KN222" s="166">
        <f t="shared" si="714"/>
        <v>1</v>
      </c>
      <c r="KO222" s="168">
        <f t="shared" ca="1" si="755"/>
        <v>1</v>
      </c>
      <c r="KP222" s="10"/>
      <c r="KQ222" s="168">
        <f t="shared" ca="1" si="755"/>
        <v>1</v>
      </c>
      <c r="KR222" s="166">
        <f t="shared" si="715"/>
        <v>1</v>
      </c>
      <c r="KS222" s="168">
        <f t="shared" ca="1" si="755"/>
        <v>0.75</v>
      </c>
      <c r="KT222" s="168">
        <f t="shared" ca="1" si="755"/>
        <v>0.8</v>
      </c>
      <c r="KU222" s="168">
        <f t="shared" ca="1" si="750"/>
        <v>0.82499999999999996</v>
      </c>
      <c r="KV222" s="168">
        <f t="shared" ca="1" si="755"/>
        <v>0.875</v>
      </c>
      <c r="KW222" s="168">
        <f t="shared" ca="1" si="755"/>
        <v>0.9</v>
      </c>
      <c r="KX222" s="168">
        <f t="shared" ca="1" si="772"/>
        <v>0.75</v>
      </c>
      <c r="KY222" s="168">
        <f t="shared" ca="1" si="772"/>
        <v>0.78142857142857147</v>
      </c>
      <c r="KZ222" s="168">
        <f t="shared" ca="1" si="772"/>
        <v>0.82499999999999996</v>
      </c>
      <c r="LA222" s="168">
        <f t="shared" ca="1" si="772"/>
        <v>0.875</v>
      </c>
      <c r="LB222" s="168">
        <f t="shared" ca="1" si="772"/>
        <v>0.9</v>
      </c>
      <c r="LC222" s="168">
        <f t="shared" ca="1" si="772"/>
        <v>0.9</v>
      </c>
      <c r="LD222" s="168">
        <f t="shared" ca="1" si="772"/>
        <v>0.75</v>
      </c>
      <c r="LE222" s="168">
        <f t="shared" ca="1" si="772"/>
        <v>0.78142857142857147</v>
      </c>
      <c r="LF222" s="168">
        <f t="shared" ca="1" si="772"/>
        <v>0.82499999999999996</v>
      </c>
      <c r="LG222" s="168">
        <f t="shared" ca="1" si="772"/>
        <v>0.875</v>
      </c>
      <c r="LH222" s="168">
        <f t="shared" ca="1" si="772"/>
        <v>0.9</v>
      </c>
      <c r="LI222" s="168">
        <f t="shared" ca="1" si="772"/>
        <v>0.9</v>
      </c>
      <c r="LJ222" s="168">
        <f t="shared" ca="1" si="772"/>
        <v>0.75</v>
      </c>
      <c r="LK222" s="168">
        <f t="shared" ca="1" si="772"/>
        <v>0.78142857142857147</v>
      </c>
      <c r="LL222" s="168">
        <f t="shared" ca="1" si="772"/>
        <v>0.82499999999999996</v>
      </c>
      <c r="LM222" s="168">
        <f t="shared" ca="1" si="772"/>
        <v>0.875</v>
      </c>
      <c r="LN222" s="168">
        <f t="shared" ca="1" si="772"/>
        <v>0.9</v>
      </c>
      <c r="LO222" s="168">
        <f t="shared" ca="1" si="772"/>
        <v>0.9</v>
      </c>
      <c r="LP222" s="168">
        <f t="shared" ca="1" si="772"/>
        <v>0.75</v>
      </c>
      <c r="LQ222" s="168">
        <f t="shared" ca="1" si="772"/>
        <v>0.78142857142857147</v>
      </c>
      <c r="LR222" s="168">
        <f t="shared" ca="1" si="772"/>
        <v>0.82499999999999996</v>
      </c>
      <c r="LS222" s="168">
        <f t="shared" ca="1" si="772"/>
        <v>0.875</v>
      </c>
      <c r="LT222" s="168">
        <f t="shared" ca="1" si="772"/>
        <v>0.9</v>
      </c>
      <c r="LU222" s="168">
        <f t="shared" ca="1" si="772"/>
        <v>0.9</v>
      </c>
      <c r="LV222" s="168">
        <f t="shared" ca="1" si="772"/>
        <v>0.75</v>
      </c>
      <c r="LW222" s="168">
        <f t="shared" ca="1" si="772"/>
        <v>0.78142857142857147</v>
      </c>
      <c r="LX222" s="168">
        <f t="shared" ca="1" si="772"/>
        <v>0.82499999999999996</v>
      </c>
      <c r="LY222" s="168">
        <f t="shared" ca="1" si="772"/>
        <v>0.875</v>
      </c>
      <c r="LZ222" s="168">
        <f t="shared" ca="1" si="772"/>
        <v>0.9</v>
      </c>
      <c r="MA222" s="168">
        <f t="shared" ca="1" si="772"/>
        <v>0.9</v>
      </c>
      <c r="MB222" s="168">
        <f t="shared" ca="1" si="772"/>
        <v>0.75</v>
      </c>
      <c r="MC222" s="168">
        <f t="shared" ca="1" si="772"/>
        <v>0.78142857142857147</v>
      </c>
      <c r="MD222" s="168">
        <f t="shared" ca="1" si="772"/>
        <v>0.82499999999999996</v>
      </c>
      <c r="ME222" s="168">
        <f t="shared" ca="1" si="772"/>
        <v>0.875</v>
      </c>
      <c r="MF222" s="168">
        <f t="shared" ca="1" si="772"/>
        <v>0.9</v>
      </c>
      <c r="MG222" s="168">
        <f t="shared" ca="1" si="772"/>
        <v>0.9</v>
      </c>
      <c r="MH222" s="168">
        <f t="shared" ca="1" si="772"/>
        <v>0.75</v>
      </c>
      <c r="MI222" s="168">
        <f t="shared" ca="1" si="772"/>
        <v>0.76904761904761909</v>
      </c>
      <c r="MJ222" s="168">
        <f t="shared" ca="1" si="772"/>
        <v>0.82000000000000006</v>
      </c>
      <c r="MK222" s="168">
        <f t="shared" ca="1" si="772"/>
        <v>0.875</v>
      </c>
      <c r="ML222" s="168">
        <f t="shared" ca="1" si="772"/>
        <v>0.9</v>
      </c>
      <c r="MM222" s="168">
        <f t="shared" ca="1" si="772"/>
        <v>0.90000000000000013</v>
      </c>
      <c r="MN222" s="168">
        <f t="shared" ca="1" si="772"/>
        <v>0.75</v>
      </c>
      <c r="MO222" s="168">
        <f t="shared" ca="1" si="772"/>
        <v>0.76904761904761909</v>
      </c>
      <c r="MP222" s="168">
        <f t="shared" ca="1" si="772"/>
        <v>0.82000000000000006</v>
      </c>
      <c r="MQ222" s="168">
        <f t="shared" ca="1" si="772"/>
        <v>0.875</v>
      </c>
      <c r="MR222" s="168">
        <f t="shared" ca="1" si="772"/>
        <v>0.9</v>
      </c>
      <c r="MS222" s="168">
        <f t="shared" ca="1" si="772"/>
        <v>0.9</v>
      </c>
      <c r="MT222" s="168">
        <f t="shared" ca="1" si="772"/>
        <v>0.875</v>
      </c>
      <c r="MU222" s="166">
        <f t="shared" si="719"/>
        <v>1</v>
      </c>
      <c r="MV222" s="166">
        <f t="shared" si="720"/>
        <v>1</v>
      </c>
      <c r="MW222" s="166" t="str">
        <f t="shared" si="721"/>
        <v>-</v>
      </c>
      <c r="MX222" s="168" t="str">
        <f t="shared" ca="1" si="722"/>
        <v>-</v>
      </c>
      <c r="MY222" s="166" t="str">
        <f t="shared" si="723"/>
        <v>-</v>
      </c>
      <c r="MZ222" s="166" t="str">
        <f t="shared" si="724"/>
        <v>-</v>
      </c>
      <c r="NA222" s="166" t="b">
        <f t="shared" si="725"/>
        <v>0</v>
      </c>
      <c r="NB222" s="168">
        <f t="shared" ca="1" si="755"/>
        <v>0</v>
      </c>
      <c r="NC222" s="27">
        <v>0</v>
      </c>
    </row>
    <row r="223" spans="1:367" s="148" customFormat="1" outlineLevel="1">
      <c r="A223" s="126">
        <f t="shared" si="14"/>
        <v>218</v>
      </c>
      <c r="B223" s="126">
        <f>$A$18</f>
        <v>13</v>
      </c>
      <c r="C223" s="148">
        <v>1000</v>
      </c>
      <c r="D223" s="148" t="s">
        <v>884</v>
      </c>
      <c r="E223" s="148" t="b">
        <v>0</v>
      </c>
      <c r="F223" s="148" t="b">
        <v>0</v>
      </c>
      <c r="G223" s="148" t="b">
        <f t="shared" si="726"/>
        <v>0</v>
      </c>
      <c r="H223" s="144">
        <f t="shared" ca="1" si="766"/>
        <v>3</v>
      </c>
      <c r="I223" s="144">
        <f t="shared" ca="1" si="766"/>
        <v>1</v>
      </c>
      <c r="J223" s="144">
        <f t="shared" ca="1" si="766"/>
        <v>1</v>
      </c>
      <c r="K223" s="144">
        <f t="shared" ca="1" si="766"/>
        <v>1</v>
      </c>
      <c r="L223" s="144">
        <f t="shared" ca="1" si="766"/>
        <v>1</v>
      </c>
      <c r="M223" s="144">
        <f t="shared" ca="1" si="766"/>
        <v>1</v>
      </c>
      <c r="N223" s="144">
        <f t="shared" ca="1" si="766"/>
        <v>1</v>
      </c>
      <c r="O223" s="144">
        <f t="shared" ca="1" si="766"/>
        <v>1</v>
      </c>
      <c r="P223" s="144">
        <f t="shared" ca="1" si="766"/>
        <v>1</v>
      </c>
      <c r="Q223" s="144">
        <f t="shared" ca="1" si="766"/>
        <v>1</v>
      </c>
      <c r="R223" s="144">
        <f t="shared" ca="1" si="766"/>
        <v>2</v>
      </c>
      <c r="S223" s="144">
        <f t="shared" ca="1" si="766"/>
        <v>1</v>
      </c>
      <c r="T223" s="144">
        <f t="shared" ca="1" si="766"/>
        <v>1</v>
      </c>
      <c r="U223" s="144">
        <f t="shared" ca="1" si="766"/>
        <v>1</v>
      </c>
      <c r="V223" s="144">
        <f t="shared" ca="1" si="766"/>
        <v>1</v>
      </c>
      <c r="W223" s="144">
        <f t="shared" ca="1" si="766"/>
        <v>1</v>
      </c>
      <c r="X223" s="144">
        <f t="shared" ca="1" si="766"/>
        <v>1</v>
      </c>
      <c r="Y223" s="144">
        <f t="shared" ca="1" si="766"/>
        <v>1</v>
      </c>
      <c r="AA223" s="162" t="str" cm="1">
        <f t="array" aca="1" ref="AA223" ca="1">TEXT(LEFT(OFFSET(AA223,-1,0),5)+1,"00000")&amp;MID(OFFSET(AA223,-1,0),6,FIND(" ",OFFSET(AA223,-1,0),7)-5)
&amp;FM223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00001 SR_low_crop30SE 32SE CropgrazeFALSE (F33N11)</v>
      </c>
      <c r="AB223" s="10" t="str">
        <f ca="1">IF(COUNTIF(AA$5:AA223,AA223)=1,"-","Dup")</f>
        <v>-</v>
      </c>
      <c r="AC223" s="10"/>
      <c r="AD223" s="168" t="str">
        <f t="shared" ca="1" si="686"/>
        <v>-</v>
      </c>
      <c r="AE223" s="167" t="b">
        <v>1</v>
      </c>
      <c r="AF223" s="167" t="b">
        <v>1</v>
      </c>
      <c r="AG223" s="168" t="str">
        <f t="shared" ca="1" si="686"/>
        <v>-</v>
      </c>
      <c r="AH223" s="168" t="str">
        <f t="shared" ca="1" si="686"/>
        <v>-</v>
      </c>
      <c r="AI223" s="168" t="b">
        <f t="shared" ca="1" si="686"/>
        <v>1</v>
      </c>
      <c r="AJ223" s="10"/>
      <c r="AK223" s="166" t="b">
        <f t="shared" ca="1" si="687"/>
        <v>1</v>
      </c>
      <c r="AL223" s="166" t="str">
        <f t="shared" ca="1" si="687"/>
        <v>-</v>
      </c>
      <c r="AM223" s="166" t="str">
        <f t="shared" ca="1" si="687"/>
        <v>-</v>
      </c>
      <c r="AN223" s="166" t="str">
        <f t="shared" ca="1" si="687"/>
        <v>-</v>
      </c>
      <c r="AO223" s="166" t="b">
        <f t="shared" ca="1" si="687"/>
        <v>1</v>
      </c>
      <c r="AP223" s="166" t="b">
        <f t="shared" ca="1" si="687"/>
        <v>0</v>
      </c>
      <c r="AQ223" s="166">
        <f t="shared" ca="1" si="688"/>
        <v>0</v>
      </c>
      <c r="AR223" s="166" t="b">
        <f t="shared" ca="1" si="689"/>
        <v>0</v>
      </c>
      <c r="AS223" s="166" t="b">
        <f t="shared" ca="1" si="689"/>
        <v>0</v>
      </c>
      <c r="AT223" s="166" t="str">
        <f t="shared" ca="1" si="689"/>
        <v>-</v>
      </c>
      <c r="AU223" s="166" t="str">
        <f t="shared" ca="1" si="689"/>
        <v>-</v>
      </c>
      <c r="AV223" s="166" t="str">
        <f t="shared" ca="1" si="689"/>
        <v>-</v>
      </c>
      <c r="AW223" s="10"/>
      <c r="AX223" s="166" t="b">
        <f t="shared" ca="1" si="690"/>
        <v>1</v>
      </c>
      <c r="AY223" s="168" t="b">
        <f t="shared" ca="1" si="691"/>
        <v>1</v>
      </c>
      <c r="AZ223" s="168" t="b">
        <f t="shared" ca="1" si="691"/>
        <v>1</v>
      </c>
      <c r="BA223" s="167">
        <f t="shared" ca="1" si="692"/>
        <v>3108</v>
      </c>
      <c r="BB223" s="168" t="str">
        <f t="shared" ca="1" si="776"/>
        <v>-</v>
      </c>
      <c r="BC223" s="168" t="str">
        <f t="shared" ca="1" si="776"/>
        <v>-</v>
      </c>
      <c r="BD223" s="168" t="str">
        <f t="shared" ca="1" si="776"/>
        <v>-</v>
      </c>
      <c r="BE223" s="168" t="str">
        <f t="shared" ca="1" si="776"/>
        <v>-</v>
      </c>
      <c r="BF223" s="168" t="str">
        <f t="shared" ca="1" si="776"/>
        <v>-</v>
      </c>
      <c r="BG223" s="168">
        <f t="shared" ca="1" si="776"/>
        <v>1</v>
      </c>
      <c r="BH223" s="168">
        <f t="shared" ca="1" si="776"/>
        <v>1</v>
      </c>
      <c r="BI223" s="168" t="str">
        <f t="shared" ca="1" si="776"/>
        <v>-</v>
      </c>
      <c r="BJ223" s="168" t="str">
        <f t="shared" ca="1" si="776"/>
        <v>-</v>
      </c>
      <c r="BK223" s="10"/>
      <c r="BL223" s="168" t="str">
        <f t="shared" ca="1" si="776"/>
        <v>-</v>
      </c>
      <c r="BM223" s="168" t="str">
        <f t="shared" ca="1" si="776"/>
        <v>-</v>
      </c>
      <c r="BN223" s="168" t="str">
        <f t="shared" ca="1" si="776"/>
        <v>-</v>
      </c>
      <c r="BO223" s="168" t="str">
        <f t="shared" ca="1" si="776"/>
        <v>-</v>
      </c>
      <c r="BP223" s="168" t="str">
        <f t="shared" ca="1" si="776"/>
        <v>-</v>
      </c>
      <c r="BQ223" s="168" t="str">
        <f t="shared" ca="1" si="776"/>
        <v>-</v>
      </c>
      <c r="BR223" s="168" t="str">
        <f t="shared" ca="1" si="776"/>
        <v>-</v>
      </c>
      <c r="BS223" s="168" t="str">
        <f t="shared" ca="1" si="776"/>
        <v>-</v>
      </c>
      <c r="BT223" s="168" t="str">
        <f t="shared" ca="1" si="776"/>
        <v>-</v>
      </c>
      <c r="BU223" s="168" t="str">
        <f t="shared" ca="1" si="776"/>
        <v>-</v>
      </c>
      <c r="BV223" s="168" t="str">
        <f t="shared" ca="1" si="77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51"/>
        <v>-</v>
      </c>
      <c r="CI223" s="168" t="str">
        <f t="shared" ca="1" si="751"/>
        <v>-</v>
      </c>
      <c r="CJ223" s="168" t="str">
        <f t="shared" ca="1" si="751"/>
        <v>-</v>
      </c>
      <c r="CK223" s="168" t="str">
        <f t="shared" ca="1" si="751"/>
        <v>-</v>
      </c>
      <c r="CL223" s="168" t="str">
        <f t="shared" ca="1" si="751"/>
        <v>-</v>
      </c>
      <c r="CM223" s="168" t="str">
        <f t="shared" ca="1" si="751"/>
        <v>-</v>
      </c>
      <c r="CN223" s="168" t="str">
        <f t="shared" ca="1" si="751"/>
        <v>-</v>
      </c>
      <c r="CO223" s="168" t="str">
        <f t="shared" ca="1" si="751"/>
        <v>-</v>
      </c>
      <c r="CP223" s="168">
        <f t="shared" ca="1" si="751"/>
        <v>1</v>
      </c>
      <c r="CQ223" s="168">
        <f t="shared" ca="1" si="751"/>
        <v>1</v>
      </c>
      <c r="CR223" s="168">
        <f t="shared" ca="1" si="751"/>
        <v>0</v>
      </c>
      <c r="CS223" s="168" t="str">
        <f t="shared" ca="1" si="751"/>
        <v>-</v>
      </c>
      <c r="CT223" s="168" t="str">
        <f t="shared" ca="1" si="751"/>
        <v>-</v>
      </c>
      <c r="CU223" s="168" t="str">
        <f t="shared" ca="1" si="751"/>
        <v>-</v>
      </c>
      <c r="CV223" s="168" t="str">
        <f t="shared" ca="1" si="751"/>
        <v>-</v>
      </c>
      <c r="CW223" s="168" t="str">
        <f t="shared" ca="1" si="751"/>
        <v>-</v>
      </c>
      <c r="CX223" s="168" t="str">
        <f t="shared" ca="1" si="752"/>
        <v>-</v>
      </c>
      <c r="CY223" s="168" t="str">
        <f t="shared" ca="1" si="752"/>
        <v>-</v>
      </c>
      <c r="CZ223" s="168">
        <f t="shared" ca="1" si="752"/>
        <v>0</v>
      </c>
      <c r="DA223" s="168" t="str">
        <f t="shared" ca="1" si="752"/>
        <v>-</v>
      </c>
      <c r="DB223" s="168" t="str">
        <f t="shared" ca="1" si="752"/>
        <v>-</v>
      </c>
      <c r="DC223" s="168" t="str">
        <f t="shared" ca="1" si="752"/>
        <v>-</v>
      </c>
      <c r="DD223" s="168" t="str">
        <f t="shared" ca="1" si="752"/>
        <v>-</v>
      </c>
      <c r="DE223" s="168" t="str">
        <f t="shared" ca="1" si="752"/>
        <v>-</v>
      </c>
      <c r="DF223" s="168">
        <f t="shared" ca="1" si="752"/>
        <v>0</v>
      </c>
      <c r="DG223" s="168">
        <f t="shared" ca="1" si="752"/>
        <v>0</v>
      </c>
      <c r="DH223" s="168">
        <f t="shared" ca="1" si="752"/>
        <v>0</v>
      </c>
      <c r="DI223" s="168">
        <f t="shared" ca="1" si="752"/>
        <v>0</v>
      </c>
      <c r="DJ223" s="168">
        <f t="shared" ca="1" si="752"/>
        <v>0</v>
      </c>
      <c r="DK223" s="168">
        <f t="shared" ca="1" si="752"/>
        <v>0</v>
      </c>
      <c r="DL223" s="168">
        <f t="shared" ca="1" si="752"/>
        <v>0</v>
      </c>
      <c r="DM223" s="168" t="str">
        <f t="shared" ca="1" si="752"/>
        <v>-</v>
      </c>
      <c r="DN223" s="168" t="str">
        <f t="shared" ca="1" si="748"/>
        <v>-</v>
      </c>
      <c r="DO223" s="168" t="str">
        <f t="shared" ca="1" si="748"/>
        <v>-</v>
      </c>
      <c r="DP223" s="168" t="str">
        <f t="shared" ca="1" si="748"/>
        <v>-</v>
      </c>
      <c r="DQ223" s="168" t="str">
        <f t="shared" ca="1" si="748"/>
        <v>-</v>
      </c>
      <c r="DR223" s="168" t="str">
        <f t="shared" ca="1" si="748"/>
        <v>-</v>
      </c>
      <c r="DS223" s="168" t="str">
        <f t="shared" ca="1" si="748"/>
        <v>-</v>
      </c>
      <c r="DT223" s="168" t="str">
        <f t="shared" ca="1" si="748"/>
        <v>-</v>
      </c>
      <c r="DU223" s="168" t="str">
        <f t="shared" ca="1" si="748"/>
        <v>-</v>
      </c>
      <c r="DV223" s="168" t="str">
        <f t="shared" ca="1" si="748"/>
        <v>-</v>
      </c>
      <c r="DW223" s="168" t="str">
        <f t="shared" ca="1" si="749"/>
        <v>-</v>
      </c>
      <c r="DX223" s="10"/>
      <c r="DY223" s="168">
        <f t="shared" ca="1" si="749"/>
        <v>1</v>
      </c>
      <c r="DZ223" s="168" t="str">
        <f t="shared" ca="1" si="749"/>
        <v>-</v>
      </c>
      <c r="EA223" s="168" t="str">
        <f t="shared" ca="1" si="749"/>
        <v>-</v>
      </c>
      <c r="EB223" s="168" t="str">
        <f t="shared" ca="1" si="749"/>
        <v>-</v>
      </c>
      <c r="EC223" s="168" t="str">
        <f t="shared" ca="1" si="695"/>
        <v>-</v>
      </c>
      <c r="ED223" s="168" t="b">
        <f t="shared" ca="1" si="695"/>
        <v>0</v>
      </c>
      <c r="EE223" s="168" t="str">
        <f t="shared" ca="1" si="695"/>
        <v>-</v>
      </c>
      <c r="EF223" s="168">
        <f t="shared" ca="1" si="695"/>
        <v>0</v>
      </c>
      <c r="EG223" s="168" t="str">
        <f t="shared" ca="1" si="695"/>
        <v>-</v>
      </c>
      <c r="EH223" s="166" cm="1">
        <f t="array" aca="1" ref="EH223" ca="1">INDEX(i.rev,$K223,EH$15)</f>
        <v>1</v>
      </c>
      <c r="EI223" s="168">
        <f t="shared" ca="1" si="757"/>
        <v>0</v>
      </c>
      <c r="EJ223" s="168">
        <f t="shared" ca="1" si="757"/>
        <v>1</v>
      </c>
      <c r="EK223" s="168">
        <f t="shared" ca="1" si="757"/>
        <v>0</v>
      </c>
      <c r="EL223" s="168">
        <f t="shared" ca="1" si="757"/>
        <v>1</v>
      </c>
      <c r="EM223" s="168">
        <f t="shared" ca="1" si="757"/>
        <v>1</v>
      </c>
      <c r="EN223" s="168">
        <f t="shared" ca="1" si="757"/>
        <v>1</v>
      </c>
      <c r="EO223" s="168">
        <f t="shared" ca="1" si="757"/>
        <v>0</v>
      </c>
      <c r="EP223" s="168">
        <f t="shared" ca="1" si="757"/>
        <v>0</v>
      </c>
      <c r="EQ223" s="168">
        <f t="shared" ca="1" si="757"/>
        <v>0</v>
      </c>
      <c r="ER223" s="168">
        <f t="shared" ca="1" si="757"/>
        <v>0</v>
      </c>
      <c r="ES223" s="168">
        <f t="shared" ca="1" si="757"/>
        <v>0</v>
      </c>
      <c r="ET223" s="168">
        <f t="shared" ca="1" si="757"/>
        <v>0</v>
      </c>
      <c r="EU223" s="168">
        <f t="shared" ca="1" si="757"/>
        <v>0</v>
      </c>
      <c r="EV223" s="168">
        <f t="shared" ca="1" si="757"/>
        <v>0</v>
      </c>
      <c r="EW223" s="168">
        <f t="shared" ca="1" si="757"/>
        <v>0</v>
      </c>
      <c r="EX223" s="168">
        <f t="shared" ca="1" si="757"/>
        <v>0</v>
      </c>
      <c r="EY223" s="166" cm="1">
        <f t="array" aca="1" ref="EY223" ca="1">INDEX(i.rev,$K223,EY$15)</f>
        <v>0</v>
      </c>
      <c r="EZ223" s="168">
        <f t="shared" ca="1" si="697"/>
        <v>0</v>
      </c>
      <c r="FA223" s="166" cm="1">
        <f t="array" aca="1" ref="FA223" ca="1">INDEX(i.rev,$K223,FA$15)</f>
        <v>1</v>
      </c>
      <c r="FB223" s="168">
        <f t="shared" ca="1" si="774"/>
        <v>0</v>
      </c>
      <c r="FC223" s="168">
        <f t="shared" ca="1" si="774"/>
        <v>0</v>
      </c>
      <c r="FD223" s="168">
        <f t="shared" ca="1" si="774"/>
        <v>0</v>
      </c>
      <c r="FE223" s="168">
        <f t="shared" ca="1" si="774"/>
        <v>0</v>
      </c>
      <c r="FF223" s="168">
        <f t="shared" ca="1" si="774"/>
        <v>0</v>
      </c>
      <c r="FG223" s="168">
        <f t="shared" ca="1" si="774"/>
        <v>0</v>
      </c>
      <c r="FH223" s="168">
        <f t="shared" ca="1" si="774"/>
        <v>0</v>
      </c>
      <c r="FI223" s="10">
        <v>0.75</v>
      </c>
      <c r="FJ223" s="166" t="b">
        <f t="shared" si="762"/>
        <v>1</v>
      </c>
      <c r="FK223" s="192">
        <f t="shared" si="763"/>
        <v>1597.5</v>
      </c>
      <c r="FL223" s="166" t="b">
        <f t="shared" si="739"/>
        <v>1</v>
      </c>
      <c r="FM223" s="192">
        <f t="shared" ref="FM223:FN230" si="777">$FM$194*FI196</f>
        <v>32</v>
      </c>
      <c r="FN223" s="192">
        <f t="shared" si="777"/>
        <v>40</v>
      </c>
      <c r="FO223" s="166" t="b">
        <f t="shared" ca="1" si="700"/>
        <v>0</v>
      </c>
      <c r="FP223" s="166" t="b">
        <f t="shared" ca="1" si="700"/>
        <v>0</v>
      </c>
      <c r="FQ223" s="166" t="b">
        <f t="shared" ca="1" si="700"/>
        <v>1</v>
      </c>
      <c r="FR223" s="168">
        <f t="shared" ca="1" si="774"/>
        <v>0</v>
      </c>
      <c r="FS223" s="166">
        <f t="shared" ca="1" si="701"/>
        <v>1</v>
      </c>
      <c r="FT223" s="166">
        <f t="shared" ca="1" si="701"/>
        <v>1</v>
      </c>
      <c r="FU223" s="168" t="str">
        <f t="shared" ca="1" si="774"/>
        <v>-</v>
      </c>
      <c r="FV223" s="168" t="str">
        <f t="shared" ca="1" si="774"/>
        <v>-</v>
      </c>
      <c r="FW223" s="168" t="str">
        <f t="shared" ca="1" si="774"/>
        <v>-</v>
      </c>
      <c r="FX223" s="168" t="str">
        <f t="shared" ca="1" si="774"/>
        <v>-</v>
      </c>
      <c r="FY223" s="168" t="str">
        <f t="shared" ca="1" si="774"/>
        <v>-</v>
      </c>
      <c r="FZ223" s="168" t="str">
        <f t="shared" ca="1" si="774"/>
        <v>-</v>
      </c>
      <c r="GA223" s="168" t="str">
        <f t="shared" ca="1" si="774"/>
        <v>-</v>
      </c>
      <c r="GB223" s="168" t="str">
        <f t="shared" ca="1" si="774"/>
        <v>-</v>
      </c>
      <c r="GC223" s="168" t="str">
        <f t="shared" ca="1" si="774"/>
        <v>-</v>
      </c>
      <c r="GD223" s="168" t="b">
        <f t="shared" ca="1" si="774"/>
        <v>1</v>
      </c>
      <c r="GE223" s="168" t="str">
        <f t="shared" ca="1" si="774"/>
        <v>-</v>
      </c>
      <c r="GF223" s="168" t="str">
        <f t="shared" ca="1" si="774"/>
        <v>-</v>
      </c>
      <c r="GG223" s="168" t="str">
        <f ca="1">OFFSET(GG$5,$B223,0)</f>
        <v>-</v>
      </c>
      <c r="GH223" s="168" t="b">
        <f t="shared" ca="1" si="702"/>
        <v>1</v>
      </c>
      <c r="GI223" s="168">
        <f ca="1">OFFSET(GI$5,$B223,0)</f>
        <v>0</v>
      </c>
      <c r="GJ223" s="168" t="str">
        <f t="shared" ca="1" si="702"/>
        <v>-</v>
      </c>
      <c r="GK223" s="168" t="str">
        <f t="shared" ca="1" si="702"/>
        <v>-</v>
      </c>
      <c r="GL223" s="168" t="str">
        <f t="shared" ca="1" si="702"/>
        <v>-</v>
      </c>
      <c r="GM223" s="168" t="str">
        <f t="shared" ca="1" si="702"/>
        <v>-</v>
      </c>
      <c r="GN223" s="168" t="str">
        <f t="shared" ca="1" si="702"/>
        <v>-</v>
      </c>
      <c r="GO223" s="168">
        <f t="shared" ca="1" si="702"/>
        <v>0</v>
      </c>
      <c r="GP223" s="168" t="str">
        <f t="shared" ca="1" si="702"/>
        <v>-</v>
      </c>
      <c r="GQ223" s="168" t="str">
        <f t="shared" ca="1" si="702"/>
        <v>-</v>
      </c>
      <c r="GR223" s="168" t="str">
        <f t="shared" ca="1" si="702"/>
        <v>-</v>
      </c>
      <c r="GS223" s="168">
        <f t="shared" ca="1" si="702"/>
        <v>500</v>
      </c>
      <c r="GT223" s="168">
        <f t="shared" ca="1" si="702"/>
        <v>500</v>
      </c>
      <c r="GU223" s="168" t="str">
        <f t="shared" ca="1" si="702"/>
        <v>-</v>
      </c>
      <c r="GV223" s="168" t="str">
        <f t="shared" ca="1" si="702"/>
        <v>-</v>
      </c>
      <c r="GW223" s="168" t="str">
        <f t="shared" ca="1" si="702"/>
        <v>-</v>
      </c>
      <c r="GX223" s="168" t="str">
        <f t="shared" ca="1" si="759"/>
        <v>-</v>
      </c>
      <c r="GY223" s="168" t="str">
        <f t="shared" ca="1" si="760"/>
        <v>-</v>
      </c>
      <c r="GZ223" s="168" t="str">
        <f t="shared" ca="1" si="760"/>
        <v>-</v>
      </c>
      <c r="HA223" s="168" t="str">
        <f t="shared" ca="1" si="760"/>
        <v>-</v>
      </c>
      <c r="HB223" s="168" t="str">
        <f t="shared" ca="1" si="760"/>
        <v>-</v>
      </c>
      <c r="HC223" s="168" t="str">
        <f t="shared" ca="1" si="760"/>
        <v>-</v>
      </c>
      <c r="HD223" s="168" t="str">
        <f t="shared" ca="1" si="760"/>
        <v>-</v>
      </c>
      <c r="HE223" s="168" t="str">
        <f t="shared" ca="1" si="760"/>
        <v>-</v>
      </c>
      <c r="HF223" s="168" t="str">
        <f t="shared" ca="1" si="760"/>
        <v>-</v>
      </c>
      <c r="HG223" s="168" t="str">
        <f t="shared" ca="1" si="760"/>
        <v>-</v>
      </c>
      <c r="HH223" s="168" t="str">
        <f t="shared" ca="1" si="769"/>
        <v>-</v>
      </c>
      <c r="HI223" s="168" t="str">
        <f t="shared" ca="1" si="769"/>
        <v>-</v>
      </c>
      <c r="HJ223" s="168" t="str">
        <f t="shared" ca="1" si="769"/>
        <v>-</v>
      </c>
      <c r="HK223" s="168" t="str">
        <f t="shared" ca="1" si="769"/>
        <v>-</v>
      </c>
      <c r="HL223" s="168" t="str">
        <f t="shared" ca="1" si="769"/>
        <v>-</v>
      </c>
      <c r="HM223" s="168" t="str">
        <f t="shared" ca="1" si="769"/>
        <v>-</v>
      </c>
      <c r="HN223" s="168" t="str">
        <f t="shared" ca="1" si="769"/>
        <v>-</v>
      </c>
      <c r="HO223" s="168" t="str">
        <f t="shared" ca="1" si="769"/>
        <v>-</v>
      </c>
      <c r="HP223" s="168" t="str">
        <f t="shared" ca="1" si="769"/>
        <v>-</v>
      </c>
      <c r="HQ223" s="168" t="str">
        <f t="shared" ca="1" si="769"/>
        <v>-</v>
      </c>
      <c r="HR223" s="168" t="str">
        <f t="shared" ca="1" si="760"/>
        <v>-</v>
      </c>
      <c r="HS223" s="168" t="str">
        <f t="shared" ca="1" si="760"/>
        <v>-</v>
      </c>
      <c r="HT223" s="168" t="str">
        <f t="shared" ca="1" si="760"/>
        <v>-</v>
      </c>
      <c r="HU223" s="168" t="str">
        <f t="shared" ca="1" si="760"/>
        <v>-</v>
      </c>
      <c r="HV223" s="168" t="str">
        <f t="shared" ca="1" si="760"/>
        <v>-</v>
      </c>
      <c r="HW223" s="168" t="str">
        <f t="shared" ca="1" si="759"/>
        <v>-</v>
      </c>
      <c r="HX223" s="168" t="str">
        <f t="shared" ca="1" si="771"/>
        <v>-</v>
      </c>
      <c r="HY223" s="168" t="str">
        <f t="shared" ca="1" si="771"/>
        <v>-</v>
      </c>
      <c r="HZ223" s="168" t="str">
        <f t="shared" ca="1" si="771"/>
        <v>-</v>
      </c>
      <c r="IA223" s="168" t="str">
        <f t="shared" ca="1" si="771"/>
        <v>-</v>
      </c>
      <c r="IB223" s="168" t="str">
        <f t="shared" ca="1" si="771"/>
        <v>-</v>
      </c>
      <c r="IC223" s="168" t="str">
        <f t="shared" ca="1" si="771"/>
        <v>-</v>
      </c>
      <c r="ID223" s="168" t="str">
        <f t="shared" ca="1" si="771"/>
        <v>-</v>
      </c>
      <c r="IE223" s="168" t="str">
        <f t="shared" ca="1" si="771"/>
        <v>-</v>
      </c>
      <c r="IF223" s="168" t="str">
        <f t="shared" ca="1" si="771"/>
        <v>-</v>
      </c>
      <c r="IG223" s="168" t="str">
        <f t="shared" ca="1" si="771"/>
        <v>-</v>
      </c>
      <c r="IH223" s="168" t="str">
        <f t="shared" ca="1" si="771"/>
        <v>-</v>
      </c>
      <c r="II223" s="168" t="str">
        <f t="shared" ca="1" si="771"/>
        <v>-</v>
      </c>
      <c r="IJ223" s="168" t="str">
        <f t="shared" ca="1" si="771"/>
        <v>-</v>
      </c>
      <c r="IK223" s="168" t="str">
        <f t="shared" ca="1" si="771"/>
        <v>-</v>
      </c>
      <c r="IL223" s="168" t="str">
        <f t="shared" ca="1" si="771"/>
        <v>-</v>
      </c>
      <c r="IM223" s="168" t="str">
        <f t="shared" ca="1" si="771"/>
        <v>-</v>
      </c>
      <c r="IN223" s="168" t="str">
        <f t="shared" ca="1" si="771"/>
        <v>-</v>
      </c>
      <c r="IO223" s="168" t="str">
        <f t="shared" ca="1" si="771"/>
        <v>-</v>
      </c>
      <c r="IP223" s="168" t="str">
        <f t="shared" ca="1" si="771"/>
        <v>-</v>
      </c>
      <c r="IQ223" s="168" t="str">
        <f t="shared" ca="1" si="771"/>
        <v>-</v>
      </c>
      <c r="IR223" s="168" t="str">
        <f t="shared" ca="1" si="771"/>
        <v>-</v>
      </c>
      <c r="IS223" s="168" t="str">
        <f t="shared" ca="1" si="771"/>
        <v>-</v>
      </c>
      <c r="IT223" s="168" t="str">
        <f t="shared" ca="1" si="771"/>
        <v>-</v>
      </c>
      <c r="IU223" s="168" t="str">
        <f t="shared" ca="1" si="771"/>
        <v>-</v>
      </c>
      <c r="IV223" s="168" t="str">
        <f t="shared" ca="1" si="771"/>
        <v>-</v>
      </c>
      <c r="IW223" s="168" t="str">
        <f t="shared" ca="1" si="771"/>
        <v>-</v>
      </c>
      <c r="IX223" s="168" t="str">
        <f t="shared" ca="1" si="771"/>
        <v>-</v>
      </c>
      <c r="IY223" s="168" t="str">
        <f t="shared" ca="1" si="771"/>
        <v>-</v>
      </c>
      <c r="IZ223" s="168" t="str">
        <f t="shared" ca="1" si="771"/>
        <v>-</v>
      </c>
      <c r="JA223" s="168" t="str">
        <f t="shared" ca="1" si="771"/>
        <v>-</v>
      </c>
      <c r="JB223" s="168" t="str">
        <f t="shared" ca="1" si="771"/>
        <v>-</v>
      </c>
      <c r="JC223" s="168" t="str">
        <f t="shared" ca="1" si="771"/>
        <v>-</v>
      </c>
      <c r="JD223" s="168" t="str">
        <f t="shared" ca="1" si="771"/>
        <v>-</v>
      </c>
      <c r="JE223" s="168" t="str">
        <f t="shared" ca="1" si="771"/>
        <v>-</v>
      </c>
      <c r="JF223" s="168" t="str">
        <f t="shared" ca="1" si="771"/>
        <v>-</v>
      </c>
      <c r="JG223" s="168" t="str">
        <f t="shared" ca="1" si="771"/>
        <v>-</v>
      </c>
      <c r="JH223" s="168" t="str">
        <f t="shared" ca="1" si="771"/>
        <v>-</v>
      </c>
      <c r="JI223" s="168" t="str">
        <f t="shared" ca="1" si="771"/>
        <v>-</v>
      </c>
      <c r="JJ223" s="168" t="str">
        <f t="shared" ca="1" si="771"/>
        <v>-</v>
      </c>
      <c r="JK223" s="168" t="str">
        <f t="shared" ca="1" si="771"/>
        <v>-</v>
      </c>
      <c r="JL223" s="168" t="str">
        <f t="shared" ca="1" si="771"/>
        <v>-</v>
      </c>
      <c r="JM223" s="168" t="str">
        <f t="shared" ca="1" si="771"/>
        <v>-</v>
      </c>
      <c r="JN223" s="168" t="str">
        <f t="shared" ca="1" si="759"/>
        <v>-</v>
      </c>
      <c r="JO223" s="168" t="str">
        <f t="shared" ca="1" si="759"/>
        <v>-</v>
      </c>
      <c r="JP223" s="168" t="str">
        <f t="shared" ca="1" si="759"/>
        <v>-</v>
      </c>
      <c r="JQ223" s="168" t="str">
        <f t="shared" ca="1" si="759"/>
        <v>-</v>
      </c>
      <c r="JR223" s="168" t="str">
        <f t="shared" ca="1" si="759"/>
        <v>-</v>
      </c>
      <c r="JS223" s="168" t="str">
        <f t="shared" ca="1" si="759"/>
        <v>-</v>
      </c>
      <c r="JT223" s="168" t="str">
        <f t="shared" ca="1" si="759"/>
        <v>-</v>
      </c>
      <c r="JU223" s="168" t="str">
        <f t="shared" ca="1" si="759"/>
        <v>-</v>
      </c>
      <c r="JV223" s="168" t="str">
        <f t="shared" ca="1" si="759"/>
        <v>-</v>
      </c>
      <c r="JW223" s="168" t="str">
        <f t="shared" ca="1" si="759"/>
        <v>-</v>
      </c>
      <c r="JX223" s="10"/>
      <c r="JY223" s="166">
        <f t="shared" ca="1" si="708"/>
        <v>4.4999999999999998E-2</v>
      </c>
      <c r="JZ223" s="166">
        <f t="shared" ca="1" si="709"/>
        <v>4.4999999999999998E-2</v>
      </c>
      <c r="KA223" s="168">
        <f t="shared" ca="1" si="755"/>
        <v>1</v>
      </c>
      <c r="KB223" s="168">
        <f t="shared" ca="1" si="755"/>
        <v>0</v>
      </c>
      <c r="KC223" s="168">
        <f t="shared" ca="1" si="755"/>
        <v>1</v>
      </c>
      <c r="KD223" s="168">
        <f t="shared" ca="1" si="755"/>
        <v>1</v>
      </c>
      <c r="KE223" s="168">
        <f t="shared" ca="1" si="755"/>
        <v>0</v>
      </c>
      <c r="KF223" s="168">
        <f t="shared" ca="1" si="755"/>
        <v>70</v>
      </c>
      <c r="KG223" s="168">
        <f t="shared" ca="1" si="755"/>
        <v>50</v>
      </c>
      <c r="KH223" s="168">
        <f t="shared" ca="1" si="755"/>
        <v>85</v>
      </c>
      <c r="KI223" s="168">
        <f t="shared" ca="1" si="755"/>
        <v>50</v>
      </c>
      <c r="KJ223" s="166">
        <f t="shared" ca="1" si="711"/>
        <v>1</v>
      </c>
      <c r="KK223" s="166">
        <f t="shared" ca="1" si="712"/>
        <v>1</v>
      </c>
      <c r="KL223" s="166">
        <f t="shared" ca="1" si="713"/>
        <v>1</v>
      </c>
      <c r="KM223" s="166">
        <f t="shared" ca="1" si="714"/>
        <v>1</v>
      </c>
      <c r="KN223" s="166">
        <f t="shared" ca="1" si="714"/>
        <v>1</v>
      </c>
      <c r="KO223" s="168">
        <f t="shared" ca="1" si="755"/>
        <v>1</v>
      </c>
      <c r="KP223" s="10"/>
      <c r="KQ223" s="168">
        <f t="shared" ca="1" si="755"/>
        <v>1</v>
      </c>
      <c r="KR223" s="166">
        <f t="shared" ca="1" si="715"/>
        <v>1</v>
      </c>
      <c r="KS223" s="168">
        <f t="shared" ca="1" si="755"/>
        <v>0.75</v>
      </c>
      <c r="KT223" s="168">
        <f t="shared" ca="1" si="755"/>
        <v>0.8</v>
      </c>
      <c r="KU223" s="168">
        <f t="shared" ca="1" si="750"/>
        <v>0.82499999999999996</v>
      </c>
      <c r="KV223" s="168">
        <f t="shared" ca="1" si="755"/>
        <v>0.875</v>
      </c>
      <c r="KW223" s="168">
        <f t="shared" ca="1" si="755"/>
        <v>0.9</v>
      </c>
      <c r="KX223" s="168">
        <f t="shared" ca="1" si="772"/>
        <v>0.75</v>
      </c>
      <c r="KY223" s="168">
        <f t="shared" ca="1" si="772"/>
        <v>0.78142857142857147</v>
      </c>
      <c r="KZ223" s="168">
        <f t="shared" ca="1" si="772"/>
        <v>0.82499999999999996</v>
      </c>
      <c r="LA223" s="168">
        <f t="shared" ca="1" si="772"/>
        <v>0.875</v>
      </c>
      <c r="LB223" s="168">
        <f t="shared" ca="1" si="772"/>
        <v>0.9</v>
      </c>
      <c r="LC223" s="168">
        <f t="shared" ca="1" si="772"/>
        <v>0.9</v>
      </c>
      <c r="LD223" s="168">
        <f t="shared" ca="1" si="772"/>
        <v>0.75</v>
      </c>
      <c r="LE223" s="168">
        <f t="shared" ca="1" si="772"/>
        <v>0.78142857142857147</v>
      </c>
      <c r="LF223" s="168">
        <f t="shared" ca="1" si="772"/>
        <v>0.82499999999999996</v>
      </c>
      <c r="LG223" s="168">
        <f t="shared" ca="1" si="772"/>
        <v>0.875</v>
      </c>
      <c r="LH223" s="168">
        <f t="shared" ca="1" si="772"/>
        <v>0.9</v>
      </c>
      <c r="LI223" s="168">
        <f t="shared" ca="1" si="772"/>
        <v>0.9</v>
      </c>
      <c r="LJ223" s="168">
        <f t="shared" ca="1" si="772"/>
        <v>0.75</v>
      </c>
      <c r="LK223" s="168">
        <f t="shared" ca="1" si="772"/>
        <v>0.78142857142857147</v>
      </c>
      <c r="LL223" s="168">
        <f t="shared" ca="1" si="772"/>
        <v>0.82499999999999996</v>
      </c>
      <c r="LM223" s="168">
        <f t="shared" ca="1" si="772"/>
        <v>0.875</v>
      </c>
      <c r="LN223" s="168">
        <f t="shared" ca="1" si="772"/>
        <v>0.9</v>
      </c>
      <c r="LO223" s="168">
        <f t="shared" ca="1" si="772"/>
        <v>0.9</v>
      </c>
      <c r="LP223" s="168">
        <f t="shared" ca="1" si="772"/>
        <v>0.75</v>
      </c>
      <c r="LQ223" s="168">
        <f t="shared" ca="1" si="772"/>
        <v>0.78142857142857147</v>
      </c>
      <c r="LR223" s="168">
        <f t="shared" ca="1" si="772"/>
        <v>0.82499999999999996</v>
      </c>
      <c r="LS223" s="168">
        <f t="shared" ca="1" si="772"/>
        <v>0.875</v>
      </c>
      <c r="LT223" s="168">
        <f t="shared" ca="1" si="772"/>
        <v>0.9</v>
      </c>
      <c r="LU223" s="168">
        <f t="shared" ca="1" si="772"/>
        <v>0.9</v>
      </c>
      <c r="LV223" s="168">
        <f t="shared" ca="1" si="772"/>
        <v>0.75</v>
      </c>
      <c r="LW223" s="168">
        <f t="shared" ca="1" si="772"/>
        <v>0.78142857142857147</v>
      </c>
      <c r="LX223" s="168">
        <f t="shared" ca="1" si="772"/>
        <v>0.82499999999999996</v>
      </c>
      <c r="LY223" s="168">
        <f t="shared" ca="1" si="772"/>
        <v>0.875</v>
      </c>
      <c r="LZ223" s="168">
        <f t="shared" ca="1" si="772"/>
        <v>0.9</v>
      </c>
      <c r="MA223" s="168">
        <f t="shared" ca="1" si="772"/>
        <v>0.9</v>
      </c>
      <c r="MB223" s="168">
        <f t="shared" ca="1" si="772"/>
        <v>0.75</v>
      </c>
      <c r="MC223" s="168">
        <f t="shared" ca="1" si="772"/>
        <v>0.78142857142857147</v>
      </c>
      <c r="MD223" s="168">
        <f t="shared" ca="1" si="772"/>
        <v>0.82499999999999996</v>
      </c>
      <c r="ME223" s="168">
        <f t="shared" ca="1" si="772"/>
        <v>0.875</v>
      </c>
      <c r="MF223" s="168">
        <f t="shared" ca="1" si="772"/>
        <v>0.9</v>
      </c>
      <c r="MG223" s="168">
        <f t="shared" ca="1" si="772"/>
        <v>0.9</v>
      </c>
      <c r="MH223" s="168">
        <f t="shared" ca="1" si="772"/>
        <v>0.75</v>
      </c>
      <c r="MI223" s="168">
        <f t="shared" ca="1" si="772"/>
        <v>0.76904761904761909</v>
      </c>
      <c r="MJ223" s="168">
        <f t="shared" ca="1" si="772"/>
        <v>0.82000000000000006</v>
      </c>
      <c r="MK223" s="168">
        <f t="shared" ca="1" si="772"/>
        <v>0.875</v>
      </c>
      <c r="ML223" s="168">
        <f t="shared" ca="1" si="772"/>
        <v>0.9</v>
      </c>
      <c r="MM223" s="168">
        <f t="shared" ca="1" si="772"/>
        <v>0.90000000000000013</v>
      </c>
      <c r="MN223" s="168">
        <f t="shared" ca="1" si="772"/>
        <v>0.75</v>
      </c>
      <c r="MO223" s="168">
        <f t="shared" ca="1" si="772"/>
        <v>0.76904761904761909</v>
      </c>
      <c r="MP223" s="168">
        <f t="shared" ca="1" si="772"/>
        <v>0.82000000000000006</v>
      </c>
      <c r="MQ223" s="168">
        <f t="shared" ca="1" si="772"/>
        <v>0.875</v>
      </c>
      <c r="MR223" s="168">
        <f t="shared" ca="1" si="772"/>
        <v>0.9</v>
      </c>
      <c r="MS223" s="168">
        <f t="shared" ca="1" si="772"/>
        <v>0.9</v>
      </c>
      <c r="MT223" s="168">
        <f t="shared" ca="1" si="772"/>
        <v>0.875</v>
      </c>
      <c r="MU223" s="166">
        <f t="shared" ca="1" si="719"/>
        <v>1</v>
      </c>
      <c r="MV223" s="166">
        <f t="shared" ca="1" si="720"/>
        <v>1</v>
      </c>
      <c r="MW223" s="166" t="str">
        <f t="shared" ca="1" si="721"/>
        <v>-</v>
      </c>
      <c r="MX223" s="168" t="str">
        <f t="shared" ca="1" si="722"/>
        <v>-</v>
      </c>
      <c r="MY223" s="166" t="str">
        <f t="shared" ca="1" si="723"/>
        <v>-</v>
      </c>
      <c r="MZ223" s="166" t="str">
        <f t="shared" ca="1" si="724"/>
        <v>-</v>
      </c>
      <c r="NA223" s="166" t="b">
        <f t="shared" ca="1" si="725"/>
        <v>0</v>
      </c>
      <c r="NB223" s="168">
        <f t="shared" ca="1" si="755"/>
        <v>0</v>
      </c>
      <c r="NC223" s="27">
        <v>0</v>
      </c>
    </row>
    <row r="224" spans="1:367" s="148" customFormat="1" outlineLevel="1">
      <c r="A224" s="126">
        <f t="shared" si="14"/>
        <v>219</v>
      </c>
      <c r="B224" s="126">
        <f t="shared" ref="B224:B229" si="778">$A$18</f>
        <v>13</v>
      </c>
      <c r="C224" s="148">
        <v>1000</v>
      </c>
      <c r="D224" s="148" t="s">
        <v>884</v>
      </c>
      <c r="E224" s="148" t="b">
        <v>0</v>
      </c>
      <c r="F224" s="148" t="b">
        <v>0</v>
      </c>
      <c r="G224" s="148" t="b">
        <f t="shared" si="726"/>
        <v>0</v>
      </c>
      <c r="H224" s="144">
        <f t="shared" ca="1" si="766"/>
        <v>3</v>
      </c>
      <c r="I224" s="144">
        <f t="shared" ca="1" si="766"/>
        <v>1</v>
      </c>
      <c r="J224" s="144">
        <f t="shared" ca="1" si="766"/>
        <v>1</v>
      </c>
      <c r="K224" s="144">
        <f t="shared" ca="1" si="766"/>
        <v>1</v>
      </c>
      <c r="L224" s="144">
        <f t="shared" ca="1" si="766"/>
        <v>1</v>
      </c>
      <c r="M224" s="144">
        <f t="shared" ca="1" si="766"/>
        <v>1</v>
      </c>
      <c r="N224" s="144">
        <f t="shared" ca="1" si="766"/>
        <v>1</v>
      </c>
      <c r="O224" s="144">
        <f t="shared" ca="1" si="766"/>
        <v>1</v>
      </c>
      <c r="P224" s="144">
        <f t="shared" ca="1" si="766"/>
        <v>1</v>
      </c>
      <c r="Q224" s="144">
        <f t="shared" ca="1" si="766"/>
        <v>1</v>
      </c>
      <c r="R224" s="144">
        <f t="shared" ca="1" si="766"/>
        <v>2</v>
      </c>
      <c r="S224" s="144">
        <f t="shared" ca="1" si="766"/>
        <v>1</v>
      </c>
      <c r="T224" s="144">
        <f t="shared" ca="1" si="766"/>
        <v>1</v>
      </c>
      <c r="U224" s="144">
        <f t="shared" ca="1" si="766"/>
        <v>1</v>
      </c>
      <c r="V224" s="144">
        <f t="shared" ca="1" si="766"/>
        <v>1</v>
      </c>
      <c r="W224" s="144">
        <f t="shared" ca="1" si="766"/>
        <v>1</v>
      </c>
      <c r="X224" s="144">
        <f t="shared" ca="1" si="766"/>
        <v>1</v>
      </c>
      <c r="Y224" s="144">
        <f t="shared" ca="1" si="766"/>
        <v>1</v>
      </c>
      <c r="AA224" s="162" t="str" cm="1">
        <f t="array" aca="1" ref="AA224" ca="1">TEXT(LEFT(OFFSET(AA224,-1,0),5)+1,"00000")&amp;MID(OFFSET(AA224,-1,0),6,FIND(" ",OFFSET(AA224,-1,0),7)-5)
&amp;FM224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00002 SR_low_crop30SE 28SE CropgrazeFALSE (F33N11)</v>
      </c>
      <c r="AB224" s="10" t="str">
        <f ca="1">IF(COUNTIF(AA$5:AA224,AA224)=1,"-","Dup")</f>
        <v>-</v>
      </c>
      <c r="AC224" s="10"/>
      <c r="AD224" s="168" t="str">
        <f t="shared" ca="1" si="686"/>
        <v>-</v>
      </c>
      <c r="AE224" s="167" t="b">
        <v>1</v>
      </c>
      <c r="AF224" s="167" t="b">
        <v>1</v>
      </c>
      <c r="AG224" s="168" t="str">
        <f t="shared" ca="1" si="686"/>
        <v>-</v>
      </c>
      <c r="AH224" s="168" t="str">
        <f t="shared" ca="1" si="686"/>
        <v>-</v>
      </c>
      <c r="AI224" s="168" t="b">
        <f t="shared" ca="1" si="686"/>
        <v>1</v>
      </c>
      <c r="AJ224" s="10"/>
      <c r="AK224" s="166" t="b">
        <f t="shared" ca="1" si="687"/>
        <v>1</v>
      </c>
      <c r="AL224" s="166" t="str">
        <f t="shared" ca="1" si="687"/>
        <v>-</v>
      </c>
      <c r="AM224" s="166" t="str">
        <f t="shared" ca="1" si="687"/>
        <v>-</v>
      </c>
      <c r="AN224" s="166" t="str">
        <f t="shared" ca="1" si="687"/>
        <v>-</v>
      </c>
      <c r="AO224" s="166" t="b">
        <f t="shared" ca="1" si="687"/>
        <v>1</v>
      </c>
      <c r="AP224" s="166" t="b">
        <f t="shared" ca="1" si="687"/>
        <v>0</v>
      </c>
      <c r="AQ224" s="166">
        <f t="shared" ca="1" si="688"/>
        <v>0</v>
      </c>
      <c r="AR224" s="166" t="b">
        <f t="shared" ca="1" si="689"/>
        <v>0</v>
      </c>
      <c r="AS224" s="166" t="b">
        <f t="shared" ca="1" si="689"/>
        <v>0</v>
      </c>
      <c r="AT224" s="166" t="str">
        <f t="shared" ca="1" si="689"/>
        <v>-</v>
      </c>
      <c r="AU224" s="166" t="str">
        <f t="shared" ca="1" si="689"/>
        <v>-</v>
      </c>
      <c r="AV224" s="166" t="str">
        <f t="shared" ca="1" si="689"/>
        <v>-</v>
      </c>
      <c r="AW224" s="10"/>
      <c r="AX224" s="166" t="b">
        <f t="shared" ca="1" si="690"/>
        <v>1</v>
      </c>
      <c r="AY224" s="168" t="b">
        <f t="shared" ca="1" si="691"/>
        <v>1</v>
      </c>
      <c r="AZ224" s="168" t="b">
        <f t="shared" ca="1" si="691"/>
        <v>1</v>
      </c>
      <c r="BA224" s="167">
        <f t="shared" ca="1" si="692"/>
        <v>3108</v>
      </c>
      <c r="BB224" s="168" t="str">
        <f t="shared" ca="1" si="776"/>
        <v>-</v>
      </c>
      <c r="BC224" s="168" t="str">
        <f t="shared" ca="1" si="776"/>
        <v>-</v>
      </c>
      <c r="BD224" s="168" t="str">
        <f t="shared" ca="1" si="776"/>
        <v>-</v>
      </c>
      <c r="BE224" s="168" t="str">
        <f t="shared" ca="1" si="776"/>
        <v>-</v>
      </c>
      <c r="BF224" s="168" t="str">
        <f t="shared" ca="1" si="776"/>
        <v>-</v>
      </c>
      <c r="BG224" s="168">
        <f t="shared" ca="1" si="776"/>
        <v>1</v>
      </c>
      <c r="BH224" s="168">
        <f t="shared" ca="1" si="776"/>
        <v>1</v>
      </c>
      <c r="BI224" s="168" t="str">
        <f t="shared" ca="1" si="776"/>
        <v>-</v>
      </c>
      <c r="BJ224" s="168" t="str">
        <f t="shared" ca="1" si="776"/>
        <v>-</v>
      </c>
      <c r="BK224" s="10"/>
      <c r="BL224" s="168" t="str">
        <f t="shared" ca="1" si="776"/>
        <v>-</v>
      </c>
      <c r="BM224" s="168" t="str">
        <f t="shared" ca="1" si="776"/>
        <v>-</v>
      </c>
      <c r="BN224" s="168" t="str">
        <f t="shared" ca="1" si="776"/>
        <v>-</v>
      </c>
      <c r="BO224" s="168" t="str">
        <f t="shared" ca="1" si="776"/>
        <v>-</v>
      </c>
      <c r="BP224" s="168" t="str">
        <f t="shared" ca="1" si="776"/>
        <v>-</v>
      </c>
      <c r="BQ224" s="168" t="str">
        <f t="shared" ca="1" si="776"/>
        <v>-</v>
      </c>
      <c r="BR224" s="168" t="str">
        <f t="shared" ca="1" si="776"/>
        <v>-</v>
      </c>
      <c r="BS224" s="168" t="str">
        <f t="shared" ca="1" si="776"/>
        <v>-</v>
      </c>
      <c r="BT224" s="168" t="str">
        <f t="shared" ca="1" si="776"/>
        <v>-</v>
      </c>
      <c r="BU224" s="168" t="str">
        <f t="shared" ca="1" si="776"/>
        <v>-</v>
      </c>
      <c r="BV224" s="168" t="str">
        <f t="shared" ca="1" si="77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51"/>
        <v>-</v>
      </c>
      <c r="CI224" s="168" t="str">
        <f t="shared" ca="1" si="751"/>
        <v>-</v>
      </c>
      <c r="CJ224" s="168" t="str">
        <f t="shared" ca="1" si="751"/>
        <v>-</v>
      </c>
      <c r="CK224" s="168" t="str">
        <f t="shared" ca="1" si="751"/>
        <v>-</v>
      </c>
      <c r="CL224" s="168" t="str">
        <f t="shared" ca="1" si="751"/>
        <v>-</v>
      </c>
      <c r="CM224" s="168" t="str">
        <f t="shared" ca="1" si="751"/>
        <v>-</v>
      </c>
      <c r="CN224" s="168" t="str">
        <f t="shared" ca="1" si="751"/>
        <v>-</v>
      </c>
      <c r="CO224" s="168" t="str">
        <f t="shared" ca="1" si="751"/>
        <v>-</v>
      </c>
      <c r="CP224" s="168">
        <f t="shared" ca="1" si="751"/>
        <v>1</v>
      </c>
      <c r="CQ224" s="168">
        <f t="shared" ca="1" si="751"/>
        <v>1</v>
      </c>
      <c r="CR224" s="168">
        <f t="shared" ca="1" si="751"/>
        <v>0</v>
      </c>
      <c r="CS224" s="168" t="str">
        <f t="shared" ca="1" si="751"/>
        <v>-</v>
      </c>
      <c r="CT224" s="168" t="str">
        <f t="shared" ca="1" si="751"/>
        <v>-</v>
      </c>
      <c r="CU224" s="168" t="str">
        <f t="shared" ca="1" si="751"/>
        <v>-</v>
      </c>
      <c r="CV224" s="168" t="str">
        <f t="shared" ca="1" si="751"/>
        <v>-</v>
      </c>
      <c r="CW224" s="168" t="str">
        <f t="shared" ca="1" si="751"/>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48"/>
        <v>-</v>
      </c>
      <c r="DO224" s="168" t="str">
        <f t="shared" ca="1" si="748"/>
        <v>-</v>
      </c>
      <c r="DP224" s="168" t="str">
        <f t="shared" ca="1" si="748"/>
        <v>-</v>
      </c>
      <c r="DQ224" s="168" t="str">
        <f t="shared" ca="1" si="748"/>
        <v>-</v>
      </c>
      <c r="DR224" s="168" t="str">
        <f t="shared" ca="1" si="748"/>
        <v>-</v>
      </c>
      <c r="DS224" s="168" t="str">
        <f t="shared" ca="1" si="748"/>
        <v>-</v>
      </c>
      <c r="DT224" s="168" t="str">
        <f t="shared" ca="1" si="748"/>
        <v>-</v>
      </c>
      <c r="DU224" s="168" t="str">
        <f t="shared" ca="1" si="748"/>
        <v>-</v>
      </c>
      <c r="DV224" s="168" t="str">
        <f t="shared" ca="1" si="748"/>
        <v>-</v>
      </c>
      <c r="DW224" s="168" t="str">
        <f t="shared" ca="1" si="749"/>
        <v>-</v>
      </c>
      <c r="DX224" s="10"/>
      <c r="DY224" s="168">
        <f t="shared" ca="1" si="749"/>
        <v>1</v>
      </c>
      <c r="DZ224" s="168" t="str">
        <f t="shared" ca="1" si="749"/>
        <v>-</v>
      </c>
      <c r="EA224" s="168" t="str">
        <f t="shared" ca="1" si="749"/>
        <v>-</v>
      </c>
      <c r="EB224" s="168" t="str">
        <f t="shared" ca="1" si="749"/>
        <v>-</v>
      </c>
      <c r="EC224" s="168" t="str">
        <f t="shared" ca="1" si="695"/>
        <v>-</v>
      </c>
      <c r="ED224" s="168" t="b">
        <f t="shared" ca="1" si="695"/>
        <v>0</v>
      </c>
      <c r="EE224" s="168" t="str">
        <f t="shared" ca="1" si="695"/>
        <v>-</v>
      </c>
      <c r="EF224" s="168">
        <f t="shared" ca="1" si="695"/>
        <v>0</v>
      </c>
      <c r="EG224" s="168" t="str">
        <f t="shared" ca="1" si="695"/>
        <v>-</v>
      </c>
      <c r="EH224" s="166" cm="1">
        <f t="array" aca="1" ref="EH224" ca="1">INDEX(i.rev,$K224,EH$15)</f>
        <v>1</v>
      </c>
      <c r="EI224" s="168">
        <f t="shared" ca="1" si="757"/>
        <v>0</v>
      </c>
      <c r="EJ224" s="168">
        <f t="shared" ca="1" si="757"/>
        <v>1</v>
      </c>
      <c r="EK224" s="168">
        <f t="shared" ca="1" si="757"/>
        <v>0</v>
      </c>
      <c r="EL224" s="168">
        <f t="shared" ca="1" si="757"/>
        <v>1</v>
      </c>
      <c r="EM224" s="168">
        <f t="shared" ca="1" si="757"/>
        <v>1</v>
      </c>
      <c r="EN224" s="168">
        <f t="shared" ca="1" si="757"/>
        <v>1</v>
      </c>
      <c r="EO224" s="168">
        <f t="shared" ca="1" si="757"/>
        <v>0</v>
      </c>
      <c r="EP224" s="168">
        <f t="shared" ca="1" si="757"/>
        <v>0</v>
      </c>
      <c r="EQ224" s="168">
        <f t="shared" ca="1" si="757"/>
        <v>0</v>
      </c>
      <c r="ER224" s="168">
        <f t="shared" ca="1" si="757"/>
        <v>0</v>
      </c>
      <c r="ES224" s="168">
        <f t="shared" ca="1" si="757"/>
        <v>0</v>
      </c>
      <c r="ET224" s="168">
        <f t="shared" ca="1" si="757"/>
        <v>0</v>
      </c>
      <c r="EU224" s="168">
        <f t="shared" ca="1" si="757"/>
        <v>0</v>
      </c>
      <c r="EV224" s="168">
        <f t="shared" ca="1" si="757"/>
        <v>0</v>
      </c>
      <c r="EW224" s="168">
        <f t="shared" ca="1" si="757"/>
        <v>0</v>
      </c>
      <c r="EX224" s="168">
        <f t="shared" ca="1" si="757"/>
        <v>0</v>
      </c>
      <c r="EY224" s="166" cm="1">
        <f t="array" aca="1" ref="EY224" ca="1">INDEX(i.rev,$K224,EY$15)</f>
        <v>0</v>
      </c>
      <c r="EZ224" s="168">
        <f t="shared" ca="1" si="697"/>
        <v>0</v>
      </c>
      <c r="FA224" s="166" cm="1">
        <f t="array" aca="1" ref="FA224" ca="1">INDEX(i.rev,$K224,FA$15)</f>
        <v>1</v>
      </c>
      <c r="FB224" s="168">
        <f t="shared" ca="1" si="774"/>
        <v>0</v>
      </c>
      <c r="FC224" s="168">
        <f t="shared" ca="1" si="774"/>
        <v>0</v>
      </c>
      <c r="FD224" s="168">
        <f t="shared" ca="1" si="774"/>
        <v>0</v>
      </c>
      <c r="FE224" s="168">
        <f t="shared" ca="1" si="774"/>
        <v>0</v>
      </c>
      <c r="FF224" s="168">
        <f t="shared" ca="1" si="774"/>
        <v>0</v>
      </c>
      <c r="FG224" s="168">
        <f t="shared" ca="1" si="774"/>
        <v>0</v>
      </c>
      <c r="FH224" s="168">
        <f t="shared" ca="1" si="774"/>
        <v>0</v>
      </c>
      <c r="FI224" s="10">
        <v>0.75</v>
      </c>
      <c r="FJ224" s="166" t="b">
        <f t="shared" si="762"/>
        <v>1</v>
      </c>
      <c r="FK224" s="192">
        <f t="shared" si="763"/>
        <v>1597.5</v>
      </c>
      <c r="FL224" s="166" t="b">
        <f t="shared" si="739"/>
        <v>1</v>
      </c>
      <c r="FM224" s="192">
        <f t="shared" si="777"/>
        <v>28</v>
      </c>
      <c r="FN224" s="192">
        <f t="shared" si="777"/>
        <v>40</v>
      </c>
      <c r="FO224" s="166" t="b">
        <f t="shared" ca="1" si="700"/>
        <v>0</v>
      </c>
      <c r="FP224" s="166" t="b">
        <f t="shared" ca="1" si="700"/>
        <v>0</v>
      </c>
      <c r="FQ224" s="166" t="b">
        <f t="shared" ca="1" si="700"/>
        <v>1</v>
      </c>
      <c r="FR224" s="168">
        <f t="shared" ca="1" si="774"/>
        <v>0</v>
      </c>
      <c r="FS224" s="166">
        <f t="shared" ca="1" si="701"/>
        <v>1</v>
      </c>
      <c r="FT224" s="166">
        <f t="shared" ca="1" si="701"/>
        <v>1</v>
      </c>
      <c r="FU224" s="168" t="str">
        <f t="shared" ca="1" si="774"/>
        <v>-</v>
      </c>
      <c r="FV224" s="168" t="str">
        <f t="shared" ca="1" si="774"/>
        <v>-</v>
      </c>
      <c r="FW224" s="168" t="str">
        <f t="shared" ca="1" si="774"/>
        <v>-</v>
      </c>
      <c r="FX224" s="168" t="str">
        <f t="shared" ca="1" si="774"/>
        <v>-</v>
      </c>
      <c r="FY224" s="168" t="str">
        <f t="shared" ca="1" si="774"/>
        <v>-</v>
      </c>
      <c r="FZ224" s="168" t="str">
        <f t="shared" ca="1" si="774"/>
        <v>-</v>
      </c>
      <c r="GA224" s="168" t="str">
        <f t="shared" ca="1" si="774"/>
        <v>-</v>
      </c>
      <c r="GB224" s="168" t="str">
        <f t="shared" ca="1" si="774"/>
        <v>-</v>
      </c>
      <c r="GC224" s="168" t="str">
        <f t="shared" ca="1" si="774"/>
        <v>-</v>
      </c>
      <c r="GD224" s="168" t="b">
        <f t="shared" ca="1" si="774"/>
        <v>1</v>
      </c>
      <c r="GE224" s="168" t="str">
        <f t="shared" ca="1" si="774"/>
        <v>-</v>
      </c>
      <c r="GF224" s="168" t="str">
        <f t="shared" ca="1" si="774"/>
        <v>-</v>
      </c>
      <c r="GG224" s="168" t="str">
        <f t="shared" ca="1" si="774"/>
        <v>-</v>
      </c>
      <c r="GH224" s="168" t="b">
        <f t="shared" ca="1" si="702"/>
        <v>1</v>
      </c>
      <c r="GI224" s="168">
        <f t="shared" ca="1" si="702"/>
        <v>0</v>
      </c>
      <c r="GJ224" s="168" t="str">
        <f t="shared" ca="1" si="702"/>
        <v>-</v>
      </c>
      <c r="GK224" s="168" t="str">
        <f t="shared" ca="1" si="702"/>
        <v>-</v>
      </c>
      <c r="GL224" s="168" t="str">
        <f t="shared" ca="1" si="702"/>
        <v>-</v>
      </c>
      <c r="GM224" s="168" t="str">
        <f t="shared" ca="1" si="702"/>
        <v>-</v>
      </c>
      <c r="GN224" s="168" t="str">
        <f t="shared" ca="1" si="702"/>
        <v>-</v>
      </c>
      <c r="GO224" s="168">
        <f t="shared" ca="1" si="702"/>
        <v>0</v>
      </c>
      <c r="GP224" s="168" t="str">
        <f t="shared" ca="1" si="702"/>
        <v>-</v>
      </c>
      <c r="GQ224" s="168" t="str">
        <f t="shared" ca="1" si="702"/>
        <v>-</v>
      </c>
      <c r="GR224" s="168" t="str">
        <f t="shared" ca="1" si="702"/>
        <v>-</v>
      </c>
      <c r="GS224" s="168">
        <f t="shared" ca="1" si="702"/>
        <v>500</v>
      </c>
      <c r="GT224" s="168">
        <f t="shared" ca="1" si="702"/>
        <v>500</v>
      </c>
      <c r="GU224" s="168" t="str">
        <f t="shared" ca="1" si="702"/>
        <v>-</v>
      </c>
      <c r="GV224" s="168" t="str">
        <f t="shared" ca="1" si="702"/>
        <v>-</v>
      </c>
      <c r="GW224" s="168" t="str">
        <f t="shared" ca="1" si="702"/>
        <v>-</v>
      </c>
      <c r="GX224" s="168" t="str">
        <f t="shared" ca="1" si="759"/>
        <v>-</v>
      </c>
      <c r="GY224" s="168" t="str">
        <f t="shared" ca="1" si="760"/>
        <v>-</v>
      </c>
      <c r="GZ224" s="168" t="str">
        <f t="shared" ca="1" si="760"/>
        <v>-</v>
      </c>
      <c r="HA224" s="168" t="str">
        <f t="shared" ca="1" si="760"/>
        <v>-</v>
      </c>
      <c r="HB224" s="168" t="str">
        <f t="shared" ca="1" si="760"/>
        <v>-</v>
      </c>
      <c r="HC224" s="168" t="str">
        <f t="shared" ca="1" si="760"/>
        <v>-</v>
      </c>
      <c r="HD224" s="168" t="str">
        <f t="shared" ca="1" si="760"/>
        <v>-</v>
      </c>
      <c r="HE224" s="168" t="str">
        <f t="shared" ca="1" si="760"/>
        <v>-</v>
      </c>
      <c r="HF224" s="168" t="str">
        <f t="shared" ca="1" si="760"/>
        <v>-</v>
      </c>
      <c r="HG224" s="168" t="str">
        <f t="shared" ca="1" si="760"/>
        <v>-</v>
      </c>
      <c r="HH224" s="168" t="str">
        <f t="shared" ca="1" si="769"/>
        <v>-</v>
      </c>
      <c r="HI224" s="168" t="str">
        <f t="shared" ca="1" si="769"/>
        <v>-</v>
      </c>
      <c r="HJ224" s="168" t="str">
        <f t="shared" ca="1" si="769"/>
        <v>-</v>
      </c>
      <c r="HK224" s="168" t="str">
        <f t="shared" ca="1" si="769"/>
        <v>-</v>
      </c>
      <c r="HL224" s="168" t="str">
        <f t="shared" ca="1" si="769"/>
        <v>-</v>
      </c>
      <c r="HM224" s="168" t="str">
        <f t="shared" ca="1" si="769"/>
        <v>-</v>
      </c>
      <c r="HN224" s="168" t="str">
        <f t="shared" ca="1" si="769"/>
        <v>-</v>
      </c>
      <c r="HO224" s="168" t="str">
        <f t="shared" ca="1" si="769"/>
        <v>-</v>
      </c>
      <c r="HP224" s="168" t="str">
        <f t="shared" ca="1" si="769"/>
        <v>-</v>
      </c>
      <c r="HQ224" s="168" t="str">
        <f t="shared" ca="1" si="769"/>
        <v>-</v>
      </c>
      <c r="HR224" s="168" t="str">
        <f t="shared" ca="1" si="760"/>
        <v>-</v>
      </c>
      <c r="HS224" s="168" t="str">
        <f t="shared" ca="1" si="760"/>
        <v>-</v>
      </c>
      <c r="HT224" s="168" t="str">
        <f t="shared" ca="1" si="760"/>
        <v>-</v>
      </c>
      <c r="HU224" s="168" t="str">
        <f t="shared" ca="1" si="760"/>
        <v>-</v>
      </c>
      <c r="HV224" s="168" t="str">
        <f t="shared" ca="1" si="760"/>
        <v>-</v>
      </c>
      <c r="HW224" s="168" t="str">
        <f t="shared" ca="1" si="759"/>
        <v>-</v>
      </c>
      <c r="HX224" s="168" t="str">
        <f t="shared" ca="1" si="771"/>
        <v>-</v>
      </c>
      <c r="HY224" s="168" t="str">
        <f t="shared" ca="1" si="771"/>
        <v>-</v>
      </c>
      <c r="HZ224" s="168" t="str">
        <f t="shared" ca="1" si="771"/>
        <v>-</v>
      </c>
      <c r="IA224" s="168" t="str">
        <f t="shared" ca="1" si="771"/>
        <v>-</v>
      </c>
      <c r="IB224" s="168" t="str">
        <f t="shared" ca="1" si="771"/>
        <v>-</v>
      </c>
      <c r="IC224" s="168" t="str">
        <f t="shared" ca="1" si="771"/>
        <v>-</v>
      </c>
      <c r="ID224" s="168" t="str">
        <f t="shared" ca="1" si="771"/>
        <v>-</v>
      </c>
      <c r="IE224" s="168" t="str">
        <f t="shared" ca="1" si="771"/>
        <v>-</v>
      </c>
      <c r="IF224" s="168" t="str">
        <f t="shared" ca="1" si="771"/>
        <v>-</v>
      </c>
      <c r="IG224" s="168" t="str">
        <f t="shared" ca="1" si="771"/>
        <v>-</v>
      </c>
      <c r="IH224" s="168" t="str">
        <f t="shared" ca="1" si="771"/>
        <v>-</v>
      </c>
      <c r="II224" s="168" t="str">
        <f t="shared" ca="1" si="771"/>
        <v>-</v>
      </c>
      <c r="IJ224" s="168" t="str">
        <f t="shared" ca="1" si="771"/>
        <v>-</v>
      </c>
      <c r="IK224" s="168" t="str">
        <f t="shared" ca="1" si="771"/>
        <v>-</v>
      </c>
      <c r="IL224" s="168" t="str">
        <f t="shared" ca="1" si="771"/>
        <v>-</v>
      </c>
      <c r="IM224" s="168" t="str">
        <f t="shared" ca="1" si="771"/>
        <v>-</v>
      </c>
      <c r="IN224" s="168" t="str">
        <f t="shared" ca="1" si="771"/>
        <v>-</v>
      </c>
      <c r="IO224" s="168" t="str">
        <f t="shared" ca="1" si="771"/>
        <v>-</v>
      </c>
      <c r="IP224" s="168" t="str">
        <f t="shared" ca="1" si="771"/>
        <v>-</v>
      </c>
      <c r="IQ224" s="168" t="str">
        <f t="shared" ca="1" si="771"/>
        <v>-</v>
      </c>
      <c r="IR224" s="168" t="str">
        <f t="shared" ca="1" si="771"/>
        <v>-</v>
      </c>
      <c r="IS224" s="168" t="str">
        <f t="shared" ca="1" si="771"/>
        <v>-</v>
      </c>
      <c r="IT224" s="168" t="str">
        <f t="shared" ca="1" si="771"/>
        <v>-</v>
      </c>
      <c r="IU224" s="168" t="str">
        <f t="shared" ca="1" si="771"/>
        <v>-</v>
      </c>
      <c r="IV224" s="168" t="str">
        <f t="shared" ca="1" si="771"/>
        <v>-</v>
      </c>
      <c r="IW224" s="168" t="str">
        <f t="shared" ca="1" si="771"/>
        <v>-</v>
      </c>
      <c r="IX224" s="168" t="str">
        <f t="shared" ca="1" si="771"/>
        <v>-</v>
      </c>
      <c r="IY224" s="168" t="str">
        <f t="shared" ca="1" si="771"/>
        <v>-</v>
      </c>
      <c r="IZ224" s="168" t="str">
        <f t="shared" ca="1" si="771"/>
        <v>-</v>
      </c>
      <c r="JA224" s="168" t="str">
        <f t="shared" ca="1" si="771"/>
        <v>-</v>
      </c>
      <c r="JB224" s="168" t="str">
        <f t="shared" ca="1" si="771"/>
        <v>-</v>
      </c>
      <c r="JC224" s="168" t="str">
        <f t="shared" ca="1" si="771"/>
        <v>-</v>
      </c>
      <c r="JD224" s="168" t="str">
        <f t="shared" ca="1" si="771"/>
        <v>-</v>
      </c>
      <c r="JE224" s="168" t="str">
        <f t="shared" ca="1" si="771"/>
        <v>-</v>
      </c>
      <c r="JF224" s="168" t="str">
        <f t="shared" ca="1" si="771"/>
        <v>-</v>
      </c>
      <c r="JG224" s="168" t="str">
        <f t="shared" ca="1" si="771"/>
        <v>-</v>
      </c>
      <c r="JH224" s="168" t="str">
        <f t="shared" ca="1" si="771"/>
        <v>-</v>
      </c>
      <c r="JI224" s="168" t="str">
        <f t="shared" ca="1" si="771"/>
        <v>-</v>
      </c>
      <c r="JJ224" s="168" t="str">
        <f t="shared" ca="1" si="771"/>
        <v>-</v>
      </c>
      <c r="JK224" s="168" t="str">
        <f t="shared" ca="1" si="771"/>
        <v>-</v>
      </c>
      <c r="JL224" s="168" t="str">
        <f t="shared" ca="1" si="771"/>
        <v>-</v>
      </c>
      <c r="JM224" s="168" t="str">
        <f t="shared" ca="1" si="771"/>
        <v>-</v>
      </c>
      <c r="JN224" s="168" t="str">
        <f t="shared" ca="1" si="759"/>
        <v>-</v>
      </c>
      <c r="JO224" s="168" t="str">
        <f t="shared" ca="1" si="759"/>
        <v>-</v>
      </c>
      <c r="JP224" s="168" t="str">
        <f t="shared" ca="1" si="759"/>
        <v>-</v>
      </c>
      <c r="JQ224" s="168" t="str">
        <f t="shared" ca="1" si="759"/>
        <v>-</v>
      </c>
      <c r="JR224" s="168" t="str">
        <f t="shared" ca="1" si="759"/>
        <v>-</v>
      </c>
      <c r="JS224" s="168" t="str">
        <f t="shared" ca="1" si="759"/>
        <v>-</v>
      </c>
      <c r="JT224" s="168" t="str">
        <f t="shared" ca="1" si="759"/>
        <v>-</v>
      </c>
      <c r="JU224" s="168" t="str">
        <f t="shared" ca="1" si="759"/>
        <v>-</v>
      </c>
      <c r="JV224" s="168" t="str">
        <f t="shared" ca="1" si="759"/>
        <v>-</v>
      </c>
      <c r="JW224" s="168" t="str">
        <f t="shared" ca="1" si="759"/>
        <v>-</v>
      </c>
      <c r="JX224" s="10"/>
      <c r="JY224" s="166">
        <f t="shared" ca="1" si="708"/>
        <v>4.4999999999999998E-2</v>
      </c>
      <c r="JZ224" s="166">
        <f t="shared" ca="1" si="709"/>
        <v>4.4999999999999998E-2</v>
      </c>
      <c r="KA224" s="168">
        <f t="shared" ca="1" si="755"/>
        <v>1</v>
      </c>
      <c r="KB224" s="168">
        <f t="shared" ca="1" si="755"/>
        <v>0</v>
      </c>
      <c r="KC224" s="168">
        <f t="shared" ca="1" si="755"/>
        <v>1</v>
      </c>
      <c r="KD224" s="168">
        <f t="shared" ref="KD224:NB226" ca="1" si="779">OFFSET(KD$5,$B224,0)</f>
        <v>1</v>
      </c>
      <c r="KE224" s="168">
        <f t="shared" ca="1" si="779"/>
        <v>0</v>
      </c>
      <c r="KF224" s="168">
        <f t="shared" ca="1" si="779"/>
        <v>70</v>
      </c>
      <c r="KG224" s="168">
        <f t="shared" ca="1" si="779"/>
        <v>50</v>
      </c>
      <c r="KH224" s="168">
        <f t="shared" ca="1" si="779"/>
        <v>85</v>
      </c>
      <c r="KI224" s="168">
        <f t="shared" ca="1" si="779"/>
        <v>50</v>
      </c>
      <c r="KJ224" s="166">
        <f t="shared" ca="1" si="711"/>
        <v>1</v>
      </c>
      <c r="KK224" s="166">
        <f t="shared" ca="1" si="712"/>
        <v>1</v>
      </c>
      <c r="KL224" s="166">
        <f t="shared" ca="1" si="713"/>
        <v>1</v>
      </c>
      <c r="KM224" s="166">
        <f t="shared" ca="1" si="714"/>
        <v>1</v>
      </c>
      <c r="KN224" s="166">
        <f t="shared" ca="1" si="714"/>
        <v>1</v>
      </c>
      <c r="KO224" s="168">
        <f t="shared" ca="1" si="779"/>
        <v>1</v>
      </c>
      <c r="KP224" s="10"/>
      <c r="KQ224" s="168">
        <f t="shared" ca="1" si="779"/>
        <v>1</v>
      </c>
      <c r="KR224" s="166">
        <f t="shared" ca="1" si="715"/>
        <v>1</v>
      </c>
      <c r="KS224" s="168">
        <f t="shared" ca="1" si="779"/>
        <v>0.75</v>
      </c>
      <c r="KT224" s="168">
        <f t="shared" ca="1" si="779"/>
        <v>0.8</v>
      </c>
      <c r="KU224" s="168">
        <f t="shared" ca="1" si="779"/>
        <v>0.82499999999999996</v>
      </c>
      <c r="KV224" s="168">
        <f t="shared" ca="1" si="779"/>
        <v>0.875</v>
      </c>
      <c r="KW224" s="168">
        <f t="shared" ca="1" si="779"/>
        <v>0.9</v>
      </c>
      <c r="KX224" s="168">
        <f t="shared" ca="1" si="779"/>
        <v>0.75</v>
      </c>
      <c r="KY224" s="168">
        <f t="shared" ca="1" si="779"/>
        <v>0.78142857142857147</v>
      </c>
      <c r="KZ224" s="168">
        <f t="shared" ca="1" si="779"/>
        <v>0.82499999999999996</v>
      </c>
      <c r="LA224" s="168">
        <f t="shared" ca="1" si="779"/>
        <v>0.875</v>
      </c>
      <c r="LB224" s="168">
        <f t="shared" ca="1" si="779"/>
        <v>0.9</v>
      </c>
      <c r="LC224" s="168">
        <f t="shared" ca="1" si="779"/>
        <v>0.9</v>
      </c>
      <c r="LD224" s="168">
        <f t="shared" ca="1" si="779"/>
        <v>0.75</v>
      </c>
      <c r="LE224" s="168">
        <f t="shared" ca="1" si="779"/>
        <v>0.78142857142857147</v>
      </c>
      <c r="LF224" s="168">
        <f t="shared" ca="1" si="779"/>
        <v>0.82499999999999996</v>
      </c>
      <c r="LG224" s="168">
        <f t="shared" ca="1" si="779"/>
        <v>0.875</v>
      </c>
      <c r="LH224" s="168">
        <f t="shared" ca="1" si="779"/>
        <v>0.9</v>
      </c>
      <c r="LI224" s="168">
        <f t="shared" ca="1" si="779"/>
        <v>0.9</v>
      </c>
      <c r="LJ224" s="168">
        <f t="shared" ca="1" si="779"/>
        <v>0.75</v>
      </c>
      <c r="LK224" s="168">
        <f t="shared" ca="1" si="779"/>
        <v>0.78142857142857147</v>
      </c>
      <c r="LL224" s="168">
        <f t="shared" ca="1" si="779"/>
        <v>0.82499999999999996</v>
      </c>
      <c r="LM224" s="168">
        <f t="shared" ca="1" si="779"/>
        <v>0.875</v>
      </c>
      <c r="LN224" s="168">
        <f t="shared" ca="1" si="779"/>
        <v>0.9</v>
      </c>
      <c r="LO224" s="168">
        <f t="shared" ca="1" si="779"/>
        <v>0.9</v>
      </c>
      <c r="LP224" s="168">
        <f t="shared" ca="1" si="779"/>
        <v>0.75</v>
      </c>
      <c r="LQ224" s="168">
        <f t="shared" ca="1" si="779"/>
        <v>0.78142857142857147</v>
      </c>
      <c r="LR224" s="168">
        <f t="shared" ca="1" si="779"/>
        <v>0.82499999999999996</v>
      </c>
      <c r="LS224" s="168">
        <f t="shared" ca="1" si="779"/>
        <v>0.875</v>
      </c>
      <c r="LT224" s="168">
        <f t="shared" ca="1" si="779"/>
        <v>0.9</v>
      </c>
      <c r="LU224" s="168">
        <f t="shared" ca="1" si="779"/>
        <v>0.9</v>
      </c>
      <c r="LV224" s="168">
        <f t="shared" ca="1" si="779"/>
        <v>0.75</v>
      </c>
      <c r="LW224" s="168">
        <f t="shared" ca="1" si="779"/>
        <v>0.78142857142857147</v>
      </c>
      <c r="LX224" s="168">
        <f t="shared" ca="1" si="779"/>
        <v>0.82499999999999996</v>
      </c>
      <c r="LY224" s="168">
        <f t="shared" ca="1" si="779"/>
        <v>0.875</v>
      </c>
      <c r="LZ224" s="168">
        <f t="shared" ca="1" si="779"/>
        <v>0.9</v>
      </c>
      <c r="MA224" s="168">
        <f t="shared" ca="1" si="779"/>
        <v>0.9</v>
      </c>
      <c r="MB224" s="168">
        <f t="shared" ca="1" si="779"/>
        <v>0.75</v>
      </c>
      <c r="MC224" s="168">
        <f t="shared" ca="1" si="779"/>
        <v>0.78142857142857147</v>
      </c>
      <c r="MD224" s="168">
        <f t="shared" ca="1" si="779"/>
        <v>0.82499999999999996</v>
      </c>
      <c r="ME224" s="168">
        <f t="shared" ca="1" si="779"/>
        <v>0.875</v>
      </c>
      <c r="MF224" s="168">
        <f t="shared" ca="1" si="779"/>
        <v>0.9</v>
      </c>
      <c r="MG224" s="168">
        <f t="shared" ca="1" si="779"/>
        <v>0.9</v>
      </c>
      <c r="MH224" s="168">
        <f t="shared" ca="1" si="779"/>
        <v>0.75</v>
      </c>
      <c r="MI224" s="168">
        <f t="shared" ca="1" si="779"/>
        <v>0.76904761904761909</v>
      </c>
      <c r="MJ224" s="168">
        <f t="shared" ca="1" si="779"/>
        <v>0.82000000000000006</v>
      </c>
      <c r="MK224" s="168">
        <f t="shared" ca="1" si="779"/>
        <v>0.875</v>
      </c>
      <c r="ML224" s="168">
        <f t="shared" ca="1" si="779"/>
        <v>0.9</v>
      </c>
      <c r="MM224" s="168">
        <f t="shared" ca="1" si="779"/>
        <v>0.90000000000000013</v>
      </c>
      <c r="MN224" s="168">
        <f t="shared" ca="1" si="779"/>
        <v>0.75</v>
      </c>
      <c r="MO224" s="168">
        <f t="shared" ca="1" si="779"/>
        <v>0.76904761904761909</v>
      </c>
      <c r="MP224" s="168">
        <f t="shared" ca="1" si="779"/>
        <v>0.82000000000000006</v>
      </c>
      <c r="MQ224" s="168">
        <f t="shared" ca="1" si="779"/>
        <v>0.875</v>
      </c>
      <c r="MR224" s="168">
        <f t="shared" ca="1" si="779"/>
        <v>0.9</v>
      </c>
      <c r="MS224" s="168">
        <f t="shared" ca="1" si="779"/>
        <v>0.9</v>
      </c>
      <c r="MT224" s="168">
        <f t="shared" ca="1" si="779"/>
        <v>0.875</v>
      </c>
      <c r="MU224" s="166">
        <f t="shared" ca="1" si="719"/>
        <v>1</v>
      </c>
      <c r="MV224" s="166">
        <f t="shared" ca="1" si="720"/>
        <v>1</v>
      </c>
      <c r="MW224" s="166" t="str">
        <f t="shared" ca="1" si="721"/>
        <v>-</v>
      </c>
      <c r="MX224" s="168" t="str">
        <f t="shared" ca="1" si="722"/>
        <v>-</v>
      </c>
      <c r="MY224" s="166" t="str">
        <f t="shared" ca="1" si="723"/>
        <v>-</v>
      </c>
      <c r="MZ224" s="166" t="str">
        <f t="shared" ca="1" si="724"/>
        <v>-</v>
      </c>
      <c r="NA224" s="166" t="b">
        <f t="shared" ca="1" si="725"/>
        <v>0</v>
      </c>
      <c r="NB224" s="168">
        <f t="shared" ca="1" si="779"/>
        <v>0</v>
      </c>
      <c r="NC224" s="27">
        <v>0</v>
      </c>
    </row>
    <row r="225" spans="1:367" s="148" customFormat="1" outlineLevel="1">
      <c r="A225" s="126">
        <f t="shared" si="14"/>
        <v>220</v>
      </c>
      <c r="B225" s="126">
        <f t="shared" si="778"/>
        <v>13</v>
      </c>
      <c r="C225" s="148">
        <v>1000</v>
      </c>
      <c r="D225" s="148" t="s">
        <v>884</v>
      </c>
      <c r="E225" s="148" t="b">
        <v>0</v>
      </c>
      <c r="F225" s="148" t="b">
        <v>0</v>
      </c>
      <c r="G225" s="148" t="b">
        <f t="shared" si="726"/>
        <v>0</v>
      </c>
      <c r="H225" s="144">
        <f t="shared" ca="1" si="766"/>
        <v>3</v>
      </c>
      <c r="I225" s="144">
        <f t="shared" ca="1" si="766"/>
        <v>1</v>
      </c>
      <c r="J225" s="144">
        <f t="shared" ca="1" si="766"/>
        <v>1</v>
      </c>
      <c r="K225" s="144">
        <f t="shared" ca="1" si="766"/>
        <v>1</v>
      </c>
      <c r="L225" s="144">
        <f t="shared" ca="1" si="766"/>
        <v>1</v>
      </c>
      <c r="M225" s="144">
        <f t="shared" ca="1" si="766"/>
        <v>1</v>
      </c>
      <c r="N225" s="144">
        <f t="shared" ca="1" si="766"/>
        <v>1</v>
      </c>
      <c r="O225" s="144">
        <f t="shared" ca="1" si="766"/>
        <v>1</v>
      </c>
      <c r="P225" s="144">
        <f t="shared" ca="1" si="766"/>
        <v>1</v>
      </c>
      <c r="Q225" s="144">
        <f t="shared" ca="1" si="766"/>
        <v>1</v>
      </c>
      <c r="R225" s="144">
        <f t="shared" ca="1" si="766"/>
        <v>2</v>
      </c>
      <c r="S225" s="144">
        <f t="shared" ca="1" si="766"/>
        <v>1</v>
      </c>
      <c r="T225" s="144">
        <f t="shared" ca="1" si="766"/>
        <v>1</v>
      </c>
      <c r="U225" s="144">
        <f t="shared" ca="1" si="766"/>
        <v>1</v>
      </c>
      <c r="V225" s="144">
        <f t="shared" ca="1" si="766"/>
        <v>1</v>
      </c>
      <c r="W225" s="144">
        <f t="shared" ca="1" si="766"/>
        <v>1</v>
      </c>
      <c r="X225" s="144">
        <f t="shared" ca="1" si="766"/>
        <v>1</v>
      </c>
      <c r="Y225" s="144">
        <f t="shared" ca="1" si="766"/>
        <v>1</v>
      </c>
      <c r="AA225" s="162" t="str" cm="1">
        <f t="array" aca="1" ref="AA225" ca="1">TEXT(LEFT(OFFSET(AA225,-1,0),5)+1,"00000")&amp;MID(OFFSET(AA225,-1,0),6,FIND(" ",OFFSET(AA225,-1,0),7)-5)
&amp;FM225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00003 SR_low_crop30SE 24SE CropgrazeFALSE (F33N11)</v>
      </c>
      <c r="AB225" s="10" t="str">
        <f ca="1">IF(COUNTIF(AA$5:AA225,AA225)=1,"-","Dup")</f>
        <v>-</v>
      </c>
      <c r="AC225" s="10"/>
      <c r="AD225" s="168" t="str">
        <f t="shared" ca="1" si="686"/>
        <v>-</v>
      </c>
      <c r="AE225" s="167" t="b">
        <v>1</v>
      </c>
      <c r="AF225" s="167" t="b">
        <v>1</v>
      </c>
      <c r="AG225" s="168" t="str">
        <f t="shared" ca="1" si="686"/>
        <v>-</v>
      </c>
      <c r="AH225" s="168" t="str">
        <f t="shared" ca="1" si="686"/>
        <v>-</v>
      </c>
      <c r="AI225" s="168" t="b">
        <f t="shared" ca="1" si="686"/>
        <v>1</v>
      </c>
      <c r="AJ225" s="10"/>
      <c r="AK225" s="166" t="b">
        <f t="shared" ca="1" si="687"/>
        <v>1</v>
      </c>
      <c r="AL225" s="166" t="str">
        <f t="shared" ca="1" si="687"/>
        <v>-</v>
      </c>
      <c r="AM225" s="166" t="str">
        <f t="shared" ca="1" si="687"/>
        <v>-</v>
      </c>
      <c r="AN225" s="166" t="str">
        <f t="shared" ca="1" si="687"/>
        <v>-</v>
      </c>
      <c r="AO225" s="166" t="b">
        <f t="shared" ca="1" si="687"/>
        <v>1</v>
      </c>
      <c r="AP225" s="166" t="b">
        <f t="shared" ca="1" si="687"/>
        <v>0</v>
      </c>
      <c r="AQ225" s="166">
        <f t="shared" ca="1" si="688"/>
        <v>0</v>
      </c>
      <c r="AR225" s="166" t="b">
        <f t="shared" ca="1" si="689"/>
        <v>0</v>
      </c>
      <c r="AS225" s="166" t="b">
        <f t="shared" ca="1" si="689"/>
        <v>0</v>
      </c>
      <c r="AT225" s="166" t="str">
        <f t="shared" ca="1" si="689"/>
        <v>-</v>
      </c>
      <c r="AU225" s="166" t="str">
        <f t="shared" ca="1" si="689"/>
        <v>-</v>
      </c>
      <c r="AV225" s="166" t="str">
        <f t="shared" ca="1" si="689"/>
        <v>-</v>
      </c>
      <c r="AW225" s="10"/>
      <c r="AX225" s="166" t="b">
        <f t="shared" ca="1" si="690"/>
        <v>1</v>
      </c>
      <c r="AY225" s="168" t="b">
        <f t="shared" ca="1" si="691"/>
        <v>1</v>
      </c>
      <c r="AZ225" s="168" t="b">
        <f t="shared" ca="1" si="691"/>
        <v>1</v>
      </c>
      <c r="BA225" s="167">
        <f t="shared" ca="1" si="692"/>
        <v>3108</v>
      </c>
      <c r="BB225" s="168" t="str">
        <f t="shared" ca="1" si="776"/>
        <v>-</v>
      </c>
      <c r="BC225" s="168" t="str">
        <f t="shared" ca="1" si="776"/>
        <v>-</v>
      </c>
      <c r="BD225" s="168" t="str">
        <f t="shared" ca="1" si="776"/>
        <v>-</v>
      </c>
      <c r="BE225" s="168" t="str">
        <f t="shared" ca="1" si="776"/>
        <v>-</v>
      </c>
      <c r="BF225" s="168" t="str">
        <f t="shared" ca="1" si="776"/>
        <v>-</v>
      </c>
      <c r="BG225" s="168">
        <f t="shared" ca="1" si="776"/>
        <v>1</v>
      </c>
      <c r="BH225" s="168">
        <f t="shared" ca="1" si="776"/>
        <v>1</v>
      </c>
      <c r="BI225" s="168" t="str">
        <f t="shared" ca="1" si="776"/>
        <v>-</v>
      </c>
      <c r="BJ225" s="168" t="str">
        <f t="shared" ca="1" si="776"/>
        <v>-</v>
      </c>
      <c r="BK225" s="10"/>
      <c r="BL225" s="168" t="str">
        <f t="shared" ca="1" si="776"/>
        <v>-</v>
      </c>
      <c r="BM225" s="168" t="str">
        <f t="shared" ca="1" si="776"/>
        <v>-</v>
      </c>
      <c r="BN225" s="168" t="str">
        <f t="shared" ca="1" si="776"/>
        <v>-</v>
      </c>
      <c r="BO225" s="168" t="str">
        <f t="shared" ca="1" si="776"/>
        <v>-</v>
      </c>
      <c r="BP225" s="168" t="str">
        <f t="shared" ca="1" si="776"/>
        <v>-</v>
      </c>
      <c r="BQ225" s="168" t="str">
        <f t="shared" ca="1" si="776"/>
        <v>-</v>
      </c>
      <c r="BR225" s="168" t="str">
        <f t="shared" ca="1" si="776"/>
        <v>-</v>
      </c>
      <c r="BS225" s="168" t="str">
        <f t="shared" ca="1" si="776"/>
        <v>-</v>
      </c>
      <c r="BT225" s="168" t="str">
        <f t="shared" ca="1" si="776"/>
        <v>-</v>
      </c>
      <c r="BU225" s="168" t="str">
        <f t="shared" ca="1" si="776"/>
        <v>-</v>
      </c>
      <c r="BV225" s="168" t="str">
        <f t="shared" ca="1" si="77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1"/>
        <v>-</v>
      </c>
      <c r="CI225" s="168" t="str">
        <f t="shared" ca="1" si="751"/>
        <v>-</v>
      </c>
      <c r="CJ225" s="168" t="str">
        <f t="shared" ca="1" si="751"/>
        <v>-</v>
      </c>
      <c r="CK225" s="168" t="str">
        <f t="shared" ca="1" si="751"/>
        <v>-</v>
      </c>
      <c r="CL225" s="168" t="str">
        <f t="shared" ca="1" si="751"/>
        <v>-</v>
      </c>
      <c r="CM225" s="168" t="str">
        <f t="shared" ca="1" si="751"/>
        <v>-</v>
      </c>
      <c r="CN225" s="168" t="str">
        <f t="shared" ca="1" si="751"/>
        <v>-</v>
      </c>
      <c r="CO225" s="168" t="str">
        <f t="shared" ca="1" si="751"/>
        <v>-</v>
      </c>
      <c r="CP225" s="168">
        <f t="shared" ca="1" si="751"/>
        <v>1</v>
      </c>
      <c r="CQ225" s="168">
        <f t="shared" ca="1" si="751"/>
        <v>1</v>
      </c>
      <c r="CR225" s="168">
        <f t="shared" ca="1" si="751"/>
        <v>0</v>
      </c>
      <c r="CS225" s="168" t="str">
        <f t="shared" ca="1" si="751"/>
        <v>-</v>
      </c>
      <c r="CT225" s="168" t="str">
        <f t="shared" ca="1" si="751"/>
        <v>-</v>
      </c>
      <c r="CU225" s="168" t="str">
        <f t="shared" ca="1" si="751"/>
        <v>-</v>
      </c>
      <c r="CV225" s="168" t="str">
        <f t="shared" ca="1" si="751"/>
        <v>-</v>
      </c>
      <c r="CW225" s="168" t="str">
        <f t="shared" ref="CW225" ca="1" si="780">OFFSET(CW$5,$B225,0)</f>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48"/>
        <v>-</v>
      </c>
      <c r="DO225" s="168" t="str">
        <f t="shared" ca="1" si="748"/>
        <v>-</v>
      </c>
      <c r="DP225" s="168" t="str">
        <f t="shared" ca="1" si="748"/>
        <v>-</v>
      </c>
      <c r="DQ225" s="168" t="str">
        <f t="shared" ca="1" si="748"/>
        <v>-</v>
      </c>
      <c r="DR225" s="168" t="str">
        <f t="shared" ca="1" si="748"/>
        <v>-</v>
      </c>
      <c r="DS225" s="168" t="str">
        <f t="shared" ca="1" si="748"/>
        <v>-</v>
      </c>
      <c r="DT225" s="168" t="str">
        <f t="shared" ca="1" si="748"/>
        <v>-</v>
      </c>
      <c r="DU225" s="168" t="str">
        <f t="shared" ca="1" si="748"/>
        <v>-</v>
      </c>
      <c r="DV225" s="168" t="str">
        <f t="shared" ca="1" si="748"/>
        <v>-</v>
      </c>
      <c r="DW225" s="168" t="str">
        <f t="shared" ca="1" si="749"/>
        <v>-</v>
      </c>
      <c r="DX225" s="10"/>
      <c r="DY225" s="168">
        <f t="shared" ca="1" si="749"/>
        <v>1</v>
      </c>
      <c r="DZ225" s="168" t="str">
        <f t="shared" ca="1" si="749"/>
        <v>-</v>
      </c>
      <c r="EA225" s="168" t="str">
        <f t="shared" ca="1" si="749"/>
        <v>-</v>
      </c>
      <c r="EB225" s="168" t="str">
        <f t="shared" ca="1" si="749"/>
        <v>-</v>
      </c>
      <c r="EC225" s="168" t="str">
        <f t="shared" ca="1" si="695"/>
        <v>-</v>
      </c>
      <c r="ED225" s="168" t="b">
        <f t="shared" ca="1" si="695"/>
        <v>0</v>
      </c>
      <c r="EE225" s="168" t="str">
        <f t="shared" ca="1" si="695"/>
        <v>-</v>
      </c>
      <c r="EF225" s="168">
        <f t="shared" ca="1" si="695"/>
        <v>0</v>
      </c>
      <c r="EG225" s="168" t="str">
        <f t="shared" ca="1" si="695"/>
        <v>-</v>
      </c>
      <c r="EH225" s="166" cm="1">
        <f t="array" aca="1" ref="EH225" ca="1">INDEX(i.rev,$K225,EH$15)</f>
        <v>1</v>
      </c>
      <c r="EI225" s="168">
        <f t="shared" ca="1" si="757"/>
        <v>0</v>
      </c>
      <c r="EJ225" s="168">
        <f t="shared" ca="1" si="757"/>
        <v>1</v>
      </c>
      <c r="EK225" s="168">
        <f t="shared" ca="1" si="757"/>
        <v>0</v>
      </c>
      <c r="EL225" s="168">
        <f t="shared" ca="1" si="757"/>
        <v>1</v>
      </c>
      <c r="EM225" s="168">
        <f t="shared" ca="1" si="757"/>
        <v>1</v>
      </c>
      <c r="EN225" s="168">
        <f t="shared" ca="1" si="757"/>
        <v>1</v>
      </c>
      <c r="EO225" s="168">
        <f t="shared" ca="1" si="757"/>
        <v>0</v>
      </c>
      <c r="EP225" s="168">
        <f t="shared" ca="1" si="757"/>
        <v>0</v>
      </c>
      <c r="EQ225" s="168">
        <f t="shared" ca="1" si="757"/>
        <v>0</v>
      </c>
      <c r="ER225" s="168">
        <f t="shared" ca="1" si="757"/>
        <v>0</v>
      </c>
      <c r="ES225" s="168">
        <f t="shared" ca="1" si="757"/>
        <v>0</v>
      </c>
      <c r="ET225" s="168">
        <f t="shared" ca="1" si="757"/>
        <v>0</v>
      </c>
      <c r="EU225" s="168">
        <f t="shared" ca="1" si="757"/>
        <v>0</v>
      </c>
      <c r="EV225" s="168">
        <f t="shared" ca="1" si="757"/>
        <v>0</v>
      </c>
      <c r="EW225" s="168">
        <f t="shared" ca="1" si="757"/>
        <v>0</v>
      </c>
      <c r="EX225" s="168">
        <f t="shared" ca="1" si="757"/>
        <v>0</v>
      </c>
      <c r="EY225" s="166" cm="1">
        <f t="array" aca="1" ref="EY225" ca="1">INDEX(i.rev,$K225,EY$15)</f>
        <v>0</v>
      </c>
      <c r="EZ225" s="168">
        <f t="shared" ca="1" si="697"/>
        <v>0</v>
      </c>
      <c r="FA225" s="166" cm="1">
        <f t="array" aca="1" ref="FA225" ca="1">INDEX(i.rev,$K225,FA$15)</f>
        <v>1</v>
      </c>
      <c r="FB225" s="168">
        <f t="shared" ca="1" si="774"/>
        <v>0</v>
      </c>
      <c r="FC225" s="168">
        <f t="shared" ca="1" si="774"/>
        <v>0</v>
      </c>
      <c r="FD225" s="168">
        <f t="shared" ca="1" si="774"/>
        <v>0</v>
      </c>
      <c r="FE225" s="168">
        <f t="shared" ca="1" si="774"/>
        <v>0</v>
      </c>
      <c r="FF225" s="168">
        <f t="shared" ca="1" si="774"/>
        <v>0</v>
      </c>
      <c r="FG225" s="168">
        <f t="shared" ca="1" si="774"/>
        <v>0</v>
      </c>
      <c r="FH225" s="168">
        <f t="shared" ca="1" si="774"/>
        <v>0</v>
      </c>
      <c r="FI225" s="10">
        <v>0.75</v>
      </c>
      <c r="FJ225" s="166" t="b">
        <f t="shared" si="762"/>
        <v>1</v>
      </c>
      <c r="FK225" s="192">
        <f t="shared" si="763"/>
        <v>1597.5</v>
      </c>
      <c r="FL225" s="166" t="b">
        <f t="shared" si="739"/>
        <v>1</v>
      </c>
      <c r="FM225" s="192">
        <f t="shared" si="777"/>
        <v>24</v>
      </c>
      <c r="FN225" s="192">
        <f t="shared" si="777"/>
        <v>40</v>
      </c>
      <c r="FO225" s="166" t="b">
        <f t="shared" ca="1" si="700"/>
        <v>0</v>
      </c>
      <c r="FP225" s="166" t="b">
        <f t="shared" ca="1" si="700"/>
        <v>0</v>
      </c>
      <c r="FQ225" s="166" t="b">
        <f t="shared" ca="1" si="700"/>
        <v>1</v>
      </c>
      <c r="FR225" s="168">
        <f t="shared" ca="1" si="774"/>
        <v>0</v>
      </c>
      <c r="FS225" s="166">
        <f t="shared" ca="1" si="701"/>
        <v>1</v>
      </c>
      <c r="FT225" s="166">
        <f t="shared" ca="1" si="701"/>
        <v>1</v>
      </c>
      <c r="FU225" s="168" t="str">
        <f t="shared" ca="1" si="774"/>
        <v>-</v>
      </c>
      <c r="FV225" s="168" t="str">
        <f t="shared" ca="1" si="774"/>
        <v>-</v>
      </c>
      <c r="FW225" s="168" t="str">
        <f t="shared" ca="1" si="774"/>
        <v>-</v>
      </c>
      <c r="FX225" s="168" t="str">
        <f t="shared" ca="1" si="774"/>
        <v>-</v>
      </c>
      <c r="FY225" s="168" t="str">
        <f t="shared" ca="1" si="774"/>
        <v>-</v>
      </c>
      <c r="FZ225" s="168" t="str">
        <f t="shared" ca="1" si="774"/>
        <v>-</v>
      </c>
      <c r="GA225" s="168" t="str">
        <f t="shared" ca="1" si="774"/>
        <v>-</v>
      </c>
      <c r="GB225" s="168" t="str">
        <f t="shared" ca="1" si="774"/>
        <v>-</v>
      </c>
      <c r="GC225" s="168" t="str">
        <f t="shared" ca="1" si="774"/>
        <v>-</v>
      </c>
      <c r="GD225" s="168" t="b">
        <f t="shared" ca="1" si="774"/>
        <v>1</v>
      </c>
      <c r="GE225" s="168" t="str">
        <f t="shared" ca="1" si="774"/>
        <v>-</v>
      </c>
      <c r="GF225" s="168" t="str">
        <f t="shared" ca="1" si="774"/>
        <v>-</v>
      </c>
      <c r="GG225" s="168" t="str">
        <f t="shared" ca="1" si="774"/>
        <v>-</v>
      </c>
      <c r="GH225" s="168" t="b">
        <f t="shared" ca="1" si="702"/>
        <v>1</v>
      </c>
      <c r="GI225" s="168">
        <f t="shared" ca="1" si="702"/>
        <v>0</v>
      </c>
      <c r="GJ225" s="168" t="str">
        <f t="shared" ca="1" si="702"/>
        <v>-</v>
      </c>
      <c r="GK225" s="168" t="str">
        <f t="shared" ca="1" si="702"/>
        <v>-</v>
      </c>
      <c r="GL225" s="168" t="str">
        <f t="shared" ca="1" si="702"/>
        <v>-</v>
      </c>
      <c r="GM225" s="168" t="str">
        <f t="shared" ca="1" si="702"/>
        <v>-</v>
      </c>
      <c r="GN225" s="168" t="str">
        <f t="shared" ca="1" si="702"/>
        <v>-</v>
      </c>
      <c r="GO225" s="168">
        <f t="shared" ref="GO225:GW225" ca="1" si="781">OFFSET(GO$5,$B225,0)</f>
        <v>0</v>
      </c>
      <c r="GP225" s="168" t="str">
        <f t="shared" ca="1" si="781"/>
        <v>-</v>
      </c>
      <c r="GQ225" s="168" t="str">
        <f t="shared" ca="1" si="781"/>
        <v>-</v>
      </c>
      <c r="GR225" s="168" t="str">
        <f t="shared" ca="1" si="781"/>
        <v>-</v>
      </c>
      <c r="GS225" s="168">
        <f t="shared" ca="1" si="781"/>
        <v>500</v>
      </c>
      <c r="GT225" s="168">
        <f t="shared" ca="1" si="781"/>
        <v>500</v>
      </c>
      <c r="GU225" s="168" t="str">
        <f t="shared" ca="1" si="781"/>
        <v>-</v>
      </c>
      <c r="GV225" s="168" t="str">
        <f t="shared" ca="1" si="781"/>
        <v>-</v>
      </c>
      <c r="GW225" s="168" t="str">
        <f t="shared" ca="1" si="781"/>
        <v>-</v>
      </c>
      <c r="GX225" s="168" t="str">
        <f t="shared" ca="1" si="759"/>
        <v>-</v>
      </c>
      <c r="GY225" s="168" t="str">
        <f t="shared" ca="1" si="760"/>
        <v>-</v>
      </c>
      <c r="GZ225" s="168" t="str">
        <f t="shared" ca="1" si="760"/>
        <v>-</v>
      </c>
      <c r="HA225" s="168" t="str">
        <f t="shared" ca="1" si="760"/>
        <v>-</v>
      </c>
      <c r="HB225" s="168" t="str">
        <f t="shared" ca="1" si="760"/>
        <v>-</v>
      </c>
      <c r="HC225" s="168" t="str">
        <f t="shared" ca="1" si="760"/>
        <v>-</v>
      </c>
      <c r="HD225" s="168" t="str">
        <f t="shared" ca="1" si="760"/>
        <v>-</v>
      </c>
      <c r="HE225" s="168" t="str">
        <f t="shared" ca="1" si="760"/>
        <v>-</v>
      </c>
      <c r="HF225" s="168" t="str">
        <f t="shared" ca="1" si="760"/>
        <v>-</v>
      </c>
      <c r="HG225" s="168" t="str">
        <f t="shared" ca="1" si="760"/>
        <v>-</v>
      </c>
      <c r="HH225" s="168" t="str">
        <f t="shared" ca="1" si="769"/>
        <v>-</v>
      </c>
      <c r="HI225" s="168" t="str">
        <f t="shared" ca="1" si="769"/>
        <v>-</v>
      </c>
      <c r="HJ225" s="168" t="str">
        <f t="shared" ca="1" si="769"/>
        <v>-</v>
      </c>
      <c r="HK225" s="168" t="str">
        <f t="shared" ca="1" si="769"/>
        <v>-</v>
      </c>
      <c r="HL225" s="168" t="str">
        <f t="shared" ca="1" si="769"/>
        <v>-</v>
      </c>
      <c r="HM225" s="168" t="str">
        <f t="shared" ca="1" si="769"/>
        <v>-</v>
      </c>
      <c r="HN225" s="168" t="str">
        <f t="shared" ca="1" si="769"/>
        <v>-</v>
      </c>
      <c r="HO225" s="168" t="str">
        <f t="shared" ca="1" si="769"/>
        <v>-</v>
      </c>
      <c r="HP225" s="168" t="str">
        <f t="shared" ca="1" si="769"/>
        <v>-</v>
      </c>
      <c r="HQ225" s="168" t="str">
        <f t="shared" ca="1" si="769"/>
        <v>-</v>
      </c>
      <c r="HR225" s="168" t="str">
        <f t="shared" ca="1" si="760"/>
        <v>-</v>
      </c>
      <c r="HS225" s="168" t="str">
        <f t="shared" ca="1" si="760"/>
        <v>-</v>
      </c>
      <c r="HT225" s="168" t="str">
        <f t="shared" ca="1" si="760"/>
        <v>-</v>
      </c>
      <c r="HU225" s="168" t="str">
        <f t="shared" ca="1" si="760"/>
        <v>-</v>
      </c>
      <c r="HV225" s="168" t="str">
        <f t="shared" ca="1" si="760"/>
        <v>-</v>
      </c>
      <c r="HW225" s="168" t="str">
        <f t="shared" ca="1" si="759"/>
        <v>-</v>
      </c>
      <c r="HX225" s="168" t="str">
        <f t="shared" ca="1" si="771"/>
        <v>-</v>
      </c>
      <c r="HY225" s="168" t="str">
        <f t="shared" ca="1" si="771"/>
        <v>-</v>
      </c>
      <c r="HZ225" s="168" t="str">
        <f t="shared" ca="1" si="771"/>
        <v>-</v>
      </c>
      <c r="IA225" s="168" t="str">
        <f t="shared" ca="1" si="771"/>
        <v>-</v>
      </c>
      <c r="IB225" s="168" t="str">
        <f t="shared" ca="1" si="771"/>
        <v>-</v>
      </c>
      <c r="IC225" s="168" t="str">
        <f t="shared" ca="1" si="771"/>
        <v>-</v>
      </c>
      <c r="ID225" s="168" t="str">
        <f t="shared" ca="1" si="771"/>
        <v>-</v>
      </c>
      <c r="IE225" s="168" t="str">
        <f t="shared" ca="1" si="771"/>
        <v>-</v>
      </c>
      <c r="IF225" s="168" t="str">
        <f t="shared" ca="1" si="771"/>
        <v>-</v>
      </c>
      <c r="IG225" s="168" t="str">
        <f t="shared" ca="1" si="771"/>
        <v>-</v>
      </c>
      <c r="IH225" s="168" t="str">
        <f t="shared" ca="1" si="771"/>
        <v>-</v>
      </c>
      <c r="II225" s="168" t="str">
        <f t="shared" ca="1" si="771"/>
        <v>-</v>
      </c>
      <c r="IJ225" s="168" t="str">
        <f t="shared" ca="1" si="771"/>
        <v>-</v>
      </c>
      <c r="IK225" s="168" t="str">
        <f t="shared" ca="1" si="771"/>
        <v>-</v>
      </c>
      <c r="IL225" s="168" t="str">
        <f t="shared" ca="1" si="771"/>
        <v>-</v>
      </c>
      <c r="IM225" s="168" t="str">
        <f t="shared" ca="1" si="771"/>
        <v>-</v>
      </c>
      <c r="IN225" s="168" t="str">
        <f t="shared" ca="1" si="771"/>
        <v>-</v>
      </c>
      <c r="IO225" s="168" t="str">
        <f t="shared" ca="1" si="771"/>
        <v>-</v>
      </c>
      <c r="IP225" s="168" t="str">
        <f t="shared" ca="1" si="771"/>
        <v>-</v>
      </c>
      <c r="IQ225" s="168" t="str">
        <f t="shared" ca="1" si="771"/>
        <v>-</v>
      </c>
      <c r="IR225" s="168" t="str">
        <f t="shared" ca="1" si="771"/>
        <v>-</v>
      </c>
      <c r="IS225" s="168" t="str">
        <f t="shared" ca="1" si="771"/>
        <v>-</v>
      </c>
      <c r="IT225" s="168" t="str">
        <f t="shared" ca="1" si="771"/>
        <v>-</v>
      </c>
      <c r="IU225" s="168" t="str">
        <f t="shared" ca="1" si="771"/>
        <v>-</v>
      </c>
      <c r="IV225" s="168" t="str">
        <f t="shared" ca="1" si="771"/>
        <v>-</v>
      </c>
      <c r="IW225" s="168" t="str">
        <f t="shared" ca="1" si="771"/>
        <v>-</v>
      </c>
      <c r="IX225" s="168" t="str">
        <f t="shared" ca="1" si="771"/>
        <v>-</v>
      </c>
      <c r="IY225" s="168" t="str">
        <f t="shared" ca="1" si="771"/>
        <v>-</v>
      </c>
      <c r="IZ225" s="168" t="str">
        <f t="shared" ca="1" si="771"/>
        <v>-</v>
      </c>
      <c r="JA225" s="168" t="str">
        <f t="shared" ca="1" si="771"/>
        <v>-</v>
      </c>
      <c r="JB225" s="168" t="str">
        <f t="shared" ca="1" si="771"/>
        <v>-</v>
      </c>
      <c r="JC225" s="168" t="str">
        <f t="shared" ca="1" si="771"/>
        <v>-</v>
      </c>
      <c r="JD225" s="168" t="str">
        <f t="shared" ca="1" si="771"/>
        <v>-</v>
      </c>
      <c r="JE225" s="168" t="str">
        <f t="shared" ca="1" si="771"/>
        <v>-</v>
      </c>
      <c r="JF225" s="168" t="str">
        <f t="shared" ca="1" si="771"/>
        <v>-</v>
      </c>
      <c r="JG225" s="168" t="str">
        <f t="shared" ca="1" si="771"/>
        <v>-</v>
      </c>
      <c r="JH225" s="168" t="str">
        <f t="shared" ca="1" si="771"/>
        <v>-</v>
      </c>
      <c r="JI225" s="168" t="str">
        <f t="shared" ref="HX225:JM230" ca="1" si="782">OFFSET(JI$5,$B225,0)</f>
        <v>-</v>
      </c>
      <c r="JJ225" s="168" t="str">
        <f t="shared" ca="1" si="782"/>
        <v>-</v>
      </c>
      <c r="JK225" s="168" t="str">
        <f t="shared" ca="1" si="782"/>
        <v>-</v>
      </c>
      <c r="JL225" s="168" t="str">
        <f t="shared" ca="1" si="782"/>
        <v>-</v>
      </c>
      <c r="JM225" s="168" t="str">
        <f t="shared" ca="1" si="782"/>
        <v>-</v>
      </c>
      <c r="JN225" s="168" t="str">
        <f t="shared" ca="1" si="759"/>
        <v>-</v>
      </c>
      <c r="JO225" s="168" t="str">
        <f t="shared" ca="1" si="759"/>
        <v>-</v>
      </c>
      <c r="JP225" s="168" t="str">
        <f t="shared" ca="1" si="759"/>
        <v>-</v>
      </c>
      <c r="JQ225" s="168" t="str">
        <f t="shared" ca="1" si="759"/>
        <v>-</v>
      </c>
      <c r="JR225" s="168" t="str">
        <f t="shared" ca="1" si="759"/>
        <v>-</v>
      </c>
      <c r="JS225" s="168" t="str">
        <f t="shared" ca="1" si="759"/>
        <v>-</v>
      </c>
      <c r="JT225" s="168" t="str">
        <f t="shared" ca="1" si="759"/>
        <v>-</v>
      </c>
      <c r="JU225" s="168" t="str">
        <f t="shared" ca="1" si="759"/>
        <v>-</v>
      </c>
      <c r="JV225" s="168" t="str">
        <f t="shared" ca="1" si="759"/>
        <v>-</v>
      </c>
      <c r="JW225" s="168" t="str">
        <f t="shared" ca="1" si="759"/>
        <v>-</v>
      </c>
      <c r="JX225" s="10"/>
      <c r="JY225" s="166">
        <f t="shared" ca="1" si="708"/>
        <v>4.4999999999999998E-2</v>
      </c>
      <c r="JZ225" s="166">
        <f t="shared" ca="1" si="709"/>
        <v>4.4999999999999998E-2</v>
      </c>
      <c r="KA225" s="168">
        <f t="shared" ref="KA225:NB230" ca="1" si="783">OFFSET(KA$5,$B225,0)</f>
        <v>1</v>
      </c>
      <c r="KB225" s="168">
        <f t="shared" ca="1" si="783"/>
        <v>0</v>
      </c>
      <c r="KC225" s="168">
        <f t="shared" ca="1" si="783"/>
        <v>1</v>
      </c>
      <c r="KD225" s="168">
        <f t="shared" ca="1" si="783"/>
        <v>1</v>
      </c>
      <c r="KE225" s="168">
        <f t="shared" ca="1" si="783"/>
        <v>0</v>
      </c>
      <c r="KF225" s="168">
        <f t="shared" ca="1" si="783"/>
        <v>70</v>
      </c>
      <c r="KG225" s="168">
        <f t="shared" ca="1" si="783"/>
        <v>50</v>
      </c>
      <c r="KH225" s="168">
        <f t="shared" ca="1" si="783"/>
        <v>85</v>
      </c>
      <c r="KI225" s="168">
        <f t="shared" ca="1" si="783"/>
        <v>50</v>
      </c>
      <c r="KJ225" s="166">
        <f t="shared" ca="1" si="711"/>
        <v>1</v>
      </c>
      <c r="KK225" s="166">
        <f t="shared" ca="1" si="712"/>
        <v>1</v>
      </c>
      <c r="KL225" s="166">
        <f t="shared" ca="1" si="713"/>
        <v>1</v>
      </c>
      <c r="KM225" s="166">
        <f t="shared" ca="1" si="714"/>
        <v>1</v>
      </c>
      <c r="KN225" s="166">
        <f t="shared" ca="1" si="714"/>
        <v>1</v>
      </c>
      <c r="KO225" s="168">
        <f t="shared" ca="1" si="783"/>
        <v>1</v>
      </c>
      <c r="KP225" s="10"/>
      <c r="KQ225" s="168">
        <f t="shared" ca="1" si="783"/>
        <v>1</v>
      </c>
      <c r="KR225" s="166">
        <f t="shared" ca="1" si="715"/>
        <v>1</v>
      </c>
      <c r="KS225" s="168">
        <f t="shared" ca="1" si="783"/>
        <v>0.75</v>
      </c>
      <c r="KT225" s="168">
        <f t="shared" ca="1" si="783"/>
        <v>0.8</v>
      </c>
      <c r="KU225" s="168">
        <f t="shared" ca="1" si="783"/>
        <v>0.82499999999999996</v>
      </c>
      <c r="KV225" s="168">
        <f t="shared" ca="1" si="783"/>
        <v>0.875</v>
      </c>
      <c r="KW225" s="168">
        <f t="shared" ca="1" si="783"/>
        <v>0.9</v>
      </c>
      <c r="KX225" s="168">
        <f t="shared" ca="1" si="783"/>
        <v>0.75</v>
      </c>
      <c r="KY225" s="168">
        <f t="shared" ca="1" si="783"/>
        <v>0.78142857142857147</v>
      </c>
      <c r="KZ225" s="168">
        <f t="shared" ca="1" si="783"/>
        <v>0.82499999999999996</v>
      </c>
      <c r="LA225" s="168">
        <f t="shared" ca="1" si="783"/>
        <v>0.875</v>
      </c>
      <c r="LB225" s="168">
        <f t="shared" ca="1" si="783"/>
        <v>0.9</v>
      </c>
      <c r="LC225" s="168">
        <f t="shared" ca="1" si="783"/>
        <v>0.9</v>
      </c>
      <c r="LD225" s="168">
        <f t="shared" ca="1" si="783"/>
        <v>0.75</v>
      </c>
      <c r="LE225" s="168">
        <f t="shared" ca="1" si="783"/>
        <v>0.78142857142857147</v>
      </c>
      <c r="LF225" s="168">
        <f t="shared" ca="1" si="783"/>
        <v>0.82499999999999996</v>
      </c>
      <c r="LG225" s="168">
        <f t="shared" ca="1" si="783"/>
        <v>0.875</v>
      </c>
      <c r="LH225" s="168">
        <f t="shared" ca="1" si="783"/>
        <v>0.9</v>
      </c>
      <c r="LI225" s="168">
        <f t="shared" ca="1" si="783"/>
        <v>0.9</v>
      </c>
      <c r="LJ225" s="168">
        <f t="shared" ca="1" si="783"/>
        <v>0.75</v>
      </c>
      <c r="LK225" s="168">
        <f t="shared" ca="1" si="783"/>
        <v>0.78142857142857147</v>
      </c>
      <c r="LL225" s="168">
        <f t="shared" ca="1" si="783"/>
        <v>0.82499999999999996</v>
      </c>
      <c r="LM225" s="168">
        <f t="shared" ca="1" si="783"/>
        <v>0.875</v>
      </c>
      <c r="LN225" s="168">
        <f t="shared" ca="1" si="783"/>
        <v>0.9</v>
      </c>
      <c r="LO225" s="168">
        <f t="shared" ca="1" si="783"/>
        <v>0.9</v>
      </c>
      <c r="LP225" s="168">
        <f t="shared" ca="1" si="783"/>
        <v>0.75</v>
      </c>
      <c r="LQ225" s="168">
        <f t="shared" ca="1" si="783"/>
        <v>0.78142857142857147</v>
      </c>
      <c r="LR225" s="168">
        <f t="shared" ca="1" si="783"/>
        <v>0.82499999999999996</v>
      </c>
      <c r="LS225" s="168">
        <f t="shared" ca="1" si="783"/>
        <v>0.875</v>
      </c>
      <c r="LT225" s="168">
        <f t="shared" ca="1" si="783"/>
        <v>0.9</v>
      </c>
      <c r="LU225" s="168">
        <f t="shared" ca="1" si="783"/>
        <v>0.9</v>
      </c>
      <c r="LV225" s="168">
        <f t="shared" ca="1" si="783"/>
        <v>0.75</v>
      </c>
      <c r="LW225" s="168">
        <f t="shared" ca="1" si="783"/>
        <v>0.78142857142857147</v>
      </c>
      <c r="LX225" s="168">
        <f t="shared" ca="1" si="783"/>
        <v>0.82499999999999996</v>
      </c>
      <c r="LY225" s="168">
        <f t="shared" ca="1" si="783"/>
        <v>0.875</v>
      </c>
      <c r="LZ225" s="168">
        <f t="shared" ca="1" si="783"/>
        <v>0.9</v>
      </c>
      <c r="MA225" s="168">
        <f t="shared" ca="1" si="783"/>
        <v>0.9</v>
      </c>
      <c r="MB225" s="168">
        <f t="shared" ca="1" si="783"/>
        <v>0.75</v>
      </c>
      <c r="MC225" s="168">
        <f t="shared" ca="1" si="783"/>
        <v>0.78142857142857147</v>
      </c>
      <c r="MD225" s="168">
        <f t="shared" ca="1" si="783"/>
        <v>0.82499999999999996</v>
      </c>
      <c r="ME225" s="168">
        <f t="shared" ca="1" si="783"/>
        <v>0.875</v>
      </c>
      <c r="MF225" s="168">
        <f t="shared" ca="1" si="783"/>
        <v>0.9</v>
      </c>
      <c r="MG225" s="168">
        <f t="shared" ca="1" si="783"/>
        <v>0.9</v>
      </c>
      <c r="MH225" s="168">
        <f t="shared" ca="1" si="783"/>
        <v>0.75</v>
      </c>
      <c r="MI225" s="168">
        <f t="shared" ca="1" si="783"/>
        <v>0.76904761904761909</v>
      </c>
      <c r="MJ225" s="168">
        <f t="shared" ca="1" si="783"/>
        <v>0.82000000000000006</v>
      </c>
      <c r="MK225" s="168">
        <f t="shared" ca="1" si="783"/>
        <v>0.875</v>
      </c>
      <c r="ML225" s="168">
        <f t="shared" ca="1" si="783"/>
        <v>0.9</v>
      </c>
      <c r="MM225" s="168">
        <f t="shared" ca="1" si="783"/>
        <v>0.90000000000000013</v>
      </c>
      <c r="MN225" s="168">
        <f t="shared" ca="1" si="783"/>
        <v>0.75</v>
      </c>
      <c r="MO225" s="168">
        <f t="shared" ca="1" si="783"/>
        <v>0.76904761904761909</v>
      </c>
      <c r="MP225" s="168">
        <f t="shared" ca="1" si="783"/>
        <v>0.82000000000000006</v>
      </c>
      <c r="MQ225" s="168">
        <f t="shared" ca="1" si="783"/>
        <v>0.875</v>
      </c>
      <c r="MR225" s="168">
        <f t="shared" ca="1" si="783"/>
        <v>0.9</v>
      </c>
      <c r="MS225" s="168">
        <f t="shared" ca="1" si="783"/>
        <v>0.9</v>
      </c>
      <c r="MT225" s="168">
        <f t="shared" ca="1" si="779"/>
        <v>0.875</v>
      </c>
      <c r="MU225" s="166">
        <f t="shared" ca="1" si="719"/>
        <v>1</v>
      </c>
      <c r="MV225" s="166">
        <f t="shared" ca="1" si="720"/>
        <v>1</v>
      </c>
      <c r="MW225" s="166" t="str">
        <f t="shared" ca="1" si="721"/>
        <v>-</v>
      </c>
      <c r="MX225" s="168" t="str">
        <f t="shared" ca="1" si="722"/>
        <v>-</v>
      </c>
      <c r="MY225" s="166" t="str">
        <f t="shared" ca="1" si="723"/>
        <v>-</v>
      </c>
      <c r="MZ225" s="166" t="str">
        <f t="shared" ca="1" si="724"/>
        <v>-</v>
      </c>
      <c r="NA225" s="166" t="b">
        <f t="shared" ca="1" si="725"/>
        <v>0</v>
      </c>
      <c r="NB225" s="168">
        <f t="shared" ca="1" si="783"/>
        <v>0</v>
      </c>
      <c r="NC225" s="27">
        <v>0</v>
      </c>
    </row>
    <row r="226" spans="1:367" s="148" customFormat="1" outlineLevel="1">
      <c r="A226" s="126">
        <f t="shared" si="14"/>
        <v>221</v>
      </c>
      <c r="B226" s="126">
        <f t="shared" si="778"/>
        <v>13</v>
      </c>
      <c r="C226" s="148">
        <v>1000</v>
      </c>
      <c r="D226" s="148" t="s">
        <v>884</v>
      </c>
      <c r="E226" s="148" t="b">
        <v>0</v>
      </c>
      <c r="F226" s="148" t="b">
        <v>0</v>
      </c>
      <c r="G226" s="148" t="b">
        <f t="shared" si="726"/>
        <v>0</v>
      </c>
      <c r="H226" s="144">
        <f t="shared" ca="1" si="766"/>
        <v>3</v>
      </c>
      <c r="I226" s="144">
        <f t="shared" ca="1" si="766"/>
        <v>1</v>
      </c>
      <c r="J226" s="144">
        <f t="shared" ca="1" si="766"/>
        <v>1</v>
      </c>
      <c r="K226" s="144">
        <f t="shared" ca="1" si="766"/>
        <v>1</v>
      </c>
      <c r="L226" s="144">
        <f t="shared" ca="1" si="766"/>
        <v>1</v>
      </c>
      <c r="M226" s="144">
        <f t="shared" ca="1" si="766"/>
        <v>1</v>
      </c>
      <c r="N226" s="144">
        <f t="shared" ca="1" si="766"/>
        <v>1</v>
      </c>
      <c r="O226" s="144">
        <f t="shared" ca="1" si="766"/>
        <v>1</v>
      </c>
      <c r="P226" s="144">
        <f t="shared" ca="1" si="766"/>
        <v>1</v>
      </c>
      <c r="Q226" s="144">
        <f t="shared" ca="1" si="766"/>
        <v>1</v>
      </c>
      <c r="R226" s="144">
        <f t="shared" ca="1" si="766"/>
        <v>2</v>
      </c>
      <c r="S226" s="144">
        <f t="shared" ca="1" si="766"/>
        <v>1</v>
      </c>
      <c r="T226" s="144">
        <f t="shared" ca="1" si="766"/>
        <v>1</v>
      </c>
      <c r="U226" s="144">
        <f t="shared" ca="1" si="766"/>
        <v>1</v>
      </c>
      <c r="V226" s="144">
        <f t="shared" ca="1" si="766"/>
        <v>1</v>
      </c>
      <c r="W226" s="144">
        <f t="shared" ca="1" si="766"/>
        <v>1</v>
      </c>
      <c r="X226" s="144">
        <f t="shared" ca="1" si="766"/>
        <v>1</v>
      </c>
      <c r="Y226" s="144">
        <f t="shared" ca="1" si="766"/>
        <v>1</v>
      </c>
      <c r="AA226" s="162" t="str" cm="1">
        <f t="array" aca="1" ref="AA226" ca="1">TEXT(LEFT(OFFSET(AA226,-1,0),5)+1,"00000")&amp;MID(OFFSET(AA226,-1,0),6,FIND(" ",OFFSET(AA226,-1,0),7)-5)
&amp;FM226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00004 SR_low_crop30SE 20SE CropgrazeFALSE (F33N11)</v>
      </c>
      <c r="AB226" s="10" t="str">
        <f ca="1">IF(COUNTIF(AA$5:AA226,AA226)=1,"-","Dup")</f>
        <v>-</v>
      </c>
      <c r="AC226" s="10"/>
      <c r="AD226" s="168" t="str">
        <f t="shared" ca="1" si="686"/>
        <v>-</v>
      </c>
      <c r="AE226" s="167" t="b">
        <v>1</v>
      </c>
      <c r="AF226" s="167" t="b">
        <v>1</v>
      </c>
      <c r="AG226" s="168" t="str">
        <f t="shared" ca="1" si="686"/>
        <v>-</v>
      </c>
      <c r="AH226" s="168" t="str">
        <f t="shared" ca="1" si="686"/>
        <v>-</v>
      </c>
      <c r="AI226" s="168" t="b">
        <f t="shared" ca="1" si="686"/>
        <v>1</v>
      </c>
      <c r="AJ226" s="10"/>
      <c r="AK226" s="166" t="b">
        <f t="shared" ca="1" si="687"/>
        <v>1</v>
      </c>
      <c r="AL226" s="166" t="str">
        <f t="shared" ca="1" si="687"/>
        <v>-</v>
      </c>
      <c r="AM226" s="166" t="str">
        <f t="shared" ca="1" si="687"/>
        <v>-</v>
      </c>
      <c r="AN226" s="166" t="str">
        <f t="shared" ca="1" si="687"/>
        <v>-</v>
      </c>
      <c r="AO226" s="166" t="b">
        <f t="shared" ca="1" si="687"/>
        <v>1</v>
      </c>
      <c r="AP226" s="166" t="b">
        <f t="shared" ca="1" si="687"/>
        <v>0</v>
      </c>
      <c r="AQ226" s="166">
        <f t="shared" ca="1" si="688"/>
        <v>0</v>
      </c>
      <c r="AR226" s="166" t="b">
        <f t="shared" ca="1" si="689"/>
        <v>0</v>
      </c>
      <c r="AS226" s="166" t="b">
        <f t="shared" ca="1" si="689"/>
        <v>0</v>
      </c>
      <c r="AT226" s="166" t="str">
        <f t="shared" ca="1" si="689"/>
        <v>-</v>
      </c>
      <c r="AU226" s="166" t="str">
        <f t="shared" ca="1" si="689"/>
        <v>-</v>
      </c>
      <c r="AV226" s="166" t="str">
        <f t="shared" ca="1" si="689"/>
        <v>-</v>
      </c>
      <c r="AW226" s="10"/>
      <c r="AX226" s="166" t="b">
        <f t="shared" ca="1" si="690"/>
        <v>1</v>
      </c>
      <c r="AY226" s="168" t="b">
        <f t="shared" ca="1" si="691"/>
        <v>1</v>
      </c>
      <c r="AZ226" s="168" t="b">
        <f t="shared" ca="1" si="691"/>
        <v>1</v>
      </c>
      <c r="BA226" s="167">
        <f t="shared" ca="1" si="692"/>
        <v>3108</v>
      </c>
      <c r="BB226" s="168" t="str">
        <f t="shared" ca="1" si="776"/>
        <v>-</v>
      </c>
      <c r="BC226" s="168" t="str">
        <f t="shared" ca="1" si="776"/>
        <v>-</v>
      </c>
      <c r="BD226" s="168" t="str">
        <f t="shared" ca="1" si="776"/>
        <v>-</v>
      </c>
      <c r="BE226" s="168" t="str">
        <f t="shared" ca="1" si="776"/>
        <v>-</v>
      </c>
      <c r="BF226" s="168" t="str">
        <f t="shared" ca="1" si="776"/>
        <v>-</v>
      </c>
      <c r="BG226" s="168">
        <f t="shared" ca="1" si="776"/>
        <v>1</v>
      </c>
      <c r="BH226" s="168">
        <f t="shared" ca="1" si="776"/>
        <v>1</v>
      </c>
      <c r="BI226" s="168" t="str">
        <f t="shared" ca="1" si="776"/>
        <v>-</v>
      </c>
      <c r="BJ226" s="168" t="str">
        <f t="shared" ca="1" si="776"/>
        <v>-</v>
      </c>
      <c r="BK226" s="10"/>
      <c r="BL226" s="168" t="str">
        <f t="shared" ca="1" si="776"/>
        <v>-</v>
      </c>
      <c r="BM226" s="168" t="str">
        <f t="shared" ca="1" si="776"/>
        <v>-</v>
      </c>
      <c r="BN226" s="168" t="str">
        <f t="shared" ca="1" si="776"/>
        <v>-</v>
      </c>
      <c r="BO226" s="168" t="str">
        <f t="shared" ca="1" si="776"/>
        <v>-</v>
      </c>
      <c r="BP226" s="168" t="str">
        <f t="shared" ca="1" si="776"/>
        <v>-</v>
      </c>
      <c r="BQ226" s="168" t="str">
        <f t="shared" ca="1" si="776"/>
        <v>-</v>
      </c>
      <c r="BR226" s="168" t="str">
        <f t="shared" ca="1" si="776"/>
        <v>-</v>
      </c>
      <c r="BS226" s="168" t="str">
        <f t="shared" ca="1" si="776"/>
        <v>-</v>
      </c>
      <c r="BT226" s="168" t="str">
        <f t="shared" ca="1" si="776"/>
        <v>-</v>
      </c>
      <c r="BU226" s="168" t="str">
        <f t="shared" ca="1" si="776"/>
        <v>-</v>
      </c>
      <c r="BV226" s="168" t="str">
        <f t="shared" ca="1" si="77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ref="CH226:CW230" ca="1" si="784">OFFSET(CH$5,$B226,0)</f>
        <v>-</v>
      </c>
      <c r="CI226" s="168" t="str">
        <f t="shared" ca="1" si="784"/>
        <v>-</v>
      </c>
      <c r="CJ226" s="168" t="str">
        <f t="shared" ca="1" si="784"/>
        <v>-</v>
      </c>
      <c r="CK226" s="168" t="str">
        <f t="shared" ca="1" si="784"/>
        <v>-</v>
      </c>
      <c r="CL226" s="168" t="str">
        <f t="shared" ca="1" si="784"/>
        <v>-</v>
      </c>
      <c r="CM226" s="168" t="str">
        <f t="shared" ca="1" si="784"/>
        <v>-</v>
      </c>
      <c r="CN226" s="168" t="str">
        <f t="shared" ca="1" si="784"/>
        <v>-</v>
      </c>
      <c r="CO226" s="168" t="str">
        <f t="shared" ca="1" si="784"/>
        <v>-</v>
      </c>
      <c r="CP226" s="168">
        <f t="shared" ca="1" si="784"/>
        <v>1</v>
      </c>
      <c r="CQ226" s="168">
        <f t="shared" ca="1" si="784"/>
        <v>1</v>
      </c>
      <c r="CR226" s="168">
        <f t="shared" ca="1" si="784"/>
        <v>0</v>
      </c>
      <c r="CS226" s="168" t="str">
        <f t="shared" ca="1" si="784"/>
        <v>-</v>
      </c>
      <c r="CT226" s="168" t="str">
        <f t="shared" ca="1" si="784"/>
        <v>-</v>
      </c>
      <c r="CU226" s="168" t="str">
        <f t="shared" ca="1" si="784"/>
        <v>-</v>
      </c>
      <c r="CV226" s="168" t="str">
        <f t="shared" ca="1" si="784"/>
        <v>-</v>
      </c>
      <c r="CW226" s="168" t="str">
        <f t="shared" ca="1" si="784"/>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ref="DD226:DM226" ca="1" si="785">OFFSET(DD$5,$B226,0)</f>
        <v>-</v>
      </c>
      <c r="DE226" s="168" t="str">
        <f t="shared" ca="1" si="785"/>
        <v>-</v>
      </c>
      <c r="DF226" s="168">
        <f t="shared" ca="1" si="785"/>
        <v>0</v>
      </c>
      <c r="DG226" s="168">
        <f t="shared" ca="1" si="785"/>
        <v>0</v>
      </c>
      <c r="DH226" s="168">
        <f t="shared" ca="1" si="785"/>
        <v>0</v>
      </c>
      <c r="DI226" s="168">
        <f t="shared" ca="1" si="785"/>
        <v>0</v>
      </c>
      <c r="DJ226" s="168">
        <f t="shared" ca="1" si="785"/>
        <v>0</v>
      </c>
      <c r="DK226" s="168">
        <f t="shared" ca="1" si="785"/>
        <v>0</v>
      </c>
      <c r="DL226" s="168">
        <f t="shared" ca="1" si="785"/>
        <v>0</v>
      </c>
      <c r="DM226" s="168" t="str">
        <f t="shared" ca="1" si="785"/>
        <v>-</v>
      </c>
      <c r="DN226" s="168" t="str">
        <f t="shared" ca="1" si="748"/>
        <v>-</v>
      </c>
      <c r="DO226" s="168" t="str">
        <f t="shared" ca="1" si="748"/>
        <v>-</v>
      </c>
      <c r="DP226" s="168" t="str">
        <f t="shared" ca="1" si="748"/>
        <v>-</v>
      </c>
      <c r="DQ226" s="168" t="str">
        <f t="shared" ca="1" si="748"/>
        <v>-</v>
      </c>
      <c r="DR226" s="168" t="str">
        <f t="shared" ca="1" si="748"/>
        <v>-</v>
      </c>
      <c r="DS226" s="168" t="str">
        <f t="shared" ca="1" si="748"/>
        <v>-</v>
      </c>
      <c r="DT226" s="168" t="str">
        <f t="shared" ca="1" si="748"/>
        <v>-</v>
      </c>
      <c r="DU226" s="168" t="str">
        <f t="shared" ca="1" si="748"/>
        <v>-</v>
      </c>
      <c r="DV226" s="168" t="str">
        <f t="shared" ca="1" si="748"/>
        <v>-</v>
      </c>
      <c r="DW226" s="168" t="str">
        <f t="shared" ca="1" si="749"/>
        <v>-</v>
      </c>
      <c r="DX226" s="10"/>
      <c r="DY226" s="168">
        <f t="shared" ca="1" si="749"/>
        <v>1</v>
      </c>
      <c r="DZ226" s="168" t="str">
        <f t="shared" ca="1" si="749"/>
        <v>-</v>
      </c>
      <c r="EA226" s="168" t="str">
        <f t="shared" ca="1" si="749"/>
        <v>-</v>
      </c>
      <c r="EB226" s="168" t="str">
        <f t="shared" ca="1" si="749"/>
        <v>-</v>
      </c>
      <c r="EC226" s="168" t="str">
        <f t="shared" ca="1" si="695"/>
        <v>-</v>
      </c>
      <c r="ED226" s="168" t="b">
        <f t="shared" ca="1" si="695"/>
        <v>0</v>
      </c>
      <c r="EE226" s="168" t="str">
        <f t="shared" ca="1" si="695"/>
        <v>-</v>
      </c>
      <c r="EF226" s="168">
        <f t="shared" ca="1" si="695"/>
        <v>0</v>
      </c>
      <c r="EG226" s="168" t="str">
        <f t="shared" ca="1" si="695"/>
        <v>-</v>
      </c>
      <c r="EH226" s="166" cm="1">
        <f t="array" aca="1" ref="EH226" ca="1">INDEX(i.rev,$K226,EH$15)</f>
        <v>1</v>
      </c>
      <c r="EI226" s="168">
        <f t="shared" ca="1" si="757"/>
        <v>0</v>
      </c>
      <c r="EJ226" s="168">
        <f t="shared" ca="1" si="757"/>
        <v>1</v>
      </c>
      <c r="EK226" s="168">
        <f t="shared" ca="1" si="757"/>
        <v>0</v>
      </c>
      <c r="EL226" s="168">
        <f t="shared" ca="1" si="757"/>
        <v>1</v>
      </c>
      <c r="EM226" s="168">
        <f t="shared" ca="1" si="757"/>
        <v>1</v>
      </c>
      <c r="EN226" s="168">
        <f t="shared" ca="1" si="757"/>
        <v>1</v>
      </c>
      <c r="EO226" s="168">
        <f t="shared" ca="1" si="757"/>
        <v>0</v>
      </c>
      <c r="EP226" s="168">
        <f t="shared" ca="1" si="757"/>
        <v>0</v>
      </c>
      <c r="EQ226" s="168">
        <f t="shared" ca="1" si="757"/>
        <v>0</v>
      </c>
      <c r="ER226" s="168">
        <f t="shared" ca="1" si="757"/>
        <v>0</v>
      </c>
      <c r="ES226" s="168">
        <f t="shared" ca="1" si="757"/>
        <v>0</v>
      </c>
      <c r="ET226" s="168">
        <f t="shared" ca="1" si="757"/>
        <v>0</v>
      </c>
      <c r="EU226" s="168">
        <f t="shared" ca="1" si="757"/>
        <v>0</v>
      </c>
      <c r="EV226" s="168">
        <f t="shared" ca="1" si="757"/>
        <v>0</v>
      </c>
      <c r="EW226" s="168">
        <f t="shared" ca="1" si="757"/>
        <v>0</v>
      </c>
      <c r="EX226" s="168">
        <f t="shared" ref="EX226" ca="1" si="786">OFFSET(EX$5,$B226,0)</f>
        <v>0</v>
      </c>
      <c r="EY226" s="166" cm="1">
        <f t="array" aca="1" ref="EY226" ca="1">INDEX(i.rev,$K226,EY$15)</f>
        <v>0</v>
      </c>
      <c r="EZ226" s="168">
        <f t="shared" ca="1" si="697"/>
        <v>0</v>
      </c>
      <c r="FA226" s="166" cm="1">
        <f t="array" aca="1" ref="FA226" ca="1">INDEX(i.rev,$K226,FA$15)</f>
        <v>1</v>
      </c>
      <c r="FB226" s="168">
        <f t="shared" ca="1" si="774"/>
        <v>0</v>
      </c>
      <c r="FC226" s="168">
        <f t="shared" ca="1" si="774"/>
        <v>0</v>
      </c>
      <c r="FD226" s="168">
        <f t="shared" ca="1" si="774"/>
        <v>0</v>
      </c>
      <c r="FE226" s="168">
        <f t="shared" ca="1" si="774"/>
        <v>0</v>
      </c>
      <c r="FF226" s="168">
        <f t="shared" ca="1" si="774"/>
        <v>0</v>
      </c>
      <c r="FG226" s="168">
        <f t="shared" ca="1" si="774"/>
        <v>0</v>
      </c>
      <c r="FH226" s="168">
        <f t="shared" ca="1" si="774"/>
        <v>0</v>
      </c>
      <c r="FI226" s="10">
        <v>0.75</v>
      </c>
      <c r="FJ226" s="166" t="b">
        <f t="shared" si="762"/>
        <v>1</v>
      </c>
      <c r="FK226" s="192">
        <f t="shared" si="763"/>
        <v>1597.5</v>
      </c>
      <c r="FL226" s="166" t="b">
        <f t="shared" si="739"/>
        <v>1</v>
      </c>
      <c r="FM226" s="192">
        <f t="shared" si="777"/>
        <v>20</v>
      </c>
      <c r="FN226" s="192">
        <f t="shared" si="777"/>
        <v>40</v>
      </c>
      <c r="FO226" s="166" t="b">
        <f t="shared" ca="1" si="700"/>
        <v>0</v>
      </c>
      <c r="FP226" s="166" t="b">
        <f t="shared" ca="1" si="700"/>
        <v>0</v>
      </c>
      <c r="FQ226" s="166" t="b">
        <f t="shared" ca="1" si="700"/>
        <v>1</v>
      </c>
      <c r="FR226" s="168">
        <f t="shared" ca="1" si="774"/>
        <v>0</v>
      </c>
      <c r="FS226" s="166">
        <f t="shared" ca="1" si="701"/>
        <v>1</v>
      </c>
      <c r="FT226" s="166">
        <f t="shared" ca="1" si="701"/>
        <v>1</v>
      </c>
      <c r="FU226" s="168" t="str">
        <f t="shared" ca="1" si="774"/>
        <v>-</v>
      </c>
      <c r="FV226" s="168" t="str">
        <f t="shared" ca="1" si="774"/>
        <v>-</v>
      </c>
      <c r="FW226" s="168" t="str">
        <f t="shared" ca="1" si="774"/>
        <v>-</v>
      </c>
      <c r="FX226" s="168" t="str">
        <f t="shared" ca="1" si="774"/>
        <v>-</v>
      </c>
      <c r="FY226" s="168" t="str">
        <f t="shared" ca="1" si="774"/>
        <v>-</v>
      </c>
      <c r="FZ226" s="168" t="str">
        <f t="shared" ca="1" si="774"/>
        <v>-</v>
      </c>
      <c r="GA226" s="168" t="str">
        <f t="shared" ca="1" si="774"/>
        <v>-</v>
      </c>
      <c r="GB226" s="168" t="str">
        <f t="shared" ca="1" si="774"/>
        <v>-</v>
      </c>
      <c r="GC226" s="168" t="str">
        <f t="shared" ca="1" si="774"/>
        <v>-</v>
      </c>
      <c r="GD226" s="168" t="b">
        <f t="shared" ca="1" si="774"/>
        <v>1</v>
      </c>
      <c r="GE226" s="168" t="str">
        <f t="shared" ca="1" si="774"/>
        <v>-</v>
      </c>
      <c r="GF226" s="168" t="str">
        <f t="shared" ca="1" si="774"/>
        <v>-</v>
      </c>
      <c r="GG226" s="168" t="str">
        <f t="shared" ca="1" si="774"/>
        <v>-</v>
      </c>
      <c r="GH226" s="168" t="b">
        <f t="shared" ref="GH226:GW230" ca="1" si="787">OFFSET(GH$5,$B226,0)</f>
        <v>1</v>
      </c>
      <c r="GI226" s="168">
        <f t="shared" ca="1" si="787"/>
        <v>0</v>
      </c>
      <c r="GJ226" s="168" t="str">
        <f t="shared" ca="1" si="787"/>
        <v>-</v>
      </c>
      <c r="GK226" s="168" t="str">
        <f t="shared" ca="1" si="787"/>
        <v>-</v>
      </c>
      <c r="GL226" s="168" t="str">
        <f t="shared" ca="1" si="787"/>
        <v>-</v>
      </c>
      <c r="GM226" s="168" t="str">
        <f t="shared" ca="1" si="787"/>
        <v>-</v>
      </c>
      <c r="GN226" s="168" t="str">
        <f t="shared" ca="1" si="787"/>
        <v>-</v>
      </c>
      <c r="GO226" s="168">
        <f t="shared" ca="1" si="787"/>
        <v>0</v>
      </c>
      <c r="GP226" s="168" t="str">
        <f t="shared" ca="1" si="787"/>
        <v>-</v>
      </c>
      <c r="GQ226" s="168" t="str">
        <f t="shared" ca="1" si="787"/>
        <v>-</v>
      </c>
      <c r="GR226" s="168" t="str">
        <f t="shared" ca="1" si="787"/>
        <v>-</v>
      </c>
      <c r="GS226" s="168">
        <f t="shared" ca="1" si="787"/>
        <v>500</v>
      </c>
      <c r="GT226" s="168">
        <f t="shared" ca="1" si="787"/>
        <v>500</v>
      </c>
      <c r="GU226" s="168" t="str">
        <f t="shared" ca="1" si="787"/>
        <v>-</v>
      </c>
      <c r="GV226" s="168" t="str">
        <f t="shared" ca="1" si="787"/>
        <v>-</v>
      </c>
      <c r="GW226" s="168" t="str">
        <f t="shared" ca="1" si="787"/>
        <v>-</v>
      </c>
      <c r="GX226" s="168" t="str">
        <f t="shared" ca="1" si="759"/>
        <v>-</v>
      </c>
      <c r="GY226" s="168" t="str">
        <f t="shared" ca="1" si="760"/>
        <v>-</v>
      </c>
      <c r="GZ226" s="168" t="str">
        <f t="shared" ca="1" si="760"/>
        <v>-</v>
      </c>
      <c r="HA226" s="168" t="str">
        <f t="shared" ca="1" si="760"/>
        <v>-</v>
      </c>
      <c r="HB226" s="168" t="str">
        <f t="shared" ca="1" si="760"/>
        <v>-</v>
      </c>
      <c r="HC226" s="168" t="str">
        <f t="shared" ca="1" si="760"/>
        <v>-</v>
      </c>
      <c r="HD226" s="168" t="str">
        <f t="shared" ca="1" si="760"/>
        <v>-</v>
      </c>
      <c r="HE226" s="168" t="str">
        <f t="shared" ca="1" si="760"/>
        <v>-</v>
      </c>
      <c r="HF226" s="168" t="str">
        <f t="shared" ca="1" si="760"/>
        <v>-</v>
      </c>
      <c r="HG226" s="168" t="str">
        <f t="shared" ca="1" si="760"/>
        <v>-</v>
      </c>
      <c r="HH226" s="168" t="str">
        <f t="shared" ca="1" si="769"/>
        <v>-</v>
      </c>
      <c r="HI226" s="168" t="str">
        <f t="shared" ca="1" si="769"/>
        <v>-</v>
      </c>
      <c r="HJ226" s="168" t="str">
        <f t="shared" ca="1" si="769"/>
        <v>-</v>
      </c>
      <c r="HK226" s="168" t="str">
        <f t="shared" ca="1" si="769"/>
        <v>-</v>
      </c>
      <c r="HL226" s="168" t="str">
        <f t="shared" ca="1" si="769"/>
        <v>-</v>
      </c>
      <c r="HM226" s="168" t="str">
        <f t="shared" ca="1" si="769"/>
        <v>-</v>
      </c>
      <c r="HN226" s="168" t="str">
        <f t="shared" ca="1" si="769"/>
        <v>-</v>
      </c>
      <c r="HO226" s="168" t="str">
        <f t="shared" ca="1" si="769"/>
        <v>-</v>
      </c>
      <c r="HP226" s="168" t="str">
        <f t="shared" ca="1" si="769"/>
        <v>-</v>
      </c>
      <c r="HQ226" s="168" t="str">
        <f t="shared" ca="1" si="769"/>
        <v>-</v>
      </c>
      <c r="HR226" s="168" t="str">
        <f t="shared" ca="1" si="760"/>
        <v>-</v>
      </c>
      <c r="HS226" s="168" t="str">
        <f t="shared" ca="1" si="760"/>
        <v>-</v>
      </c>
      <c r="HT226" s="168" t="str">
        <f t="shared" ca="1" si="760"/>
        <v>-</v>
      </c>
      <c r="HU226" s="168" t="str">
        <f t="shared" ca="1" si="760"/>
        <v>-</v>
      </c>
      <c r="HV226" s="168" t="str">
        <f t="shared" ca="1" si="760"/>
        <v>-</v>
      </c>
      <c r="HW226" s="168" t="str">
        <f t="shared" ca="1" si="759"/>
        <v>-</v>
      </c>
      <c r="HX226" s="168" t="str">
        <f t="shared" ca="1" si="782"/>
        <v>-</v>
      </c>
      <c r="HY226" s="168" t="str">
        <f t="shared" ca="1" si="782"/>
        <v>-</v>
      </c>
      <c r="HZ226" s="168" t="str">
        <f t="shared" ca="1" si="782"/>
        <v>-</v>
      </c>
      <c r="IA226" s="168" t="str">
        <f t="shared" ca="1" si="782"/>
        <v>-</v>
      </c>
      <c r="IB226" s="168" t="str">
        <f t="shared" ca="1" si="782"/>
        <v>-</v>
      </c>
      <c r="IC226" s="168" t="str">
        <f t="shared" ca="1" si="782"/>
        <v>-</v>
      </c>
      <c r="ID226" s="168" t="str">
        <f t="shared" ca="1" si="782"/>
        <v>-</v>
      </c>
      <c r="IE226" s="168" t="str">
        <f t="shared" ca="1" si="782"/>
        <v>-</v>
      </c>
      <c r="IF226" s="168" t="str">
        <f t="shared" ca="1" si="782"/>
        <v>-</v>
      </c>
      <c r="IG226" s="168" t="str">
        <f t="shared" ca="1" si="782"/>
        <v>-</v>
      </c>
      <c r="IH226" s="168" t="str">
        <f t="shared" ca="1" si="782"/>
        <v>-</v>
      </c>
      <c r="II226" s="168" t="str">
        <f t="shared" ca="1" si="782"/>
        <v>-</v>
      </c>
      <c r="IJ226" s="168" t="str">
        <f t="shared" ca="1" si="782"/>
        <v>-</v>
      </c>
      <c r="IK226" s="168" t="str">
        <f t="shared" ca="1" si="782"/>
        <v>-</v>
      </c>
      <c r="IL226" s="168" t="str">
        <f t="shared" ca="1" si="782"/>
        <v>-</v>
      </c>
      <c r="IM226" s="168" t="str">
        <f t="shared" ca="1" si="782"/>
        <v>-</v>
      </c>
      <c r="IN226" s="168" t="str">
        <f t="shared" ca="1" si="782"/>
        <v>-</v>
      </c>
      <c r="IO226" s="168" t="str">
        <f t="shared" ca="1" si="782"/>
        <v>-</v>
      </c>
      <c r="IP226" s="168" t="str">
        <f t="shared" ca="1" si="782"/>
        <v>-</v>
      </c>
      <c r="IQ226" s="168" t="str">
        <f t="shared" ca="1" si="782"/>
        <v>-</v>
      </c>
      <c r="IR226" s="168" t="str">
        <f t="shared" ca="1" si="782"/>
        <v>-</v>
      </c>
      <c r="IS226" s="168" t="str">
        <f t="shared" ca="1" si="782"/>
        <v>-</v>
      </c>
      <c r="IT226" s="168" t="str">
        <f t="shared" ca="1" si="782"/>
        <v>-</v>
      </c>
      <c r="IU226" s="168" t="str">
        <f t="shared" ca="1" si="782"/>
        <v>-</v>
      </c>
      <c r="IV226" s="168" t="str">
        <f t="shared" ca="1" si="782"/>
        <v>-</v>
      </c>
      <c r="IW226" s="168" t="str">
        <f t="shared" ca="1" si="782"/>
        <v>-</v>
      </c>
      <c r="IX226" s="168" t="str">
        <f t="shared" ca="1" si="782"/>
        <v>-</v>
      </c>
      <c r="IY226" s="168" t="str">
        <f t="shared" ca="1" si="782"/>
        <v>-</v>
      </c>
      <c r="IZ226" s="168" t="str">
        <f t="shared" ca="1" si="782"/>
        <v>-</v>
      </c>
      <c r="JA226" s="168" t="str">
        <f t="shared" ca="1" si="782"/>
        <v>-</v>
      </c>
      <c r="JB226" s="168" t="str">
        <f t="shared" ca="1" si="782"/>
        <v>-</v>
      </c>
      <c r="JC226" s="168" t="str">
        <f t="shared" ca="1" si="782"/>
        <v>-</v>
      </c>
      <c r="JD226" s="168" t="str">
        <f t="shared" ca="1" si="782"/>
        <v>-</v>
      </c>
      <c r="JE226" s="168" t="str">
        <f t="shared" ca="1" si="782"/>
        <v>-</v>
      </c>
      <c r="JF226" s="168" t="str">
        <f t="shared" ca="1" si="782"/>
        <v>-</v>
      </c>
      <c r="JG226" s="168" t="str">
        <f t="shared" ca="1" si="782"/>
        <v>-</v>
      </c>
      <c r="JH226" s="168" t="str">
        <f t="shared" ca="1" si="782"/>
        <v>-</v>
      </c>
      <c r="JI226" s="168" t="str">
        <f t="shared" ca="1" si="782"/>
        <v>-</v>
      </c>
      <c r="JJ226" s="168" t="str">
        <f t="shared" ca="1" si="782"/>
        <v>-</v>
      </c>
      <c r="JK226" s="168" t="str">
        <f t="shared" ca="1" si="782"/>
        <v>-</v>
      </c>
      <c r="JL226" s="168" t="str">
        <f t="shared" ca="1" si="782"/>
        <v>-</v>
      </c>
      <c r="JM226" s="168" t="str">
        <f t="shared" ca="1" si="782"/>
        <v>-</v>
      </c>
      <c r="JN226" s="168" t="str">
        <f t="shared" ca="1" si="759"/>
        <v>-</v>
      </c>
      <c r="JO226" s="168" t="str">
        <f t="shared" ca="1" si="759"/>
        <v>-</v>
      </c>
      <c r="JP226" s="168" t="str">
        <f t="shared" ca="1" si="759"/>
        <v>-</v>
      </c>
      <c r="JQ226" s="168" t="str">
        <f t="shared" ca="1" si="759"/>
        <v>-</v>
      </c>
      <c r="JR226" s="168" t="str">
        <f t="shared" ca="1" si="759"/>
        <v>-</v>
      </c>
      <c r="JS226" s="168" t="str">
        <f t="shared" ca="1" si="759"/>
        <v>-</v>
      </c>
      <c r="JT226" s="168" t="str">
        <f t="shared" ca="1" si="759"/>
        <v>-</v>
      </c>
      <c r="JU226" s="168" t="str">
        <f t="shared" ca="1" si="759"/>
        <v>-</v>
      </c>
      <c r="JV226" s="168" t="str">
        <f t="shared" ca="1" si="759"/>
        <v>-</v>
      </c>
      <c r="JW226" s="168" t="str">
        <f t="shared" ca="1" si="759"/>
        <v>-</v>
      </c>
      <c r="JX226" s="10"/>
      <c r="JY226" s="166">
        <f t="shared" ca="1" si="708"/>
        <v>4.4999999999999998E-2</v>
      </c>
      <c r="JZ226" s="166">
        <f t="shared" ca="1" si="709"/>
        <v>4.4999999999999998E-2</v>
      </c>
      <c r="KA226" s="168">
        <f t="shared" ca="1" si="783"/>
        <v>1</v>
      </c>
      <c r="KB226" s="168">
        <f t="shared" ca="1" si="783"/>
        <v>0</v>
      </c>
      <c r="KC226" s="168">
        <f t="shared" ca="1" si="783"/>
        <v>1</v>
      </c>
      <c r="KD226" s="168">
        <f t="shared" ca="1" si="783"/>
        <v>1</v>
      </c>
      <c r="KE226" s="168">
        <f t="shared" ca="1" si="783"/>
        <v>0</v>
      </c>
      <c r="KF226" s="168">
        <f t="shared" ca="1" si="783"/>
        <v>70</v>
      </c>
      <c r="KG226" s="168">
        <f t="shared" ca="1" si="783"/>
        <v>50</v>
      </c>
      <c r="KH226" s="168">
        <f t="shared" ca="1" si="783"/>
        <v>85</v>
      </c>
      <c r="KI226" s="168">
        <f t="shared" ca="1" si="783"/>
        <v>50</v>
      </c>
      <c r="KJ226" s="166">
        <f t="shared" ca="1" si="711"/>
        <v>1</v>
      </c>
      <c r="KK226" s="166">
        <f t="shared" ca="1" si="712"/>
        <v>1</v>
      </c>
      <c r="KL226" s="166">
        <f t="shared" ca="1" si="713"/>
        <v>1</v>
      </c>
      <c r="KM226" s="166">
        <f t="shared" ca="1" si="714"/>
        <v>1</v>
      </c>
      <c r="KN226" s="166">
        <f t="shared" ca="1" si="714"/>
        <v>1</v>
      </c>
      <c r="KO226" s="168">
        <f t="shared" ca="1" si="783"/>
        <v>1</v>
      </c>
      <c r="KP226" s="10"/>
      <c r="KQ226" s="168">
        <f t="shared" ca="1" si="783"/>
        <v>1</v>
      </c>
      <c r="KR226" s="166">
        <f t="shared" ca="1" si="715"/>
        <v>1</v>
      </c>
      <c r="KS226" s="168">
        <f t="shared" ca="1" si="783"/>
        <v>0.75</v>
      </c>
      <c r="KT226" s="168">
        <f t="shared" ca="1" si="783"/>
        <v>0.8</v>
      </c>
      <c r="KU226" s="168">
        <f t="shared" ca="1" si="783"/>
        <v>0.82499999999999996</v>
      </c>
      <c r="KV226" s="168">
        <f t="shared" ca="1" si="783"/>
        <v>0.875</v>
      </c>
      <c r="KW226" s="168">
        <f t="shared" ca="1" si="783"/>
        <v>0.9</v>
      </c>
      <c r="KX226" s="168">
        <f t="shared" ca="1" si="783"/>
        <v>0.75</v>
      </c>
      <c r="KY226" s="168">
        <f t="shared" ca="1" si="783"/>
        <v>0.78142857142857147</v>
      </c>
      <c r="KZ226" s="168">
        <f t="shared" ca="1" si="783"/>
        <v>0.82499999999999996</v>
      </c>
      <c r="LA226" s="168">
        <f t="shared" ca="1" si="783"/>
        <v>0.875</v>
      </c>
      <c r="LB226" s="168">
        <f t="shared" ca="1" si="783"/>
        <v>0.9</v>
      </c>
      <c r="LC226" s="168">
        <f t="shared" ca="1" si="783"/>
        <v>0.9</v>
      </c>
      <c r="LD226" s="168">
        <f t="shared" ca="1" si="783"/>
        <v>0.75</v>
      </c>
      <c r="LE226" s="168">
        <f t="shared" ca="1" si="783"/>
        <v>0.78142857142857147</v>
      </c>
      <c r="LF226" s="168">
        <f t="shared" ca="1" si="783"/>
        <v>0.82499999999999996</v>
      </c>
      <c r="LG226" s="168">
        <f t="shared" ca="1" si="783"/>
        <v>0.875</v>
      </c>
      <c r="LH226" s="168">
        <f t="shared" ca="1" si="783"/>
        <v>0.9</v>
      </c>
      <c r="LI226" s="168">
        <f t="shared" ca="1" si="783"/>
        <v>0.9</v>
      </c>
      <c r="LJ226" s="168">
        <f t="shared" ca="1" si="783"/>
        <v>0.75</v>
      </c>
      <c r="LK226" s="168">
        <f t="shared" ca="1" si="783"/>
        <v>0.78142857142857147</v>
      </c>
      <c r="LL226" s="168">
        <f t="shared" ca="1" si="783"/>
        <v>0.82499999999999996</v>
      </c>
      <c r="LM226" s="168">
        <f t="shared" ca="1" si="783"/>
        <v>0.875</v>
      </c>
      <c r="LN226" s="168">
        <f t="shared" ca="1" si="783"/>
        <v>0.9</v>
      </c>
      <c r="LO226" s="168">
        <f t="shared" ca="1" si="783"/>
        <v>0.9</v>
      </c>
      <c r="LP226" s="168">
        <f t="shared" ca="1" si="783"/>
        <v>0.75</v>
      </c>
      <c r="LQ226" s="168">
        <f t="shared" ca="1" si="783"/>
        <v>0.78142857142857147</v>
      </c>
      <c r="LR226" s="168">
        <f t="shared" ca="1" si="783"/>
        <v>0.82499999999999996</v>
      </c>
      <c r="LS226" s="168">
        <f t="shared" ca="1" si="783"/>
        <v>0.875</v>
      </c>
      <c r="LT226" s="168">
        <f t="shared" ca="1" si="783"/>
        <v>0.9</v>
      </c>
      <c r="LU226" s="168">
        <f t="shared" ca="1" si="783"/>
        <v>0.9</v>
      </c>
      <c r="LV226" s="168">
        <f t="shared" ca="1" si="783"/>
        <v>0.75</v>
      </c>
      <c r="LW226" s="168">
        <f t="shared" ca="1" si="783"/>
        <v>0.78142857142857147</v>
      </c>
      <c r="LX226" s="168">
        <f t="shared" ca="1" si="783"/>
        <v>0.82499999999999996</v>
      </c>
      <c r="LY226" s="168">
        <f t="shared" ca="1" si="783"/>
        <v>0.875</v>
      </c>
      <c r="LZ226" s="168">
        <f t="shared" ca="1" si="783"/>
        <v>0.9</v>
      </c>
      <c r="MA226" s="168">
        <f t="shared" ca="1" si="783"/>
        <v>0.9</v>
      </c>
      <c r="MB226" s="168">
        <f t="shared" ca="1" si="783"/>
        <v>0.75</v>
      </c>
      <c r="MC226" s="168">
        <f t="shared" ca="1" si="783"/>
        <v>0.78142857142857147</v>
      </c>
      <c r="MD226" s="168">
        <f t="shared" ca="1" si="783"/>
        <v>0.82499999999999996</v>
      </c>
      <c r="ME226" s="168">
        <f t="shared" ca="1" si="783"/>
        <v>0.875</v>
      </c>
      <c r="MF226" s="168">
        <f t="shared" ca="1" si="783"/>
        <v>0.9</v>
      </c>
      <c r="MG226" s="168">
        <f t="shared" ca="1" si="783"/>
        <v>0.9</v>
      </c>
      <c r="MH226" s="168">
        <f t="shared" ca="1" si="783"/>
        <v>0.75</v>
      </c>
      <c r="MI226" s="168">
        <f t="shared" ca="1" si="783"/>
        <v>0.76904761904761909</v>
      </c>
      <c r="MJ226" s="168">
        <f t="shared" ca="1" si="783"/>
        <v>0.82000000000000006</v>
      </c>
      <c r="MK226" s="168">
        <f t="shared" ca="1" si="783"/>
        <v>0.875</v>
      </c>
      <c r="ML226" s="168">
        <f t="shared" ca="1" si="783"/>
        <v>0.9</v>
      </c>
      <c r="MM226" s="168">
        <f t="shared" ca="1" si="783"/>
        <v>0.90000000000000013</v>
      </c>
      <c r="MN226" s="168">
        <f t="shared" ca="1" si="783"/>
        <v>0.75</v>
      </c>
      <c r="MO226" s="168">
        <f t="shared" ca="1" si="783"/>
        <v>0.76904761904761909</v>
      </c>
      <c r="MP226" s="168">
        <f t="shared" ca="1" si="783"/>
        <v>0.82000000000000006</v>
      </c>
      <c r="MQ226" s="168">
        <f t="shared" ca="1" si="783"/>
        <v>0.875</v>
      </c>
      <c r="MR226" s="168">
        <f t="shared" ca="1" si="783"/>
        <v>0.9</v>
      </c>
      <c r="MS226" s="168">
        <f t="shared" ca="1" si="783"/>
        <v>0.9</v>
      </c>
      <c r="MT226" s="168">
        <f t="shared" ca="1" si="779"/>
        <v>0.875</v>
      </c>
      <c r="MU226" s="166">
        <f t="shared" ca="1" si="719"/>
        <v>1</v>
      </c>
      <c r="MV226" s="166">
        <f t="shared" ca="1" si="720"/>
        <v>1</v>
      </c>
      <c r="MW226" s="166" t="str">
        <f t="shared" ca="1" si="721"/>
        <v>-</v>
      </c>
      <c r="MX226" s="168" t="str">
        <f t="shared" ca="1" si="722"/>
        <v>-</v>
      </c>
      <c r="MY226" s="166" t="str">
        <f t="shared" ca="1" si="723"/>
        <v>-</v>
      </c>
      <c r="MZ226" s="166" t="str">
        <f t="shared" ca="1" si="724"/>
        <v>-</v>
      </c>
      <c r="NA226" s="166" t="b">
        <f t="shared" ca="1" si="725"/>
        <v>0</v>
      </c>
      <c r="NB226" s="168">
        <f t="shared" ca="1" si="783"/>
        <v>0</v>
      </c>
      <c r="NC226" s="27">
        <v>0</v>
      </c>
    </row>
    <row r="227" spans="1:367" s="148" customFormat="1" outlineLevel="1">
      <c r="A227" s="126">
        <f t="shared" si="14"/>
        <v>222</v>
      </c>
      <c r="B227" s="126">
        <f t="shared" si="778"/>
        <v>13</v>
      </c>
      <c r="C227" s="148">
        <v>1000</v>
      </c>
      <c r="D227" s="148" t="s">
        <v>884</v>
      </c>
      <c r="E227" s="148" t="b">
        <v>0</v>
      </c>
      <c r="F227" s="148" t="b">
        <v>0</v>
      </c>
      <c r="G227" s="148" t="b">
        <f t="shared" si="726"/>
        <v>0</v>
      </c>
      <c r="H227" s="144">
        <f t="shared" ca="1" si="766"/>
        <v>3</v>
      </c>
      <c r="I227" s="144">
        <f t="shared" ca="1" si="766"/>
        <v>1</v>
      </c>
      <c r="J227" s="144">
        <f t="shared" ca="1" si="766"/>
        <v>1</v>
      </c>
      <c r="K227" s="144">
        <f t="shared" ca="1" si="766"/>
        <v>1</v>
      </c>
      <c r="L227" s="144">
        <f t="shared" ca="1" si="766"/>
        <v>1</v>
      </c>
      <c r="M227" s="144">
        <f t="shared" ca="1" si="766"/>
        <v>1</v>
      </c>
      <c r="N227" s="144">
        <f t="shared" ca="1" si="766"/>
        <v>1</v>
      </c>
      <c r="O227" s="144">
        <f t="shared" ca="1" si="766"/>
        <v>1</v>
      </c>
      <c r="P227" s="144">
        <f t="shared" ca="1" si="766"/>
        <v>1</v>
      </c>
      <c r="Q227" s="144">
        <f t="shared" ca="1" si="766"/>
        <v>1</v>
      </c>
      <c r="R227" s="144">
        <f t="shared" ca="1" si="766"/>
        <v>2</v>
      </c>
      <c r="S227" s="144">
        <f t="shared" ca="1" si="766"/>
        <v>1</v>
      </c>
      <c r="T227" s="144">
        <f t="shared" ca="1" si="766"/>
        <v>1</v>
      </c>
      <c r="U227" s="144">
        <f t="shared" ca="1" si="766"/>
        <v>1</v>
      </c>
      <c r="V227" s="144">
        <f t="shared" ca="1" si="766"/>
        <v>1</v>
      </c>
      <c r="W227" s="144">
        <f t="shared" ca="1" si="766"/>
        <v>1</v>
      </c>
      <c r="X227" s="144">
        <f t="shared" ca="1" si="766"/>
        <v>1</v>
      </c>
      <c r="Y227" s="144">
        <f t="shared" ca="1" si="766"/>
        <v>1</v>
      </c>
      <c r="AA227" s="162" t="str" cm="1">
        <f t="array" aca="1" ref="AA227" ca="1">TEXT(LEFT(OFFSET(AA227,-1,0),5)+1,"00000")&amp;MID(OFFSET(AA227,-1,0),6,FIND(" ",OFFSET(AA227,-1,0),7)-5)
&amp;FM227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00005 SR_low_crop30SE 16SE CropgrazeFALSE (F33N11)</v>
      </c>
      <c r="AB227" s="10" t="str">
        <f ca="1">IF(COUNTIF(AA$5:AA227,AA227)=1,"-","Dup")</f>
        <v>-</v>
      </c>
      <c r="AC227" s="10"/>
      <c r="AD227" s="168" t="str">
        <f t="shared" ca="1" si="686"/>
        <v>-</v>
      </c>
      <c r="AE227" s="167" t="b">
        <v>1</v>
      </c>
      <c r="AF227" s="167" t="b">
        <v>1</v>
      </c>
      <c r="AG227" s="168" t="str">
        <f t="shared" ca="1" si="686"/>
        <v>-</v>
      </c>
      <c r="AH227" s="168" t="str">
        <f t="shared" ca="1" si="686"/>
        <v>-</v>
      </c>
      <c r="AI227" s="168" t="b">
        <f t="shared" ca="1" si="686"/>
        <v>1</v>
      </c>
      <c r="AJ227" s="10"/>
      <c r="AK227" s="166" t="b">
        <f t="shared" ca="1" si="687"/>
        <v>1</v>
      </c>
      <c r="AL227" s="166" t="str">
        <f t="shared" ca="1" si="687"/>
        <v>-</v>
      </c>
      <c r="AM227" s="166" t="str">
        <f t="shared" ca="1" si="687"/>
        <v>-</v>
      </c>
      <c r="AN227" s="166" t="str">
        <f t="shared" ca="1" si="687"/>
        <v>-</v>
      </c>
      <c r="AO227" s="166" t="b">
        <f t="shared" ca="1" si="687"/>
        <v>1</v>
      </c>
      <c r="AP227" s="166" t="b">
        <f t="shared" ca="1" si="687"/>
        <v>0</v>
      </c>
      <c r="AQ227" s="166">
        <f t="shared" ca="1" si="688"/>
        <v>0</v>
      </c>
      <c r="AR227" s="166" t="b">
        <f t="shared" ca="1" si="689"/>
        <v>0</v>
      </c>
      <c r="AS227" s="166" t="b">
        <f t="shared" ca="1" si="689"/>
        <v>0</v>
      </c>
      <c r="AT227" s="166" t="str">
        <f t="shared" ca="1" si="689"/>
        <v>-</v>
      </c>
      <c r="AU227" s="166" t="str">
        <f t="shared" ca="1" si="689"/>
        <v>-</v>
      </c>
      <c r="AV227" s="166" t="str">
        <f t="shared" ca="1" si="689"/>
        <v>-</v>
      </c>
      <c r="AW227" s="10"/>
      <c r="AX227" s="166" t="b">
        <f t="shared" ca="1" si="690"/>
        <v>1</v>
      </c>
      <c r="AY227" s="168" t="b">
        <f t="shared" ca="1" si="691"/>
        <v>1</v>
      </c>
      <c r="AZ227" s="168" t="b">
        <f t="shared" ca="1" si="691"/>
        <v>1</v>
      </c>
      <c r="BA227" s="167">
        <f t="shared" ca="1" si="692"/>
        <v>3108</v>
      </c>
      <c r="BB227" s="168" t="str">
        <f t="shared" ca="1" si="776"/>
        <v>-</v>
      </c>
      <c r="BC227" s="168" t="str">
        <f t="shared" ca="1" si="776"/>
        <v>-</v>
      </c>
      <c r="BD227" s="168" t="str">
        <f t="shared" ca="1" si="776"/>
        <v>-</v>
      </c>
      <c r="BE227" s="168" t="str">
        <f t="shared" ca="1" si="776"/>
        <v>-</v>
      </c>
      <c r="BF227" s="168" t="str">
        <f t="shared" ca="1" si="776"/>
        <v>-</v>
      </c>
      <c r="BG227" s="168">
        <f t="shared" ca="1" si="776"/>
        <v>1</v>
      </c>
      <c r="BH227" s="168">
        <f t="shared" ca="1" si="776"/>
        <v>1</v>
      </c>
      <c r="BI227" s="168" t="str">
        <f t="shared" ca="1" si="776"/>
        <v>-</v>
      </c>
      <c r="BJ227" s="168" t="str">
        <f t="shared" ca="1" si="776"/>
        <v>-</v>
      </c>
      <c r="BK227" s="10"/>
      <c r="BL227" s="168" t="str">
        <f t="shared" ca="1" si="776"/>
        <v>-</v>
      </c>
      <c r="BM227" s="168" t="str">
        <f t="shared" ca="1" si="776"/>
        <v>-</v>
      </c>
      <c r="BN227" s="168" t="str">
        <f t="shared" ca="1" si="776"/>
        <v>-</v>
      </c>
      <c r="BO227" s="168" t="str">
        <f t="shared" ca="1" si="776"/>
        <v>-</v>
      </c>
      <c r="BP227" s="168" t="str">
        <f t="shared" ca="1" si="776"/>
        <v>-</v>
      </c>
      <c r="BQ227" s="168" t="str">
        <f t="shared" ca="1" si="776"/>
        <v>-</v>
      </c>
      <c r="BR227" s="168" t="str">
        <f t="shared" ca="1" si="776"/>
        <v>-</v>
      </c>
      <c r="BS227" s="168" t="str">
        <f t="shared" ca="1" si="776"/>
        <v>-</v>
      </c>
      <c r="BT227" s="168" t="str">
        <f t="shared" ca="1" si="776"/>
        <v>-</v>
      </c>
      <c r="BU227" s="168" t="str">
        <f t="shared" ca="1" si="776"/>
        <v>-</v>
      </c>
      <c r="BV227" s="168" t="str">
        <f t="shared" ca="1" si="77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84"/>
        <v>-</v>
      </c>
      <c r="CI227" s="168" t="str">
        <f t="shared" ca="1" si="784"/>
        <v>-</v>
      </c>
      <c r="CJ227" s="168" t="str">
        <f t="shared" ca="1" si="784"/>
        <v>-</v>
      </c>
      <c r="CK227" s="168" t="str">
        <f t="shared" ca="1" si="784"/>
        <v>-</v>
      </c>
      <c r="CL227" s="168" t="str">
        <f t="shared" ca="1" si="784"/>
        <v>-</v>
      </c>
      <c r="CM227" s="168" t="str">
        <f t="shared" ca="1" si="784"/>
        <v>-</v>
      </c>
      <c r="CN227" s="168" t="str">
        <f t="shared" ca="1" si="784"/>
        <v>-</v>
      </c>
      <c r="CO227" s="168" t="str">
        <f t="shared" ca="1" si="784"/>
        <v>-</v>
      </c>
      <c r="CP227" s="168">
        <f t="shared" ca="1" si="784"/>
        <v>1</v>
      </c>
      <c r="CQ227" s="168">
        <f t="shared" ca="1" si="784"/>
        <v>1</v>
      </c>
      <c r="CR227" s="168">
        <f t="shared" ca="1" si="784"/>
        <v>0</v>
      </c>
      <c r="CS227" s="168" t="str">
        <f t="shared" ca="1" si="784"/>
        <v>-</v>
      </c>
      <c r="CT227" s="168" t="str">
        <f t="shared" ca="1" si="784"/>
        <v>-</v>
      </c>
      <c r="CU227" s="168" t="str">
        <f t="shared" ca="1" si="784"/>
        <v>-</v>
      </c>
      <c r="CV227" s="168" t="str">
        <f t="shared" ca="1" si="784"/>
        <v>-</v>
      </c>
      <c r="CW227" s="168" t="str">
        <f t="shared" ca="1" si="784"/>
        <v>-</v>
      </c>
      <c r="CX227" s="168" t="str">
        <f t="shared" ref="CX227:DM230" ca="1" si="788">OFFSET(CX$5,$B227,0)</f>
        <v>-</v>
      </c>
      <c r="CY227" s="168" t="str">
        <f t="shared" ca="1" si="788"/>
        <v>-</v>
      </c>
      <c r="CZ227" s="168">
        <f t="shared" ca="1" si="788"/>
        <v>0</v>
      </c>
      <c r="DA227" s="168" t="str">
        <f t="shared" ca="1" si="788"/>
        <v>-</v>
      </c>
      <c r="DB227" s="168" t="str">
        <f t="shared" ca="1" si="788"/>
        <v>-</v>
      </c>
      <c r="DC227" s="168" t="str">
        <f t="shared" ca="1" si="788"/>
        <v>-</v>
      </c>
      <c r="DD227" s="168" t="str">
        <f t="shared" ca="1" si="788"/>
        <v>-</v>
      </c>
      <c r="DE227" s="168" t="str">
        <f t="shared" ca="1" si="788"/>
        <v>-</v>
      </c>
      <c r="DF227" s="168">
        <f t="shared" ca="1" si="788"/>
        <v>0</v>
      </c>
      <c r="DG227" s="168">
        <f t="shared" ca="1" si="748"/>
        <v>0</v>
      </c>
      <c r="DH227" s="168">
        <f t="shared" ca="1" si="748"/>
        <v>0</v>
      </c>
      <c r="DI227" s="168">
        <f t="shared" ca="1" si="748"/>
        <v>0</v>
      </c>
      <c r="DJ227" s="168">
        <f t="shared" ca="1" si="748"/>
        <v>0</v>
      </c>
      <c r="DK227" s="168">
        <f t="shared" ca="1" si="748"/>
        <v>0</v>
      </c>
      <c r="DL227" s="168">
        <f t="shared" ca="1" si="748"/>
        <v>0</v>
      </c>
      <c r="DM227" s="168" t="str">
        <f t="shared" ca="1" si="748"/>
        <v>-</v>
      </c>
      <c r="DN227" s="168" t="str">
        <f t="shared" ca="1" si="748"/>
        <v>-</v>
      </c>
      <c r="DO227" s="168" t="str">
        <f t="shared" ca="1" si="748"/>
        <v>-</v>
      </c>
      <c r="DP227" s="168" t="str">
        <f t="shared" ca="1" si="748"/>
        <v>-</v>
      </c>
      <c r="DQ227" s="168" t="str">
        <f t="shared" ca="1" si="748"/>
        <v>-</v>
      </c>
      <c r="DR227" s="168" t="str">
        <f t="shared" ca="1" si="748"/>
        <v>-</v>
      </c>
      <c r="DS227" s="168" t="str">
        <f t="shared" ca="1" si="748"/>
        <v>-</v>
      </c>
      <c r="DT227" s="168" t="str">
        <f t="shared" ca="1" si="748"/>
        <v>-</v>
      </c>
      <c r="DU227" s="168" t="str">
        <f t="shared" ca="1" si="748"/>
        <v>-</v>
      </c>
      <c r="DV227" s="168" t="str">
        <f t="shared" ca="1" si="748"/>
        <v>-</v>
      </c>
      <c r="DW227" s="168" t="str">
        <f t="shared" ca="1" si="749"/>
        <v>-</v>
      </c>
      <c r="DX227" s="10"/>
      <c r="DY227" s="168">
        <f t="shared" ca="1" si="749"/>
        <v>1</v>
      </c>
      <c r="DZ227" s="168" t="str">
        <f t="shared" ca="1" si="749"/>
        <v>-</v>
      </c>
      <c r="EA227" s="168" t="str">
        <f t="shared" ca="1" si="749"/>
        <v>-</v>
      </c>
      <c r="EB227" s="168" t="str">
        <f t="shared" ca="1" si="749"/>
        <v>-</v>
      </c>
      <c r="EC227" s="168" t="str">
        <f t="shared" ca="1" si="695"/>
        <v>-</v>
      </c>
      <c r="ED227" s="168" t="b">
        <f t="shared" ca="1" si="695"/>
        <v>0</v>
      </c>
      <c r="EE227" s="168" t="str">
        <f t="shared" ca="1" si="695"/>
        <v>-</v>
      </c>
      <c r="EF227" s="168">
        <f t="shared" ca="1" si="695"/>
        <v>0</v>
      </c>
      <c r="EG227" s="168" t="str">
        <f t="shared" ca="1" si="695"/>
        <v>-</v>
      </c>
      <c r="EH227" s="166" cm="1">
        <f t="array" aca="1" ref="EH227" ca="1">INDEX(i.rev,$K227,EH$15)</f>
        <v>1</v>
      </c>
      <c r="EI227" s="168">
        <f t="shared" ref="EI227:EX230" ca="1" si="789">OFFSET(EI$5,$B227,0)</f>
        <v>0</v>
      </c>
      <c r="EJ227" s="168">
        <f t="shared" ca="1" si="789"/>
        <v>1</v>
      </c>
      <c r="EK227" s="168">
        <f t="shared" ca="1" si="789"/>
        <v>0</v>
      </c>
      <c r="EL227" s="168">
        <f t="shared" ca="1" si="789"/>
        <v>1</v>
      </c>
      <c r="EM227" s="168">
        <f t="shared" ca="1" si="789"/>
        <v>1</v>
      </c>
      <c r="EN227" s="168">
        <f t="shared" ca="1" si="789"/>
        <v>1</v>
      </c>
      <c r="EO227" s="168">
        <f t="shared" ca="1" si="789"/>
        <v>0</v>
      </c>
      <c r="EP227" s="168">
        <f t="shared" ca="1" si="789"/>
        <v>0</v>
      </c>
      <c r="EQ227" s="168">
        <f t="shared" ca="1" si="789"/>
        <v>0</v>
      </c>
      <c r="ER227" s="168">
        <f t="shared" ca="1" si="789"/>
        <v>0</v>
      </c>
      <c r="ES227" s="168">
        <f t="shared" ca="1" si="789"/>
        <v>0</v>
      </c>
      <c r="ET227" s="168">
        <f t="shared" ca="1" si="789"/>
        <v>0</v>
      </c>
      <c r="EU227" s="168">
        <f t="shared" ca="1" si="789"/>
        <v>0</v>
      </c>
      <c r="EV227" s="168">
        <f t="shared" ca="1" si="789"/>
        <v>0</v>
      </c>
      <c r="EW227" s="168">
        <f t="shared" ca="1" si="789"/>
        <v>0</v>
      </c>
      <c r="EX227" s="168">
        <f t="shared" ca="1" si="789"/>
        <v>0</v>
      </c>
      <c r="EY227" s="166" cm="1">
        <f t="array" aca="1" ref="EY227" ca="1">INDEX(i.rev,$K227,EY$15)</f>
        <v>0</v>
      </c>
      <c r="EZ227" s="168">
        <f t="shared" ca="1" si="697"/>
        <v>0</v>
      </c>
      <c r="FA227" s="166" cm="1">
        <f t="array" aca="1" ref="FA227" ca="1">INDEX(i.rev,$K227,FA$15)</f>
        <v>1</v>
      </c>
      <c r="FB227" s="168">
        <f t="shared" ca="1" si="774"/>
        <v>0</v>
      </c>
      <c r="FC227" s="168">
        <f t="shared" ca="1" si="774"/>
        <v>0</v>
      </c>
      <c r="FD227" s="168">
        <f t="shared" ca="1" si="774"/>
        <v>0</v>
      </c>
      <c r="FE227" s="168">
        <f t="shared" ca="1" si="774"/>
        <v>0</v>
      </c>
      <c r="FF227" s="168">
        <f t="shared" ca="1" si="774"/>
        <v>0</v>
      </c>
      <c r="FG227" s="168">
        <f t="shared" ca="1" si="774"/>
        <v>0</v>
      </c>
      <c r="FH227" s="168">
        <f t="shared" ca="1" si="774"/>
        <v>0</v>
      </c>
      <c r="FI227" s="10">
        <v>0.75</v>
      </c>
      <c r="FJ227" s="166" t="b">
        <f t="shared" si="762"/>
        <v>1</v>
      </c>
      <c r="FK227" s="192">
        <f t="shared" si="763"/>
        <v>1597.5</v>
      </c>
      <c r="FL227" s="166" t="b">
        <f t="shared" si="739"/>
        <v>1</v>
      </c>
      <c r="FM227" s="192">
        <f t="shared" si="777"/>
        <v>16</v>
      </c>
      <c r="FN227" s="192">
        <f t="shared" si="777"/>
        <v>40</v>
      </c>
      <c r="FO227" s="166" t="b">
        <f t="shared" ca="1" si="700"/>
        <v>0</v>
      </c>
      <c r="FP227" s="166" t="b">
        <f t="shared" ca="1" si="700"/>
        <v>0</v>
      </c>
      <c r="FQ227" s="166" t="b">
        <f t="shared" ca="1" si="700"/>
        <v>1</v>
      </c>
      <c r="FR227" s="168">
        <f t="shared" ca="1" si="774"/>
        <v>0</v>
      </c>
      <c r="FS227" s="166">
        <f t="shared" ca="1" si="701"/>
        <v>1</v>
      </c>
      <c r="FT227" s="166">
        <f t="shared" ca="1" si="701"/>
        <v>1</v>
      </c>
      <c r="FU227" s="168" t="str">
        <f t="shared" ca="1" si="774"/>
        <v>-</v>
      </c>
      <c r="FV227" s="168" t="str">
        <f t="shared" ca="1" si="774"/>
        <v>-</v>
      </c>
      <c r="FW227" s="168" t="str">
        <f t="shared" ca="1" si="774"/>
        <v>-</v>
      </c>
      <c r="FX227" s="168" t="str">
        <f t="shared" ca="1" si="774"/>
        <v>-</v>
      </c>
      <c r="FY227" s="168" t="str">
        <f t="shared" ca="1" si="774"/>
        <v>-</v>
      </c>
      <c r="FZ227" s="168" t="str">
        <f t="shared" ca="1" si="774"/>
        <v>-</v>
      </c>
      <c r="GA227" s="168" t="str">
        <f t="shared" ca="1" si="774"/>
        <v>-</v>
      </c>
      <c r="GB227" s="168" t="str">
        <f t="shared" ca="1" si="774"/>
        <v>-</v>
      </c>
      <c r="GC227" s="168" t="str">
        <f t="shared" ca="1" si="774"/>
        <v>-</v>
      </c>
      <c r="GD227" s="168" t="b">
        <f t="shared" ca="1" si="774"/>
        <v>1</v>
      </c>
      <c r="GE227" s="168" t="str">
        <f t="shared" ca="1" si="774"/>
        <v>-</v>
      </c>
      <c r="GF227" s="168" t="str">
        <f t="shared" ca="1" si="774"/>
        <v>-</v>
      </c>
      <c r="GG227" s="168" t="str">
        <f t="shared" ca="1" si="774"/>
        <v>-</v>
      </c>
      <c r="GH227" s="168" t="b">
        <f t="shared" ca="1" si="787"/>
        <v>1</v>
      </c>
      <c r="GI227" s="168">
        <f t="shared" ca="1" si="787"/>
        <v>0</v>
      </c>
      <c r="GJ227" s="168" t="str">
        <f t="shared" ca="1" si="787"/>
        <v>-</v>
      </c>
      <c r="GK227" s="168" t="str">
        <f t="shared" ca="1" si="787"/>
        <v>-</v>
      </c>
      <c r="GL227" s="168" t="str">
        <f t="shared" ca="1" si="787"/>
        <v>-</v>
      </c>
      <c r="GM227" s="168" t="str">
        <f t="shared" ca="1" si="787"/>
        <v>-</v>
      </c>
      <c r="GN227" s="168" t="str">
        <f t="shared" ca="1" si="787"/>
        <v>-</v>
      </c>
      <c r="GO227" s="168">
        <f t="shared" ca="1" si="787"/>
        <v>0</v>
      </c>
      <c r="GP227" s="168" t="str">
        <f t="shared" ca="1" si="787"/>
        <v>-</v>
      </c>
      <c r="GQ227" s="168" t="str">
        <f t="shared" ca="1" si="787"/>
        <v>-</v>
      </c>
      <c r="GR227" s="168" t="str">
        <f t="shared" ca="1" si="787"/>
        <v>-</v>
      </c>
      <c r="GS227" s="168">
        <f t="shared" ca="1" si="787"/>
        <v>500</v>
      </c>
      <c r="GT227" s="168">
        <f t="shared" ca="1" si="787"/>
        <v>500</v>
      </c>
      <c r="GU227" s="168" t="str">
        <f t="shared" ca="1" si="787"/>
        <v>-</v>
      </c>
      <c r="GV227" s="168" t="str">
        <f t="shared" ca="1" si="787"/>
        <v>-</v>
      </c>
      <c r="GW227" s="168" t="str">
        <f t="shared" ca="1" si="787"/>
        <v>-</v>
      </c>
      <c r="GX227" s="168" t="str">
        <f t="shared" ca="1" si="759"/>
        <v>-</v>
      </c>
      <c r="GY227" s="168" t="str">
        <f t="shared" ref="GY227:HV230" ca="1" si="790">OFFSET(GY$5,$B227,0)</f>
        <v>-</v>
      </c>
      <c r="GZ227" s="168" t="str">
        <f t="shared" ca="1" si="790"/>
        <v>-</v>
      </c>
      <c r="HA227" s="168" t="str">
        <f t="shared" ca="1" si="790"/>
        <v>-</v>
      </c>
      <c r="HB227" s="168" t="str">
        <f t="shared" ca="1" si="790"/>
        <v>-</v>
      </c>
      <c r="HC227" s="168" t="str">
        <f t="shared" ca="1" si="790"/>
        <v>-</v>
      </c>
      <c r="HD227" s="168" t="str">
        <f t="shared" ca="1" si="790"/>
        <v>-</v>
      </c>
      <c r="HE227" s="168" t="str">
        <f t="shared" ca="1" si="790"/>
        <v>-</v>
      </c>
      <c r="HF227" s="168" t="str">
        <f t="shared" ca="1" si="790"/>
        <v>-</v>
      </c>
      <c r="HG227" s="168" t="str">
        <f t="shared" ca="1" si="790"/>
        <v>-</v>
      </c>
      <c r="HH227" s="168" t="str">
        <f t="shared" ca="1" si="790"/>
        <v>-</v>
      </c>
      <c r="HI227" s="168" t="str">
        <f t="shared" ca="1" si="790"/>
        <v>-</v>
      </c>
      <c r="HJ227" s="168" t="str">
        <f t="shared" ca="1" si="790"/>
        <v>-</v>
      </c>
      <c r="HK227" s="168" t="str">
        <f t="shared" ca="1" si="790"/>
        <v>-</v>
      </c>
      <c r="HL227" s="168" t="str">
        <f t="shared" ca="1" si="790"/>
        <v>-</v>
      </c>
      <c r="HM227" s="168" t="str">
        <f t="shared" ca="1" si="790"/>
        <v>-</v>
      </c>
      <c r="HN227" s="168" t="str">
        <f t="shared" ca="1" si="790"/>
        <v>-</v>
      </c>
      <c r="HO227" s="168" t="str">
        <f t="shared" ca="1" si="790"/>
        <v>-</v>
      </c>
      <c r="HP227" s="168" t="str">
        <f t="shared" ca="1" si="790"/>
        <v>-</v>
      </c>
      <c r="HQ227" s="168" t="str">
        <f t="shared" ca="1" si="790"/>
        <v>-</v>
      </c>
      <c r="HR227" s="168" t="str">
        <f t="shared" ca="1" si="790"/>
        <v>-</v>
      </c>
      <c r="HS227" s="168" t="str">
        <f t="shared" ca="1" si="790"/>
        <v>-</v>
      </c>
      <c r="HT227" s="168" t="str">
        <f t="shared" ca="1" si="790"/>
        <v>-</v>
      </c>
      <c r="HU227" s="168" t="str">
        <f t="shared" ca="1" si="790"/>
        <v>-</v>
      </c>
      <c r="HV227" s="168" t="str">
        <f t="shared" ca="1" si="790"/>
        <v>-</v>
      </c>
      <c r="HW227" s="168" t="str">
        <f t="shared" ca="1" si="759"/>
        <v>-</v>
      </c>
      <c r="HX227" s="168" t="str">
        <f t="shared" ca="1" si="782"/>
        <v>-</v>
      </c>
      <c r="HY227" s="168" t="str">
        <f t="shared" ca="1" si="782"/>
        <v>-</v>
      </c>
      <c r="HZ227" s="168" t="str">
        <f t="shared" ca="1" si="782"/>
        <v>-</v>
      </c>
      <c r="IA227" s="168" t="str">
        <f t="shared" ca="1" si="782"/>
        <v>-</v>
      </c>
      <c r="IB227" s="168" t="str">
        <f t="shared" ca="1" si="782"/>
        <v>-</v>
      </c>
      <c r="IC227" s="168" t="str">
        <f t="shared" ca="1" si="782"/>
        <v>-</v>
      </c>
      <c r="ID227" s="168" t="str">
        <f t="shared" ca="1" si="782"/>
        <v>-</v>
      </c>
      <c r="IE227" s="168" t="str">
        <f t="shared" ca="1" si="782"/>
        <v>-</v>
      </c>
      <c r="IF227" s="168" t="str">
        <f t="shared" ca="1" si="782"/>
        <v>-</v>
      </c>
      <c r="IG227" s="168" t="str">
        <f t="shared" ca="1" si="782"/>
        <v>-</v>
      </c>
      <c r="IH227" s="168" t="str">
        <f t="shared" ca="1" si="782"/>
        <v>-</v>
      </c>
      <c r="II227" s="168" t="str">
        <f t="shared" ca="1" si="782"/>
        <v>-</v>
      </c>
      <c r="IJ227" s="168" t="str">
        <f t="shared" ca="1" si="782"/>
        <v>-</v>
      </c>
      <c r="IK227" s="168" t="str">
        <f t="shared" ca="1" si="782"/>
        <v>-</v>
      </c>
      <c r="IL227" s="168" t="str">
        <f t="shared" ca="1" si="782"/>
        <v>-</v>
      </c>
      <c r="IM227" s="168" t="str">
        <f t="shared" ca="1" si="782"/>
        <v>-</v>
      </c>
      <c r="IN227" s="168" t="str">
        <f t="shared" ca="1" si="782"/>
        <v>-</v>
      </c>
      <c r="IO227" s="168" t="str">
        <f t="shared" ca="1" si="782"/>
        <v>-</v>
      </c>
      <c r="IP227" s="168" t="str">
        <f t="shared" ca="1" si="782"/>
        <v>-</v>
      </c>
      <c r="IQ227" s="168" t="str">
        <f t="shared" ca="1" si="782"/>
        <v>-</v>
      </c>
      <c r="IR227" s="168" t="str">
        <f t="shared" ca="1" si="782"/>
        <v>-</v>
      </c>
      <c r="IS227" s="168" t="str">
        <f t="shared" ca="1" si="782"/>
        <v>-</v>
      </c>
      <c r="IT227" s="168" t="str">
        <f t="shared" ca="1" si="782"/>
        <v>-</v>
      </c>
      <c r="IU227" s="168" t="str">
        <f t="shared" ca="1" si="782"/>
        <v>-</v>
      </c>
      <c r="IV227" s="168" t="str">
        <f t="shared" ca="1" si="782"/>
        <v>-</v>
      </c>
      <c r="IW227" s="168" t="str">
        <f t="shared" ca="1" si="782"/>
        <v>-</v>
      </c>
      <c r="IX227" s="168" t="str">
        <f t="shared" ca="1" si="782"/>
        <v>-</v>
      </c>
      <c r="IY227" s="168" t="str">
        <f t="shared" ca="1" si="782"/>
        <v>-</v>
      </c>
      <c r="IZ227" s="168" t="str">
        <f t="shared" ca="1" si="782"/>
        <v>-</v>
      </c>
      <c r="JA227" s="168" t="str">
        <f t="shared" ca="1" si="782"/>
        <v>-</v>
      </c>
      <c r="JB227" s="168" t="str">
        <f t="shared" ca="1" si="782"/>
        <v>-</v>
      </c>
      <c r="JC227" s="168" t="str">
        <f t="shared" ca="1" si="782"/>
        <v>-</v>
      </c>
      <c r="JD227" s="168" t="str">
        <f t="shared" ca="1" si="782"/>
        <v>-</v>
      </c>
      <c r="JE227" s="168" t="str">
        <f t="shared" ca="1" si="782"/>
        <v>-</v>
      </c>
      <c r="JF227" s="168" t="str">
        <f t="shared" ca="1" si="782"/>
        <v>-</v>
      </c>
      <c r="JG227" s="168" t="str">
        <f t="shared" ca="1" si="782"/>
        <v>-</v>
      </c>
      <c r="JH227" s="168" t="str">
        <f t="shared" ca="1" si="782"/>
        <v>-</v>
      </c>
      <c r="JI227" s="168" t="str">
        <f t="shared" ca="1" si="782"/>
        <v>-</v>
      </c>
      <c r="JJ227" s="168" t="str">
        <f t="shared" ca="1" si="782"/>
        <v>-</v>
      </c>
      <c r="JK227" s="168" t="str">
        <f t="shared" ca="1" si="782"/>
        <v>-</v>
      </c>
      <c r="JL227" s="168" t="str">
        <f t="shared" ca="1" si="782"/>
        <v>-</v>
      </c>
      <c r="JM227" s="168" t="str">
        <f t="shared" ca="1" si="782"/>
        <v>-</v>
      </c>
      <c r="JN227" s="168" t="str">
        <f t="shared" ca="1" si="759"/>
        <v>-</v>
      </c>
      <c r="JO227" s="168" t="str">
        <f t="shared" ca="1" si="759"/>
        <v>-</v>
      </c>
      <c r="JP227" s="168" t="str">
        <f t="shared" ca="1" si="759"/>
        <v>-</v>
      </c>
      <c r="JQ227" s="168" t="str">
        <f t="shared" ca="1" si="759"/>
        <v>-</v>
      </c>
      <c r="JR227" s="168" t="str">
        <f t="shared" ca="1" si="759"/>
        <v>-</v>
      </c>
      <c r="JS227" s="168" t="str">
        <f t="shared" ca="1" si="759"/>
        <v>-</v>
      </c>
      <c r="JT227" s="168" t="str">
        <f t="shared" ca="1" si="759"/>
        <v>-</v>
      </c>
      <c r="JU227" s="168" t="str">
        <f t="shared" ca="1" si="759"/>
        <v>-</v>
      </c>
      <c r="JV227" s="168" t="str">
        <f t="shared" ca="1" si="759"/>
        <v>-</v>
      </c>
      <c r="JW227" s="168" t="str">
        <f t="shared" ca="1" si="759"/>
        <v>-</v>
      </c>
      <c r="JX227" s="10"/>
      <c r="JY227" s="166">
        <f t="shared" ca="1" si="708"/>
        <v>4.4999999999999998E-2</v>
      </c>
      <c r="JZ227" s="166">
        <f t="shared" ca="1" si="709"/>
        <v>4.4999999999999998E-2</v>
      </c>
      <c r="KA227" s="168">
        <f t="shared" ca="1" si="783"/>
        <v>1</v>
      </c>
      <c r="KB227" s="168">
        <f t="shared" ca="1" si="783"/>
        <v>0</v>
      </c>
      <c r="KC227" s="168">
        <f t="shared" ca="1" si="783"/>
        <v>1</v>
      </c>
      <c r="KD227" s="168">
        <f t="shared" ca="1" si="783"/>
        <v>1</v>
      </c>
      <c r="KE227" s="168">
        <f t="shared" ca="1" si="783"/>
        <v>0</v>
      </c>
      <c r="KF227" s="168">
        <f t="shared" ca="1" si="783"/>
        <v>70</v>
      </c>
      <c r="KG227" s="168">
        <f t="shared" ca="1" si="783"/>
        <v>50</v>
      </c>
      <c r="KH227" s="168">
        <f t="shared" ca="1" si="783"/>
        <v>85</v>
      </c>
      <c r="KI227" s="168">
        <f t="shared" ca="1" si="783"/>
        <v>50</v>
      </c>
      <c r="KJ227" s="166">
        <f t="shared" ca="1" si="711"/>
        <v>1</v>
      </c>
      <c r="KK227" s="166">
        <f t="shared" ca="1" si="712"/>
        <v>1</v>
      </c>
      <c r="KL227" s="166">
        <f t="shared" ca="1" si="713"/>
        <v>1</v>
      </c>
      <c r="KM227" s="166">
        <f t="shared" ca="1" si="714"/>
        <v>1</v>
      </c>
      <c r="KN227" s="166">
        <f t="shared" ca="1" si="714"/>
        <v>1</v>
      </c>
      <c r="KO227" s="168">
        <f t="shared" ca="1" si="783"/>
        <v>1</v>
      </c>
      <c r="KP227" s="10"/>
      <c r="KQ227" s="168">
        <f t="shared" ca="1" si="783"/>
        <v>1</v>
      </c>
      <c r="KR227" s="166">
        <f t="shared" ca="1" si="715"/>
        <v>1</v>
      </c>
      <c r="KS227" s="168">
        <f t="shared" ca="1" si="783"/>
        <v>0.75</v>
      </c>
      <c r="KT227" s="168">
        <f t="shared" ca="1" si="783"/>
        <v>0.8</v>
      </c>
      <c r="KU227" s="168">
        <f t="shared" ca="1" si="783"/>
        <v>0.82499999999999996</v>
      </c>
      <c r="KV227" s="168">
        <f t="shared" ca="1" si="783"/>
        <v>0.875</v>
      </c>
      <c r="KW227" s="168">
        <f t="shared" ca="1" si="783"/>
        <v>0.9</v>
      </c>
      <c r="KX227" s="168">
        <f t="shared" ca="1" si="783"/>
        <v>0.75</v>
      </c>
      <c r="KY227" s="168">
        <f t="shared" ca="1" si="783"/>
        <v>0.78142857142857147</v>
      </c>
      <c r="KZ227" s="168">
        <f t="shared" ca="1" si="783"/>
        <v>0.82499999999999996</v>
      </c>
      <c r="LA227" s="168">
        <f t="shared" ca="1" si="783"/>
        <v>0.875</v>
      </c>
      <c r="LB227" s="168">
        <f t="shared" ca="1" si="783"/>
        <v>0.9</v>
      </c>
      <c r="LC227" s="168">
        <f t="shared" ca="1" si="783"/>
        <v>0.9</v>
      </c>
      <c r="LD227" s="168">
        <f t="shared" ca="1" si="783"/>
        <v>0.75</v>
      </c>
      <c r="LE227" s="168">
        <f t="shared" ca="1" si="783"/>
        <v>0.78142857142857147</v>
      </c>
      <c r="LF227" s="168">
        <f t="shared" ca="1" si="783"/>
        <v>0.82499999999999996</v>
      </c>
      <c r="LG227" s="168">
        <f t="shared" ca="1" si="783"/>
        <v>0.875</v>
      </c>
      <c r="LH227" s="168">
        <f t="shared" ca="1" si="783"/>
        <v>0.9</v>
      </c>
      <c r="LI227" s="168">
        <f t="shared" ca="1" si="783"/>
        <v>0.9</v>
      </c>
      <c r="LJ227" s="168">
        <f t="shared" ca="1" si="783"/>
        <v>0.75</v>
      </c>
      <c r="LK227" s="168">
        <f t="shared" ca="1" si="783"/>
        <v>0.78142857142857147</v>
      </c>
      <c r="LL227" s="168">
        <f t="shared" ca="1" si="783"/>
        <v>0.82499999999999996</v>
      </c>
      <c r="LM227" s="168">
        <f t="shared" ca="1" si="783"/>
        <v>0.875</v>
      </c>
      <c r="LN227" s="168">
        <f t="shared" ca="1" si="783"/>
        <v>0.9</v>
      </c>
      <c r="LO227" s="168">
        <f t="shared" ca="1" si="783"/>
        <v>0.9</v>
      </c>
      <c r="LP227" s="168">
        <f t="shared" ca="1" si="783"/>
        <v>0.75</v>
      </c>
      <c r="LQ227" s="168">
        <f t="shared" ca="1" si="783"/>
        <v>0.78142857142857147</v>
      </c>
      <c r="LR227" s="168">
        <f t="shared" ca="1" si="783"/>
        <v>0.82499999999999996</v>
      </c>
      <c r="LS227" s="168">
        <f t="shared" ca="1" si="783"/>
        <v>0.875</v>
      </c>
      <c r="LT227" s="168">
        <f t="shared" ca="1" si="783"/>
        <v>0.9</v>
      </c>
      <c r="LU227" s="168">
        <f t="shared" ca="1" si="783"/>
        <v>0.9</v>
      </c>
      <c r="LV227" s="168">
        <f t="shared" ca="1" si="783"/>
        <v>0.75</v>
      </c>
      <c r="LW227" s="168">
        <f t="shared" ca="1" si="783"/>
        <v>0.78142857142857147</v>
      </c>
      <c r="LX227" s="168">
        <f t="shared" ca="1" si="783"/>
        <v>0.82499999999999996</v>
      </c>
      <c r="LY227" s="168">
        <f t="shared" ca="1" si="783"/>
        <v>0.875</v>
      </c>
      <c r="LZ227" s="168">
        <f t="shared" ca="1" si="783"/>
        <v>0.9</v>
      </c>
      <c r="MA227" s="168">
        <f t="shared" ca="1" si="783"/>
        <v>0.9</v>
      </c>
      <c r="MB227" s="168">
        <f t="shared" ca="1" si="783"/>
        <v>0.75</v>
      </c>
      <c r="MC227" s="168">
        <f t="shared" ca="1" si="783"/>
        <v>0.78142857142857147</v>
      </c>
      <c r="MD227" s="168">
        <f t="shared" ca="1" si="783"/>
        <v>0.82499999999999996</v>
      </c>
      <c r="ME227" s="168">
        <f t="shared" ca="1" si="783"/>
        <v>0.875</v>
      </c>
      <c r="MF227" s="168">
        <f t="shared" ca="1" si="783"/>
        <v>0.9</v>
      </c>
      <c r="MG227" s="168">
        <f t="shared" ca="1" si="783"/>
        <v>0.9</v>
      </c>
      <c r="MH227" s="168">
        <f t="shared" ca="1" si="783"/>
        <v>0.75</v>
      </c>
      <c r="MI227" s="168">
        <f t="shared" ca="1" si="783"/>
        <v>0.76904761904761909</v>
      </c>
      <c r="MJ227" s="168">
        <f t="shared" ca="1" si="783"/>
        <v>0.82000000000000006</v>
      </c>
      <c r="MK227" s="168">
        <f t="shared" ca="1" si="783"/>
        <v>0.875</v>
      </c>
      <c r="ML227" s="168">
        <f t="shared" ca="1" si="783"/>
        <v>0.9</v>
      </c>
      <c r="MM227" s="168">
        <f t="shared" ca="1" si="783"/>
        <v>0.90000000000000013</v>
      </c>
      <c r="MN227" s="168">
        <f t="shared" ca="1" si="783"/>
        <v>0.75</v>
      </c>
      <c r="MO227" s="168">
        <f t="shared" ca="1" si="783"/>
        <v>0.76904761904761909</v>
      </c>
      <c r="MP227" s="168">
        <f t="shared" ca="1" si="783"/>
        <v>0.82000000000000006</v>
      </c>
      <c r="MQ227" s="168">
        <f t="shared" ref="KX227:MT230" ca="1" si="791">OFFSET(MQ$5,$B227,0)</f>
        <v>0.875</v>
      </c>
      <c r="MR227" s="168">
        <f t="shared" ca="1" si="791"/>
        <v>0.9</v>
      </c>
      <c r="MS227" s="168">
        <f t="shared" ca="1" si="791"/>
        <v>0.9</v>
      </c>
      <c r="MT227" s="168">
        <f t="shared" ca="1" si="791"/>
        <v>0.875</v>
      </c>
      <c r="MU227" s="166">
        <f t="shared" ca="1" si="719"/>
        <v>1</v>
      </c>
      <c r="MV227" s="166">
        <f t="shared" ca="1" si="720"/>
        <v>1</v>
      </c>
      <c r="MW227" s="166" t="str">
        <f t="shared" ca="1" si="721"/>
        <v>-</v>
      </c>
      <c r="MX227" s="168" t="str">
        <f t="shared" ca="1" si="722"/>
        <v>-</v>
      </c>
      <c r="MY227" s="166" t="str">
        <f t="shared" ca="1" si="723"/>
        <v>-</v>
      </c>
      <c r="MZ227" s="166" t="str">
        <f t="shared" ca="1" si="724"/>
        <v>-</v>
      </c>
      <c r="NA227" s="166" t="b">
        <f t="shared" ca="1" si="725"/>
        <v>0</v>
      </c>
      <c r="NB227" s="168">
        <f t="shared" ca="1" si="783"/>
        <v>0</v>
      </c>
      <c r="NC227" s="27">
        <v>0</v>
      </c>
    </row>
    <row r="228" spans="1:367" s="148" customFormat="1" outlineLevel="1">
      <c r="A228" s="126">
        <f t="shared" si="14"/>
        <v>223</v>
      </c>
      <c r="B228" s="126">
        <f t="shared" si="778"/>
        <v>13</v>
      </c>
      <c r="C228" s="148">
        <v>1000</v>
      </c>
      <c r="D228" s="148" t="s">
        <v>884</v>
      </c>
      <c r="E228" s="148" t="b">
        <v>0</v>
      </c>
      <c r="F228" s="148" t="b">
        <v>0</v>
      </c>
      <c r="G228" s="148" t="b">
        <f t="shared" si="726"/>
        <v>0</v>
      </c>
      <c r="H228" s="144">
        <f t="shared" ca="1" si="766"/>
        <v>3</v>
      </c>
      <c r="I228" s="144">
        <f t="shared" ca="1" si="766"/>
        <v>1</v>
      </c>
      <c r="J228" s="144">
        <f t="shared" ca="1" si="766"/>
        <v>1</v>
      </c>
      <c r="K228" s="144">
        <f t="shared" ca="1" si="766"/>
        <v>1</v>
      </c>
      <c r="L228" s="144">
        <f t="shared" ca="1" si="766"/>
        <v>1</v>
      </c>
      <c r="M228" s="144">
        <f t="shared" ca="1" si="766"/>
        <v>1</v>
      </c>
      <c r="N228" s="144">
        <f t="shared" ca="1" si="766"/>
        <v>1</v>
      </c>
      <c r="O228" s="144">
        <f t="shared" ca="1" si="766"/>
        <v>1</v>
      </c>
      <c r="P228" s="144">
        <f t="shared" ca="1" si="766"/>
        <v>1</v>
      </c>
      <c r="Q228" s="144">
        <f t="shared" ca="1" si="766"/>
        <v>1</v>
      </c>
      <c r="R228" s="144">
        <f t="shared" ca="1" si="766"/>
        <v>2</v>
      </c>
      <c r="S228" s="144">
        <f t="shared" ca="1" si="766"/>
        <v>1</v>
      </c>
      <c r="T228" s="144">
        <f t="shared" ca="1" si="766"/>
        <v>1</v>
      </c>
      <c r="U228" s="144">
        <f t="shared" ca="1" si="766"/>
        <v>1</v>
      </c>
      <c r="V228" s="144">
        <f t="shared" ca="1" si="766"/>
        <v>1</v>
      </c>
      <c r="W228" s="144">
        <f t="shared" ca="1" si="766"/>
        <v>1</v>
      </c>
      <c r="X228" s="144">
        <f t="shared" ca="1" si="766"/>
        <v>1</v>
      </c>
      <c r="Y228" s="144">
        <f t="shared" ca="1" si="766"/>
        <v>1</v>
      </c>
      <c r="AA228" s="162" t="str" cm="1">
        <f t="array" aca="1" ref="AA228" ca="1">TEXT(LEFT(OFFSET(AA228,-1,0),5)+1,"00000")&amp;MID(OFFSET(AA228,-1,0),6,FIND(" ",OFFSET(AA228,-1,0),7)-5)
&amp;FM228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00006 SR_low_crop30SE 12SE CropgrazeFALSE (F33N11)</v>
      </c>
      <c r="AB228" s="10" t="str">
        <f ca="1">IF(COUNTIF(AA$5:AA228,AA228)=1,"-","Dup")</f>
        <v>-</v>
      </c>
      <c r="AC228" s="10"/>
      <c r="AD228" s="168" t="str">
        <f t="shared" ca="1" si="686"/>
        <v>-</v>
      </c>
      <c r="AE228" s="167" t="b">
        <v>1</v>
      </c>
      <c r="AF228" s="167" t="b">
        <v>1</v>
      </c>
      <c r="AG228" s="168" t="str">
        <f t="shared" ca="1" si="686"/>
        <v>-</v>
      </c>
      <c r="AH228" s="168" t="str">
        <f t="shared" ca="1" si="686"/>
        <v>-</v>
      </c>
      <c r="AI228" s="168" t="b">
        <f t="shared" ca="1" si="686"/>
        <v>1</v>
      </c>
      <c r="AJ228" s="10"/>
      <c r="AK228" s="166" t="b">
        <f t="shared" ca="1" si="687"/>
        <v>1</v>
      </c>
      <c r="AL228" s="166" t="str">
        <f t="shared" ca="1" si="687"/>
        <v>-</v>
      </c>
      <c r="AM228" s="166" t="str">
        <f t="shared" ca="1" si="687"/>
        <v>-</v>
      </c>
      <c r="AN228" s="166" t="str">
        <f t="shared" ca="1" si="687"/>
        <v>-</v>
      </c>
      <c r="AO228" s="166" t="b">
        <f t="shared" ca="1" si="687"/>
        <v>1</v>
      </c>
      <c r="AP228" s="166" t="b">
        <f t="shared" ca="1" si="687"/>
        <v>0</v>
      </c>
      <c r="AQ228" s="166">
        <f t="shared" ca="1" si="688"/>
        <v>0</v>
      </c>
      <c r="AR228" s="166" t="b">
        <f t="shared" ca="1" si="689"/>
        <v>0</v>
      </c>
      <c r="AS228" s="166" t="b">
        <f t="shared" ca="1" si="689"/>
        <v>0</v>
      </c>
      <c r="AT228" s="166" t="str">
        <f t="shared" ca="1" si="689"/>
        <v>-</v>
      </c>
      <c r="AU228" s="166" t="str">
        <f t="shared" ca="1" si="689"/>
        <v>-</v>
      </c>
      <c r="AV228" s="166" t="str">
        <f t="shared" ca="1" si="689"/>
        <v>-</v>
      </c>
      <c r="AW228" s="10"/>
      <c r="AX228" s="166" t="b">
        <f t="shared" ca="1" si="690"/>
        <v>1</v>
      </c>
      <c r="AY228" s="168" t="b">
        <f t="shared" ca="1" si="691"/>
        <v>1</v>
      </c>
      <c r="AZ228" s="168" t="b">
        <f t="shared" ca="1" si="691"/>
        <v>1</v>
      </c>
      <c r="BA228" s="167">
        <f t="shared" ca="1" si="692"/>
        <v>3108</v>
      </c>
      <c r="BB228" s="168" t="str">
        <f t="shared" ca="1" si="776"/>
        <v>-</v>
      </c>
      <c r="BC228" s="168" t="str">
        <f t="shared" ca="1" si="776"/>
        <v>-</v>
      </c>
      <c r="BD228" s="168" t="str">
        <f t="shared" ca="1" si="776"/>
        <v>-</v>
      </c>
      <c r="BE228" s="168" t="str">
        <f t="shared" ca="1" si="776"/>
        <v>-</v>
      </c>
      <c r="BF228" s="168" t="str">
        <f t="shared" ca="1" si="776"/>
        <v>-</v>
      </c>
      <c r="BG228" s="168">
        <f t="shared" ca="1" si="776"/>
        <v>1</v>
      </c>
      <c r="BH228" s="168">
        <f t="shared" ca="1" si="776"/>
        <v>1</v>
      </c>
      <c r="BI228" s="168" t="str">
        <f t="shared" ca="1" si="776"/>
        <v>-</v>
      </c>
      <c r="BJ228" s="168" t="str">
        <f t="shared" ca="1" si="776"/>
        <v>-</v>
      </c>
      <c r="BK228" s="10"/>
      <c r="BL228" s="168" t="str">
        <f t="shared" ca="1" si="776"/>
        <v>-</v>
      </c>
      <c r="BM228" s="168" t="str">
        <f t="shared" ca="1" si="776"/>
        <v>-</v>
      </c>
      <c r="BN228" s="168" t="str">
        <f t="shared" ca="1" si="776"/>
        <v>-</v>
      </c>
      <c r="BO228" s="168" t="str">
        <f t="shared" ca="1" si="776"/>
        <v>-</v>
      </c>
      <c r="BP228" s="168" t="str">
        <f t="shared" ca="1" si="776"/>
        <v>-</v>
      </c>
      <c r="BQ228" s="168" t="str">
        <f t="shared" ca="1" si="776"/>
        <v>-</v>
      </c>
      <c r="BR228" s="168" t="str">
        <f t="shared" ca="1" si="776"/>
        <v>-</v>
      </c>
      <c r="BS228" s="168" t="str">
        <f t="shared" ca="1" si="776"/>
        <v>-</v>
      </c>
      <c r="BT228" s="168" t="str">
        <f t="shared" ca="1" si="776"/>
        <v>-</v>
      </c>
      <c r="BU228" s="168" t="str">
        <f t="shared" ca="1" si="776"/>
        <v>-</v>
      </c>
      <c r="BV228" s="168" t="str">
        <f t="shared" ca="1" si="7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84"/>
        <v>-</v>
      </c>
      <c r="CI228" s="168" t="str">
        <f t="shared" ca="1" si="784"/>
        <v>-</v>
      </c>
      <c r="CJ228" s="168" t="str">
        <f t="shared" ca="1" si="784"/>
        <v>-</v>
      </c>
      <c r="CK228" s="168" t="str">
        <f t="shared" ca="1" si="784"/>
        <v>-</v>
      </c>
      <c r="CL228" s="168" t="str">
        <f t="shared" ca="1" si="784"/>
        <v>-</v>
      </c>
      <c r="CM228" s="168" t="str">
        <f t="shared" ca="1" si="784"/>
        <v>-</v>
      </c>
      <c r="CN228" s="168" t="str">
        <f t="shared" ca="1" si="784"/>
        <v>-</v>
      </c>
      <c r="CO228" s="168" t="str">
        <f t="shared" ca="1" si="784"/>
        <v>-</v>
      </c>
      <c r="CP228" s="168">
        <f t="shared" ca="1" si="784"/>
        <v>1</v>
      </c>
      <c r="CQ228" s="168">
        <f t="shared" ca="1" si="784"/>
        <v>1</v>
      </c>
      <c r="CR228" s="168">
        <f t="shared" ca="1" si="784"/>
        <v>0</v>
      </c>
      <c r="CS228" s="168" t="str">
        <f t="shared" ca="1" si="784"/>
        <v>-</v>
      </c>
      <c r="CT228" s="168" t="str">
        <f t="shared" ca="1" si="784"/>
        <v>-</v>
      </c>
      <c r="CU228" s="168" t="str">
        <f t="shared" ca="1" si="784"/>
        <v>-</v>
      </c>
      <c r="CV228" s="168" t="str">
        <f t="shared" ca="1" si="784"/>
        <v>-</v>
      </c>
      <c r="CW228" s="168" t="str">
        <f t="shared" ca="1" si="784"/>
        <v>-</v>
      </c>
      <c r="CX228" s="168" t="str">
        <f t="shared" ca="1" si="788"/>
        <v>-</v>
      </c>
      <c r="CY228" s="168" t="str">
        <f t="shared" ca="1" si="788"/>
        <v>-</v>
      </c>
      <c r="CZ228" s="168">
        <f t="shared" ca="1" si="788"/>
        <v>0</v>
      </c>
      <c r="DA228" s="168" t="str">
        <f t="shared" ca="1" si="788"/>
        <v>-</v>
      </c>
      <c r="DB228" s="168" t="str">
        <f t="shared" ca="1" si="788"/>
        <v>-</v>
      </c>
      <c r="DC228" s="168" t="str">
        <f t="shared" ca="1" si="788"/>
        <v>-</v>
      </c>
      <c r="DD228" s="168" t="str">
        <f t="shared" ca="1" si="788"/>
        <v>-</v>
      </c>
      <c r="DE228" s="168" t="str">
        <f t="shared" ca="1" si="788"/>
        <v>-</v>
      </c>
      <c r="DF228" s="168">
        <f t="shared" ca="1" si="788"/>
        <v>0</v>
      </c>
      <c r="DG228" s="168">
        <f t="shared" ca="1" si="788"/>
        <v>0</v>
      </c>
      <c r="DH228" s="168">
        <f t="shared" ca="1" si="788"/>
        <v>0</v>
      </c>
      <c r="DI228" s="168">
        <f t="shared" ca="1" si="788"/>
        <v>0</v>
      </c>
      <c r="DJ228" s="168">
        <f t="shared" ca="1" si="788"/>
        <v>0</v>
      </c>
      <c r="DK228" s="168">
        <f t="shared" ca="1" si="788"/>
        <v>0</v>
      </c>
      <c r="DL228" s="168">
        <f t="shared" ca="1" si="788"/>
        <v>0</v>
      </c>
      <c r="DM228" s="168" t="str">
        <f t="shared" ca="1" si="788"/>
        <v>-</v>
      </c>
      <c r="DN228" s="168" t="str">
        <f t="shared" ca="1" si="748"/>
        <v>-</v>
      </c>
      <c r="DO228" s="168" t="str">
        <f t="shared" ca="1" si="748"/>
        <v>-</v>
      </c>
      <c r="DP228" s="168" t="str">
        <f t="shared" ca="1" si="748"/>
        <v>-</v>
      </c>
      <c r="DQ228" s="168" t="str">
        <f t="shared" ca="1" si="748"/>
        <v>-</v>
      </c>
      <c r="DR228" s="168" t="str">
        <f t="shared" ca="1" si="748"/>
        <v>-</v>
      </c>
      <c r="DS228" s="168" t="str">
        <f t="shared" ca="1" si="748"/>
        <v>-</v>
      </c>
      <c r="DT228" s="168" t="str">
        <f t="shared" ca="1" si="748"/>
        <v>-</v>
      </c>
      <c r="DU228" s="168" t="str">
        <f t="shared" ca="1" si="748"/>
        <v>-</v>
      </c>
      <c r="DV228" s="168" t="str">
        <f t="shared" ca="1" si="748"/>
        <v>-</v>
      </c>
      <c r="DW228" s="168" t="str">
        <f t="shared" ca="1" si="749"/>
        <v>-</v>
      </c>
      <c r="DX228" s="10"/>
      <c r="DY228" s="168">
        <f t="shared" ca="1" si="749"/>
        <v>1</v>
      </c>
      <c r="DZ228" s="168" t="str">
        <f t="shared" ca="1" si="749"/>
        <v>-</v>
      </c>
      <c r="EA228" s="168" t="str">
        <f t="shared" ca="1" si="749"/>
        <v>-</v>
      </c>
      <c r="EB228" s="168" t="str">
        <f t="shared" ca="1" si="749"/>
        <v>-</v>
      </c>
      <c r="EC228" s="168" t="str">
        <f t="shared" ca="1" si="695"/>
        <v>-</v>
      </c>
      <c r="ED228" s="168" t="b">
        <f t="shared" ca="1" si="695"/>
        <v>0</v>
      </c>
      <c r="EE228" s="168" t="str">
        <f t="shared" ca="1" si="695"/>
        <v>-</v>
      </c>
      <c r="EF228" s="168">
        <f t="shared" ca="1" si="695"/>
        <v>0</v>
      </c>
      <c r="EG228" s="168" t="str">
        <f t="shared" ca="1" si="695"/>
        <v>-</v>
      </c>
      <c r="EH228" s="166" cm="1">
        <f t="array" aca="1" ref="EH228" ca="1">INDEX(i.rev,$K228,EH$15)</f>
        <v>1</v>
      </c>
      <c r="EI228" s="168">
        <f t="shared" ca="1" si="789"/>
        <v>0</v>
      </c>
      <c r="EJ228" s="168">
        <f t="shared" ca="1" si="789"/>
        <v>1</v>
      </c>
      <c r="EK228" s="168">
        <f t="shared" ca="1" si="789"/>
        <v>0</v>
      </c>
      <c r="EL228" s="168">
        <f t="shared" ca="1" si="789"/>
        <v>1</v>
      </c>
      <c r="EM228" s="168">
        <f t="shared" ca="1" si="789"/>
        <v>1</v>
      </c>
      <c r="EN228" s="168">
        <f t="shared" ca="1" si="789"/>
        <v>1</v>
      </c>
      <c r="EO228" s="168">
        <f t="shared" ca="1" si="789"/>
        <v>0</v>
      </c>
      <c r="EP228" s="168">
        <f t="shared" ca="1" si="789"/>
        <v>0</v>
      </c>
      <c r="EQ228" s="168">
        <f t="shared" ca="1" si="789"/>
        <v>0</v>
      </c>
      <c r="ER228" s="168">
        <f t="shared" ca="1" si="789"/>
        <v>0</v>
      </c>
      <c r="ES228" s="168">
        <f t="shared" ca="1" si="789"/>
        <v>0</v>
      </c>
      <c r="ET228" s="168">
        <f t="shared" ca="1" si="789"/>
        <v>0</v>
      </c>
      <c r="EU228" s="168">
        <f t="shared" ca="1" si="789"/>
        <v>0</v>
      </c>
      <c r="EV228" s="168">
        <f t="shared" ca="1" si="789"/>
        <v>0</v>
      </c>
      <c r="EW228" s="168">
        <f t="shared" ca="1" si="789"/>
        <v>0</v>
      </c>
      <c r="EX228" s="168">
        <f t="shared" ca="1" si="789"/>
        <v>0</v>
      </c>
      <c r="EY228" s="166" cm="1">
        <f t="array" aca="1" ref="EY228" ca="1">INDEX(i.rev,$K228,EY$15)</f>
        <v>0</v>
      </c>
      <c r="EZ228" s="168">
        <f t="shared" ca="1" si="697"/>
        <v>0</v>
      </c>
      <c r="FA228" s="166" cm="1">
        <f t="array" aca="1" ref="FA228" ca="1">INDEX(i.rev,$K228,FA$15)</f>
        <v>1</v>
      </c>
      <c r="FB228" s="168">
        <f t="shared" ca="1" si="774"/>
        <v>0</v>
      </c>
      <c r="FC228" s="168">
        <f t="shared" ca="1" si="774"/>
        <v>0</v>
      </c>
      <c r="FD228" s="168">
        <f t="shared" ca="1" si="774"/>
        <v>0</v>
      </c>
      <c r="FE228" s="168">
        <f t="shared" ca="1" si="774"/>
        <v>0</v>
      </c>
      <c r="FF228" s="168">
        <f t="shared" ca="1" si="774"/>
        <v>0</v>
      </c>
      <c r="FG228" s="168">
        <f t="shared" ca="1" si="774"/>
        <v>0</v>
      </c>
      <c r="FH228" s="168">
        <f t="shared" ca="1" si="774"/>
        <v>0</v>
      </c>
      <c r="FI228" s="10">
        <v>0.75</v>
      </c>
      <c r="FJ228" s="166" t="b">
        <f t="shared" si="762"/>
        <v>1</v>
      </c>
      <c r="FK228" s="192">
        <f t="shared" si="763"/>
        <v>1597.5</v>
      </c>
      <c r="FL228" s="166" t="b">
        <f t="shared" si="739"/>
        <v>1</v>
      </c>
      <c r="FM228" s="192">
        <f t="shared" si="777"/>
        <v>12</v>
      </c>
      <c r="FN228" s="192">
        <f t="shared" si="777"/>
        <v>40</v>
      </c>
      <c r="FO228" s="166" t="b">
        <f t="shared" ca="1" si="700"/>
        <v>0</v>
      </c>
      <c r="FP228" s="166" t="b">
        <f t="shared" ca="1" si="700"/>
        <v>0</v>
      </c>
      <c r="FQ228" s="166" t="b">
        <f t="shared" ca="1" si="700"/>
        <v>1</v>
      </c>
      <c r="FR228" s="168">
        <f t="shared" ca="1" si="774"/>
        <v>0</v>
      </c>
      <c r="FS228" s="166">
        <f t="shared" ca="1" si="701"/>
        <v>1</v>
      </c>
      <c r="FT228" s="166">
        <f t="shared" ca="1" si="701"/>
        <v>1</v>
      </c>
      <c r="FU228" s="168" t="str">
        <f t="shared" ca="1" si="774"/>
        <v>-</v>
      </c>
      <c r="FV228" s="168" t="str">
        <f t="shared" ca="1" si="774"/>
        <v>-</v>
      </c>
      <c r="FW228" s="168" t="str">
        <f t="shared" ca="1" si="774"/>
        <v>-</v>
      </c>
      <c r="FX228" s="168" t="str">
        <f t="shared" ca="1" si="774"/>
        <v>-</v>
      </c>
      <c r="FY228" s="168" t="str">
        <f t="shared" ca="1" si="774"/>
        <v>-</v>
      </c>
      <c r="FZ228" s="168" t="str">
        <f t="shared" ca="1" si="774"/>
        <v>-</v>
      </c>
      <c r="GA228" s="168" t="str">
        <f t="shared" ca="1" si="774"/>
        <v>-</v>
      </c>
      <c r="GB228" s="168" t="str">
        <f t="shared" ca="1" si="774"/>
        <v>-</v>
      </c>
      <c r="GC228" s="168" t="str">
        <f t="shared" ca="1" si="774"/>
        <v>-</v>
      </c>
      <c r="GD228" s="168" t="b">
        <f t="shared" ca="1" si="774"/>
        <v>1</v>
      </c>
      <c r="GE228" s="168" t="str">
        <f t="shared" ca="1" si="774"/>
        <v>-</v>
      </c>
      <c r="GF228" s="168" t="str">
        <f t="shared" ca="1" si="774"/>
        <v>-</v>
      </c>
      <c r="GG228" s="168" t="str">
        <f t="shared" ca="1" si="774"/>
        <v>-</v>
      </c>
      <c r="GH228" s="168" t="b">
        <f t="shared" ca="1" si="787"/>
        <v>1</v>
      </c>
      <c r="GI228" s="168">
        <f t="shared" ca="1" si="787"/>
        <v>0</v>
      </c>
      <c r="GJ228" s="168" t="str">
        <f t="shared" ca="1" si="787"/>
        <v>-</v>
      </c>
      <c r="GK228" s="168" t="str">
        <f t="shared" ca="1" si="787"/>
        <v>-</v>
      </c>
      <c r="GL228" s="168" t="str">
        <f t="shared" ca="1" si="787"/>
        <v>-</v>
      </c>
      <c r="GM228" s="168" t="str">
        <f t="shared" ca="1" si="787"/>
        <v>-</v>
      </c>
      <c r="GN228" s="168" t="str">
        <f t="shared" ca="1" si="787"/>
        <v>-</v>
      </c>
      <c r="GO228" s="168">
        <f t="shared" ca="1" si="787"/>
        <v>0</v>
      </c>
      <c r="GP228" s="168" t="str">
        <f t="shared" ca="1" si="787"/>
        <v>-</v>
      </c>
      <c r="GQ228" s="168" t="str">
        <f t="shared" ca="1" si="787"/>
        <v>-</v>
      </c>
      <c r="GR228" s="168" t="str">
        <f t="shared" ca="1" si="787"/>
        <v>-</v>
      </c>
      <c r="GS228" s="168">
        <f t="shared" ca="1" si="787"/>
        <v>500</v>
      </c>
      <c r="GT228" s="168">
        <f t="shared" ca="1" si="787"/>
        <v>500</v>
      </c>
      <c r="GU228" s="168" t="str">
        <f t="shared" ca="1" si="787"/>
        <v>-</v>
      </c>
      <c r="GV228" s="168" t="str">
        <f t="shared" ca="1" si="787"/>
        <v>-</v>
      </c>
      <c r="GW228" s="168" t="str">
        <f t="shared" ca="1" si="787"/>
        <v>-</v>
      </c>
      <c r="GX228" s="168" t="str">
        <f t="shared" ca="1" si="759"/>
        <v>-</v>
      </c>
      <c r="GY228" s="168" t="str">
        <f t="shared" ca="1" si="790"/>
        <v>-</v>
      </c>
      <c r="GZ228" s="168" t="str">
        <f t="shared" ca="1" si="790"/>
        <v>-</v>
      </c>
      <c r="HA228" s="168" t="str">
        <f t="shared" ca="1" si="790"/>
        <v>-</v>
      </c>
      <c r="HB228" s="168" t="str">
        <f t="shared" ca="1" si="790"/>
        <v>-</v>
      </c>
      <c r="HC228" s="168" t="str">
        <f t="shared" ca="1" si="790"/>
        <v>-</v>
      </c>
      <c r="HD228" s="168" t="str">
        <f t="shared" ca="1" si="790"/>
        <v>-</v>
      </c>
      <c r="HE228" s="168" t="str">
        <f t="shared" ca="1" si="790"/>
        <v>-</v>
      </c>
      <c r="HF228" s="168" t="str">
        <f t="shared" ca="1" si="790"/>
        <v>-</v>
      </c>
      <c r="HG228" s="168" t="str">
        <f t="shared" ca="1" si="790"/>
        <v>-</v>
      </c>
      <c r="HH228" s="168" t="str">
        <f t="shared" ca="1" si="790"/>
        <v>-</v>
      </c>
      <c r="HI228" s="168" t="str">
        <f t="shared" ca="1" si="790"/>
        <v>-</v>
      </c>
      <c r="HJ228" s="168" t="str">
        <f t="shared" ca="1" si="790"/>
        <v>-</v>
      </c>
      <c r="HK228" s="168" t="str">
        <f t="shared" ca="1" si="790"/>
        <v>-</v>
      </c>
      <c r="HL228" s="168" t="str">
        <f t="shared" ca="1" si="790"/>
        <v>-</v>
      </c>
      <c r="HM228" s="168" t="str">
        <f t="shared" ca="1" si="790"/>
        <v>-</v>
      </c>
      <c r="HN228" s="168" t="str">
        <f t="shared" ca="1" si="790"/>
        <v>-</v>
      </c>
      <c r="HO228" s="168" t="str">
        <f t="shared" ca="1" si="790"/>
        <v>-</v>
      </c>
      <c r="HP228" s="168" t="str">
        <f t="shared" ca="1" si="790"/>
        <v>-</v>
      </c>
      <c r="HQ228" s="168" t="str">
        <f t="shared" ca="1" si="790"/>
        <v>-</v>
      </c>
      <c r="HR228" s="168" t="str">
        <f t="shared" ca="1" si="790"/>
        <v>-</v>
      </c>
      <c r="HS228" s="168" t="str">
        <f t="shared" ca="1" si="790"/>
        <v>-</v>
      </c>
      <c r="HT228" s="168" t="str">
        <f t="shared" ca="1" si="790"/>
        <v>-</v>
      </c>
      <c r="HU228" s="168" t="str">
        <f t="shared" ca="1" si="790"/>
        <v>-</v>
      </c>
      <c r="HV228" s="168" t="str">
        <f t="shared" ca="1" si="790"/>
        <v>-</v>
      </c>
      <c r="HW228" s="168" t="str">
        <f t="shared" ca="1" si="759"/>
        <v>-</v>
      </c>
      <c r="HX228" s="168" t="str">
        <f t="shared" ca="1" si="782"/>
        <v>-</v>
      </c>
      <c r="HY228" s="168" t="str">
        <f t="shared" ca="1" si="782"/>
        <v>-</v>
      </c>
      <c r="HZ228" s="168" t="str">
        <f t="shared" ca="1" si="782"/>
        <v>-</v>
      </c>
      <c r="IA228" s="168" t="str">
        <f t="shared" ca="1" si="782"/>
        <v>-</v>
      </c>
      <c r="IB228" s="168" t="str">
        <f t="shared" ca="1" si="782"/>
        <v>-</v>
      </c>
      <c r="IC228" s="168" t="str">
        <f t="shared" ca="1" si="782"/>
        <v>-</v>
      </c>
      <c r="ID228" s="168" t="str">
        <f t="shared" ca="1" si="782"/>
        <v>-</v>
      </c>
      <c r="IE228" s="168" t="str">
        <f t="shared" ca="1" si="782"/>
        <v>-</v>
      </c>
      <c r="IF228" s="168" t="str">
        <f t="shared" ca="1" si="782"/>
        <v>-</v>
      </c>
      <c r="IG228" s="168" t="str">
        <f t="shared" ca="1" si="782"/>
        <v>-</v>
      </c>
      <c r="IH228" s="168" t="str">
        <f t="shared" ca="1" si="782"/>
        <v>-</v>
      </c>
      <c r="II228" s="168" t="str">
        <f t="shared" ca="1" si="782"/>
        <v>-</v>
      </c>
      <c r="IJ228" s="168" t="str">
        <f t="shared" ca="1" si="782"/>
        <v>-</v>
      </c>
      <c r="IK228" s="168" t="str">
        <f t="shared" ca="1" si="782"/>
        <v>-</v>
      </c>
      <c r="IL228" s="168" t="str">
        <f t="shared" ca="1" si="782"/>
        <v>-</v>
      </c>
      <c r="IM228" s="168" t="str">
        <f t="shared" ca="1" si="782"/>
        <v>-</v>
      </c>
      <c r="IN228" s="168" t="str">
        <f t="shared" ca="1" si="782"/>
        <v>-</v>
      </c>
      <c r="IO228" s="168" t="str">
        <f t="shared" ca="1" si="782"/>
        <v>-</v>
      </c>
      <c r="IP228" s="168" t="str">
        <f t="shared" ca="1" si="782"/>
        <v>-</v>
      </c>
      <c r="IQ228" s="168" t="str">
        <f t="shared" ca="1" si="782"/>
        <v>-</v>
      </c>
      <c r="IR228" s="168" t="str">
        <f t="shared" ca="1" si="782"/>
        <v>-</v>
      </c>
      <c r="IS228" s="168" t="str">
        <f t="shared" ca="1" si="782"/>
        <v>-</v>
      </c>
      <c r="IT228" s="168" t="str">
        <f t="shared" ca="1" si="782"/>
        <v>-</v>
      </c>
      <c r="IU228" s="168" t="str">
        <f t="shared" ca="1" si="782"/>
        <v>-</v>
      </c>
      <c r="IV228" s="168" t="str">
        <f t="shared" ca="1" si="782"/>
        <v>-</v>
      </c>
      <c r="IW228" s="168" t="str">
        <f t="shared" ca="1" si="782"/>
        <v>-</v>
      </c>
      <c r="IX228" s="168" t="str">
        <f t="shared" ca="1" si="782"/>
        <v>-</v>
      </c>
      <c r="IY228" s="168" t="str">
        <f t="shared" ca="1" si="782"/>
        <v>-</v>
      </c>
      <c r="IZ228" s="168" t="str">
        <f t="shared" ca="1" si="782"/>
        <v>-</v>
      </c>
      <c r="JA228" s="168" t="str">
        <f t="shared" ca="1" si="782"/>
        <v>-</v>
      </c>
      <c r="JB228" s="168" t="str">
        <f t="shared" ca="1" si="782"/>
        <v>-</v>
      </c>
      <c r="JC228" s="168" t="str">
        <f t="shared" ca="1" si="782"/>
        <v>-</v>
      </c>
      <c r="JD228" s="168" t="str">
        <f t="shared" ca="1" si="782"/>
        <v>-</v>
      </c>
      <c r="JE228" s="168" t="str">
        <f t="shared" ca="1" si="782"/>
        <v>-</v>
      </c>
      <c r="JF228" s="168" t="str">
        <f t="shared" ca="1" si="782"/>
        <v>-</v>
      </c>
      <c r="JG228" s="168" t="str">
        <f t="shared" ca="1" si="782"/>
        <v>-</v>
      </c>
      <c r="JH228" s="168" t="str">
        <f t="shared" ca="1" si="782"/>
        <v>-</v>
      </c>
      <c r="JI228" s="168" t="str">
        <f t="shared" ca="1" si="782"/>
        <v>-</v>
      </c>
      <c r="JJ228" s="168" t="str">
        <f t="shared" ca="1" si="782"/>
        <v>-</v>
      </c>
      <c r="JK228" s="168" t="str">
        <f t="shared" ca="1" si="782"/>
        <v>-</v>
      </c>
      <c r="JL228" s="168" t="str">
        <f t="shared" ca="1" si="782"/>
        <v>-</v>
      </c>
      <c r="JM228" s="168" t="str">
        <f t="shared" ca="1" si="782"/>
        <v>-</v>
      </c>
      <c r="JN228" s="168" t="str">
        <f t="shared" ca="1" si="759"/>
        <v>-</v>
      </c>
      <c r="JO228" s="168" t="str">
        <f t="shared" ca="1" si="759"/>
        <v>-</v>
      </c>
      <c r="JP228" s="168" t="str">
        <f t="shared" ca="1" si="759"/>
        <v>-</v>
      </c>
      <c r="JQ228" s="168" t="str">
        <f t="shared" ca="1" si="759"/>
        <v>-</v>
      </c>
      <c r="JR228" s="168" t="str">
        <f t="shared" ca="1" si="759"/>
        <v>-</v>
      </c>
      <c r="JS228" s="168" t="str">
        <f t="shared" ca="1" si="759"/>
        <v>-</v>
      </c>
      <c r="JT228" s="168" t="str">
        <f t="shared" ca="1" si="759"/>
        <v>-</v>
      </c>
      <c r="JU228" s="168" t="str">
        <f t="shared" ca="1" si="759"/>
        <v>-</v>
      </c>
      <c r="JV228" s="168" t="str">
        <f t="shared" ca="1" si="759"/>
        <v>-</v>
      </c>
      <c r="JW228" s="168" t="str">
        <f t="shared" ca="1" si="759"/>
        <v>-</v>
      </c>
      <c r="JX228" s="10"/>
      <c r="JY228" s="166">
        <f t="shared" ca="1" si="708"/>
        <v>4.4999999999999998E-2</v>
      </c>
      <c r="JZ228" s="166">
        <f t="shared" ca="1" si="709"/>
        <v>4.4999999999999998E-2</v>
      </c>
      <c r="KA228" s="168">
        <f t="shared" ca="1" si="783"/>
        <v>1</v>
      </c>
      <c r="KB228" s="168">
        <f t="shared" ca="1" si="783"/>
        <v>0</v>
      </c>
      <c r="KC228" s="168">
        <f t="shared" ca="1" si="783"/>
        <v>1</v>
      </c>
      <c r="KD228" s="168">
        <f t="shared" ca="1" si="783"/>
        <v>1</v>
      </c>
      <c r="KE228" s="168">
        <f t="shared" ca="1" si="783"/>
        <v>0</v>
      </c>
      <c r="KF228" s="168">
        <f t="shared" ca="1" si="783"/>
        <v>70</v>
      </c>
      <c r="KG228" s="168">
        <f t="shared" ca="1" si="783"/>
        <v>50</v>
      </c>
      <c r="KH228" s="168">
        <f t="shared" ca="1" si="783"/>
        <v>85</v>
      </c>
      <c r="KI228" s="168">
        <f t="shared" ca="1" si="783"/>
        <v>50</v>
      </c>
      <c r="KJ228" s="166">
        <f t="shared" ca="1" si="711"/>
        <v>1</v>
      </c>
      <c r="KK228" s="166">
        <f t="shared" ca="1" si="712"/>
        <v>1</v>
      </c>
      <c r="KL228" s="166">
        <f t="shared" ca="1" si="713"/>
        <v>1</v>
      </c>
      <c r="KM228" s="166">
        <f t="shared" ca="1" si="714"/>
        <v>1</v>
      </c>
      <c r="KN228" s="166">
        <f t="shared" ca="1" si="714"/>
        <v>1</v>
      </c>
      <c r="KO228" s="168">
        <f t="shared" ca="1" si="783"/>
        <v>1</v>
      </c>
      <c r="KP228" s="10"/>
      <c r="KQ228" s="168">
        <f t="shared" ca="1" si="783"/>
        <v>1</v>
      </c>
      <c r="KR228" s="166">
        <f t="shared" ca="1" si="715"/>
        <v>1</v>
      </c>
      <c r="KS228" s="168">
        <f t="shared" ca="1" si="783"/>
        <v>0.75</v>
      </c>
      <c r="KT228" s="168">
        <f t="shared" ca="1" si="783"/>
        <v>0.8</v>
      </c>
      <c r="KU228" s="168">
        <f t="shared" ca="1" si="783"/>
        <v>0.82499999999999996</v>
      </c>
      <c r="KV228" s="168">
        <f t="shared" ca="1" si="783"/>
        <v>0.875</v>
      </c>
      <c r="KW228" s="168">
        <f t="shared" ca="1" si="783"/>
        <v>0.9</v>
      </c>
      <c r="KX228" s="168">
        <f t="shared" ca="1" si="791"/>
        <v>0.75</v>
      </c>
      <c r="KY228" s="168">
        <f t="shared" ca="1" si="791"/>
        <v>0.78142857142857147</v>
      </c>
      <c r="KZ228" s="168">
        <f t="shared" ca="1" si="791"/>
        <v>0.82499999999999996</v>
      </c>
      <c r="LA228" s="168">
        <f t="shared" ca="1" si="791"/>
        <v>0.875</v>
      </c>
      <c r="LB228" s="168">
        <f t="shared" ca="1" si="791"/>
        <v>0.9</v>
      </c>
      <c r="LC228" s="168">
        <f t="shared" ca="1" si="791"/>
        <v>0.9</v>
      </c>
      <c r="LD228" s="168">
        <f t="shared" ca="1" si="791"/>
        <v>0.75</v>
      </c>
      <c r="LE228" s="168">
        <f t="shared" ca="1" si="791"/>
        <v>0.78142857142857147</v>
      </c>
      <c r="LF228" s="168">
        <f t="shared" ca="1" si="791"/>
        <v>0.82499999999999996</v>
      </c>
      <c r="LG228" s="168">
        <f t="shared" ca="1" si="791"/>
        <v>0.875</v>
      </c>
      <c r="LH228" s="168">
        <f t="shared" ca="1" si="791"/>
        <v>0.9</v>
      </c>
      <c r="LI228" s="168">
        <f t="shared" ca="1" si="791"/>
        <v>0.9</v>
      </c>
      <c r="LJ228" s="168">
        <f t="shared" ca="1" si="791"/>
        <v>0.75</v>
      </c>
      <c r="LK228" s="168">
        <f t="shared" ca="1" si="791"/>
        <v>0.78142857142857147</v>
      </c>
      <c r="LL228" s="168">
        <f t="shared" ca="1" si="791"/>
        <v>0.82499999999999996</v>
      </c>
      <c r="LM228" s="168">
        <f t="shared" ca="1" si="791"/>
        <v>0.875</v>
      </c>
      <c r="LN228" s="168">
        <f t="shared" ca="1" si="791"/>
        <v>0.9</v>
      </c>
      <c r="LO228" s="168">
        <f t="shared" ca="1" si="791"/>
        <v>0.9</v>
      </c>
      <c r="LP228" s="168">
        <f t="shared" ca="1" si="791"/>
        <v>0.75</v>
      </c>
      <c r="LQ228" s="168">
        <f t="shared" ca="1" si="791"/>
        <v>0.78142857142857147</v>
      </c>
      <c r="LR228" s="168">
        <f t="shared" ca="1" si="791"/>
        <v>0.82499999999999996</v>
      </c>
      <c r="LS228" s="168">
        <f t="shared" ca="1" si="791"/>
        <v>0.875</v>
      </c>
      <c r="LT228" s="168">
        <f t="shared" ca="1" si="791"/>
        <v>0.9</v>
      </c>
      <c r="LU228" s="168">
        <f t="shared" ca="1" si="791"/>
        <v>0.9</v>
      </c>
      <c r="LV228" s="168">
        <f t="shared" ca="1" si="791"/>
        <v>0.75</v>
      </c>
      <c r="LW228" s="168">
        <f t="shared" ca="1" si="791"/>
        <v>0.78142857142857147</v>
      </c>
      <c r="LX228" s="168">
        <f t="shared" ca="1" si="791"/>
        <v>0.82499999999999996</v>
      </c>
      <c r="LY228" s="168">
        <f t="shared" ca="1" si="791"/>
        <v>0.875</v>
      </c>
      <c r="LZ228" s="168">
        <f t="shared" ca="1" si="791"/>
        <v>0.9</v>
      </c>
      <c r="MA228" s="168">
        <f t="shared" ca="1" si="791"/>
        <v>0.9</v>
      </c>
      <c r="MB228" s="168">
        <f t="shared" ca="1" si="791"/>
        <v>0.75</v>
      </c>
      <c r="MC228" s="168">
        <f t="shared" ca="1" si="791"/>
        <v>0.78142857142857147</v>
      </c>
      <c r="MD228" s="168">
        <f t="shared" ca="1" si="791"/>
        <v>0.82499999999999996</v>
      </c>
      <c r="ME228" s="168">
        <f t="shared" ca="1" si="791"/>
        <v>0.875</v>
      </c>
      <c r="MF228" s="168">
        <f t="shared" ca="1" si="791"/>
        <v>0.9</v>
      </c>
      <c r="MG228" s="168">
        <f t="shared" ca="1" si="791"/>
        <v>0.9</v>
      </c>
      <c r="MH228" s="168">
        <f t="shared" ca="1" si="791"/>
        <v>0.75</v>
      </c>
      <c r="MI228" s="168">
        <f t="shared" ca="1" si="791"/>
        <v>0.76904761904761909</v>
      </c>
      <c r="MJ228" s="168">
        <f t="shared" ca="1" si="791"/>
        <v>0.82000000000000006</v>
      </c>
      <c r="MK228" s="168">
        <f t="shared" ca="1" si="791"/>
        <v>0.875</v>
      </c>
      <c r="ML228" s="168">
        <f t="shared" ca="1" si="791"/>
        <v>0.9</v>
      </c>
      <c r="MM228" s="168">
        <f t="shared" ca="1" si="791"/>
        <v>0.90000000000000013</v>
      </c>
      <c r="MN228" s="168">
        <f t="shared" ca="1" si="791"/>
        <v>0.75</v>
      </c>
      <c r="MO228" s="168">
        <f t="shared" ca="1" si="791"/>
        <v>0.76904761904761909</v>
      </c>
      <c r="MP228" s="168">
        <f t="shared" ca="1" si="791"/>
        <v>0.82000000000000006</v>
      </c>
      <c r="MQ228" s="168">
        <f t="shared" ca="1" si="791"/>
        <v>0.875</v>
      </c>
      <c r="MR228" s="168">
        <f t="shared" ca="1" si="791"/>
        <v>0.9</v>
      </c>
      <c r="MS228" s="168">
        <f t="shared" ca="1" si="791"/>
        <v>0.9</v>
      </c>
      <c r="MT228" s="168">
        <f t="shared" ca="1" si="791"/>
        <v>0.875</v>
      </c>
      <c r="MU228" s="166">
        <f t="shared" ca="1" si="719"/>
        <v>1</v>
      </c>
      <c r="MV228" s="166">
        <f t="shared" ca="1" si="720"/>
        <v>1</v>
      </c>
      <c r="MW228" s="166" t="str">
        <f t="shared" ca="1" si="721"/>
        <v>-</v>
      </c>
      <c r="MX228" s="168" t="str">
        <f t="shared" ca="1" si="722"/>
        <v>-</v>
      </c>
      <c r="MY228" s="166" t="str">
        <f t="shared" ca="1" si="723"/>
        <v>-</v>
      </c>
      <c r="MZ228" s="166" t="str">
        <f t="shared" ca="1" si="724"/>
        <v>-</v>
      </c>
      <c r="NA228" s="166" t="b">
        <f t="shared" ca="1" si="725"/>
        <v>0</v>
      </c>
      <c r="NB228" s="168">
        <f t="shared" ca="1" si="783"/>
        <v>0</v>
      </c>
      <c r="NC228" s="27">
        <v>0</v>
      </c>
    </row>
    <row r="229" spans="1:367" s="148" customFormat="1" outlineLevel="1">
      <c r="A229" s="126">
        <f t="shared" si="14"/>
        <v>224</v>
      </c>
      <c r="B229" s="126">
        <f t="shared" si="778"/>
        <v>13</v>
      </c>
      <c r="C229" s="148">
        <v>1000</v>
      </c>
      <c r="D229" s="148" t="s">
        <v>884</v>
      </c>
      <c r="E229" s="148" t="b">
        <v>0</v>
      </c>
      <c r="F229" s="148" t="b">
        <v>0</v>
      </c>
      <c r="G229" s="148" t="b">
        <f t="shared" si="726"/>
        <v>0</v>
      </c>
      <c r="H229" s="144">
        <f t="shared" ca="1" si="766"/>
        <v>3</v>
      </c>
      <c r="I229" s="144">
        <f t="shared" ca="1" si="766"/>
        <v>1</v>
      </c>
      <c r="J229" s="144">
        <f t="shared" ca="1" si="766"/>
        <v>1</v>
      </c>
      <c r="K229" s="144">
        <f t="shared" ref="K229:Y229" ca="1" si="792">OFFSET(K229,-1,0)</f>
        <v>1</v>
      </c>
      <c r="L229" s="144">
        <f t="shared" ca="1" si="792"/>
        <v>1</v>
      </c>
      <c r="M229" s="144">
        <f t="shared" ca="1" si="792"/>
        <v>1</v>
      </c>
      <c r="N229" s="144">
        <f t="shared" ca="1" si="792"/>
        <v>1</v>
      </c>
      <c r="O229" s="144">
        <f t="shared" ca="1" si="792"/>
        <v>1</v>
      </c>
      <c r="P229" s="144">
        <f t="shared" ca="1" si="792"/>
        <v>1</v>
      </c>
      <c r="Q229" s="144">
        <f t="shared" ca="1" si="792"/>
        <v>1</v>
      </c>
      <c r="R229" s="144">
        <f t="shared" ca="1" si="792"/>
        <v>2</v>
      </c>
      <c r="S229" s="144">
        <f t="shared" ca="1" si="792"/>
        <v>1</v>
      </c>
      <c r="T229" s="144">
        <f t="shared" ca="1" si="792"/>
        <v>1</v>
      </c>
      <c r="U229" s="144">
        <f t="shared" ca="1" si="792"/>
        <v>1</v>
      </c>
      <c r="V229" s="144">
        <f t="shared" ca="1" si="792"/>
        <v>1</v>
      </c>
      <c r="W229" s="144">
        <f t="shared" ca="1" si="792"/>
        <v>1</v>
      </c>
      <c r="X229" s="144">
        <f t="shared" ca="1" si="792"/>
        <v>1</v>
      </c>
      <c r="Y229" s="144">
        <f t="shared" ca="1" si="792"/>
        <v>1</v>
      </c>
      <c r="AA229" s="162" t="str" cm="1">
        <f t="array" aca="1" ref="AA229" ca="1">TEXT(LEFT(OFFSET(AA229,-1,0),5)+1,"00000")&amp;MID(OFFSET(AA229,-1,0),6,FIND(" ",OFFSET(AA229,-1,0),7)-5)
&amp;FM229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00007 SR_low_crop30SE 8SE CropgrazeFALSE (F33N11)</v>
      </c>
      <c r="AB229" s="10" t="str">
        <f ca="1">IF(COUNTIF(AA$5:AA229,AA229)=1,"-","Dup")</f>
        <v>-</v>
      </c>
      <c r="AC229" s="10"/>
      <c r="AD229" s="168" t="str">
        <f t="shared" ca="1" si="686"/>
        <v>-</v>
      </c>
      <c r="AE229" s="167" t="b">
        <v>1</v>
      </c>
      <c r="AF229" s="167" t="b">
        <v>1</v>
      </c>
      <c r="AG229" s="168" t="str">
        <f t="shared" ca="1" si="686"/>
        <v>-</v>
      </c>
      <c r="AH229" s="168" t="str">
        <f t="shared" ca="1" si="686"/>
        <v>-</v>
      </c>
      <c r="AI229" s="168" t="b">
        <f t="shared" ca="1" si="686"/>
        <v>1</v>
      </c>
      <c r="AJ229" s="10"/>
      <c r="AK229" s="166" t="b">
        <f t="shared" ca="1" si="687"/>
        <v>1</v>
      </c>
      <c r="AL229" s="166" t="str">
        <f t="shared" ca="1" si="687"/>
        <v>-</v>
      </c>
      <c r="AM229" s="166" t="str">
        <f t="shared" ca="1" si="687"/>
        <v>-</v>
      </c>
      <c r="AN229" s="166" t="str">
        <f t="shared" ca="1" si="687"/>
        <v>-</v>
      </c>
      <c r="AO229" s="166" t="b">
        <f t="shared" ca="1" si="687"/>
        <v>1</v>
      </c>
      <c r="AP229" s="166" t="b">
        <f t="shared" ca="1" si="687"/>
        <v>0</v>
      </c>
      <c r="AQ229" s="166">
        <f t="shared" ca="1" si="688"/>
        <v>0</v>
      </c>
      <c r="AR229" s="166" t="b">
        <f t="shared" ca="1" si="689"/>
        <v>0</v>
      </c>
      <c r="AS229" s="166" t="b">
        <f t="shared" ca="1" si="689"/>
        <v>0</v>
      </c>
      <c r="AT229" s="166" t="str">
        <f t="shared" ca="1" si="689"/>
        <v>-</v>
      </c>
      <c r="AU229" s="166" t="str">
        <f t="shared" ca="1" si="689"/>
        <v>-</v>
      </c>
      <c r="AV229" s="166" t="str">
        <f t="shared" ca="1" si="689"/>
        <v>-</v>
      </c>
      <c r="AW229" s="10"/>
      <c r="AX229" s="166" t="b">
        <f t="shared" ca="1" si="690"/>
        <v>1</v>
      </c>
      <c r="AY229" s="168" t="b">
        <f t="shared" ca="1" si="691"/>
        <v>1</v>
      </c>
      <c r="AZ229" s="168" t="b">
        <f t="shared" ca="1" si="691"/>
        <v>1</v>
      </c>
      <c r="BA229" s="167">
        <f t="shared" ca="1" si="692"/>
        <v>3108</v>
      </c>
      <c r="BB229" s="168" t="str">
        <f t="shared" ca="1" si="776"/>
        <v>-</v>
      </c>
      <c r="BC229" s="168" t="str">
        <f t="shared" ca="1" si="776"/>
        <v>-</v>
      </c>
      <c r="BD229" s="168" t="str">
        <f t="shared" ca="1" si="776"/>
        <v>-</v>
      </c>
      <c r="BE229" s="168" t="str">
        <f t="shared" ca="1" si="776"/>
        <v>-</v>
      </c>
      <c r="BF229" s="168" t="str">
        <f t="shared" ca="1" si="776"/>
        <v>-</v>
      </c>
      <c r="BG229" s="168">
        <f t="shared" ca="1" si="776"/>
        <v>1</v>
      </c>
      <c r="BH229" s="168">
        <f t="shared" ca="1" si="776"/>
        <v>1</v>
      </c>
      <c r="BI229" s="168" t="str">
        <f t="shared" ca="1" si="776"/>
        <v>-</v>
      </c>
      <c r="BJ229" s="168" t="str">
        <f t="shared" ca="1" si="776"/>
        <v>-</v>
      </c>
      <c r="BK229" s="10"/>
      <c r="BL229" s="168" t="str">
        <f t="shared" ca="1" si="776"/>
        <v>-</v>
      </c>
      <c r="BM229" s="168" t="str">
        <f t="shared" ca="1" si="776"/>
        <v>-</v>
      </c>
      <c r="BN229" s="168" t="str">
        <f t="shared" ca="1" si="776"/>
        <v>-</v>
      </c>
      <c r="BO229" s="168" t="str">
        <f t="shared" ca="1" si="776"/>
        <v>-</v>
      </c>
      <c r="BP229" s="168" t="str">
        <f t="shared" ca="1" si="776"/>
        <v>-</v>
      </c>
      <c r="BQ229" s="168" t="str">
        <f t="shared" ca="1" si="776"/>
        <v>-</v>
      </c>
      <c r="BR229" s="168" t="str">
        <f t="shared" ca="1" si="776"/>
        <v>-</v>
      </c>
      <c r="BS229" s="168" t="str">
        <f t="shared" ca="1" si="776"/>
        <v>-</v>
      </c>
      <c r="BT229" s="168" t="str">
        <f t="shared" ca="1" si="776"/>
        <v>-</v>
      </c>
      <c r="BU229" s="168" t="str">
        <f t="shared" ca="1" si="776"/>
        <v>-</v>
      </c>
      <c r="BV229" s="168" t="str">
        <f t="shared" ca="1" si="776"/>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84"/>
        <v>-</v>
      </c>
      <c r="CI229" s="168" t="str">
        <f t="shared" ca="1" si="784"/>
        <v>-</v>
      </c>
      <c r="CJ229" s="168" t="str">
        <f t="shared" ca="1" si="784"/>
        <v>-</v>
      </c>
      <c r="CK229" s="168" t="str">
        <f t="shared" ca="1" si="784"/>
        <v>-</v>
      </c>
      <c r="CL229" s="168" t="str">
        <f t="shared" ca="1" si="784"/>
        <v>-</v>
      </c>
      <c r="CM229" s="168" t="str">
        <f t="shared" ca="1" si="784"/>
        <v>-</v>
      </c>
      <c r="CN229" s="168" t="str">
        <f t="shared" ca="1" si="784"/>
        <v>-</v>
      </c>
      <c r="CO229" s="168" t="str">
        <f t="shared" ca="1" si="784"/>
        <v>-</v>
      </c>
      <c r="CP229" s="168">
        <f t="shared" ca="1" si="784"/>
        <v>1</v>
      </c>
      <c r="CQ229" s="168">
        <f t="shared" ca="1" si="784"/>
        <v>1</v>
      </c>
      <c r="CR229" s="168">
        <f t="shared" ca="1" si="784"/>
        <v>0</v>
      </c>
      <c r="CS229" s="168" t="str">
        <f t="shared" ca="1" si="784"/>
        <v>-</v>
      </c>
      <c r="CT229" s="168" t="str">
        <f t="shared" ca="1" si="784"/>
        <v>-</v>
      </c>
      <c r="CU229" s="168" t="str">
        <f t="shared" ca="1" si="784"/>
        <v>-</v>
      </c>
      <c r="CV229" s="168" t="str">
        <f t="shared" ca="1" si="784"/>
        <v>-</v>
      </c>
      <c r="CW229" s="168" t="str">
        <f t="shared" ca="1" si="784"/>
        <v>-</v>
      </c>
      <c r="CX229" s="168" t="str">
        <f t="shared" ca="1" si="788"/>
        <v>-</v>
      </c>
      <c r="CY229" s="168" t="str">
        <f t="shared" ca="1" si="788"/>
        <v>-</v>
      </c>
      <c r="CZ229" s="168">
        <f t="shared" ca="1" si="788"/>
        <v>0</v>
      </c>
      <c r="DA229" s="168" t="str">
        <f t="shared" ca="1" si="788"/>
        <v>-</v>
      </c>
      <c r="DB229" s="168" t="str">
        <f t="shared" ca="1" si="788"/>
        <v>-</v>
      </c>
      <c r="DC229" s="168" t="str">
        <f t="shared" ca="1" si="788"/>
        <v>-</v>
      </c>
      <c r="DD229" s="168" t="str">
        <f t="shared" ca="1" si="788"/>
        <v>-</v>
      </c>
      <c r="DE229" s="168" t="str">
        <f t="shared" ca="1" si="788"/>
        <v>-</v>
      </c>
      <c r="DF229" s="168">
        <f t="shared" ca="1" si="788"/>
        <v>0</v>
      </c>
      <c r="DG229" s="168">
        <f t="shared" ca="1" si="788"/>
        <v>0</v>
      </c>
      <c r="DH229" s="168">
        <f t="shared" ca="1" si="788"/>
        <v>0</v>
      </c>
      <c r="DI229" s="168">
        <f t="shared" ca="1" si="788"/>
        <v>0</v>
      </c>
      <c r="DJ229" s="168">
        <f t="shared" ca="1" si="788"/>
        <v>0</v>
      </c>
      <c r="DK229" s="168">
        <f t="shared" ca="1" si="788"/>
        <v>0</v>
      </c>
      <c r="DL229" s="168">
        <f t="shared" ca="1" si="788"/>
        <v>0</v>
      </c>
      <c r="DM229" s="168" t="str">
        <f t="shared" ca="1" si="788"/>
        <v>-</v>
      </c>
      <c r="DN229" s="168" t="str">
        <f t="shared" ca="1" si="748"/>
        <v>-</v>
      </c>
      <c r="DO229" s="168" t="str">
        <f t="shared" ca="1" si="748"/>
        <v>-</v>
      </c>
      <c r="DP229" s="168" t="str">
        <f t="shared" ca="1" si="748"/>
        <v>-</v>
      </c>
      <c r="DQ229" s="168" t="str">
        <f t="shared" ca="1" si="748"/>
        <v>-</v>
      </c>
      <c r="DR229" s="168" t="str">
        <f t="shared" ca="1" si="748"/>
        <v>-</v>
      </c>
      <c r="DS229" s="168" t="str">
        <f t="shared" ca="1" si="748"/>
        <v>-</v>
      </c>
      <c r="DT229" s="168" t="str">
        <f t="shared" ca="1" si="748"/>
        <v>-</v>
      </c>
      <c r="DU229" s="168" t="str">
        <f t="shared" ca="1" si="748"/>
        <v>-</v>
      </c>
      <c r="DV229" s="168" t="str">
        <f t="shared" ca="1" si="748"/>
        <v>-</v>
      </c>
      <c r="DW229" s="168" t="str">
        <f t="shared" ca="1" si="749"/>
        <v>-</v>
      </c>
      <c r="DX229" s="10"/>
      <c r="DY229" s="168">
        <f t="shared" ca="1" si="749"/>
        <v>1</v>
      </c>
      <c r="DZ229" s="168" t="str">
        <f t="shared" ca="1" si="749"/>
        <v>-</v>
      </c>
      <c r="EA229" s="168" t="str">
        <f t="shared" ca="1" si="749"/>
        <v>-</v>
      </c>
      <c r="EB229" s="168" t="str">
        <f t="shared" ca="1" si="749"/>
        <v>-</v>
      </c>
      <c r="EC229" s="168" t="str">
        <f t="shared" ca="1" si="695"/>
        <v>-</v>
      </c>
      <c r="ED229" s="168" t="b">
        <f t="shared" ca="1" si="695"/>
        <v>0</v>
      </c>
      <c r="EE229" s="168" t="str">
        <f t="shared" ca="1" si="695"/>
        <v>-</v>
      </c>
      <c r="EF229" s="168">
        <f t="shared" ca="1" si="695"/>
        <v>0</v>
      </c>
      <c r="EG229" s="168" t="str">
        <f t="shared" ca="1" si="695"/>
        <v>-</v>
      </c>
      <c r="EH229" s="166" cm="1">
        <f t="array" aca="1" ref="EH229" ca="1">INDEX(i.rev,$K229,EH$15)</f>
        <v>1</v>
      </c>
      <c r="EI229" s="168">
        <f t="shared" ca="1" si="789"/>
        <v>0</v>
      </c>
      <c r="EJ229" s="168">
        <f t="shared" ca="1" si="789"/>
        <v>1</v>
      </c>
      <c r="EK229" s="168">
        <f t="shared" ca="1" si="789"/>
        <v>0</v>
      </c>
      <c r="EL229" s="168">
        <f t="shared" ca="1" si="789"/>
        <v>1</v>
      </c>
      <c r="EM229" s="168">
        <f t="shared" ca="1" si="789"/>
        <v>1</v>
      </c>
      <c r="EN229" s="168">
        <f t="shared" ca="1" si="789"/>
        <v>1</v>
      </c>
      <c r="EO229" s="168">
        <f t="shared" ca="1" si="789"/>
        <v>0</v>
      </c>
      <c r="EP229" s="168">
        <f t="shared" ca="1" si="789"/>
        <v>0</v>
      </c>
      <c r="EQ229" s="168">
        <f t="shared" ca="1" si="789"/>
        <v>0</v>
      </c>
      <c r="ER229" s="168">
        <f t="shared" ca="1" si="789"/>
        <v>0</v>
      </c>
      <c r="ES229" s="168">
        <f t="shared" ca="1" si="789"/>
        <v>0</v>
      </c>
      <c r="ET229" s="168">
        <f t="shared" ca="1" si="789"/>
        <v>0</v>
      </c>
      <c r="EU229" s="168">
        <f t="shared" ca="1" si="789"/>
        <v>0</v>
      </c>
      <c r="EV229" s="168">
        <f t="shared" ca="1" si="789"/>
        <v>0</v>
      </c>
      <c r="EW229" s="168">
        <f t="shared" ca="1" si="789"/>
        <v>0</v>
      </c>
      <c r="EX229" s="168">
        <f t="shared" ca="1" si="789"/>
        <v>0</v>
      </c>
      <c r="EY229" s="166" cm="1">
        <f t="array" aca="1" ref="EY229" ca="1">INDEX(i.rev,$K229,EY$15)</f>
        <v>0</v>
      </c>
      <c r="EZ229" s="168">
        <f t="shared" ca="1" si="697"/>
        <v>0</v>
      </c>
      <c r="FA229" s="166" cm="1">
        <f t="array" aca="1" ref="FA229" ca="1">INDEX(i.rev,$K229,FA$15)</f>
        <v>1</v>
      </c>
      <c r="FB229" s="168">
        <f t="shared" ca="1" si="774"/>
        <v>0</v>
      </c>
      <c r="FC229" s="168">
        <f t="shared" ca="1" si="774"/>
        <v>0</v>
      </c>
      <c r="FD229" s="168">
        <f t="shared" ca="1" si="774"/>
        <v>0</v>
      </c>
      <c r="FE229" s="168">
        <f t="shared" ca="1" si="774"/>
        <v>0</v>
      </c>
      <c r="FF229" s="168">
        <f t="shared" ca="1" si="774"/>
        <v>0</v>
      </c>
      <c r="FG229" s="168">
        <f t="shared" ca="1" si="774"/>
        <v>0</v>
      </c>
      <c r="FH229" s="168">
        <f t="shared" ca="1" si="774"/>
        <v>0</v>
      </c>
      <c r="FI229" s="10">
        <v>0.75</v>
      </c>
      <c r="FJ229" s="166" t="b">
        <f t="shared" si="762"/>
        <v>1</v>
      </c>
      <c r="FK229" s="192">
        <f t="shared" si="763"/>
        <v>1597.5</v>
      </c>
      <c r="FL229" s="166" t="b">
        <f t="shared" si="739"/>
        <v>1</v>
      </c>
      <c r="FM229" s="192">
        <f t="shared" si="777"/>
        <v>8</v>
      </c>
      <c r="FN229" s="192">
        <f t="shared" si="777"/>
        <v>40</v>
      </c>
      <c r="FO229" s="166" t="b">
        <f t="shared" ca="1" si="700"/>
        <v>0</v>
      </c>
      <c r="FP229" s="166" t="b">
        <f t="shared" ca="1" si="700"/>
        <v>0</v>
      </c>
      <c r="FQ229" s="166" t="b">
        <f t="shared" ca="1" si="700"/>
        <v>1</v>
      </c>
      <c r="FR229" s="168">
        <f t="shared" ca="1" si="774"/>
        <v>0</v>
      </c>
      <c r="FS229" s="166">
        <f t="shared" ca="1" si="701"/>
        <v>1</v>
      </c>
      <c r="FT229" s="166">
        <f t="shared" ca="1" si="701"/>
        <v>1</v>
      </c>
      <c r="FU229" s="168" t="str">
        <f t="shared" ca="1" si="774"/>
        <v>-</v>
      </c>
      <c r="FV229" s="168" t="str">
        <f t="shared" ca="1" si="774"/>
        <v>-</v>
      </c>
      <c r="FW229" s="168" t="str">
        <f t="shared" ca="1" si="774"/>
        <v>-</v>
      </c>
      <c r="FX229" s="168" t="str">
        <f t="shared" ca="1" si="774"/>
        <v>-</v>
      </c>
      <c r="FY229" s="168" t="str">
        <f t="shared" ca="1" si="774"/>
        <v>-</v>
      </c>
      <c r="FZ229" s="168" t="str">
        <f t="shared" ca="1" si="774"/>
        <v>-</v>
      </c>
      <c r="GA229" s="168" t="str">
        <f t="shared" ca="1" si="774"/>
        <v>-</v>
      </c>
      <c r="GB229" s="168" t="str">
        <f t="shared" ca="1" si="774"/>
        <v>-</v>
      </c>
      <c r="GC229" s="168" t="str">
        <f t="shared" ca="1" si="774"/>
        <v>-</v>
      </c>
      <c r="GD229" s="168" t="b">
        <f t="shared" ca="1" si="774"/>
        <v>1</v>
      </c>
      <c r="GE229" s="168" t="str">
        <f t="shared" ca="1" si="774"/>
        <v>-</v>
      </c>
      <c r="GF229" s="168" t="str">
        <f t="shared" ca="1" si="774"/>
        <v>-</v>
      </c>
      <c r="GG229" s="168" t="str">
        <f t="shared" ca="1" si="774"/>
        <v>-</v>
      </c>
      <c r="GH229" s="168" t="b">
        <f t="shared" ca="1" si="787"/>
        <v>1</v>
      </c>
      <c r="GI229" s="168">
        <f t="shared" ca="1" si="787"/>
        <v>0</v>
      </c>
      <c r="GJ229" s="168" t="str">
        <f t="shared" ca="1" si="787"/>
        <v>-</v>
      </c>
      <c r="GK229" s="168" t="str">
        <f t="shared" ca="1" si="787"/>
        <v>-</v>
      </c>
      <c r="GL229" s="168" t="str">
        <f t="shared" ca="1" si="787"/>
        <v>-</v>
      </c>
      <c r="GM229" s="168" t="str">
        <f t="shared" ca="1" si="787"/>
        <v>-</v>
      </c>
      <c r="GN229" s="168" t="str">
        <f t="shared" ca="1" si="787"/>
        <v>-</v>
      </c>
      <c r="GO229" s="168">
        <f t="shared" ca="1" si="787"/>
        <v>0</v>
      </c>
      <c r="GP229" s="168" t="str">
        <f t="shared" ca="1" si="787"/>
        <v>-</v>
      </c>
      <c r="GQ229" s="168" t="str">
        <f t="shared" ca="1" si="787"/>
        <v>-</v>
      </c>
      <c r="GR229" s="168" t="str">
        <f t="shared" ca="1" si="787"/>
        <v>-</v>
      </c>
      <c r="GS229" s="168">
        <f t="shared" ca="1" si="787"/>
        <v>500</v>
      </c>
      <c r="GT229" s="168">
        <f t="shared" ca="1" si="787"/>
        <v>500</v>
      </c>
      <c r="GU229" s="168" t="str">
        <f t="shared" ca="1" si="787"/>
        <v>-</v>
      </c>
      <c r="GV229" s="168" t="str">
        <f t="shared" ca="1" si="787"/>
        <v>-</v>
      </c>
      <c r="GW229" s="168" t="str">
        <f t="shared" ca="1" si="787"/>
        <v>-</v>
      </c>
      <c r="GX229" s="168" t="str">
        <f t="shared" ca="1" si="759"/>
        <v>-</v>
      </c>
      <c r="GY229" s="168" t="str">
        <f t="shared" ca="1" si="790"/>
        <v>-</v>
      </c>
      <c r="GZ229" s="168" t="str">
        <f t="shared" ca="1" si="790"/>
        <v>-</v>
      </c>
      <c r="HA229" s="168" t="str">
        <f t="shared" ca="1" si="790"/>
        <v>-</v>
      </c>
      <c r="HB229" s="168" t="str">
        <f t="shared" ca="1" si="790"/>
        <v>-</v>
      </c>
      <c r="HC229" s="168" t="str">
        <f t="shared" ca="1" si="790"/>
        <v>-</v>
      </c>
      <c r="HD229" s="168" t="str">
        <f t="shared" ca="1" si="790"/>
        <v>-</v>
      </c>
      <c r="HE229" s="168" t="str">
        <f t="shared" ca="1" si="790"/>
        <v>-</v>
      </c>
      <c r="HF229" s="168" t="str">
        <f t="shared" ca="1" si="790"/>
        <v>-</v>
      </c>
      <c r="HG229" s="168" t="str">
        <f t="shared" ca="1" si="790"/>
        <v>-</v>
      </c>
      <c r="HH229" s="168" t="str">
        <f t="shared" ca="1" si="790"/>
        <v>-</v>
      </c>
      <c r="HI229" s="168" t="str">
        <f t="shared" ca="1" si="790"/>
        <v>-</v>
      </c>
      <c r="HJ229" s="168" t="str">
        <f t="shared" ca="1" si="790"/>
        <v>-</v>
      </c>
      <c r="HK229" s="168" t="str">
        <f t="shared" ca="1" si="790"/>
        <v>-</v>
      </c>
      <c r="HL229" s="168" t="str">
        <f t="shared" ca="1" si="790"/>
        <v>-</v>
      </c>
      <c r="HM229" s="168" t="str">
        <f t="shared" ca="1" si="790"/>
        <v>-</v>
      </c>
      <c r="HN229" s="168" t="str">
        <f t="shared" ca="1" si="790"/>
        <v>-</v>
      </c>
      <c r="HO229" s="168" t="str">
        <f t="shared" ca="1" si="790"/>
        <v>-</v>
      </c>
      <c r="HP229" s="168" t="str">
        <f t="shared" ca="1" si="790"/>
        <v>-</v>
      </c>
      <c r="HQ229" s="168" t="str">
        <f t="shared" ca="1" si="790"/>
        <v>-</v>
      </c>
      <c r="HR229" s="168" t="str">
        <f t="shared" ca="1" si="790"/>
        <v>-</v>
      </c>
      <c r="HS229" s="168" t="str">
        <f t="shared" ca="1" si="790"/>
        <v>-</v>
      </c>
      <c r="HT229" s="168" t="str">
        <f t="shared" ca="1" si="790"/>
        <v>-</v>
      </c>
      <c r="HU229" s="168" t="str">
        <f t="shared" ca="1" si="790"/>
        <v>-</v>
      </c>
      <c r="HV229" s="168" t="str">
        <f t="shared" ca="1" si="790"/>
        <v>-</v>
      </c>
      <c r="HW229" s="168" t="str">
        <f t="shared" ca="1" si="759"/>
        <v>-</v>
      </c>
      <c r="HX229" s="168" t="str">
        <f t="shared" ca="1" si="782"/>
        <v>-</v>
      </c>
      <c r="HY229" s="168" t="str">
        <f t="shared" ca="1" si="782"/>
        <v>-</v>
      </c>
      <c r="HZ229" s="168" t="str">
        <f t="shared" ca="1" si="782"/>
        <v>-</v>
      </c>
      <c r="IA229" s="168" t="str">
        <f t="shared" ca="1" si="782"/>
        <v>-</v>
      </c>
      <c r="IB229" s="168" t="str">
        <f t="shared" ca="1" si="782"/>
        <v>-</v>
      </c>
      <c r="IC229" s="168" t="str">
        <f t="shared" ca="1" si="782"/>
        <v>-</v>
      </c>
      <c r="ID229" s="168" t="str">
        <f t="shared" ca="1" si="782"/>
        <v>-</v>
      </c>
      <c r="IE229" s="168" t="str">
        <f t="shared" ca="1" si="782"/>
        <v>-</v>
      </c>
      <c r="IF229" s="168" t="str">
        <f t="shared" ca="1" si="782"/>
        <v>-</v>
      </c>
      <c r="IG229" s="168" t="str">
        <f t="shared" ca="1" si="782"/>
        <v>-</v>
      </c>
      <c r="IH229" s="168" t="str">
        <f t="shared" ca="1" si="782"/>
        <v>-</v>
      </c>
      <c r="II229" s="168" t="str">
        <f t="shared" ca="1" si="782"/>
        <v>-</v>
      </c>
      <c r="IJ229" s="168" t="str">
        <f t="shared" ca="1" si="782"/>
        <v>-</v>
      </c>
      <c r="IK229" s="168" t="str">
        <f t="shared" ca="1" si="782"/>
        <v>-</v>
      </c>
      <c r="IL229" s="168" t="str">
        <f t="shared" ca="1" si="782"/>
        <v>-</v>
      </c>
      <c r="IM229" s="168" t="str">
        <f t="shared" ca="1" si="782"/>
        <v>-</v>
      </c>
      <c r="IN229" s="168" t="str">
        <f t="shared" ca="1" si="782"/>
        <v>-</v>
      </c>
      <c r="IO229" s="168" t="str">
        <f t="shared" ca="1" si="782"/>
        <v>-</v>
      </c>
      <c r="IP229" s="168" t="str">
        <f t="shared" ca="1" si="782"/>
        <v>-</v>
      </c>
      <c r="IQ229" s="168" t="str">
        <f t="shared" ca="1" si="782"/>
        <v>-</v>
      </c>
      <c r="IR229" s="168" t="str">
        <f t="shared" ca="1" si="782"/>
        <v>-</v>
      </c>
      <c r="IS229" s="168" t="str">
        <f t="shared" ca="1" si="782"/>
        <v>-</v>
      </c>
      <c r="IT229" s="168" t="str">
        <f t="shared" ca="1" si="782"/>
        <v>-</v>
      </c>
      <c r="IU229" s="168" t="str">
        <f t="shared" ca="1" si="782"/>
        <v>-</v>
      </c>
      <c r="IV229" s="168" t="str">
        <f t="shared" ca="1" si="782"/>
        <v>-</v>
      </c>
      <c r="IW229" s="168" t="str">
        <f t="shared" ca="1" si="782"/>
        <v>-</v>
      </c>
      <c r="IX229" s="168" t="str">
        <f t="shared" ca="1" si="782"/>
        <v>-</v>
      </c>
      <c r="IY229" s="168" t="str">
        <f t="shared" ca="1" si="782"/>
        <v>-</v>
      </c>
      <c r="IZ229" s="168" t="str">
        <f t="shared" ca="1" si="782"/>
        <v>-</v>
      </c>
      <c r="JA229" s="168" t="str">
        <f t="shared" ca="1" si="782"/>
        <v>-</v>
      </c>
      <c r="JB229" s="168" t="str">
        <f t="shared" ca="1" si="782"/>
        <v>-</v>
      </c>
      <c r="JC229" s="168" t="str">
        <f t="shared" ca="1" si="782"/>
        <v>-</v>
      </c>
      <c r="JD229" s="168" t="str">
        <f t="shared" ca="1" si="782"/>
        <v>-</v>
      </c>
      <c r="JE229" s="168" t="str">
        <f t="shared" ca="1" si="782"/>
        <v>-</v>
      </c>
      <c r="JF229" s="168" t="str">
        <f t="shared" ca="1" si="782"/>
        <v>-</v>
      </c>
      <c r="JG229" s="168" t="str">
        <f t="shared" ca="1" si="782"/>
        <v>-</v>
      </c>
      <c r="JH229" s="168" t="str">
        <f t="shared" ca="1" si="782"/>
        <v>-</v>
      </c>
      <c r="JI229" s="168" t="str">
        <f t="shared" ca="1" si="782"/>
        <v>-</v>
      </c>
      <c r="JJ229" s="168" t="str">
        <f t="shared" ca="1" si="782"/>
        <v>-</v>
      </c>
      <c r="JK229" s="168" t="str">
        <f t="shared" ca="1" si="782"/>
        <v>-</v>
      </c>
      <c r="JL229" s="168" t="str">
        <f t="shared" ca="1" si="782"/>
        <v>-</v>
      </c>
      <c r="JM229" s="168" t="str">
        <f t="shared" ca="1" si="782"/>
        <v>-</v>
      </c>
      <c r="JN229" s="168" t="str">
        <f t="shared" ca="1" si="759"/>
        <v>-</v>
      </c>
      <c r="JO229" s="168" t="str">
        <f t="shared" ca="1" si="759"/>
        <v>-</v>
      </c>
      <c r="JP229" s="168" t="str">
        <f t="shared" ca="1" si="759"/>
        <v>-</v>
      </c>
      <c r="JQ229" s="168" t="str">
        <f t="shared" ca="1" si="759"/>
        <v>-</v>
      </c>
      <c r="JR229" s="168" t="str">
        <f t="shared" ca="1" si="759"/>
        <v>-</v>
      </c>
      <c r="JS229" s="168" t="str">
        <f t="shared" ca="1" si="759"/>
        <v>-</v>
      </c>
      <c r="JT229" s="168" t="str">
        <f t="shared" ca="1" si="759"/>
        <v>-</v>
      </c>
      <c r="JU229" s="168" t="str">
        <f t="shared" ca="1" si="759"/>
        <v>-</v>
      </c>
      <c r="JV229" s="168" t="str">
        <f t="shared" ca="1" si="759"/>
        <v>-</v>
      </c>
      <c r="JW229" s="168" t="str">
        <f t="shared" ca="1" si="759"/>
        <v>-</v>
      </c>
      <c r="JX229" s="10"/>
      <c r="JY229" s="166">
        <f t="shared" ca="1" si="708"/>
        <v>4.4999999999999998E-2</v>
      </c>
      <c r="JZ229" s="166">
        <f t="shared" ca="1" si="709"/>
        <v>4.4999999999999998E-2</v>
      </c>
      <c r="KA229" s="168">
        <f t="shared" ca="1" si="783"/>
        <v>1</v>
      </c>
      <c r="KB229" s="168">
        <f t="shared" ca="1" si="783"/>
        <v>0</v>
      </c>
      <c r="KC229" s="168">
        <f t="shared" ca="1" si="783"/>
        <v>1</v>
      </c>
      <c r="KD229" s="168">
        <f t="shared" ca="1" si="783"/>
        <v>1</v>
      </c>
      <c r="KE229" s="168">
        <f t="shared" ca="1" si="783"/>
        <v>0</v>
      </c>
      <c r="KF229" s="168">
        <f t="shared" ca="1" si="783"/>
        <v>70</v>
      </c>
      <c r="KG229" s="168">
        <f t="shared" ca="1" si="783"/>
        <v>50</v>
      </c>
      <c r="KH229" s="168">
        <f t="shared" ca="1" si="783"/>
        <v>85</v>
      </c>
      <c r="KI229" s="168">
        <f t="shared" ca="1" si="783"/>
        <v>50</v>
      </c>
      <c r="KJ229" s="166">
        <f t="shared" ca="1" si="711"/>
        <v>1</v>
      </c>
      <c r="KK229" s="166">
        <f t="shared" ca="1" si="712"/>
        <v>1</v>
      </c>
      <c r="KL229" s="166">
        <f t="shared" ca="1" si="713"/>
        <v>1</v>
      </c>
      <c r="KM229" s="166">
        <f t="shared" ca="1" si="714"/>
        <v>1</v>
      </c>
      <c r="KN229" s="166">
        <f t="shared" ca="1" si="714"/>
        <v>1</v>
      </c>
      <c r="KO229" s="168">
        <f t="shared" ca="1" si="783"/>
        <v>1</v>
      </c>
      <c r="KP229" s="10"/>
      <c r="KQ229" s="168">
        <f t="shared" ca="1" si="783"/>
        <v>1</v>
      </c>
      <c r="KR229" s="166">
        <f t="shared" ca="1" si="715"/>
        <v>1</v>
      </c>
      <c r="KS229" s="168">
        <f t="shared" ca="1" si="783"/>
        <v>0.75</v>
      </c>
      <c r="KT229" s="168">
        <f t="shared" ca="1" si="783"/>
        <v>0.8</v>
      </c>
      <c r="KU229" s="168">
        <f t="shared" ca="1" si="783"/>
        <v>0.82499999999999996</v>
      </c>
      <c r="KV229" s="168">
        <f t="shared" ca="1" si="783"/>
        <v>0.875</v>
      </c>
      <c r="KW229" s="168">
        <f t="shared" ca="1" si="783"/>
        <v>0.9</v>
      </c>
      <c r="KX229" s="168">
        <f t="shared" ca="1" si="791"/>
        <v>0.75</v>
      </c>
      <c r="KY229" s="168">
        <f t="shared" ca="1" si="791"/>
        <v>0.78142857142857147</v>
      </c>
      <c r="KZ229" s="168">
        <f t="shared" ca="1" si="791"/>
        <v>0.82499999999999996</v>
      </c>
      <c r="LA229" s="168">
        <f t="shared" ca="1" si="791"/>
        <v>0.875</v>
      </c>
      <c r="LB229" s="168">
        <f t="shared" ca="1" si="791"/>
        <v>0.9</v>
      </c>
      <c r="LC229" s="168">
        <f t="shared" ca="1" si="791"/>
        <v>0.9</v>
      </c>
      <c r="LD229" s="168">
        <f t="shared" ca="1" si="791"/>
        <v>0.75</v>
      </c>
      <c r="LE229" s="168">
        <f t="shared" ca="1" si="791"/>
        <v>0.78142857142857147</v>
      </c>
      <c r="LF229" s="168">
        <f t="shared" ca="1" si="791"/>
        <v>0.82499999999999996</v>
      </c>
      <c r="LG229" s="168">
        <f t="shared" ca="1" si="791"/>
        <v>0.875</v>
      </c>
      <c r="LH229" s="168">
        <f t="shared" ca="1" si="791"/>
        <v>0.9</v>
      </c>
      <c r="LI229" s="168">
        <f t="shared" ca="1" si="791"/>
        <v>0.9</v>
      </c>
      <c r="LJ229" s="168">
        <f t="shared" ca="1" si="791"/>
        <v>0.75</v>
      </c>
      <c r="LK229" s="168">
        <f t="shared" ca="1" si="791"/>
        <v>0.78142857142857147</v>
      </c>
      <c r="LL229" s="168">
        <f t="shared" ca="1" si="791"/>
        <v>0.82499999999999996</v>
      </c>
      <c r="LM229" s="168">
        <f t="shared" ca="1" si="791"/>
        <v>0.875</v>
      </c>
      <c r="LN229" s="168">
        <f t="shared" ca="1" si="791"/>
        <v>0.9</v>
      </c>
      <c r="LO229" s="168">
        <f t="shared" ca="1" si="791"/>
        <v>0.9</v>
      </c>
      <c r="LP229" s="168">
        <f t="shared" ca="1" si="791"/>
        <v>0.75</v>
      </c>
      <c r="LQ229" s="168">
        <f t="shared" ca="1" si="791"/>
        <v>0.78142857142857147</v>
      </c>
      <c r="LR229" s="168">
        <f t="shared" ca="1" si="791"/>
        <v>0.82499999999999996</v>
      </c>
      <c r="LS229" s="168">
        <f t="shared" ca="1" si="791"/>
        <v>0.875</v>
      </c>
      <c r="LT229" s="168">
        <f t="shared" ca="1" si="791"/>
        <v>0.9</v>
      </c>
      <c r="LU229" s="168">
        <f t="shared" ca="1" si="791"/>
        <v>0.9</v>
      </c>
      <c r="LV229" s="168">
        <f t="shared" ca="1" si="791"/>
        <v>0.75</v>
      </c>
      <c r="LW229" s="168">
        <f t="shared" ca="1" si="791"/>
        <v>0.78142857142857147</v>
      </c>
      <c r="LX229" s="168">
        <f t="shared" ca="1" si="791"/>
        <v>0.82499999999999996</v>
      </c>
      <c r="LY229" s="168">
        <f t="shared" ca="1" si="791"/>
        <v>0.875</v>
      </c>
      <c r="LZ229" s="168">
        <f t="shared" ca="1" si="791"/>
        <v>0.9</v>
      </c>
      <c r="MA229" s="168">
        <f t="shared" ca="1" si="791"/>
        <v>0.9</v>
      </c>
      <c r="MB229" s="168">
        <f t="shared" ca="1" si="791"/>
        <v>0.75</v>
      </c>
      <c r="MC229" s="168">
        <f t="shared" ca="1" si="791"/>
        <v>0.78142857142857147</v>
      </c>
      <c r="MD229" s="168">
        <f t="shared" ca="1" si="791"/>
        <v>0.82499999999999996</v>
      </c>
      <c r="ME229" s="168">
        <f t="shared" ca="1" si="791"/>
        <v>0.875</v>
      </c>
      <c r="MF229" s="168">
        <f t="shared" ca="1" si="791"/>
        <v>0.9</v>
      </c>
      <c r="MG229" s="168">
        <f t="shared" ca="1" si="791"/>
        <v>0.9</v>
      </c>
      <c r="MH229" s="168">
        <f t="shared" ca="1" si="791"/>
        <v>0.75</v>
      </c>
      <c r="MI229" s="168">
        <f t="shared" ca="1" si="791"/>
        <v>0.76904761904761909</v>
      </c>
      <c r="MJ229" s="168">
        <f t="shared" ca="1" si="791"/>
        <v>0.82000000000000006</v>
      </c>
      <c r="MK229" s="168">
        <f t="shared" ca="1" si="791"/>
        <v>0.875</v>
      </c>
      <c r="ML229" s="168">
        <f t="shared" ca="1" si="791"/>
        <v>0.9</v>
      </c>
      <c r="MM229" s="168">
        <f t="shared" ca="1" si="791"/>
        <v>0.90000000000000013</v>
      </c>
      <c r="MN229" s="168">
        <f t="shared" ca="1" si="791"/>
        <v>0.75</v>
      </c>
      <c r="MO229" s="168">
        <f t="shared" ca="1" si="791"/>
        <v>0.76904761904761909</v>
      </c>
      <c r="MP229" s="168">
        <f t="shared" ca="1" si="791"/>
        <v>0.82000000000000006</v>
      </c>
      <c r="MQ229" s="168">
        <f t="shared" ca="1" si="791"/>
        <v>0.875</v>
      </c>
      <c r="MR229" s="168">
        <f t="shared" ca="1" si="791"/>
        <v>0.9</v>
      </c>
      <c r="MS229" s="168">
        <f t="shared" ca="1" si="791"/>
        <v>0.9</v>
      </c>
      <c r="MT229" s="168">
        <f t="shared" ca="1" si="791"/>
        <v>0.875</v>
      </c>
      <c r="MU229" s="166">
        <f t="shared" ca="1" si="719"/>
        <v>1</v>
      </c>
      <c r="MV229" s="166">
        <f t="shared" ca="1" si="720"/>
        <v>1</v>
      </c>
      <c r="MW229" s="166" t="str">
        <f t="shared" ca="1" si="721"/>
        <v>-</v>
      </c>
      <c r="MX229" s="168" t="str">
        <f t="shared" ca="1" si="722"/>
        <v>-</v>
      </c>
      <c r="MY229" s="166" t="str">
        <f t="shared" ca="1" si="723"/>
        <v>-</v>
      </c>
      <c r="MZ229" s="166" t="str">
        <f t="shared" ca="1" si="724"/>
        <v>-</v>
      </c>
      <c r="NA229" s="166" t="b">
        <f t="shared" ca="1" si="725"/>
        <v>0</v>
      </c>
      <c r="NB229" s="168">
        <f t="shared" ca="1" si="783"/>
        <v>0</v>
      </c>
      <c r="NC229" s="27">
        <v>0</v>
      </c>
    </row>
    <row r="230" spans="1:367" s="148" customFormat="1" outlineLevel="1">
      <c r="A230" s="126">
        <f t="shared" si="14"/>
        <v>225</v>
      </c>
      <c r="B230" s="126">
        <f>$A$18</f>
        <v>13</v>
      </c>
      <c r="C230" s="148">
        <v>1000</v>
      </c>
      <c r="D230" s="148" t="s">
        <v>884</v>
      </c>
      <c r="E230" s="148" t="b">
        <v>0</v>
      </c>
      <c r="F230" s="148" t="b">
        <v>0</v>
      </c>
      <c r="G230" s="148" t="b">
        <f t="shared" si="726"/>
        <v>0</v>
      </c>
      <c r="H230" s="144">
        <f t="shared" ref="H230:Y230" ca="1" si="793">OFFSET(H230,-1,0)</f>
        <v>3</v>
      </c>
      <c r="I230" s="144">
        <f t="shared" ca="1" si="793"/>
        <v>1</v>
      </c>
      <c r="J230" s="144">
        <f t="shared" ca="1" si="793"/>
        <v>1</v>
      </c>
      <c r="K230" s="144">
        <f t="shared" ca="1" si="793"/>
        <v>1</v>
      </c>
      <c r="L230" s="144">
        <f t="shared" ca="1" si="793"/>
        <v>1</v>
      </c>
      <c r="M230" s="144">
        <f t="shared" ca="1" si="793"/>
        <v>1</v>
      </c>
      <c r="N230" s="144">
        <f t="shared" ca="1" si="793"/>
        <v>1</v>
      </c>
      <c r="O230" s="144">
        <f t="shared" ca="1" si="793"/>
        <v>1</v>
      </c>
      <c r="P230" s="144">
        <f t="shared" ca="1" si="793"/>
        <v>1</v>
      </c>
      <c r="Q230" s="144">
        <f t="shared" ca="1" si="793"/>
        <v>1</v>
      </c>
      <c r="R230" s="144">
        <f t="shared" ca="1" si="793"/>
        <v>2</v>
      </c>
      <c r="S230" s="144">
        <f t="shared" ca="1" si="793"/>
        <v>1</v>
      </c>
      <c r="T230" s="144">
        <f t="shared" ca="1" si="793"/>
        <v>1</v>
      </c>
      <c r="U230" s="144">
        <f t="shared" ca="1" si="793"/>
        <v>1</v>
      </c>
      <c r="V230" s="144">
        <f t="shared" ca="1" si="793"/>
        <v>1</v>
      </c>
      <c r="W230" s="144">
        <f t="shared" ca="1" si="793"/>
        <v>1</v>
      </c>
      <c r="X230" s="144">
        <f t="shared" ca="1" si="793"/>
        <v>1</v>
      </c>
      <c r="Y230" s="144">
        <f t="shared" ca="1" si="793"/>
        <v>1</v>
      </c>
      <c r="AA230" s="162" t="str" cm="1">
        <f t="array" aca="1" ref="AA230" ca="1">TEXT(LEFT(OFFSET(AA230,-1,0),5)+1,"00000")&amp;MID(OFFSET(AA230,-1,0),6,FIND(" ",OFFSET(AA230,-1,0),7)-5)
&amp;FM230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00008 SR_low_crop30SE 4SE CropgrazeFALSE (F33N11)</v>
      </c>
      <c r="AB230" s="10" t="str">
        <f ca="1">IF(COUNTIF(AA$5:AA230,AA230)=1,"-","Dup")</f>
        <v>-</v>
      </c>
      <c r="AC230" s="10"/>
      <c r="AD230" s="168" t="str">
        <f t="shared" ca="1" si="686"/>
        <v>-</v>
      </c>
      <c r="AE230" s="167" t="b">
        <v>1</v>
      </c>
      <c r="AF230" s="167" t="b">
        <v>1</v>
      </c>
      <c r="AG230" s="168" t="str">
        <f t="shared" ca="1" si="686"/>
        <v>-</v>
      </c>
      <c r="AH230" s="168" t="str">
        <f t="shared" ca="1" si="686"/>
        <v>-</v>
      </c>
      <c r="AI230" s="168" t="b">
        <f t="shared" ca="1" si="686"/>
        <v>1</v>
      </c>
      <c r="AJ230" s="10"/>
      <c r="AK230" s="166" t="b">
        <f t="shared" ca="1" si="687"/>
        <v>1</v>
      </c>
      <c r="AL230" s="166" t="str">
        <f t="shared" ca="1" si="687"/>
        <v>-</v>
      </c>
      <c r="AM230" s="166" t="str">
        <f t="shared" ca="1" si="687"/>
        <v>-</v>
      </c>
      <c r="AN230" s="166" t="str">
        <f t="shared" ca="1" si="687"/>
        <v>-</v>
      </c>
      <c r="AO230" s="166" t="b">
        <f t="shared" ca="1" si="687"/>
        <v>1</v>
      </c>
      <c r="AP230" s="166" t="b">
        <f t="shared" ca="1" si="687"/>
        <v>0</v>
      </c>
      <c r="AQ230" s="166">
        <f t="shared" ca="1" si="688"/>
        <v>0</v>
      </c>
      <c r="AR230" s="166" t="b">
        <f t="shared" ca="1" si="689"/>
        <v>0</v>
      </c>
      <c r="AS230" s="166" t="b">
        <f t="shared" ca="1" si="689"/>
        <v>0</v>
      </c>
      <c r="AT230" s="166" t="str">
        <f t="shared" ca="1" si="689"/>
        <v>-</v>
      </c>
      <c r="AU230" s="166" t="str">
        <f t="shared" ca="1" si="689"/>
        <v>-</v>
      </c>
      <c r="AV230" s="166" t="str">
        <f t="shared" ca="1" si="689"/>
        <v>-</v>
      </c>
      <c r="AW230" s="10"/>
      <c r="AX230" s="166" t="b">
        <f t="shared" ca="1" si="690"/>
        <v>1</v>
      </c>
      <c r="AY230" s="168" t="b">
        <f t="shared" ca="1" si="691"/>
        <v>1</v>
      </c>
      <c r="AZ230" s="168" t="b">
        <f t="shared" ca="1" si="691"/>
        <v>1</v>
      </c>
      <c r="BA230" s="167">
        <f t="shared" ca="1" si="692"/>
        <v>3108</v>
      </c>
      <c r="BB230" s="168" t="str">
        <f t="shared" ca="1" si="776"/>
        <v>-</v>
      </c>
      <c r="BC230" s="168" t="str">
        <f t="shared" ca="1" si="776"/>
        <v>-</v>
      </c>
      <c r="BD230" s="168" t="str">
        <f t="shared" ca="1" si="776"/>
        <v>-</v>
      </c>
      <c r="BE230" s="168" t="str">
        <f t="shared" ca="1" si="776"/>
        <v>-</v>
      </c>
      <c r="BF230" s="168" t="str">
        <f t="shared" ca="1" si="776"/>
        <v>-</v>
      </c>
      <c r="BG230" s="168">
        <f t="shared" ca="1" si="776"/>
        <v>1</v>
      </c>
      <c r="BH230" s="168">
        <f t="shared" ca="1" si="776"/>
        <v>1</v>
      </c>
      <c r="BI230" s="168" t="str">
        <f t="shared" ca="1" si="776"/>
        <v>-</v>
      </c>
      <c r="BJ230" s="168" t="str">
        <f t="shared" ca="1" si="776"/>
        <v>-</v>
      </c>
      <c r="BK230" s="10"/>
      <c r="BL230" s="168" t="str">
        <f t="shared" ca="1" si="776"/>
        <v>-</v>
      </c>
      <c r="BM230" s="168" t="str">
        <f t="shared" ca="1" si="776"/>
        <v>-</v>
      </c>
      <c r="BN230" s="168" t="str">
        <f t="shared" ca="1" si="776"/>
        <v>-</v>
      </c>
      <c r="BO230" s="168" t="str">
        <f t="shared" ca="1" si="776"/>
        <v>-</v>
      </c>
      <c r="BP230" s="168" t="str">
        <f t="shared" ca="1" si="776"/>
        <v>-</v>
      </c>
      <c r="BQ230" s="168" t="str">
        <f t="shared" ca="1" si="776"/>
        <v>-</v>
      </c>
      <c r="BR230" s="168" t="str">
        <f t="shared" ca="1" si="776"/>
        <v>-</v>
      </c>
      <c r="BS230" s="168" t="str">
        <f t="shared" ca="1" si="776"/>
        <v>-</v>
      </c>
      <c r="BT230" s="168" t="str">
        <f t="shared" ca="1" si="776"/>
        <v>-</v>
      </c>
      <c r="BU230" s="168" t="str">
        <f t="shared" ca="1" si="776"/>
        <v>-</v>
      </c>
      <c r="BV230" s="168" t="str">
        <f t="shared" ca="1" si="776"/>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84"/>
        <v>-</v>
      </c>
      <c r="CI230" s="168" t="str">
        <f t="shared" ca="1" si="784"/>
        <v>-</v>
      </c>
      <c r="CJ230" s="168" t="str">
        <f t="shared" ca="1" si="784"/>
        <v>-</v>
      </c>
      <c r="CK230" s="168" t="str">
        <f t="shared" ca="1" si="784"/>
        <v>-</v>
      </c>
      <c r="CL230" s="168" t="str">
        <f t="shared" ca="1" si="784"/>
        <v>-</v>
      </c>
      <c r="CM230" s="168" t="str">
        <f t="shared" ca="1" si="784"/>
        <v>-</v>
      </c>
      <c r="CN230" s="168" t="str">
        <f t="shared" ca="1" si="784"/>
        <v>-</v>
      </c>
      <c r="CO230" s="168" t="str">
        <f t="shared" ca="1" si="784"/>
        <v>-</v>
      </c>
      <c r="CP230" s="168">
        <f t="shared" ca="1" si="784"/>
        <v>1</v>
      </c>
      <c r="CQ230" s="168">
        <f t="shared" ca="1" si="784"/>
        <v>1</v>
      </c>
      <c r="CR230" s="168">
        <f t="shared" ca="1" si="784"/>
        <v>0</v>
      </c>
      <c r="CS230" s="168" t="str">
        <f t="shared" ca="1" si="784"/>
        <v>-</v>
      </c>
      <c r="CT230" s="168" t="str">
        <f t="shared" ca="1" si="784"/>
        <v>-</v>
      </c>
      <c r="CU230" s="168" t="str">
        <f t="shared" ca="1" si="784"/>
        <v>-</v>
      </c>
      <c r="CV230" s="168" t="str">
        <f t="shared" ca="1" si="784"/>
        <v>-</v>
      </c>
      <c r="CW230" s="168" t="str">
        <f t="shared" ca="1" si="784"/>
        <v>-</v>
      </c>
      <c r="CX230" s="168" t="str">
        <f t="shared" ca="1" si="788"/>
        <v>-</v>
      </c>
      <c r="CY230" s="168" t="str">
        <f t="shared" ca="1" si="788"/>
        <v>-</v>
      </c>
      <c r="CZ230" s="168">
        <f t="shared" ca="1" si="788"/>
        <v>0</v>
      </c>
      <c r="DA230" s="168" t="str">
        <f t="shared" ca="1" si="788"/>
        <v>-</v>
      </c>
      <c r="DB230" s="168" t="str">
        <f t="shared" ca="1" si="788"/>
        <v>-</v>
      </c>
      <c r="DC230" s="168" t="str">
        <f t="shared" ca="1" si="788"/>
        <v>-</v>
      </c>
      <c r="DD230" s="168" t="str">
        <f t="shared" ca="1" si="788"/>
        <v>-</v>
      </c>
      <c r="DE230" s="168" t="str">
        <f t="shared" ca="1" si="788"/>
        <v>-</v>
      </c>
      <c r="DF230" s="168">
        <f t="shared" ca="1" si="788"/>
        <v>0</v>
      </c>
      <c r="DG230" s="168">
        <f t="shared" ca="1" si="788"/>
        <v>0</v>
      </c>
      <c r="DH230" s="168">
        <f t="shared" ca="1" si="788"/>
        <v>0</v>
      </c>
      <c r="DI230" s="168">
        <f t="shared" ca="1" si="788"/>
        <v>0</v>
      </c>
      <c r="DJ230" s="168">
        <f t="shared" ca="1" si="788"/>
        <v>0</v>
      </c>
      <c r="DK230" s="168">
        <f t="shared" ca="1" si="788"/>
        <v>0</v>
      </c>
      <c r="DL230" s="168">
        <f t="shared" ca="1" si="788"/>
        <v>0</v>
      </c>
      <c r="DM230" s="168" t="str">
        <f t="shared" ca="1" si="788"/>
        <v>-</v>
      </c>
      <c r="DN230" s="168" t="str">
        <f t="shared" ca="1" si="748"/>
        <v>-</v>
      </c>
      <c r="DO230" s="168" t="str">
        <f t="shared" ca="1" si="748"/>
        <v>-</v>
      </c>
      <c r="DP230" s="168" t="str">
        <f t="shared" ca="1" si="748"/>
        <v>-</v>
      </c>
      <c r="DQ230" s="168" t="str">
        <f t="shared" ca="1" si="748"/>
        <v>-</v>
      </c>
      <c r="DR230" s="168" t="str">
        <f t="shared" ca="1" si="748"/>
        <v>-</v>
      </c>
      <c r="DS230" s="168" t="str">
        <f t="shared" ca="1" si="748"/>
        <v>-</v>
      </c>
      <c r="DT230" s="168" t="str">
        <f t="shared" ca="1" si="748"/>
        <v>-</v>
      </c>
      <c r="DU230" s="168" t="str">
        <f t="shared" ca="1" si="748"/>
        <v>-</v>
      </c>
      <c r="DV230" s="168" t="str">
        <f t="shared" ca="1" si="748"/>
        <v>-</v>
      </c>
      <c r="DW230" s="168" t="str">
        <f t="shared" ca="1" si="749"/>
        <v>-</v>
      </c>
      <c r="DX230" s="10"/>
      <c r="DY230" s="168">
        <f t="shared" ca="1" si="749"/>
        <v>1</v>
      </c>
      <c r="DZ230" s="168" t="str">
        <f t="shared" ca="1" si="749"/>
        <v>-</v>
      </c>
      <c r="EA230" s="168" t="str">
        <f t="shared" ca="1" si="749"/>
        <v>-</v>
      </c>
      <c r="EB230" s="168" t="str">
        <f t="shared" ca="1" si="749"/>
        <v>-</v>
      </c>
      <c r="EC230" s="168" t="str">
        <f t="shared" ca="1" si="695"/>
        <v>-</v>
      </c>
      <c r="ED230" s="168" t="b">
        <f t="shared" ca="1" si="695"/>
        <v>0</v>
      </c>
      <c r="EE230" s="168" t="str">
        <f t="shared" ca="1" si="695"/>
        <v>-</v>
      </c>
      <c r="EF230" s="168">
        <f t="shared" ca="1" si="695"/>
        <v>0</v>
      </c>
      <c r="EG230" s="168" t="str">
        <f t="shared" ca="1" si="695"/>
        <v>-</v>
      </c>
      <c r="EH230" s="166" cm="1">
        <f t="array" aca="1" ref="EH230" ca="1">INDEX(i.rev,$K230,EH$15)</f>
        <v>1</v>
      </c>
      <c r="EI230" s="168">
        <f t="shared" ca="1" si="789"/>
        <v>0</v>
      </c>
      <c r="EJ230" s="168">
        <f t="shared" ca="1" si="789"/>
        <v>1</v>
      </c>
      <c r="EK230" s="168">
        <f t="shared" ca="1" si="789"/>
        <v>0</v>
      </c>
      <c r="EL230" s="168">
        <f t="shared" ca="1" si="789"/>
        <v>1</v>
      </c>
      <c r="EM230" s="168">
        <f t="shared" ca="1" si="789"/>
        <v>1</v>
      </c>
      <c r="EN230" s="168">
        <f t="shared" ca="1" si="789"/>
        <v>1</v>
      </c>
      <c r="EO230" s="168">
        <f t="shared" ca="1" si="789"/>
        <v>0</v>
      </c>
      <c r="EP230" s="168">
        <f t="shared" ca="1" si="789"/>
        <v>0</v>
      </c>
      <c r="EQ230" s="168">
        <f t="shared" ca="1" si="789"/>
        <v>0</v>
      </c>
      <c r="ER230" s="168">
        <f t="shared" ca="1" si="789"/>
        <v>0</v>
      </c>
      <c r="ES230" s="168">
        <f t="shared" ca="1" si="789"/>
        <v>0</v>
      </c>
      <c r="ET230" s="168">
        <f t="shared" ca="1" si="789"/>
        <v>0</v>
      </c>
      <c r="EU230" s="168">
        <f t="shared" ca="1" si="789"/>
        <v>0</v>
      </c>
      <c r="EV230" s="168">
        <f t="shared" ca="1" si="789"/>
        <v>0</v>
      </c>
      <c r="EW230" s="168">
        <f t="shared" ca="1" si="789"/>
        <v>0</v>
      </c>
      <c r="EX230" s="168">
        <f t="shared" ca="1" si="789"/>
        <v>0</v>
      </c>
      <c r="EY230" s="166" cm="1">
        <f t="array" aca="1" ref="EY230" ca="1">INDEX(i.rev,$K230,EY$15)</f>
        <v>0</v>
      </c>
      <c r="EZ230" s="168">
        <f t="shared" ca="1" si="697"/>
        <v>0</v>
      </c>
      <c r="FA230" s="166" cm="1">
        <f t="array" aca="1" ref="FA230" ca="1">INDEX(i.rev,$K230,FA$15)</f>
        <v>1</v>
      </c>
      <c r="FB230" s="168">
        <f t="shared" ca="1" si="774"/>
        <v>0</v>
      </c>
      <c r="FC230" s="168">
        <f t="shared" ca="1" si="774"/>
        <v>0</v>
      </c>
      <c r="FD230" s="168">
        <f t="shared" ca="1" si="774"/>
        <v>0</v>
      </c>
      <c r="FE230" s="168">
        <f t="shared" ca="1" si="774"/>
        <v>0</v>
      </c>
      <c r="FF230" s="168">
        <f t="shared" ca="1" si="774"/>
        <v>0</v>
      </c>
      <c r="FG230" s="168">
        <f t="shared" ca="1" si="774"/>
        <v>0</v>
      </c>
      <c r="FH230" s="168">
        <f t="shared" ca="1" si="774"/>
        <v>0</v>
      </c>
      <c r="FI230" s="10">
        <v>0.75</v>
      </c>
      <c r="FJ230" s="166" t="b">
        <f t="shared" si="762"/>
        <v>1</v>
      </c>
      <c r="FK230" s="192">
        <f t="shared" si="763"/>
        <v>1597.5</v>
      </c>
      <c r="FL230" s="166" t="b">
        <f t="shared" si="739"/>
        <v>1</v>
      </c>
      <c r="FM230" s="192">
        <f t="shared" si="777"/>
        <v>4</v>
      </c>
      <c r="FN230" s="192">
        <f t="shared" si="777"/>
        <v>40</v>
      </c>
      <c r="FO230" s="166" t="b">
        <f t="shared" ca="1" si="700"/>
        <v>0</v>
      </c>
      <c r="FP230" s="166" t="b">
        <f t="shared" ca="1" si="700"/>
        <v>0</v>
      </c>
      <c r="FQ230" s="166" t="b">
        <f t="shared" ca="1" si="700"/>
        <v>1</v>
      </c>
      <c r="FR230" s="168">
        <f t="shared" ca="1" si="774"/>
        <v>0</v>
      </c>
      <c r="FS230" s="166">
        <f t="shared" ca="1" si="701"/>
        <v>1</v>
      </c>
      <c r="FT230" s="166">
        <f t="shared" ca="1" si="701"/>
        <v>1</v>
      </c>
      <c r="FU230" s="168" t="str">
        <f t="shared" ca="1" si="774"/>
        <v>-</v>
      </c>
      <c r="FV230" s="168" t="str">
        <f t="shared" ca="1" si="774"/>
        <v>-</v>
      </c>
      <c r="FW230" s="168" t="str">
        <f t="shared" ca="1" si="774"/>
        <v>-</v>
      </c>
      <c r="FX230" s="168" t="str">
        <f t="shared" ca="1" si="774"/>
        <v>-</v>
      </c>
      <c r="FY230" s="168" t="str">
        <f t="shared" ca="1" si="774"/>
        <v>-</v>
      </c>
      <c r="FZ230" s="168" t="str">
        <f t="shared" ca="1" si="774"/>
        <v>-</v>
      </c>
      <c r="GA230" s="168" t="str">
        <f t="shared" ca="1" si="774"/>
        <v>-</v>
      </c>
      <c r="GB230" s="168" t="str">
        <f t="shared" ca="1" si="774"/>
        <v>-</v>
      </c>
      <c r="GC230" s="168" t="str">
        <f t="shared" ca="1" si="774"/>
        <v>-</v>
      </c>
      <c r="GD230" s="168" t="b">
        <f t="shared" ca="1" si="774"/>
        <v>1</v>
      </c>
      <c r="GE230" s="168" t="str">
        <f t="shared" ca="1" si="774"/>
        <v>-</v>
      </c>
      <c r="GF230" s="168" t="str">
        <f t="shared" ca="1" si="774"/>
        <v>-</v>
      </c>
      <c r="GG230" s="168" t="str">
        <f t="shared" ca="1" si="774"/>
        <v>-</v>
      </c>
      <c r="GH230" s="168" t="b">
        <f t="shared" ca="1" si="787"/>
        <v>1</v>
      </c>
      <c r="GI230" s="168">
        <f t="shared" ca="1" si="787"/>
        <v>0</v>
      </c>
      <c r="GJ230" s="168" t="str">
        <f t="shared" ca="1" si="787"/>
        <v>-</v>
      </c>
      <c r="GK230" s="168" t="str">
        <f t="shared" ca="1" si="787"/>
        <v>-</v>
      </c>
      <c r="GL230" s="168" t="str">
        <f t="shared" ca="1" si="787"/>
        <v>-</v>
      </c>
      <c r="GM230" s="168" t="str">
        <f t="shared" ca="1" si="787"/>
        <v>-</v>
      </c>
      <c r="GN230" s="168" t="str">
        <f t="shared" ca="1" si="787"/>
        <v>-</v>
      </c>
      <c r="GO230" s="168">
        <f t="shared" ca="1" si="787"/>
        <v>0</v>
      </c>
      <c r="GP230" s="168" t="str">
        <f t="shared" ca="1" si="787"/>
        <v>-</v>
      </c>
      <c r="GQ230" s="168" t="str">
        <f t="shared" ca="1" si="787"/>
        <v>-</v>
      </c>
      <c r="GR230" s="168" t="str">
        <f t="shared" ca="1" si="787"/>
        <v>-</v>
      </c>
      <c r="GS230" s="168">
        <f t="shared" ca="1" si="787"/>
        <v>500</v>
      </c>
      <c r="GT230" s="168">
        <f t="shared" ca="1" si="787"/>
        <v>500</v>
      </c>
      <c r="GU230" s="168" t="str">
        <f t="shared" ca="1" si="787"/>
        <v>-</v>
      </c>
      <c r="GV230" s="168" t="str">
        <f t="shared" ca="1" si="787"/>
        <v>-</v>
      </c>
      <c r="GW230" s="168" t="str">
        <f t="shared" ca="1" si="787"/>
        <v>-</v>
      </c>
      <c r="GX230" s="168" t="str">
        <f t="shared" ca="1" si="759"/>
        <v>-</v>
      </c>
      <c r="GY230" s="168" t="str">
        <f t="shared" ca="1" si="790"/>
        <v>-</v>
      </c>
      <c r="GZ230" s="168" t="str">
        <f t="shared" ca="1" si="790"/>
        <v>-</v>
      </c>
      <c r="HA230" s="168" t="str">
        <f t="shared" ca="1" si="790"/>
        <v>-</v>
      </c>
      <c r="HB230" s="168" t="str">
        <f t="shared" ca="1" si="790"/>
        <v>-</v>
      </c>
      <c r="HC230" s="168" t="str">
        <f t="shared" ca="1" si="790"/>
        <v>-</v>
      </c>
      <c r="HD230" s="168" t="str">
        <f t="shared" ca="1" si="790"/>
        <v>-</v>
      </c>
      <c r="HE230" s="168" t="str">
        <f t="shared" ca="1" si="790"/>
        <v>-</v>
      </c>
      <c r="HF230" s="168" t="str">
        <f t="shared" ca="1" si="790"/>
        <v>-</v>
      </c>
      <c r="HG230" s="168" t="str">
        <f t="shared" ca="1" si="790"/>
        <v>-</v>
      </c>
      <c r="HH230" s="168" t="str">
        <f t="shared" ca="1" si="790"/>
        <v>-</v>
      </c>
      <c r="HI230" s="168" t="str">
        <f t="shared" ca="1" si="790"/>
        <v>-</v>
      </c>
      <c r="HJ230" s="168" t="str">
        <f t="shared" ca="1" si="790"/>
        <v>-</v>
      </c>
      <c r="HK230" s="168" t="str">
        <f t="shared" ca="1" si="790"/>
        <v>-</v>
      </c>
      <c r="HL230" s="168" t="str">
        <f t="shared" ca="1" si="790"/>
        <v>-</v>
      </c>
      <c r="HM230" s="168" t="str">
        <f t="shared" ca="1" si="790"/>
        <v>-</v>
      </c>
      <c r="HN230" s="168" t="str">
        <f t="shared" ca="1" si="790"/>
        <v>-</v>
      </c>
      <c r="HO230" s="168" t="str">
        <f t="shared" ca="1" si="790"/>
        <v>-</v>
      </c>
      <c r="HP230" s="168" t="str">
        <f t="shared" ca="1" si="790"/>
        <v>-</v>
      </c>
      <c r="HQ230" s="168" t="str">
        <f t="shared" ca="1" si="790"/>
        <v>-</v>
      </c>
      <c r="HR230" s="168" t="str">
        <f t="shared" ca="1" si="790"/>
        <v>-</v>
      </c>
      <c r="HS230" s="168" t="str">
        <f t="shared" ca="1" si="790"/>
        <v>-</v>
      </c>
      <c r="HT230" s="168" t="str">
        <f t="shared" ca="1" si="790"/>
        <v>-</v>
      </c>
      <c r="HU230" s="168" t="str">
        <f t="shared" ca="1" si="790"/>
        <v>-</v>
      </c>
      <c r="HV230" s="168" t="str">
        <f t="shared" ca="1" si="790"/>
        <v>-</v>
      </c>
      <c r="HW230" s="168" t="str">
        <f t="shared" ca="1" si="759"/>
        <v>-</v>
      </c>
      <c r="HX230" s="168" t="str">
        <f t="shared" ca="1" si="782"/>
        <v>-</v>
      </c>
      <c r="HY230" s="168" t="str">
        <f t="shared" ca="1" si="782"/>
        <v>-</v>
      </c>
      <c r="HZ230" s="168" t="str">
        <f t="shared" ca="1" si="782"/>
        <v>-</v>
      </c>
      <c r="IA230" s="168" t="str">
        <f t="shared" ca="1" si="782"/>
        <v>-</v>
      </c>
      <c r="IB230" s="168" t="str">
        <f t="shared" ca="1" si="782"/>
        <v>-</v>
      </c>
      <c r="IC230" s="168" t="str">
        <f t="shared" ca="1" si="782"/>
        <v>-</v>
      </c>
      <c r="ID230" s="168" t="str">
        <f t="shared" ca="1" si="782"/>
        <v>-</v>
      </c>
      <c r="IE230" s="168" t="str">
        <f t="shared" ca="1" si="782"/>
        <v>-</v>
      </c>
      <c r="IF230" s="168" t="str">
        <f t="shared" ca="1" si="782"/>
        <v>-</v>
      </c>
      <c r="IG230" s="168" t="str">
        <f t="shared" ca="1" si="782"/>
        <v>-</v>
      </c>
      <c r="IH230" s="168" t="str">
        <f t="shared" ca="1" si="782"/>
        <v>-</v>
      </c>
      <c r="II230" s="168" t="str">
        <f t="shared" ca="1" si="782"/>
        <v>-</v>
      </c>
      <c r="IJ230" s="168" t="str">
        <f t="shared" ca="1" si="782"/>
        <v>-</v>
      </c>
      <c r="IK230" s="168" t="str">
        <f t="shared" ca="1" si="782"/>
        <v>-</v>
      </c>
      <c r="IL230" s="168" t="str">
        <f t="shared" ca="1" si="782"/>
        <v>-</v>
      </c>
      <c r="IM230" s="168" t="str">
        <f t="shared" ca="1" si="782"/>
        <v>-</v>
      </c>
      <c r="IN230" s="168" t="str">
        <f t="shared" ca="1" si="782"/>
        <v>-</v>
      </c>
      <c r="IO230" s="168" t="str">
        <f t="shared" ca="1" si="782"/>
        <v>-</v>
      </c>
      <c r="IP230" s="168" t="str">
        <f t="shared" ca="1" si="782"/>
        <v>-</v>
      </c>
      <c r="IQ230" s="168" t="str">
        <f t="shared" ca="1" si="782"/>
        <v>-</v>
      </c>
      <c r="IR230" s="168" t="str">
        <f t="shared" ca="1" si="782"/>
        <v>-</v>
      </c>
      <c r="IS230" s="168" t="str">
        <f t="shared" ca="1" si="782"/>
        <v>-</v>
      </c>
      <c r="IT230" s="168" t="str">
        <f t="shared" ca="1" si="782"/>
        <v>-</v>
      </c>
      <c r="IU230" s="168" t="str">
        <f t="shared" ca="1" si="782"/>
        <v>-</v>
      </c>
      <c r="IV230" s="168" t="str">
        <f t="shared" ca="1" si="782"/>
        <v>-</v>
      </c>
      <c r="IW230" s="168" t="str">
        <f t="shared" ca="1" si="782"/>
        <v>-</v>
      </c>
      <c r="IX230" s="168" t="str">
        <f t="shared" ca="1" si="782"/>
        <v>-</v>
      </c>
      <c r="IY230" s="168" t="str">
        <f t="shared" ca="1" si="782"/>
        <v>-</v>
      </c>
      <c r="IZ230" s="168" t="str">
        <f t="shared" ca="1" si="782"/>
        <v>-</v>
      </c>
      <c r="JA230" s="168" t="str">
        <f t="shared" ca="1" si="782"/>
        <v>-</v>
      </c>
      <c r="JB230" s="168" t="str">
        <f t="shared" ca="1" si="782"/>
        <v>-</v>
      </c>
      <c r="JC230" s="168" t="str">
        <f t="shared" ca="1" si="782"/>
        <v>-</v>
      </c>
      <c r="JD230" s="168" t="str">
        <f t="shared" ca="1" si="782"/>
        <v>-</v>
      </c>
      <c r="JE230" s="168" t="str">
        <f t="shared" ca="1" si="782"/>
        <v>-</v>
      </c>
      <c r="JF230" s="168" t="str">
        <f t="shared" ca="1" si="782"/>
        <v>-</v>
      </c>
      <c r="JG230" s="168" t="str">
        <f t="shared" ca="1" si="782"/>
        <v>-</v>
      </c>
      <c r="JH230" s="168" t="str">
        <f t="shared" ca="1" si="782"/>
        <v>-</v>
      </c>
      <c r="JI230" s="168" t="str">
        <f t="shared" ca="1" si="782"/>
        <v>-</v>
      </c>
      <c r="JJ230" s="168" t="str">
        <f t="shared" ca="1" si="782"/>
        <v>-</v>
      </c>
      <c r="JK230" s="168" t="str">
        <f t="shared" ca="1" si="782"/>
        <v>-</v>
      </c>
      <c r="JL230" s="168" t="str">
        <f t="shared" ca="1" si="782"/>
        <v>-</v>
      </c>
      <c r="JM230" s="168" t="str">
        <f t="shared" ca="1" si="782"/>
        <v>-</v>
      </c>
      <c r="JN230" s="168" t="str">
        <f t="shared" ca="1" si="759"/>
        <v>-</v>
      </c>
      <c r="JO230" s="168" t="str">
        <f t="shared" ca="1" si="759"/>
        <v>-</v>
      </c>
      <c r="JP230" s="168" t="str">
        <f t="shared" ca="1" si="759"/>
        <v>-</v>
      </c>
      <c r="JQ230" s="168" t="str">
        <f t="shared" ca="1" si="759"/>
        <v>-</v>
      </c>
      <c r="JR230" s="168" t="str">
        <f t="shared" ca="1" si="759"/>
        <v>-</v>
      </c>
      <c r="JS230" s="168" t="str">
        <f t="shared" ca="1" si="759"/>
        <v>-</v>
      </c>
      <c r="JT230" s="168" t="str">
        <f t="shared" ca="1" si="759"/>
        <v>-</v>
      </c>
      <c r="JU230" s="168" t="str">
        <f t="shared" ca="1" si="759"/>
        <v>-</v>
      </c>
      <c r="JV230" s="168" t="str">
        <f t="shared" ca="1" si="759"/>
        <v>-</v>
      </c>
      <c r="JW230" s="168" t="str">
        <f t="shared" ca="1" si="759"/>
        <v>-</v>
      </c>
      <c r="JX230" s="10"/>
      <c r="JY230" s="166">
        <f t="shared" ca="1" si="708"/>
        <v>4.4999999999999998E-2</v>
      </c>
      <c r="JZ230" s="166">
        <f t="shared" ca="1" si="709"/>
        <v>4.4999999999999998E-2</v>
      </c>
      <c r="KA230" s="168">
        <f t="shared" ca="1" si="783"/>
        <v>1</v>
      </c>
      <c r="KB230" s="168">
        <f t="shared" ca="1" si="783"/>
        <v>0</v>
      </c>
      <c r="KC230" s="168">
        <f t="shared" ca="1" si="783"/>
        <v>1</v>
      </c>
      <c r="KD230" s="168">
        <f t="shared" ca="1" si="783"/>
        <v>1</v>
      </c>
      <c r="KE230" s="168">
        <f t="shared" ca="1" si="783"/>
        <v>0</v>
      </c>
      <c r="KF230" s="168">
        <f t="shared" ca="1" si="783"/>
        <v>70</v>
      </c>
      <c r="KG230" s="168">
        <f t="shared" ca="1" si="783"/>
        <v>50</v>
      </c>
      <c r="KH230" s="168">
        <f t="shared" ca="1" si="783"/>
        <v>85</v>
      </c>
      <c r="KI230" s="168">
        <f t="shared" ca="1" si="783"/>
        <v>50</v>
      </c>
      <c r="KJ230" s="166">
        <f t="shared" ca="1" si="711"/>
        <v>1</v>
      </c>
      <c r="KK230" s="166">
        <f t="shared" ca="1" si="712"/>
        <v>1</v>
      </c>
      <c r="KL230" s="166">
        <f t="shared" ca="1" si="713"/>
        <v>1</v>
      </c>
      <c r="KM230" s="166">
        <f t="shared" ca="1" si="714"/>
        <v>1</v>
      </c>
      <c r="KN230" s="166">
        <f t="shared" ca="1" si="714"/>
        <v>1</v>
      </c>
      <c r="KO230" s="168">
        <f t="shared" ca="1" si="783"/>
        <v>1</v>
      </c>
      <c r="KP230" s="10"/>
      <c r="KQ230" s="168">
        <f t="shared" ca="1" si="783"/>
        <v>1</v>
      </c>
      <c r="KR230" s="166">
        <f t="shared" ca="1" si="715"/>
        <v>1</v>
      </c>
      <c r="KS230" s="168">
        <f t="shared" ca="1" si="783"/>
        <v>0.75</v>
      </c>
      <c r="KT230" s="168">
        <f t="shared" ca="1" si="783"/>
        <v>0.8</v>
      </c>
      <c r="KU230" s="168">
        <f t="shared" ca="1" si="783"/>
        <v>0.82499999999999996</v>
      </c>
      <c r="KV230" s="168">
        <f t="shared" ca="1" si="783"/>
        <v>0.875</v>
      </c>
      <c r="KW230" s="168">
        <f t="shared" ca="1" si="783"/>
        <v>0.9</v>
      </c>
      <c r="KX230" s="168">
        <f t="shared" ca="1" si="791"/>
        <v>0.75</v>
      </c>
      <c r="KY230" s="168">
        <f t="shared" ca="1" si="791"/>
        <v>0.78142857142857147</v>
      </c>
      <c r="KZ230" s="168">
        <f t="shared" ca="1" si="791"/>
        <v>0.82499999999999996</v>
      </c>
      <c r="LA230" s="168">
        <f t="shared" ca="1" si="791"/>
        <v>0.875</v>
      </c>
      <c r="LB230" s="168">
        <f t="shared" ca="1" si="791"/>
        <v>0.9</v>
      </c>
      <c r="LC230" s="168">
        <f t="shared" ca="1" si="791"/>
        <v>0.9</v>
      </c>
      <c r="LD230" s="168">
        <f t="shared" ca="1" si="791"/>
        <v>0.75</v>
      </c>
      <c r="LE230" s="168">
        <f t="shared" ca="1" si="791"/>
        <v>0.78142857142857147</v>
      </c>
      <c r="LF230" s="168">
        <f t="shared" ca="1" si="791"/>
        <v>0.82499999999999996</v>
      </c>
      <c r="LG230" s="168">
        <f t="shared" ca="1" si="791"/>
        <v>0.875</v>
      </c>
      <c r="LH230" s="168">
        <f t="shared" ca="1" si="791"/>
        <v>0.9</v>
      </c>
      <c r="LI230" s="168">
        <f t="shared" ca="1" si="791"/>
        <v>0.9</v>
      </c>
      <c r="LJ230" s="168">
        <f t="shared" ca="1" si="791"/>
        <v>0.75</v>
      </c>
      <c r="LK230" s="168">
        <f t="shared" ca="1" si="791"/>
        <v>0.78142857142857147</v>
      </c>
      <c r="LL230" s="168">
        <f t="shared" ca="1" si="791"/>
        <v>0.82499999999999996</v>
      </c>
      <c r="LM230" s="168">
        <f t="shared" ca="1" si="791"/>
        <v>0.875</v>
      </c>
      <c r="LN230" s="168">
        <f t="shared" ca="1" si="791"/>
        <v>0.9</v>
      </c>
      <c r="LO230" s="168">
        <f t="shared" ca="1" si="791"/>
        <v>0.9</v>
      </c>
      <c r="LP230" s="168">
        <f t="shared" ca="1" si="791"/>
        <v>0.75</v>
      </c>
      <c r="LQ230" s="168">
        <f t="shared" ca="1" si="791"/>
        <v>0.78142857142857147</v>
      </c>
      <c r="LR230" s="168">
        <f t="shared" ca="1" si="791"/>
        <v>0.82499999999999996</v>
      </c>
      <c r="LS230" s="168">
        <f t="shared" ca="1" si="791"/>
        <v>0.875</v>
      </c>
      <c r="LT230" s="168">
        <f t="shared" ca="1" si="791"/>
        <v>0.9</v>
      </c>
      <c r="LU230" s="168">
        <f t="shared" ca="1" si="791"/>
        <v>0.9</v>
      </c>
      <c r="LV230" s="168">
        <f t="shared" ca="1" si="791"/>
        <v>0.75</v>
      </c>
      <c r="LW230" s="168">
        <f t="shared" ca="1" si="791"/>
        <v>0.78142857142857147</v>
      </c>
      <c r="LX230" s="168">
        <f t="shared" ca="1" si="791"/>
        <v>0.82499999999999996</v>
      </c>
      <c r="LY230" s="168">
        <f t="shared" ca="1" si="791"/>
        <v>0.875</v>
      </c>
      <c r="LZ230" s="168">
        <f t="shared" ca="1" si="791"/>
        <v>0.9</v>
      </c>
      <c r="MA230" s="168">
        <f t="shared" ca="1" si="791"/>
        <v>0.9</v>
      </c>
      <c r="MB230" s="168">
        <f t="shared" ca="1" si="791"/>
        <v>0.75</v>
      </c>
      <c r="MC230" s="168">
        <f t="shared" ca="1" si="791"/>
        <v>0.78142857142857147</v>
      </c>
      <c r="MD230" s="168">
        <f t="shared" ca="1" si="791"/>
        <v>0.82499999999999996</v>
      </c>
      <c r="ME230" s="168">
        <f t="shared" ca="1" si="791"/>
        <v>0.875</v>
      </c>
      <c r="MF230" s="168">
        <f t="shared" ca="1" si="791"/>
        <v>0.9</v>
      </c>
      <c r="MG230" s="168">
        <f t="shared" ca="1" si="791"/>
        <v>0.9</v>
      </c>
      <c r="MH230" s="168">
        <f t="shared" ca="1" si="791"/>
        <v>0.75</v>
      </c>
      <c r="MI230" s="168">
        <f t="shared" ca="1" si="791"/>
        <v>0.76904761904761909</v>
      </c>
      <c r="MJ230" s="168">
        <f t="shared" ca="1" si="791"/>
        <v>0.82000000000000006</v>
      </c>
      <c r="MK230" s="168">
        <f t="shared" ca="1" si="791"/>
        <v>0.875</v>
      </c>
      <c r="ML230" s="168">
        <f t="shared" ca="1" si="791"/>
        <v>0.9</v>
      </c>
      <c r="MM230" s="168">
        <f t="shared" ca="1" si="791"/>
        <v>0.90000000000000013</v>
      </c>
      <c r="MN230" s="168">
        <f t="shared" ca="1" si="791"/>
        <v>0.75</v>
      </c>
      <c r="MO230" s="168">
        <f t="shared" ca="1" si="791"/>
        <v>0.76904761904761909</v>
      </c>
      <c r="MP230" s="168">
        <f t="shared" ca="1" si="791"/>
        <v>0.82000000000000006</v>
      </c>
      <c r="MQ230" s="168">
        <f t="shared" ca="1" si="791"/>
        <v>0.875</v>
      </c>
      <c r="MR230" s="168">
        <f t="shared" ca="1" si="791"/>
        <v>0.9</v>
      </c>
      <c r="MS230" s="168">
        <f t="shared" ca="1" si="791"/>
        <v>0.9</v>
      </c>
      <c r="MT230" s="168">
        <f t="shared" ca="1" si="791"/>
        <v>0.875</v>
      </c>
      <c r="MU230" s="166">
        <f t="shared" ca="1" si="719"/>
        <v>1</v>
      </c>
      <c r="MV230" s="166">
        <f t="shared" ca="1" si="720"/>
        <v>1</v>
      </c>
      <c r="MW230" s="166" t="str">
        <f t="shared" ca="1" si="721"/>
        <v>-</v>
      </c>
      <c r="MX230" s="168" t="str">
        <f t="shared" ca="1" si="722"/>
        <v>-</v>
      </c>
      <c r="MY230" s="166" t="str">
        <f t="shared" ca="1" si="723"/>
        <v>-</v>
      </c>
      <c r="MZ230" s="166" t="str">
        <f t="shared" ca="1" si="724"/>
        <v>-</v>
      </c>
      <c r="NA230" s="166" t="b">
        <f t="shared" ca="1" si="725"/>
        <v>0</v>
      </c>
      <c r="NB230" s="168">
        <f t="shared" ca="1" si="783"/>
        <v>0</v>
      </c>
      <c r="NC230" s="27">
        <v>0</v>
      </c>
    </row>
    <row r="231" spans="1:367" s="148" customFormat="1" outlineLevel="1">
      <c r="A231" s="126">
        <f t="shared" si="14"/>
        <v>226</v>
      </c>
      <c r="B231" s="126"/>
      <c r="E231" s="148" t="b">
        <v>0</v>
      </c>
      <c r="H231" s="126"/>
      <c r="I231" s="126"/>
      <c r="J231" s="126"/>
      <c r="K231" s="126"/>
      <c r="L231" s="126"/>
      <c r="M231" s="126"/>
      <c r="N231" s="126"/>
      <c r="O231" s="126"/>
      <c r="P231" s="126"/>
      <c r="Q231" s="126"/>
      <c r="R231" s="126"/>
      <c r="S231" s="126"/>
      <c r="T231" s="126"/>
      <c r="U231" s="126"/>
      <c r="V231" s="126"/>
      <c r="W231" s="126"/>
      <c r="X231" s="126"/>
      <c r="Y231" s="126"/>
      <c r="AA231" s="141" t="str">
        <f ca="1">"blank "&amp;TEXT(RAND(),"0.000")</f>
        <v>blank 0.187</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c r="A232" s="126">
        <f>ROW(A232)-5</f>
        <v>227</v>
      </c>
      <c r="B232" s="126"/>
      <c r="E232" s="148" t="b">
        <v>0</v>
      </c>
      <c r="F232" s="128"/>
      <c r="G232" s="125" t="s">
        <v>917</v>
      </c>
      <c r="H232" s="148">
        <v>1</v>
      </c>
      <c r="I232" s="148">
        <v>1</v>
      </c>
      <c r="J232" s="148">
        <v>1</v>
      </c>
      <c r="K232" s="148">
        <v>1</v>
      </c>
      <c r="L232" s="148">
        <v>1</v>
      </c>
      <c r="M232" s="148">
        <v>1</v>
      </c>
      <c r="N232" s="148">
        <v>1</v>
      </c>
      <c r="O232" s="148">
        <v>1</v>
      </c>
      <c r="P232" s="148">
        <v>1</v>
      </c>
      <c r="Q232" s="148">
        <v>1</v>
      </c>
      <c r="R232" s="148">
        <v>1</v>
      </c>
      <c r="S232" s="148">
        <v>1</v>
      </c>
      <c r="T232" s="148">
        <v>1</v>
      </c>
      <c r="U232" s="148">
        <v>1</v>
      </c>
      <c r="V232" s="148">
        <v>1</v>
      </c>
      <c r="W232" s="148">
        <v>1</v>
      </c>
      <c r="X232" s="148">
        <v>1</v>
      </c>
      <c r="Y232" s="148">
        <v>1</v>
      </c>
      <c r="Z232" s="148">
        <v>0</v>
      </c>
      <c r="AA232" s="139" t="s">
        <v>1598</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54"/>
      <c r="KK232" s="154"/>
      <c r="KL232" s="154"/>
      <c r="KM232" s="154"/>
      <c r="KN232" s="154"/>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outlineLevel="1">
      <c r="A233" s="126">
        <f>ROW(A233)-5</f>
        <v>228</v>
      </c>
      <c r="B233" s="126"/>
      <c r="E233" s="148" t="b">
        <v>0</v>
      </c>
      <c r="F233" s="128"/>
      <c r="G233" s="125" t="s">
        <v>918</v>
      </c>
      <c r="H233" s="148">
        <v>3</v>
      </c>
      <c r="I233" s="148">
        <v>3</v>
      </c>
      <c r="J233" s="148">
        <v>2</v>
      </c>
      <c r="K233" s="148">
        <v>4</v>
      </c>
      <c r="L233" s="148">
        <v>3</v>
      </c>
      <c r="M233" s="148">
        <v>3</v>
      </c>
      <c r="N233" s="148">
        <v>3</v>
      </c>
      <c r="O233" s="148">
        <v>3</v>
      </c>
      <c r="P233" s="148">
        <v>3</v>
      </c>
      <c r="Q233" s="148">
        <v>3</v>
      </c>
      <c r="R233" s="148">
        <v>3</v>
      </c>
      <c r="S233" s="148">
        <v>3</v>
      </c>
      <c r="T233" s="148">
        <v>3</v>
      </c>
      <c r="U233" s="148">
        <v>4</v>
      </c>
      <c r="V233" s="148">
        <v>3</v>
      </c>
      <c r="W233" s="148">
        <v>4</v>
      </c>
      <c r="X233" s="148">
        <v>3</v>
      </c>
      <c r="Y233" s="148">
        <v>3</v>
      </c>
      <c r="Z233" s="148">
        <v>0</v>
      </c>
      <c r="AA233" s="140" t="str">
        <f t="array" ref="AA233">PRODUCT($H233:$Z233-$H232:$Z232+1)&amp;" "&amp;AA232&amp;" specific pointers"</f>
        <v>612220032 Price  specific pointers</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61"/>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67"/>
      <c r="DP233" s="167"/>
      <c r="DQ233" s="154"/>
      <c r="DR233" s="154"/>
      <c r="DS233" s="154"/>
      <c r="DT233" s="154"/>
      <c r="DU233" s="154"/>
      <c r="DV233" s="154"/>
      <c r="DW233" s="154"/>
      <c r="DX233" s="10"/>
      <c r="DY233" s="167"/>
      <c r="DZ233" s="154"/>
      <c r="EA233" s="154"/>
      <c r="EB233" s="154"/>
      <c r="EC233" s="154"/>
      <c r="ED233" s="167"/>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67"/>
      <c r="FD233" s="167"/>
      <c r="FE233" s="167"/>
      <c r="FF233" s="167"/>
      <c r="FG233" s="167"/>
      <c r="FH233" s="167"/>
      <c r="FI233" s="10"/>
      <c r="FJ233" s="154"/>
      <c r="FK233" s="154"/>
      <c r="FL233" s="154"/>
      <c r="FM233" s="154"/>
      <c r="FN233" s="154"/>
      <c r="FO233" s="167"/>
      <c r="FP233" s="167"/>
      <c r="FQ233" s="167"/>
      <c r="FR233" s="167"/>
      <c r="FS233" s="154"/>
      <c r="FT233" s="154"/>
      <c r="FU233" s="167"/>
      <c r="FV233" s="167"/>
      <c r="FW233" s="167"/>
      <c r="FX233" s="167"/>
      <c r="FY233" s="167"/>
      <c r="FZ233" s="167"/>
      <c r="GA233" s="154"/>
      <c r="GB233" s="154"/>
      <c r="GC233" s="167"/>
      <c r="GD233" s="154"/>
      <c r="GE233" s="154"/>
      <c r="GF233" s="154"/>
      <c r="GG233" s="154"/>
      <c r="GH233" s="154"/>
      <c r="GI233" s="154"/>
      <c r="GJ233" s="167"/>
      <c r="GK233" s="167"/>
      <c r="GL233" s="167"/>
      <c r="GM233" s="167"/>
      <c r="GN233" s="154"/>
      <c r="GO233" s="167"/>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54"/>
      <c r="JA233" s="154"/>
      <c r="JB233" s="154"/>
      <c r="JC233" s="154"/>
      <c r="JD233" s="154"/>
      <c r="JE233" s="154"/>
      <c r="JF233" s="154"/>
      <c r="JG233" s="154"/>
      <c r="JH233" s="154"/>
      <c r="JI233" s="154"/>
      <c r="JJ233" s="154"/>
      <c r="JK233" s="154"/>
      <c r="JL233" s="154"/>
      <c r="JM233" s="154"/>
      <c r="JN233" s="154"/>
      <c r="JO233" s="154"/>
      <c r="JP233" s="154"/>
      <c r="JQ233" s="154"/>
      <c r="JR233" s="154"/>
      <c r="JS233" s="154"/>
      <c r="JT233" s="154"/>
      <c r="JU233" s="154"/>
      <c r="JV233" s="154"/>
      <c r="JW233" s="154"/>
      <c r="JX233" s="10"/>
      <c r="JY233" s="154"/>
      <c r="JZ233" s="154"/>
      <c r="KA233" s="154"/>
      <c r="KB233" s="154"/>
      <c r="KC233" s="154"/>
      <c r="KD233" s="154"/>
      <c r="KE233" s="154"/>
      <c r="KF233" s="154"/>
      <c r="KG233" s="154"/>
      <c r="KH233" s="154"/>
      <c r="KI233" s="154"/>
      <c r="KJ233" s="167"/>
      <c r="KK233" s="167"/>
      <c r="KL233" s="167"/>
      <c r="KM233" s="167"/>
      <c r="KN233" s="167"/>
      <c r="KO233" s="154"/>
      <c r="KP233" s="10"/>
      <c r="KQ233" s="154"/>
      <c r="KR233" s="154"/>
      <c r="KS233" s="154"/>
      <c r="KT233" s="154"/>
      <c r="KU233" s="154"/>
      <c r="KV233" s="154"/>
      <c r="KW233" s="154"/>
      <c r="KX233" s="154"/>
      <c r="KY233" s="154"/>
      <c r="KZ233" s="154"/>
      <c r="LA233" s="154"/>
      <c r="LB233" s="154"/>
      <c r="LC233" s="154"/>
      <c r="LD233" s="154"/>
      <c r="LE233" s="154"/>
      <c r="LF233" s="154"/>
      <c r="LG233" s="154"/>
      <c r="LH233" s="154"/>
      <c r="LI233" s="154"/>
      <c r="LJ233" s="154"/>
      <c r="LK233" s="154"/>
      <c r="LL233" s="154"/>
      <c r="LM233" s="154"/>
      <c r="LN233" s="154"/>
      <c r="LO233" s="154"/>
      <c r="LP233" s="154"/>
      <c r="LQ233" s="154"/>
      <c r="LR233" s="154"/>
      <c r="LS233" s="154"/>
      <c r="LT233" s="154"/>
      <c r="LU233" s="154"/>
      <c r="LV233" s="154"/>
      <c r="LW233" s="154"/>
      <c r="LX233" s="154"/>
      <c r="LY233" s="154"/>
      <c r="LZ233" s="154"/>
      <c r="MA233" s="154"/>
      <c r="MB233" s="154"/>
      <c r="MC233" s="154"/>
      <c r="MD233" s="154"/>
      <c r="ME233" s="154"/>
      <c r="MF233" s="154"/>
      <c r="MG233" s="154"/>
      <c r="MH233" s="154"/>
      <c r="MI233" s="154"/>
      <c r="MJ233" s="154"/>
      <c r="MK233" s="154"/>
      <c r="ML233" s="154"/>
      <c r="MM233" s="154"/>
      <c r="MN233" s="154"/>
      <c r="MO233" s="154"/>
      <c r="MP233" s="154"/>
      <c r="MQ233" s="154"/>
      <c r="MR233" s="154"/>
      <c r="MS233" s="154"/>
      <c r="MT233" s="154"/>
      <c r="MU233" s="154"/>
      <c r="MV233" s="154"/>
      <c r="MW233" s="154"/>
      <c r="MX233" s="154"/>
      <c r="MY233" s="154"/>
      <c r="MZ233" s="154"/>
      <c r="NA233" s="154"/>
      <c r="NB233" s="154"/>
      <c r="NC233" s="27">
        <v>0</v>
      </c>
    </row>
    <row r="234" spans="1:367" s="148" customFormat="1" outlineLevel="1">
      <c r="A234" s="126">
        <f t="shared" si="14"/>
        <v>229</v>
      </c>
      <c r="B234" s="126">
        <f>$A$7</f>
        <v>2</v>
      </c>
      <c r="C234" s="167">
        <f>C185</f>
        <v>1002</v>
      </c>
      <c r="D234" s="148" t="s">
        <v>884</v>
      </c>
      <c r="E234" s="148" t="b">
        <v>0</v>
      </c>
      <c r="F234" s="148" t="b">
        <v>0</v>
      </c>
      <c r="G234" s="148" t="b">
        <f>E234</f>
        <v>0</v>
      </c>
      <c r="H234" s="32">
        <v>3</v>
      </c>
      <c r="I234" s="32">
        <v>1</v>
      </c>
      <c r="J234" s="32">
        <v>1</v>
      </c>
      <c r="K234" s="32">
        <v>1</v>
      </c>
      <c r="L234" s="32">
        <v>1</v>
      </c>
      <c r="M234" s="32">
        <v>2</v>
      </c>
      <c r="N234" s="32">
        <v>1</v>
      </c>
      <c r="O234" s="32">
        <v>1</v>
      </c>
      <c r="P234" s="32">
        <v>1</v>
      </c>
      <c r="Q234" s="32">
        <v>1</v>
      </c>
      <c r="R234" s="32">
        <v>2</v>
      </c>
      <c r="S234" s="32">
        <v>1</v>
      </c>
      <c r="T234" s="32">
        <v>1</v>
      </c>
      <c r="U234" s="32">
        <v>1</v>
      </c>
      <c r="V234" s="32">
        <v>1</v>
      </c>
      <c r="W234" s="32">
        <v>1</v>
      </c>
      <c r="X234" s="32">
        <v>1</v>
      </c>
      <c r="Y234" s="32">
        <v>1</v>
      </c>
      <c r="AA234" s="142" t="str" cm="1">
        <f t="array" aca="1" ref="AA234" ca="1">"00000 " &amp;AA232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00000 Price SE Overdraw500000 CropgrazeFALSE (F33N11)</v>
      </c>
      <c r="AB234" s="10" t="str">
        <f ca="1">IF(COUNTIF(AA$5:AA234,AA234)=1,"-","Dup")</f>
        <v>-</v>
      </c>
      <c r="AC234" s="10"/>
      <c r="AD234" s="168" t="str">
        <f t="shared" ref="AD234:AI263" ca="1" si="794">OFFSET(AD$5,$B234,0)</f>
        <v>-</v>
      </c>
      <c r="AE234" s="168" t="str">
        <f t="shared" ca="1" si="794"/>
        <v>-</v>
      </c>
      <c r="AF234" s="168" t="str">
        <f t="shared" ca="1" si="794"/>
        <v>-</v>
      </c>
      <c r="AG234" s="168" t="str">
        <f t="shared" ca="1" si="794"/>
        <v>-</v>
      </c>
      <c r="AH234" s="168" t="str">
        <f t="shared" ca="1" si="794"/>
        <v>-</v>
      </c>
      <c r="AI234" s="168" t="b">
        <f t="shared" ca="1" si="794"/>
        <v>1</v>
      </c>
      <c r="AJ234" s="10"/>
      <c r="AK234" s="166" t="b">
        <f t="shared" ref="AK234:AP263" si="795">INDEX(model_structure,$I234,AK$15)</f>
        <v>1</v>
      </c>
      <c r="AL234" s="166" t="str">
        <f t="shared" si="795"/>
        <v>-</v>
      </c>
      <c r="AM234" s="166" t="str">
        <f t="shared" si="795"/>
        <v>-</v>
      </c>
      <c r="AN234" s="166" t="str">
        <f t="shared" si="795"/>
        <v>-</v>
      </c>
      <c r="AO234" s="166" t="b">
        <f t="shared" si="795"/>
        <v>1</v>
      </c>
      <c r="AP234" s="166" t="b">
        <f t="shared" si="795"/>
        <v>0</v>
      </c>
      <c r="AQ234" s="166">
        <f t="shared" ref="AQ234:AQ263" si="796">INDEX(minroe,$L234)</f>
        <v>0</v>
      </c>
      <c r="AR234" s="166" t="b">
        <f t="shared" ref="AR234:AV243" si="797">INDEX(i.risk_aversion,$J234,AR$15)</f>
        <v>0</v>
      </c>
      <c r="AS234" s="166" t="b">
        <f t="shared" si="797"/>
        <v>0</v>
      </c>
      <c r="AT234" s="166" t="str">
        <f t="shared" si="797"/>
        <v>-</v>
      </c>
      <c r="AU234" s="166" t="str">
        <f t="shared" si="797"/>
        <v>-</v>
      </c>
      <c r="AV234" s="166" t="str">
        <f t="shared" si="797"/>
        <v>-</v>
      </c>
      <c r="AW234" s="10"/>
      <c r="AX234" s="166" t="b">
        <f t="shared" ref="AX234:AX263" si="798">INDEX(model_structure,$I234,AX$15)</f>
        <v>1</v>
      </c>
      <c r="AY234" s="168" t="b">
        <f t="shared" ref="AY234:AZ263" ca="1" si="799">OFFSET(AY$5,$B234,0)</f>
        <v>1</v>
      </c>
      <c r="AZ234" s="168" t="b">
        <f t="shared" ca="1" si="799"/>
        <v>1</v>
      </c>
      <c r="BA234" s="167">
        <f t="shared" ref="BA234:BA263" si="800">VALUE($H234&amp;MIN(2,$I234)&amp;10)</f>
        <v>3110</v>
      </c>
      <c r="BB234" s="168" t="str">
        <f t="shared" ref="BB234:BV257" ca="1" si="801">OFFSET(BB$5,$B234,0)</f>
        <v>-</v>
      </c>
      <c r="BC234" s="168" t="str">
        <f t="shared" ca="1" si="801"/>
        <v>-</v>
      </c>
      <c r="BD234" s="168" t="str">
        <f t="shared" ca="1" si="801"/>
        <v>-</v>
      </c>
      <c r="BE234" s="168" t="str">
        <f t="shared" ca="1" si="801"/>
        <v>-</v>
      </c>
      <c r="BF234" s="168" t="str">
        <f t="shared" ca="1" si="801"/>
        <v>-</v>
      </c>
      <c r="BG234" s="168">
        <f t="shared" ca="1" si="801"/>
        <v>1</v>
      </c>
      <c r="BH234" s="168">
        <f t="shared" ca="1" si="801"/>
        <v>1</v>
      </c>
      <c r="BI234" s="168" t="str">
        <f t="shared" ca="1" si="801"/>
        <v>-</v>
      </c>
      <c r="BJ234" s="168" t="str">
        <f t="shared" ca="1" si="801"/>
        <v>-</v>
      </c>
      <c r="BK234" s="10"/>
      <c r="BL234" s="168" t="str">
        <f t="shared" ca="1" si="801"/>
        <v>-</v>
      </c>
      <c r="BM234" s="168" t="str">
        <f t="shared" ca="1" si="801"/>
        <v>-</v>
      </c>
      <c r="BN234" s="168" t="str">
        <f t="shared" ca="1" si="801"/>
        <v>-</v>
      </c>
      <c r="BO234" s="168" t="str">
        <f t="shared" ca="1" si="801"/>
        <v>-</v>
      </c>
      <c r="BP234" s="168" t="str">
        <f t="shared" ca="1" si="801"/>
        <v>-</v>
      </c>
      <c r="BQ234" s="168" t="str">
        <f t="shared" ca="1" si="801"/>
        <v>-</v>
      </c>
      <c r="BR234" s="168" t="str">
        <f t="shared" ca="1" si="801"/>
        <v>-</v>
      </c>
      <c r="BS234" s="168" t="str">
        <f t="shared" ca="1" si="801"/>
        <v>-</v>
      </c>
      <c r="BT234" s="168" t="str">
        <f t="shared" ca="1" si="801"/>
        <v>-</v>
      </c>
      <c r="BU234" s="168" t="str">
        <f t="shared" ca="1" si="801"/>
        <v>-</v>
      </c>
      <c r="BV234" s="168" t="str">
        <f t="shared" ca="1" si="801"/>
        <v>-</v>
      </c>
      <c r="BW234" s="166" t="str" cm="1">
        <f t="array" ref="BW234">INDEX(i.rev,$K234,BW$15)</f>
        <v>-</v>
      </c>
      <c r="BX234" s="166" t="str" cm="1">
        <f t="array" ref="BX234">INDEX(i.rev,$K234,BX$15)</f>
        <v>-</v>
      </c>
      <c r="BY234" s="166" t="str" cm="1">
        <f t="array" ref="BY234">INDEX(i.rev,$K234,BY$15)</f>
        <v>-</v>
      </c>
      <c r="BZ234" s="166" t="str" cm="1">
        <f t="array" ref="BZ234">INDEX(i.rev,$K234,BZ$15)</f>
        <v>-</v>
      </c>
      <c r="CA234" s="166" t="str" cm="1">
        <f t="array" ref="CA234">INDEX(i.rev,$K234,CA$15)</f>
        <v>-</v>
      </c>
      <c r="CB234" s="166" t="str" cm="1">
        <f t="array" ref="CB234">INDEX(i.rev,$K234,CB$15)</f>
        <v>-</v>
      </c>
      <c r="CC234" s="166" t="str" cm="1">
        <f t="array" ref="CC234">INDEX(i.rev,$K234,CC$15)</f>
        <v>-</v>
      </c>
      <c r="CD234" s="166" t="str" cm="1">
        <f t="array" ref="CD234">INDEX(i.rev,$K234,CD$15)</f>
        <v>-</v>
      </c>
      <c r="CE234" s="166" t="str" cm="1">
        <f t="array" ref="CE234">INDEX(i.rev,$K234,CE$15)</f>
        <v>-</v>
      </c>
      <c r="CF234" s="166" t="str" cm="1">
        <f t="array" ref="CF234">INDEX(i.rev,$K234,CF$15)</f>
        <v>-</v>
      </c>
      <c r="CG234" s="10"/>
      <c r="CH234" s="168" t="str">
        <f t="shared" ref="CH234:EB244" ca="1" si="802">OFFSET(CH$5,$B234,0)</f>
        <v>-</v>
      </c>
      <c r="CI234" s="168" t="str">
        <f t="shared" ca="1" si="802"/>
        <v>-</v>
      </c>
      <c r="CJ234" s="168" t="str">
        <f t="shared" ca="1" si="802"/>
        <v>-</v>
      </c>
      <c r="CK234" s="168" t="str">
        <f t="shared" ca="1" si="802"/>
        <v>-</v>
      </c>
      <c r="CL234" s="168" t="str">
        <f t="shared" ca="1" si="802"/>
        <v>-</v>
      </c>
      <c r="CM234" s="168" t="str">
        <f t="shared" ca="1" si="802"/>
        <v>-</v>
      </c>
      <c r="CN234" s="168" t="str">
        <f t="shared" ca="1" si="802"/>
        <v>-</v>
      </c>
      <c r="CO234" s="168" t="str">
        <f t="shared" ca="1" si="802"/>
        <v>-</v>
      </c>
      <c r="CP234" s="168">
        <f t="shared" ca="1" si="802"/>
        <v>1</v>
      </c>
      <c r="CQ234" s="168">
        <f t="shared" ca="1" si="802"/>
        <v>1</v>
      </c>
      <c r="CR234" s="168">
        <f t="shared" ca="1" si="802"/>
        <v>0</v>
      </c>
      <c r="CS234" s="168" t="str">
        <f t="shared" ca="1" si="802"/>
        <v>-</v>
      </c>
      <c r="CT234" s="168" t="str">
        <f t="shared" ca="1" si="802"/>
        <v>-</v>
      </c>
      <c r="CU234" s="168" t="str">
        <f t="shared" ca="1" si="802"/>
        <v>-</v>
      </c>
      <c r="CV234" s="168" t="str">
        <f t="shared" ca="1" si="802"/>
        <v>-</v>
      </c>
      <c r="CW234" s="168" t="str">
        <f t="shared" ca="1" si="802"/>
        <v>-</v>
      </c>
      <c r="CX234" s="168" t="str">
        <f t="shared" ca="1" si="802"/>
        <v>-</v>
      </c>
      <c r="CY234" s="168" t="str">
        <f t="shared" ca="1" si="802"/>
        <v>-</v>
      </c>
      <c r="CZ234" s="168">
        <f t="shared" ca="1" si="802"/>
        <v>0</v>
      </c>
      <c r="DA234" s="168" t="str">
        <f t="shared" ca="1" si="802"/>
        <v>-</v>
      </c>
      <c r="DB234" s="168" t="str">
        <f t="shared" ca="1" si="802"/>
        <v>-</v>
      </c>
      <c r="DC234" s="168" t="str">
        <f t="shared" ca="1" si="802"/>
        <v>-</v>
      </c>
      <c r="DD234" s="168" t="str">
        <f t="shared" ca="1" si="802"/>
        <v>-</v>
      </c>
      <c r="DE234" s="168" t="str">
        <f t="shared" ca="1" si="802"/>
        <v>-</v>
      </c>
      <c r="DF234" s="168">
        <f t="shared" ca="1" si="802"/>
        <v>0</v>
      </c>
      <c r="DG234" s="168">
        <f t="shared" ca="1" si="802"/>
        <v>0</v>
      </c>
      <c r="DH234" s="168">
        <f t="shared" ca="1" si="802"/>
        <v>0</v>
      </c>
      <c r="DI234" s="168">
        <f t="shared" ca="1" si="802"/>
        <v>0</v>
      </c>
      <c r="DJ234" s="168">
        <f t="shared" ca="1" si="802"/>
        <v>0</v>
      </c>
      <c r="DK234" s="168">
        <f t="shared" ca="1" si="802"/>
        <v>0</v>
      </c>
      <c r="DL234" s="168">
        <f t="shared" ca="1" si="802"/>
        <v>0</v>
      </c>
      <c r="DM234" s="168" t="str">
        <f t="shared" ca="1" si="802"/>
        <v>-</v>
      </c>
      <c r="DN234" s="168" t="str">
        <f t="shared" ca="1" si="802"/>
        <v>-</v>
      </c>
      <c r="DO234" s="168" t="str">
        <f t="shared" ca="1" si="802"/>
        <v>-</v>
      </c>
      <c r="DP234" s="168" t="str">
        <f t="shared" ca="1" si="802"/>
        <v>-</v>
      </c>
      <c r="DQ234" s="168" t="str">
        <f t="shared" ca="1" si="802"/>
        <v>-</v>
      </c>
      <c r="DR234" s="168" t="str">
        <f t="shared" ca="1" si="802"/>
        <v>-</v>
      </c>
      <c r="DS234" s="168" t="str">
        <f t="shared" ca="1" si="802"/>
        <v>-</v>
      </c>
      <c r="DT234" s="168" t="str">
        <f t="shared" ca="1" si="802"/>
        <v>-</v>
      </c>
      <c r="DU234" s="168" t="str">
        <f t="shared" ca="1" si="802"/>
        <v>-</v>
      </c>
      <c r="DV234" s="168" t="str">
        <f t="shared" ca="1" si="802"/>
        <v>-</v>
      </c>
      <c r="DW234" s="168" t="str">
        <f t="shared" ca="1" si="802"/>
        <v>-</v>
      </c>
      <c r="DX234" s="10"/>
      <c r="DY234" s="168">
        <f t="shared" ca="1" si="802"/>
        <v>1</v>
      </c>
      <c r="DZ234" s="168" t="str">
        <f t="shared" ca="1" si="802"/>
        <v>-</v>
      </c>
      <c r="EA234" s="168" t="str">
        <f t="shared" ca="1" si="802"/>
        <v>-</v>
      </c>
      <c r="EB234" s="168" t="str">
        <f t="shared" ca="1" si="802"/>
        <v>-</v>
      </c>
      <c r="EC234" s="168" t="str">
        <f t="shared" ref="EC234:EG263" ca="1" si="803">OFFSET(EC$5,$B234,0)</f>
        <v>-</v>
      </c>
      <c r="ED234" s="168" t="b">
        <f t="shared" ca="1" si="803"/>
        <v>0</v>
      </c>
      <c r="EE234" s="168" t="str">
        <f t="shared" ca="1" si="803"/>
        <v>-</v>
      </c>
      <c r="EF234" s="168">
        <f t="shared" ca="1" si="803"/>
        <v>0</v>
      </c>
      <c r="EG234" s="168" t="str">
        <f t="shared" ca="1" si="803"/>
        <v>-</v>
      </c>
      <c r="EH234" s="166" cm="1">
        <f t="array" ref="EH234">INDEX(i.rev,$K234,EH$15)</f>
        <v>1</v>
      </c>
      <c r="EI234" s="168">
        <f t="shared" ref="EI234:EX257" ca="1" si="804">OFFSET(EI$5,$B234,0)</f>
        <v>0</v>
      </c>
      <c r="EJ234" s="168">
        <f t="shared" ca="1" si="804"/>
        <v>1</v>
      </c>
      <c r="EK234" s="168">
        <f t="shared" ca="1" si="804"/>
        <v>0</v>
      </c>
      <c r="EL234" s="168">
        <f t="shared" ca="1" si="804"/>
        <v>1</v>
      </c>
      <c r="EM234" s="168">
        <f t="shared" ca="1" si="804"/>
        <v>1</v>
      </c>
      <c r="EN234" s="168">
        <f t="shared" ca="1" si="804"/>
        <v>1</v>
      </c>
      <c r="EO234" s="168">
        <f t="shared" ca="1" si="804"/>
        <v>0</v>
      </c>
      <c r="EP234" s="168">
        <f t="shared" ca="1" si="804"/>
        <v>0</v>
      </c>
      <c r="EQ234" s="168">
        <f t="shared" ca="1" si="804"/>
        <v>0</v>
      </c>
      <c r="ER234" s="168">
        <f t="shared" ca="1" si="804"/>
        <v>0</v>
      </c>
      <c r="ES234" s="168">
        <f t="shared" ca="1" si="804"/>
        <v>0</v>
      </c>
      <c r="ET234" s="168">
        <f t="shared" ca="1" si="804"/>
        <v>0</v>
      </c>
      <c r="EU234" s="168">
        <f t="shared" ca="1" si="804"/>
        <v>0</v>
      </c>
      <c r="EV234" s="168">
        <f t="shared" ca="1" si="804"/>
        <v>0</v>
      </c>
      <c r="EW234" s="168">
        <f t="shared" ca="1" si="804"/>
        <v>0</v>
      </c>
      <c r="EX234" s="168">
        <f t="shared" ca="1" si="804"/>
        <v>0</v>
      </c>
      <c r="EY234" s="166" cm="1">
        <f t="array" ref="EY234">INDEX(i.rev,$K234,EY$15)</f>
        <v>0</v>
      </c>
      <c r="EZ234" s="168">
        <f t="shared" ref="EZ234:EZ263" ca="1" si="805">OFFSET(EZ$5,$B234,0)</f>
        <v>0</v>
      </c>
      <c r="FA234" s="166" cm="1">
        <f t="array" ref="FA234">INDEX(i.rev,$K234,FA$15)</f>
        <v>1</v>
      </c>
      <c r="FB234" s="168">
        <f t="shared" ref="FB234:GG255" ca="1" si="806">OFFSET(FB$5,$B234,0)</f>
        <v>0</v>
      </c>
      <c r="FC234" s="168">
        <f t="shared" ca="1" si="806"/>
        <v>0</v>
      </c>
      <c r="FD234" s="168">
        <f t="shared" ca="1" si="806"/>
        <v>0</v>
      </c>
      <c r="FE234" s="168">
        <f t="shared" ca="1" si="806"/>
        <v>0</v>
      </c>
      <c r="FF234" s="168">
        <f t="shared" ca="1" si="806"/>
        <v>0</v>
      </c>
      <c r="FG234" s="168">
        <f t="shared" ca="1" si="806"/>
        <v>0</v>
      </c>
      <c r="FH234" s="168">
        <f t="shared" ca="1" si="806"/>
        <v>0</v>
      </c>
      <c r="FI234" s="10"/>
      <c r="FJ234" s="168" t="str">
        <f t="shared" ca="1" si="806"/>
        <v>-</v>
      </c>
      <c r="FK234" s="168" t="str">
        <f t="shared" ca="1" si="806"/>
        <v>-</v>
      </c>
      <c r="FL234" s="168" t="str">
        <f t="shared" ca="1" si="806"/>
        <v>-</v>
      </c>
      <c r="FM234" s="168" t="str">
        <f t="shared" ca="1" si="806"/>
        <v>-</v>
      </c>
      <c r="FN234" s="168" t="str">
        <f t="shared" ref="FN234:FN254" ca="1" si="807">OFFSET(FN$5,$B234,0)</f>
        <v>-</v>
      </c>
      <c r="FO234" s="166" t="b">
        <f t="shared" ref="FO234:FQ263" si="808">INDEX(i.TOL,$H234,FO$15)</f>
        <v>0</v>
      </c>
      <c r="FP234" s="166" t="b">
        <f t="shared" si="808"/>
        <v>0</v>
      </c>
      <c r="FQ234" s="166" t="b">
        <f t="shared" si="808"/>
        <v>1</v>
      </c>
      <c r="FR234" s="168">
        <f t="shared" ca="1" si="806"/>
        <v>0</v>
      </c>
      <c r="FS234" s="166">
        <f t="shared" ref="FS234:FT263" si="809">INDEX(i.scan,$U234)</f>
        <v>1</v>
      </c>
      <c r="FT234" s="166">
        <f t="shared" si="809"/>
        <v>1</v>
      </c>
      <c r="FU234" s="168" t="str">
        <f t="shared" ca="1" si="806"/>
        <v>-</v>
      </c>
      <c r="FV234" s="168" t="str">
        <f t="shared" ca="1" si="806"/>
        <v>-</v>
      </c>
      <c r="FW234" s="168" t="str">
        <f t="shared" ca="1" si="806"/>
        <v>-</v>
      </c>
      <c r="FX234" s="168" t="str">
        <f t="shared" ca="1" si="806"/>
        <v>-</v>
      </c>
      <c r="FY234" s="168" t="str">
        <f t="shared" ca="1" si="806"/>
        <v>-</v>
      </c>
      <c r="FZ234" s="168" t="str">
        <f t="shared" ca="1" si="806"/>
        <v>-</v>
      </c>
      <c r="GA234" s="168" t="str">
        <f t="shared" ca="1" si="806"/>
        <v>-</v>
      </c>
      <c r="GB234" s="168" t="str">
        <f t="shared" ca="1" si="806"/>
        <v>-</v>
      </c>
      <c r="GC234" s="168" t="str">
        <f t="shared" ca="1" si="806"/>
        <v>-</v>
      </c>
      <c r="GD234" s="168" t="b">
        <f t="shared" ca="1" si="806"/>
        <v>1</v>
      </c>
      <c r="GE234" s="168" t="str">
        <f t="shared" ca="1" si="806"/>
        <v>-</v>
      </c>
      <c r="GF234" s="168" t="str">
        <f t="shared" ca="1" si="806"/>
        <v>-</v>
      </c>
      <c r="GG234" s="168" t="str">
        <f ca="1">OFFSET(GG$5,$B234,0)</f>
        <v>-</v>
      </c>
      <c r="GH234" s="168" t="b">
        <f t="shared" ref="GH234:GW263" ca="1" si="810">OFFSET(GH$5,$B234,0)</f>
        <v>1</v>
      </c>
      <c r="GI234" s="168">
        <f ca="1">OFFSET(GI$5,$B234,0)</f>
        <v>0</v>
      </c>
      <c r="GJ234" s="168" t="str">
        <f t="shared" ref="GJ234:HW257" ca="1" si="811">OFFSET(GJ$5,$B234,0)</f>
        <v>-</v>
      </c>
      <c r="GK234" s="168" t="str">
        <f t="shared" ca="1" si="811"/>
        <v>-</v>
      </c>
      <c r="GL234" s="168" t="str">
        <f t="shared" ca="1" si="811"/>
        <v>-</v>
      </c>
      <c r="GM234" s="168" t="str">
        <f t="shared" ca="1" si="811"/>
        <v>-</v>
      </c>
      <c r="GN234" s="168" t="str">
        <f t="shared" ca="1" si="811"/>
        <v>-</v>
      </c>
      <c r="GO234" s="168">
        <f t="shared" ca="1" si="811"/>
        <v>0</v>
      </c>
      <c r="GP234" s="168" t="str">
        <f t="shared" ca="1" si="811"/>
        <v>-</v>
      </c>
      <c r="GQ234" s="168" t="str">
        <f t="shared" ca="1" si="811"/>
        <v>-</v>
      </c>
      <c r="GR234" s="168" t="str">
        <f t="shared" ca="1" si="811"/>
        <v>-</v>
      </c>
      <c r="GS234" s="168">
        <f t="shared" ca="1" si="811"/>
        <v>500</v>
      </c>
      <c r="GT234" s="168">
        <f t="shared" ca="1" si="811"/>
        <v>500</v>
      </c>
      <c r="GU234" s="168" t="str">
        <f t="shared" ca="1" si="811"/>
        <v>-</v>
      </c>
      <c r="GV234" s="168" t="str">
        <f t="shared" ca="1" si="811"/>
        <v>-</v>
      </c>
      <c r="GW234" s="168" t="str">
        <f t="shared" ca="1" si="811"/>
        <v>-</v>
      </c>
      <c r="GX234" s="168" t="str">
        <f t="shared" ca="1" si="811"/>
        <v>-</v>
      </c>
      <c r="GY234" s="168" t="str">
        <f t="shared" ref="GY234:HV249" ca="1" si="812">OFFSET(GY$5,$B234,0)</f>
        <v>-</v>
      </c>
      <c r="GZ234" s="168" t="str">
        <f t="shared" ca="1" si="812"/>
        <v>-</v>
      </c>
      <c r="HA234" s="168" t="str">
        <f t="shared" ca="1" si="812"/>
        <v>-</v>
      </c>
      <c r="HB234" s="168" t="str">
        <f t="shared" ca="1" si="812"/>
        <v>-</v>
      </c>
      <c r="HC234" s="168" t="str">
        <f t="shared" ca="1" si="812"/>
        <v>-</v>
      </c>
      <c r="HD234" s="168" t="str">
        <f t="shared" ca="1" si="812"/>
        <v>-</v>
      </c>
      <c r="HE234" s="168" t="str">
        <f t="shared" ca="1" si="812"/>
        <v>-</v>
      </c>
      <c r="HF234" s="168" t="str">
        <f t="shared" ca="1" si="812"/>
        <v>-</v>
      </c>
      <c r="HG234" s="168" t="str">
        <f t="shared" ca="1" si="812"/>
        <v>-</v>
      </c>
      <c r="HH234" s="168" t="str">
        <f t="shared" ca="1" si="812"/>
        <v>-</v>
      </c>
      <c r="HI234" s="168" t="str">
        <f t="shared" ca="1" si="812"/>
        <v>-</v>
      </c>
      <c r="HJ234" s="168" t="str">
        <f t="shared" ca="1" si="812"/>
        <v>-</v>
      </c>
      <c r="HK234" s="168" t="str">
        <f t="shared" ca="1" si="812"/>
        <v>-</v>
      </c>
      <c r="HL234" s="168" t="str">
        <f t="shared" ca="1" si="812"/>
        <v>-</v>
      </c>
      <c r="HM234" s="168" t="str">
        <f t="shared" ref="HM234:HQ249" ca="1" si="813">OFFSET(HM$5,$B234,0)</f>
        <v>-</v>
      </c>
      <c r="HN234" s="168" t="str">
        <f t="shared" ca="1" si="813"/>
        <v>-</v>
      </c>
      <c r="HO234" s="168" t="str">
        <f t="shared" ca="1" si="813"/>
        <v>-</v>
      </c>
      <c r="HP234" s="168" t="str">
        <f t="shared" ca="1" si="813"/>
        <v>-</v>
      </c>
      <c r="HQ234" s="168" t="str">
        <f t="shared" ca="1" si="813"/>
        <v>-</v>
      </c>
      <c r="HR234" s="168" t="str">
        <f t="shared" ca="1" si="812"/>
        <v>-</v>
      </c>
      <c r="HS234" s="168" t="str">
        <f t="shared" ca="1" si="812"/>
        <v>-</v>
      </c>
      <c r="HT234" s="168" t="str">
        <f t="shared" ca="1" si="812"/>
        <v>-</v>
      </c>
      <c r="HU234" s="168" t="str">
        <f t="shared" ca="1" si="812"/>
        <v>-</v>
      </c>
      <c r="HV234" s="168" t="str">
        <f t="shared" ca="1" si="812"/>
        <v>-</v>
      </c>
      <c r="HW234" s="168" t="str">
        <f t="shared" ca="1" si="811"/>
        <v>-</v>
      </c>
      <c r="HX234" s="168" t="str">
        <f t="shared" ref="HX234:JM240" ca="1" si="814">OFFSET(HX$5,$B234,0)</f>
        <v>-</v>
      </c>
      <c r="HY234" s="168" t="str">
        <f t="shared" ca="1" si="814"/>
        <v>-</v>
      </c>
      <c r="HZ234" s="168" t="str">
        <f t="shared" ca="1" si="814"/>
        <v>-</v>
      </c>
      <c r="IA234" s="168" t="str">
        <f t="shared" ca="1" si="814"/>
        <v>-</v>
      </c>
      <c r="IB234" s="168" t="str">
        <f t="shared" ca="1" si="814"/>
        <v>-</v>
      </c>
      <c r="IC234" s="168" t="str">
        <f t="shared" ca="1" si="814"/>
        <v>-</v>
      </c>
      <c r="ID234" s="168" t="str">
        <f t="shared" ca="1" si="814"/>
        <v>-</v>
      </c>
      <c r="IE234" s="168" t="str">
        <f t="shared" ca="1" si="814"/>
        <v>-</v>
      </c>
      <c r="IF234" s="168" t="str">
        <f t="shared" ca="1" si="814"/>
        <v>-</v>
      </c>
      <c r="IG234" s="168" t="str">
        <f t="shared" ca="1" si="814"/>
        <v>-</v>
      </c>
      <c r="IH234" s="168" t="str">
        <f t="shared" ca="1" si="814"/>
        <v>-</v>
      </c>
      <c r="II234" s="168" t="str">
        <f t="shared" ca="1" si="814"/>
        <v>-</v>
      </c>
      <c r="IJ234" s="168" t="str">
        <f t="shared" ca="1" si="814"/>
        <v>-</v>
      </c>
      <c r="IK234" s="168" t="str">
        <f t="shared" ca="1" si="814"/>
        <v>-</v>
      </c>
      <c r="IL234" s="168" t="str">
        <f t="shared" ca="1" si="814"/>
        <v>-</v>
      </c>
      <c r="IM234" s="168" t="str">
        <f t="shared" ca="1" si="814"/>
        <v>-</v>
      </c>
      <c r="IN234" s="168" t="str">
        <f t="shared" ca="1" si="814"/>
        <v>-</v>
      </c>
      <c r="IO234" s="168" t="str">
        <f t="shared" ca="1" si="814"/>
        <v>-</v>
      </c>
      <c r="IP234" s="168" t="str">
        <f t="shared" ca="1" si="814"/>
        <v>-</v>
      </c>
      <c r="IQ234" s="168" t="str">
        <f t="shared" ca="1" si="814"/>
        <v>-</v>
      </c>
      <c r="IR234" s="168" t="str">
        <f t="shared" ca="1" si="814"/>
        <v>-</v>
      </c>
      <c r="IS234" s="168" t="str">
        <f t="shared" ca="1" si="814"/>
        <v>-</v>
      </c>
      <c r="IT234" s="168" t="str">
        <f t="shared" ca="1" si="814"/>
        <v>-</v>
      </c>
      <c r="IU234" s="168" t="str">
        <f t="shared" ca="1" si="814"/>
        <v>-</v>
      </c>
      <c r="IV234" s="168" t="str">
        <f t="shared" ca="1" si="814"/>
        <v>-</v>
      </c>
      <c r="IW234" s="168" t="str">
        <f t="shared" ca="1" si="814"/>
        <v>-</v>
      </c>
      <c r="IX234" s="168" t="str">
        <f t="shared" ca="1" si="814"/>
        <v>-</v>
      </c>
      <c r="IY234" s="168" t="str">
        <f t="shared" ca="1" si="814"/>
        <v>-</v>
      </c>
      <c r="IZ234" s="168" t="str">
        <f t="shared" ca="1" si="814"/>
        <v>-</v>
      </c>
      <c r="JA234" s="168" t="str">
        <f t="shared" ca="1" si="814"/>
        <v>-</v>
      </c>
      <c r="JB234" s="168" t="str">
        <f t="shared" ca="1" si="814"/>
        <v>-</v>
      </c>
      <c r="JC234" s="168" t="str">
        <f t="shared" ca="1" si="814"/>
        <v>-</v>
      </c>
      <c r="JD234" s="168" t="str">
        <f t="shared" ca="1" si="814"/>
        <v>-</v>
      </c>
      <c r="JE234" s="168" t="str">
        <f t="shared" ca="1" si="814"/>
        <v>-</v>
      </c>
      <c r="JF234" s="168" t="str">
        <f t="shared" ca="1" si="814"/>
        <v>-</v>
      </c>
      <c r="JG234" s="168" t="str">
        <f t="shared" ca="1" si="814"/>
        <v>-</v>
      </c>
      <c r="JH234" s="168" t="str">
        <f t="shared" ca="1" si="814"/>
        <v>-</v>
      </c>
      <c r="JI234" s="168" t="str">
        <f t="shared" ca="1" si="814"/>
        <v>-</v>
      </c>
      <c r="JJ234" s="168" t="str">
        <f t="shared" ca="1" si="814"/>
        <v>-</v>
      </c>
      <c r="JK234" s="168" t="str">
        <f t="shared" ca="1" si="814"/>
        <v>-</v>
      </c>
      <c r="JL234" s="168" t="str">
        <f t="shared" ca="1" si="814"/>
        <v>-</v>
      </c>
      <c r="JM234" s="168" t="str">
        <f t="shared" ca="1" si="814"/>
        <v>-</v>
      </c>
      <c r="JN234" s="168" t="str">
        <f t="shared" ref="JN234:JW259" ca="1" si="815">OFFSET(JN$5,$B234,0)</f>
        <v>-</v>
      </c>
      <c r="JO234" s="168" t="str">
        <f t="shared" ca="1" si="815"/>
        <v>-</v>
      </c>
      <c r="JP234" s="168" t="str">
        <f t="shared" ca="1" si="815"/>
        <v>-</v>
      </c>
      <c r="JQ234" s="168" t="str">
        <f t="shared" ca="1" si="815"/>
        <v>-</v>
      </c>
      <c r="JR234" s="168" t="str">
        <f t="shared" ca="1" si="815"/>
        <v>-</v>
      </c>
      <c r="JS234" s="168" t="str">
        <f t="shared" ca="1" si="815"/>
        <v>-</v>
      </c>
      <c r="JT234" s="168" t="str">
        <f t="shared" ca="1" si="815"/>
        <v>-</v>
      </c>
      <c r="JU234" s="168" t="str">
        <f t="shared" ca="1" si="815"/>
        <v>-</v>
      </c>
      <c r="JV234" s="168" t="str">
        <f t="shared" ca="1" si="815"/>
        <v>-</v>
      </c>
      <c r="JW234" s="168" t="str">
        <f t="shared" ca="1" si="815"/>
        <v>-</v>
      </c>
      <c r="JX234" s="10"/>
      <c r="JY234" s="166">
        <f t="shared" ref="JY234:JY263" si="816">INDEX(i.interest_rate,$O234)</f>
        <v>4.4999999999999998E-2</v>
      </c>
      <c r="JZ234" s="166">
        <f t="shared" ref="JZ234:JZ263" si="817">INDEX(i.opp_cost_capital,$P234)</f>
        <v>4.4999999999999998E-2</v>
      </c>
      <c r="KA234" s="168">
        <f t="shared" ref="KA234:NB257" ca="1" si="818">OFFSET(KA$5,$B234,0)</f>
        <v>1</v>
      </c>
      <c r="KB234" s="168">
        <f t="shared" ca="1" si="818"/>
        <v>0</v>
      </c>
      <c r="KC234" s="168">
        <f t="shared" ca="1" si="818"/>
        <v>1</v>
      </c>
      <c r="KD234" s="168">
        <f t="shared" ca="1" si="818"/>
        <v>1</v>
      </c>
      <c r="KE234" s="168">
        <f t="shared" ca="1" si="818"/>
        <v>0</v>
      </c>
      <c r="KF234" s="168">
        <f t="shared" ca="1" si="818"/>
        <v>70</v>
      </c>
      <c r="KG234" s="168">
        <f t="shared" ca="1" si="818"/>
        <v>50</v>
      </c>
      <c r="KH234" s="168">
        <f t="shared" ca="1" si="818"/>
        <v>85</v>
      </c>
      <c r="KI234" s="168">
        <f t="shared" ca="1" si="818"/>
        <v>50</v>
      </c>
      <c r="KJ234" s="166">
        <f t="shared" ref="KJ234:KJ263" si="819">INDEX(i.WoolPrices,$V234,KJ$15)</f>
        <v>1</v>
      </c>
      <c r="KK234" s="166">
        <f t="shared" ref="KK234:KK263" si="820">INDEX(i.MeatPrices,$W234,KK$15)</f>
        <v>1</v>
      </c>
      <c r="KL234" s="166">
        <f t="shared" ref="KL234:KL263" si="821">INDEX(i.GrainPrices,$X234,KL$15)</f>
        <v>1</v>
      </c>
      <c r="KM234" s="166">
        <f t="shared" ref="KM234:KN263" si="822">INDEX(i.GrainPrices_k,$Y234,KM$15)</f>
        <v>1</v>
      </c>
      <c r="KN234" s="166">
        <f t="shared" si="822"/>
        <v>1</v>
      </c>
      <c r="KO234" s="168">
        <f t="shared" ca="1" si="818"/>
        <v>1</v>
      </c>
      <c r="KP234" s="10"/>
      <c r="KQ234" s="168">
        <f t="shared" ca="1" si="818"/>
        <v>1</v>
      </c>
      <c r="KR234" s="166">
        <f t="shared" ref="KR234:KR263" si="823">INDEX(i.pasture_prod,$T234)</f>
        <v>1</v>
      </c>
      <c r="KS234" s="168">
        <f t="shared" ca="1" si="818"/>
        <v>0.75</v>
      </c>
      <c r="KT234" s="168">
        <f t="shared" ca="1" si="818"/>
        <v>0.8</v>
      </c>
      <c r="KU234" s="168">
        <f t="shared" ref="KU234:KV257" ca="1" si="824">OFFSET(KU$5,$B234,0)</f>
        <v>0.82499999999999996</v>
      </c>
      <c r="KV234" s="168">
        <f t="shared" ca="1" si="824"/>
        <v>0.875</v>
      </c>
      <c r="KW234" s="168">
        <f t="shared" ca="1" si="818"/>
        <v>0.9</v>
      </c>
      <c r="KX234" s="168">
        <f t="shared" ref="KX234:MS239" ca="1" si="825">OFFSET(KX$5,$B234,0)</f>
        <v>0.75</v>
      </c>
      <c r="KY234" s="168">
        <f t="shared" ca="1" si="825"/>
        <v>0.78142857142857147</v>
      </c>
      <c r="KZ234" s="168">
        <f t="shared" ca="1" si="825"/>
        <v>0.82499999999999996</v>
      </c>
      <c r="LA234" s="168">
        <f t="shared" ca="1" si="825"/>
        <v>0.875</v>
      </c>
      <c r="LB234" s="168">
        <f t="shared" ca="1" si="825"/>
        <v>0.9</v>
      </c>
      <c r="LC234" s="168">
        <f t="shared" ca="1" si="825"/>
        <v>0.9</v>
      </c>
      <c r="LD234" s="168">
        <f t="shared" ca="1" si="825"/>
        <v>0.75</v>
      </c>
      <c r="LE234" s="168">
        <f t="shared" ca="1" si="825"/>
        <v>0.78142857142857147</v>
      </c>
      <c r="LF234" s="168">
        <f t="shared" ca="1" si="825"/>
        <v>0.82499999999999996</v>
      </c>
      <c r="LG234" s="168">
        <f t="shared" ca="1" si="825"/>
        <v>0.875</v>
      </c>
      <c r="LH234" s="168">
        <f t="shared" ca="1" si="825"/>
        <v>0.9</v>
      </c>
      <c r="LI234" s="168">
        <f t="shared" ca="1" si="825"/>
        <v>0.9</v>
      </c>
      <c r="LJ234" s="168">
        <f t="shared" ca="1" si="825"/>
        <v>0.75</v>
      </c>
      <c r="LK234" s="168">
        <f t="shared" ca="1" si="825"/>
        <v>0.78142857142857147</v>
      </c>
      <c r="LL234" s="168">
        <f t="shared" ca="1" si="825"/>
        <v>0.82499999999999996</v>
      </c>
      <c r="LM234" s="168">
        <f t="shared" ca="1" si="825"/>
        <v>0.875</v>
      </c>
      <c r="LN234" s="168">
        <f t="shared" ca="1" si="825"/>
        <v>0.9</v>
      </c>
      <c r="LO234" s="168">
        <f t="shared" ca="1" si="825"/>
        <v>0.9</v>
      </c>
      <c r="LP234" s="168">
        <f t="shared" ca="1" si="825"/>
        <v>0.75</v>
      </c>
      <c r="LQ234" s="168">
        <f t="shared" ca="1" si="825"/>
        <v>0.78142857142857147</v>
      </c>
      <c r="LR234" s="168">
        <f t="shared" ca="1" si="825"/>
        <v>0.82499999999999996</v>
      </c>
      <c r="LS234" s="168">
        <f t="shared" ca="1" si="825"/>
        <v>0.875</v>
      </c>
      <c r="LT234" s="168">
        <f t="shared" ca="1" si="825"/>
        <v>0.9</v>
      </c>
      <c r="LU234" s="168">
        <f t="shared" ca="1" si="825"/>
        <v>0.9</v>
      </c>
      <c r="LV234" s="168">
        <f t="shared" ca="1" si="825"/>
        <v>0.75</v>
      </c>
      <c r="LW234" s="168">
        <f t="shared" ca="1" si="825"/>
        <v>0.78142857142857147</v>
      </c>
      <c r="LX234" s="168">
        <f t="shared" ca="1" si="825"/>
        <v>0.82499999999999996</v>
      </c>
      <c r="LY234" s="168">
        <f t="shared" ca="1" si="825"/>
        <v>0.875</v>
      </c>
      <c r="LZ234" s="168">
        <f t="shared" ca="1" si="825"/>
        <v>0.9</v>
      </c>
      <c r="MA234" s="168">
        <f t="shared" ca="1" si="825"/>
        <v>0.9</v>
      </c>
      <c r="MB234" s="168">
        <f t="shared" ca="1" si="825"/>
        <v>0.75</v>
      </c>
      <c r="MC234" s="168">
        <f t="shared" ca="1" si="825"/>
        <v>0.78142857142857147</v>
      </c>
      <c r="MD234" s="168">
        <f t="shared" ca="1" si="825"/>
        <v>0.82499999999999996</v>
      </c>
      <c r="ME234" s="168">
        <f t="shared" ca="1" si="825"/>
        <v>0.875</v>
      </c>
      <c r="MF234" s="168">
        <f t="shared" ca="1" si="825"/>
        <v>0.9</v>
      </c>
      <c r="MG234" s="168">
        <f t="shared" ca="1" si="825"/>
        <v>0.9</v>
      </c>
      <c r="MH234" s="168">
        <f t="shared" ca="1" si="825"/>
        <v>0.75</v>
      </c>
      <c r="MI234" s="168">
        <f t="shared" ca="1" si="825"/>
        <v>0.76904761904761909</v>
      </c>
      <c r="MJ234" s="168">
        <f t="shared" ca="1" si="825"/>
        <v>0.82000000000000006</v>
      </c>
      <c r="MK234" s="168">
        <f t="shared" ca="1" si="825"/>
        <v>0.875</v>
      </c>
      <c r="ML234" s="168">
        <f t="shared" ca="1" si="825"/>
        <v>0.9</v>
      </c>
      <c r="MM234" s="168">
        <f t="shared" ca="1" si="825"/>
        <v>0.90000000000000013</v>
      </c>
      <c r="MN234" s="168">
        <f t="shared" ca="1" si="825"/>
        <v>0.75</v>
      </c>
      <c r="MO234" s="168">
        <f t="shared" ca="1" si="825"/>
        <v>0.76904761904761909</v>
      </c>
      <c r="MP234" s="168">
        <f t="shared" ca="1" si="825"/>
        <v>0.82000000000000006</v>
      </c>
      <c r="MQ234" s="168">
        <f t="shared" ca="1" si="825"/>
        <v>0.875</v>
      </c>
      <c r="MR234" s="168">
        <f t="shared" ca="1" si="825"/>
        <v>0.9</v>
      </c>
      <c r="MS234" s="168">
        <f t="shared" ca="1" si="825"/>
        <v>0.9</v>
      </c>
      <c r="MT234" s="168">
        <f t="shared" ref="MT234:MT256" ca="1" si="826">OFFSET(MT$5,$B234,0)</f>
        <v>0.875</v>
      </c>
      <c r="MU234" s="166">
        <f t="shared" ref="MU234:MU263" si="827">INDEX(i.all_rot_yield,$S234)</f>
        <v>1</v>
      </c>
      <c r="MV234" s="166">
        <f t="shared" ref="MV234:MV263" si="828">INDEX(i.mach_option,$N234)</f>
        <v>1</v>
      </c>
      <c r="MW234" s="166">
        <f t="shared" ref="MW234:MW263" si="829">INDEX(overdraw,$M234)</f>
        <v>500000</v>
      </c>
      <c r="MX234" s="168" t="str">
        <f t="shared" ref="MX234:MX263" ca="1" si="830">OFFSET(MX$5,$B234,0)</f>
        <v>-</v>
      </c>
      <c r="MY234" s="166" t="str">
        <f t="shared" ref="MY234:MY263" si="831">INDEX(i.casual_ub,$Q234)</f>
        <v>-</v>
      </c>
      <c r="MZ234" s="166" t="str">
        <f t="shared" ref="MZ234:MZ263" si="832">INDEX(i.seedharv_casual_ub,$Q234)</f>
        <v>-</v>
      </c>
      <c r="NA234" s="166" t="b">
        <f t="shared" ref="NA234:NA263" si="833">INDEX(i.cropgraze_inc,$R234)</f>
        <v>0</v>
      </c>
      <c r="NB234" s="168">
        <f t="shared" ca="1" si="818"/>
        <v>0</v>
      </c>
      <c r="NC234" s="27">
        <v>0</v>
      </c>
    </row>
    <row r="235" spans="1:367" s="148" customFormat="1" outlineLevel="1">
      <c r="A235" s="126">
        <f t="shared" si="14"/>
        <v>230</v>
      </c>
      <c r="B235" s="126">
        <f t="shared" ref="B235:B263" si="834">$A$18</f>
        <v>13</v>
      </c>
      <c r="C235" s="148">
        <f>C234</f>
        <v>1002</v>
      </c>
      <c r="D235" s="148" t="s">
        <v>884</v>
      </c>
      <c r="E235" s="148" t="b">
        <v>0</v>
      </c>
      <c r="F235" s="148" t="b">
        <v>0</v>
      </c>
      <c r="G235" s="148" t="b">
        <f t="shared" ref="G235:G263" si="835">E235</f>
        <v>0</v>
      </c>
      <c r="H235" s="144">
        <f t="shared" ref="H235:U235" ca="1" si="836">OFFSET(H235,-1,0)</f>
        <v>3</v>
      </c>
      <c r="I235" s="32">
        <v>1</v>
      </c>
      <c r="J235" s="32">
        <v>1</v>
      </c>
      <c r="K235" s="144">
        <f t="shared" ca="1" si="836"/>
        <v>1</v>
      </c>
      <c r="L235" s="144">
        <f t="shared" ca="1" si="836"/>
        <v>1</v>
      </c>
      <c r="M235" s="144">
        <f t="shared" ca="1" si="836"/>
        <v>2</v>
      </c>
      <c r="N235" s="144">
        <f t="shared" ca="1" si="836"/>
        <v>1</v>
      </c>
      <c r="O235" s="144">
        <f t="shared" ca="1" si="836"/>
        <v>1</v>
      </c>
      <c r="P235" s="144">
        <f t="shared" ca="1" si="836"/>
        <v>1</v>
      </c>
      <c r="Q235" s="144">
        <f t="shared" ca="1" si="836"/>
        <v>1</v>
      </c>
      <c r="R235" s="144">
        <f t="shared" ca="1" si="836"/>
        <v>2</v>
      </c>
      <c r="S235" s="144">
        <f t="shared" ca="1" si="836"/>
        <v>1</v>
      </c>
      <c r="T235" s="144">
        <f t="shared" ca="1" si="836"/>
        <v>1</v>
      </c>
      <c r="U235" s="144">
        <f t="shared" ca="1" si="836"/>
        <v>1</v>
      </c>
      <c r="V235" s="32">
        <v>2</v>
      </c>
      <c r="W235" s="32">
        <v>2</v>
      </c>
      <c r="X235" s="32">
        <v>2</v>
      </c>
      <c r="Y235" s="144">
        <f t="shared" ref="Y235:Y248" ca="1" si="837">OFFSET(Y235,-1,0)</f>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00001 Price SE Overdraw500000 CropgrazeFALSE WP070p MP070p GP070p (F33N11)</v>
      </c>
      <c r="AB235" s="10" t="str">
        <f ca="1">IF(COUNTIF(AA$5:AA235,AA235)=1,"-","Dup")</f>
        <v>-</v>
      </c>
      <c r="AC235" s="10"/>
      <c r="AD235" s="168" t="str">
        <f t="shared" ca="1" si="794"/>
        <v>-</v>
      </c>
      <c r="AE235" s="168" t="str">
        <f t="shared" ca="1" si="794"/>
        <v>-</v>
      </c>
      <c r="AF235" s="168" t="str">
        <f t="shared" ca="1" si="794"/>
        <v>-</v>
      </c>
      <c r="AG235" s="168" t="str">
        <f t="shared" ca="1" si="794"/>
        <v>-</v>
      </c>
      <c r="AH235" s="168" t="str">
        <f t="shared" ca="1" si="794"/>
        <v>-</v>
      </c>
      <c r="AI235" s="168" t="b">
        <f t="shared" ca="1" si="794"/>
        <v>1</v>
      </c>
      <c r="AJ235" s="10"/>
      <c r="AK235" s="166" t="b">
        <f t="shared" si="795"/>
        <v>1</v>
      </c>
      <c r="AL235" s="166" t="str">
        <f t="shared" si="795"/>
        <v>-</v>
      </c>
      <c r="AM235" s="166" t="str">
        <f t="shared" si="795"/>
        <v>-</v>
      </c>
      <c r="AN235" s="166" t="str">
        <f t="shared" si="795"/>
        <v>-</v>
      </c>
      <c r="AO235" s="166" t="b">
        <f t="shared" si="795"/>
        <v>1</v>
      </c>
      <c r="AP235" s="166" t="b">
        <f t="shared" si="795"/>
        <v>0</v>
      </c>
      <c r="AQ235" s="166">
        <f t="shared" ca="1" si="796"/>
        <v>0</v>
      </c>
      <c r="AR235" s="166" t="b">
        <f t="shared" si="797"/>
        <v>0</v>
      </c>
      <c r="AS235" s="166" t="b">
        <f t="shared" si="797"/>
        <v>0</v>
      </c>
      <c r="AT235" s="166" t="str">
        <f t="shared" si="797"/>
        <v>-</v>
      </c>
      <c r="AU235" s="166" t="str">
        <f t="shared" si="797"/>
        <v>-</v>
      </c>
      <c r="AV235" s="166" t="str">
        <f t="shared" si="797"/>
        <v>-</v>
      </c>
      <c r="AW235" s="10"/>
      <c r="AX235" s="166" t="b">
        <f t="shared" si="798"/>
        <v>1</v>
      </c>
      <c r="AY235" s="168" t="b">
        <f t="shared" ca="1" si="799"/>
        <v>1</v>
      </c>
      <c r="AZ235" s="168" t="b">
        <f t="shared" ca="1" si="799"/>
        <v>1</v>
      </c>
      <c r="BA235" s="167">
        <f t="shared" ca="1" si="800"/>
        <v>3110</v>
      </c>
      <c r="BB235" s="168" t="str">
        <f t="shared" ca="1" si="801"/>
        <v>-</v>
      </c>
      <c r="BC235" s="168" t="str">
        <f t="shared" ca="1" si="801"/>
        <v>-</v>
      </c>
      <c r="BD235" s="168" t="str">
        <f t="shared" ca="1" si="801"/>
        <v>-</v>
      </c>
      <c r="BE235" s="168" t="str">
        <f t="shared" ca="1" si="801"/>
        <v>-</v>
      </c>
      <c r="BF235" s="168" t="str">
        <f t="shared" ca="1" si="801"/>
        <v>-</v>
      </c>
      <c r="BG235" s="168">
        <f t="shared" ca="1" si="801"/>
        <v>1</v>
      </c>
      <c r="BH235" s="168">
        <f t="shared" ca="1" si="801"/>
        <v>1</v>
      </c>
      <c r="BI235" s="168" t="str">
        <f t="shared" ca="1" si="801"/>
        <v>-</v>
      </c>
      <c r="BJ235" s="168" t="str">
        <f t="shared" ca="1" si="801"/>
        <v>-</v>
      </c>
      <c r="BK235" s="10"/>
      <c r="BL235" s="168" t="str">
        <f t="shared" ca="1" si="801"/>
        <v>-</v>
      </c>
      <c r="BM235" s="168" t="str">
        <f t="shared" ca="1" si="801"/>
        <v>-</v>
      </c>
      <c r="BN235" s="168" t="str">
        <f t="shared" ca="1" si="801"/>
        <v>-</v>
      </c>
      <c r="BO235" s="168" t="str">
        <f t="shared" ca="1" si="801"/>
        <v>-</v>
      </c>
      <c r="BP235" s="168" t="str">
        <f t="shared" ca="1" si="801"/>
        <v>-</v>
      </c>
      <c r="BQ235" s="168" t="str">
        <f t="shared" ca="1" si="801"/>
        <v>-</v>
      </c>
      <c r="BR235" s="168" t="str">
        <f t="shared" ca="1" si="801"/>
        <v>-</v>
      </c>
      <c r="BS235" s="168" t="str">
        <f t="shared" ca="1" si="801"/>
        <v>-</v>
      </c>
      <c r="BT235" s="168" t="str">
        <f t="shared" ca="1" si="801"/>
        <v>-</v>
      </c>
      <c r="BU235" s="168" t="str">
        <f t="shared" ca="1" si="801"/>
        <v>-</v>
      </c>
      <c r="BV235" s="168" t="str">
        <f t="shared" ca="1" si="80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802"/>
        <v>-</v>
      </c>
      <c r="CI235" s="168" t="str">
        <f t="shared" ca="1" si="802"/>
        <v>-</v>
      </c>
      <c r="CJ235" s="168" t="str">
        <f t="shared" ca="1" si="802"/>
        <v>-</v>
      </c>
      <c r="CK235" s="168" t="str">
        <f t="shared" ca="1" si="802"/>
        <v>-</v>
      </c>
      <c r="CL235" s="168" t="str">
        <f t="shared" ca="1" si="802"/>
        <v>-</v>
      </c>
      <c r="CM235" s="168" t="str">
        <f t="shared" ca="1" si="802"/>
        <v>-</v>
      </c>
      <c r="CN235" s="168" t="str">
        <f t="shared" ca="1" si="802"/>
        <v>-</v>
      </c>
      <c r="CO235" s="168" t="str">
        <f t="shared" ca="1" si="802"/>
        <v>-</v>
      </c>
      <c r="CP235" s="168">
        <f t="shared" ca="1" si="802"/>
        <v>1</v>
      </c>
      <c r="CQ235" s="168">
        <f t="shared" ca="1" si="802"/>
        <v>1</v>
      </c>
      <c r="CR235" s="168">
        <f t="shared" ca="1" si="802"/>
        <v>0</v>
      </c>
      <c r="CS235" s="168" t="str">
        <f t="shared" ca="1" si="802"/>
        <v>-</v>
      </c>
      <c r="CT235" s="168" t="str">
        <f t="shared" ca="1" si="802"/>
        <v>-</v>
      </c>
      <c r="CU235" s="168" t="str">
        <f t="shared" ca="1" si="802"/>
        <v>-</v>
      </c>
      <c r="CV235" s="168" t="str">
        <f t="shared" ca="1" si="802"/>
        <v>-</v>
      </c>
      <c r="CW235" s="168" t="str">
        <f t="shared" ca="1" si="802"/>
        <v>-</v>
      </c>
      <c r="CX235" s="168" t="str">
        <f t="shared" ca="1" si="802"/>
        <v>-</v>
      </c>
      <c r="CY235" s="168" t="str">
        <f t="shared" ca="1" si="802"/>
        <v>-</v>
      </c>
      <c r="CZ235" s="168">
        <f t="shared" ca="1" si="802"/>
        <v>0</v>
      </c>
      <c r="DA235" s="168" t="str">
        <f t="shared" ca="1" si="802"/>
        <v>-</v>
      </c>
      <c r="DB235" s="168" t="str">
        <f t="shared" ca="1" si="802"/>
        <v>-</v>
      </c>
      <c r="DC235" s="168" t="str">
        <f t="shared" ca="1" si="802"/>
        <v>-</v>
      </c>
      <c r="DD235" s="168" t="str">
        <f t="shared" ca="1" si="802"/>
        <v>-</v>
      </c>
      <c r="DE235" s="168" t="str">
        <f t="shared" ca="1" si="802"/>
        <v>-</v>
      </c>
      <c r="DF235" s="168">
        <f t="shared" ca="1" si="802"/>
        <v>0</v>
      </c>
      <c r="DG235" s="168">
        <f t="shared" ca="1" si="802"/>
        <v>0</v>
      </c>
      <c r="DH235" s="168">
        <f t="shared" ca="1" si="802"/>
        <v>0</v>
      </c>
      <c r="DI235" s="168">
        <f t="shared" ca="1" si="802"/>
        <v>0</v>
      </c>
      <c r="DJ235" s="168">
        <f t="shared" ca="1" si="802"/>
        <v>0</v>
      </c>
      <c r="DK235" s="168">
        <f t="shared" ca="1" si="802"/>
        <v>0</v>
      </c>
      <c r="DL235" s="168">
        <f t="shared" ca="1" si="802"/>
        <v>0</v>
      </c>
      <c r="DM235" s="168" t="str">
        <f t="shared" ca="1" si="802"/>
        <v>-</v>
      </c>
      <c r="DN235" s="168" t="str">
        <f t="shared" ca="1" si="802"/>
        <v>-</v>
      </c>
      <c r="DO235" s="168" t="str">
        <f t="shared" ca="1" si="802"/>
        <v>-</v>
      </c>
      <c r="DP235" s="168" t="str">
        <f t="shared" ca="1" si="802"/>
        <v>-</v>
      </c>
      <c r="DQ235" s="168" t="str">
        <f t="shared" ca="1" si="802"/>
        <v>-</v>
      </c>
      <c r="DR235" s="168" t="str">
        <f t="shared" ca="1" si="802"/>
        <v>-</v>
      </c>
      <c r="DS235" s="168" t="str">
        <f t="shared" ca="1" si="802"/>
        <v>-</v>
      </c>
      <c r="DT235" s="168" t="str">
        <f t="shared" ca="1" si="802"/>
        <v>-</v>
      </c>
      <c r="DU235" s="168" t="str">
        <f t="shared" ca="1" si="802"/>
        <v>-</v>
      </c>
      <c r="DV235" s="168" t="str">
        <f t="shared" ca="1" si="802"/>
        <v>-</v>
      </c>
      <c r="DW235" s="168" t="str">
        <f t="shared" ca="1" si="802"/>
        <v>-</v>
      </c>
      <c r="DX235" s="10"/>
      <c r="DY235" s="168">
        <f t="shared" ca="1" si="802"/>
        <v>1</v>
      </c>
      <c r="DZ235" s="168" t="str">
        <f t="shared" ca="1" si="802"/>
        <v>-</v>
      </c>
      <c r="EA235" s="168" t="str">
        <f t="shared" ca="1" si="802"/>
        <v>-</v>
      </c>
      <c r="EB235" s="168" t="str">
        <f t="shared" ca="1" si="802"/>
        <v>-</v>
      </c>
      <c r="EC235" s="168" t="str">
        <f t="shared" ca="1" si="803"/>
        <v>-</v>
      </c>
      <c r="ED235" s="168" t="b">
        <f t="shared" ca="1" si="803"/>
        <v>0</v>
      </c>
      <c r="EE235" s="168" t="str">
        <f t="shared" ca="1" si="803"/>
        <v>-</v>
      </c>
      <c r="EF235" s="168">
        <f t="shared" ca="1" si="803"/>
        <v>0</v>
      </c>
      <c r="EG235" s="168" t="str">
        <f t="shared" ca="1" si="803"/>
        <v>-</v>
      </c>
      <c r="EH235" s="166" cm="1">
        <f t="array" aca="1" ref="EH235" ca="1">INDEX(i.rev,$K235,EH$15)</f>
        <v>1</v>
      </c>
      <c r="EI235" s="168">
        <f t="shared" ca="1" si="804"/>
        <v>0</v>
      </c>
      <c r="EJ235" s="168">
        <f t="shared" ca="1" si="804"/>
        <v>1</v>
      </c>
      <c r="EK235" s="168">
        <f t="shared" ca="1" si="804"/>
        <v>0</v>
      </c>
      <c r="EL235" s="168">
        <f t="shared" ca="1" si="804"/>
        <v>1</v>
      </c>
      <c r="EM235" s="168">
        <f t="shared" ca="1" si="804"/>
        <v>1</v>
      </c>
      <c r="EN235" s="168">
        <f t="shared" ca="1" si="804"/>
        <v>1</v>
      </c>
      <c r="EO235" s="168">
        <f t="shared" ca="1" si="804"/>
        <v>0</v>
      </c>
      <c r="EP235" s="168">
        <f t="shared" ca="1" si="804"/>
        <v>0</v>
      </c>
      <c r="EQ235" s="168">
        <f t="shared" ca="1" si="804"/>
        <v>0</v>
      </c>
      <c r="ER235" s="168">
        <f t="shared" ca="1" si="804"/>
        <v>0</v>
      </c>
      <c r="ES235" s="168">
        <f t="shared" ca="1" si="804"/>
        <v>0</v>
      </c>
      <c r="ET235" s="168">
        <f t="shared" ca="1" si="804"/>
        <v>0</v>
      </c>
      <c r="EU235" s="168">
        <f t="shared" ca="1" si="804"/>
        <v>0</v>
      </c>
      <c r="EV235" s="168">
        <f t="shared" ca="1" si="804"/>
        <v>0</v>
      </c>
      <c r="EW235" s="168">
        <f t="shared" ca="1" si="804"/>
        <v>0</v>
      </c>
      <c r="EX235" s="168">
        <f t="shared" ca="1" si="804"/>
        <v>0</v>
      </c>
      <c r="EY235" s="166" cm="1">
        <f t="array" aca="1" ref="EY235" ca="1">INDEX(i.rev,$K235,EY$15)</f>
        <v>0</v>
      </c>
      <c r="EZ235" s="168">
        <f t="shared" ca="1" si="805"/>
        <v>0</v>
      </c>
      <c r="FA235" s="166" cm="1">
        <f t="array" aca="1" ref="FA235" ca="1">INDEX(i.rev,$K235,FA$15)</f>
        <v>1</v>
      </c>
      <c r="FB235" s="168">
        <f t="shared" ca="1" si="806"/>
        <v>0</v>
      </c>
      <c r="FC235" s="168">
        <f t="shared" ca="1" si="806"/>
        <v>0</v>
      </c>
      <c r="FD235" s="168">
        <f t="shared" ca="1" si="806"/>
        <v>0</v>
      </c>
      <c r="FE235" s="168">
        <f t="shared" ca="1" si="806"/>
        <v>0</v>
      </c>
      <c r="FF235" s="168">
        <f t="shared" ca="1" si="806"/>
        <v>0</v>
      </c>
      <c r="FG235" s="168">
        <f t="shared" ca="1" si="806"/>
        <v>0</v>
      </c>
      <c r="FH235" s="168">
        <f t="shared" ca="1" si="806"/>
        <v>0</v>
      </c>
      <c r="FI235" s="10"/>
      <c r="FJ235" s="168" t="str">
        <f t="shared" ca="1" si="806"/>
        <v>-</v>
      </c>
      <c r="FK235" s="168" t="str">
        <f t="shared" ca="1" si="806"/>
        <v>-</v>
      </c>
      <c r="FL235" s="168" t="str">
        <f t="shared" ca="1" si="806"/>
        <v>-</v>
      </c>
      <c r="FM235" s="168" t="str">
        <f t="shared" ca="1" si="806"/>
        <v>-</v>
      </c>
      <c r="FN235" s="168" t="str">
        <f t="shared" ca="1" si="807"/>
        <v>-</v>
      </c>
      <c r="FO235" s="166" t="b">
        <f t="shared" ca="1" si="808"/>
        <v>0</v>
      </c>
      <c r="FP235" s="166" t="b">
        <f t="shared" ca="1" si="808"/>
        <v>0</v>
      </c>
      <c r="FQ235" s="166" t="b">
        <f t="shared" ca="1" si="808"/>
        <v>1</v>
      </c>
      <c r="FR235" s="168">
        <f t="shared" ca="1" si="806"/>
        <v>0</v>
      </c>
      <c r="FS235" s="166">
        <f t="shared" ca="1" si="809"/>
        <v>1</v>
      </c>
      <c r="FT235" s="166">
        <f t="shared" ca="1" si="809"/>
        <v>1</v>
      </c>
      <c r="FU235" s="168" t="str">
        <f t="shared" ca="1" si="806"/>
        <v>-</v>
      </c>
      <c r="FV235" s="168" t="str">
        <f t="shared" ca="1" si="806"/>
        <v>-</v>
      </c>
      <c r="FW235" s="168" t="str">
        <f t="shared" ca="1" si="806"/>
        <v>-</v>
      </c>
      <c r="FX235" s="168" t="str">
        <f t="shared" ca="1" si="806"/>
        <v>-</v>
      </c>
      <c r="FY235" s="168" t="str">
        <f t="shared" ca="1" si="806"/>
        <v>-</v>
      </c>
      <c r="FZ235" s="168" t="str">
        <f t="shared" ca="1" si="806"/>
        <v>-</v>
      </c>
      <c r="GA235" s="168" t="str">
        <f t="shared" ca="1" si="806"/>
        <v>-</v>
      </c>
      <c r="GB235" s="168" t="str">
        <f t="shared" ca="1" si="806"/>
        <v>-</v>
      </c>
      <c r="GC235" s="168" t="str">
        <f t="shared" ca="1" si="806"/>
        <v>-</v>
      </c>
      <c r="GD235" s="168" t="b">
        <f t="shared" ca="1" si="806"/>
        <v>1</v>
      </c>
      <c r="GE235" s="168" t="str">
        <f t="shared" ca="1" si="806"/>
        <v>-</v>
      </c>
      <c r="GF235" s="168" t="str">
        <f t="shared" ca="1" si="806"/>
        <v>-</v>
      </c>
      <c r="GG235" s="168" t="str">
        <f t="shared" ca="1" si="806"/>
        <v>-</v>
      </c>
      <c r="GH235" s="168" t="b">
        <f t="shared" ca="1" si="810"/>
        <v>1</v>
      </c>
      <c r="GI235" s="168">
        <f t="shared" ca="1" si="810"/>
        <v>0</v>
      </c>
      <c r="GJ235" s="168" t="str">
        <f t="shared" ca="1" si="811"/>
        <v>-</v>
      </c>
      <c r="GK235" s="168" t="str">
        <f t="shared" ca="1" si="811"/>
        <v>-</v>
      </c>
      <c r="GL235" s="168" t="str">
        <f t="shared" ca="1" si="811"/>
        <v>-</v>
      </c>
      <c r="GM235" s="168" t="str">
        <f t="shared" ca="1" si="811"/>
        <v>-</v>
      </c>
      <c r="GN235" s="168" t="str">
        <f t="shared" ca="1" si="811"/>
        <v>-</v>
      </c>
      <c r="GO235" s="168">
        <f t="shared" ca="1" si="811"/>
        <v>0</v>
      </c>
      <c r="GP235" s="168" t="str">
        <f t="shared" ca="1" si="811"/>
        <v>-</v>
      </c>
      <c r="GQ235" s="168" t="str">
        <f t="shared" ca="1" si="811"/>
        <v>-</v>
      </c>
      <c r="GR235" s="168" t="str">
        <f t="shared" ca="1" si="811"/>
        <v>-</v>
      </c>
      <c r="GS235" s="168">
        <f t="shared" ca="1" si="811"/>
        <v>500</v>
      </c>
      <c r="GT235" s="168">
        <f t="shared" ca="1" si="811"/>
        <v>500</v>
      </c>
      <c r="GU235" s="168" t="str">
        <f t="shared" ca="1" si="811"/>
        <v>-</v>
      </c>
      <c r="GV235" s="168" t="str">
        <f t="shared" ca="1" si="811"/>
        <v>-</v>
      </c>
      <c r="GW235" s="168" t="str">
        <f t="shared" ca="1" si="811"/>
        <v>-</v>
      </c>
      <c r="GX235" s="168" t="str">
        <f t="shared" ca="1" si="811"/>
        <v>-</v>
      </c>
      <c r="GY235" s="168" t="str">
        <f t="shared" ca="1" si="812"/>
        <v>-</v>
      </c>
      <c r="GZ235" s="168" t="str">
        <f t="shared" ca="1" si="812"/>
        <v>-</v>
      </c>
      <c r="HA235" s="168" t="str">
        <f t="shared" ca="1" si="812"/>
        <v>-</v>
      </c>
      <c r="HB235" s="168" t="str">
        <f t="shared" ca="1" si="812"/>
        <v>-</v>
      </c>
      <c r="HC235" s="168" t="str">
        <f t="shared" ca="1" si="812"/>
        <v>-</v>
      </c>
      <c r="HD235" s="168" t="str">
        <f t="shared" ca="1" si="812"/>
        <v>-</v>
      </c>
      <c r="HE235" s="168" t="str">
        <f t="shared" ca="1" si="812"/>
        <v>-</v>
      </c>
      <c r="HF235" s="168" t="str">
        <f t="shared" ca="1" si="812"/>
        <v>-</v>
      </c>
      <c r="HG235" s="168" t="str">
        <f t="shared" ca="1" si="812"/>
        <v>-</v>
      </c>
      <c r="HH235" s="168" t="str">
        <f t="shared" ca="1" si="812"/>
        <v>-</v>
      </c>
      <c r="HI235" s="168" t="str">
        <f t="shared" ca="1" si="812"/>
        <v>-</v>
      </c>
      <c r="HJ235" s="168" t="str">
        <f t="shared" ca="1" si="812"/>
        <v>-</v>
      </c>
      <c r="HK235" s="168" t="str">
        <f t="shared" ca="1" si="812"/>
        <v>-</v>
      </c>
      <c r="HL235" s="168" t="str">
        <f t="shared" ca="1" si="812"/>
        <v>-</v>
      </c>
      <c r="HM235" s="168" t="str">
        <f t="shared" ca="1" si="813"/>
        <v>-</v>
      </c>
      <c r="HN235" s="168" t="str">
        <f t="shared" ca="1" si="813"/>
        <v>-</v>
      </c>
      <c r="HO235" s="168" t="str">
        <f t="shared" ca="1" si="813"/>
        <v>-</v>
      </c>
      <c r="HP235" s="168" t="str">
        <f t="shared" ca="1" si="813"/>
        <v>-</v>
      </c>
      <c r="HQ235" s="168" t="str">
        <f t="shared" ca="1" si="813"/>
        <v>-</v>
      </c>
      <c r="HR235" s="168" t="str">
        <f t="shared" ca="1" si="812"/>
        <v>-</v>
      </c>
      <c r="HS235" s="168" t="str">
        <f t="shared" ca="1" si="812"/>
        <v>-</v>
      </c>
      <c r="HT235" s="168" t="str">
        <f t="shared" ca="1" si="812"/>
        <v>-</v>
      </c>
      <c r="HU235" s="168" t="str">
        <f t="shared" ca="1" si="812"/>
        <v>-</v>
      </c>
      <c r="HV235" s="168" t="str">
        <f t="shared" ca="1" si="812"/>
        <v>-</v>
      </c>
      <c r="HW235" s="168" t="str">
        <f t="shared" ca="1" si="811"/>
        <v>-</v>
      </c>
      <c r="HX235" s="168" t="str">
        <f t="shared" ca="1" si="814"/>
        <v>-</v>
      </c>
      <c r="HY235" s="168" t="str">
        <f t="shared" ca="1" si="814"/>
        <v>-</v>
      </c>
      <c r="HZ235" s="168" t="str">
        <f t="shared" ca="1" si="814"/>
        <v>-</v>
      </c>
      <c r="IA235" s="168" t="str">
        <f t="shared" ca="1" si="814"/>
        <v>-</v>
      </c>
      <c r="IB235" s="168" t="str">
        <f t="shared" ca="1" si="814"/>
        <v>-</v>
      </c>
      <c r="IC235" s="168" t="str">
        <f t="shared" ca="1" si="814"/>
        <v>-</v>
      </c>
      <c r="ID235" s="168" t="str">
        <f t="shared" ca="1" si="814"/>
        <v>-</v>
      </c>
      <c r="IE235" s="168" t="str">
        <f t="shared" ca="1" si="814"/>
        <v>-</v>
      </c>
      <c r="IF235" s="168" t="str">
        <f t="shared" ca="1" si="814"/>
        <v>-</v>
      </c>
      <c r="IG235" s="168" t="str">
        <f t="shared" ca="1" si="814"/>
        <v>-</v>
      </c>
      <c r="IH235" s="168" t="str">
        <f t="shared" ca="1" si="814"/>
        <v>-</v>
      </c>
      <c r="II235" s="168" t="str">
        <f t="shared" ca="1" si="814"/>
        <v>-</v>
      </c>
      <c r="IJ235" s="168" t="str">
        <f t="shared" ca="1" si="814"/>
        <v>-</v>
      </c>
      <c r="IK235" s="168" t="str">
        <f t="shared" ca="1" si="814"/>
        <v>-</v>
      </c>
      <c r="IL235" s="168" t="str">
        <f t="shared" ca="1" si="814"/>
        <v>-</v>
      </c>
      <c r="IM235" s="168" t="str">
        <f t="shared" ca="1" si="814"/>
        <v>-</v>
      </c>
      <c r="IN235" s="168" t="str">
        <f t="shared" ca="1" si="814"/>
        <v>-</v>
      </c>
      <c r="IO235" s="168" t="str">
        <f t="shared" ca="1" si="814"/>
        <v>-</v>
      </c>
      <c r="IP235" s="168" t="str">
        <f t="shared" ca="1" si="814"/>
        <v>-</v>
      </c>
      <c r="IQ235" s="168" t="str">
        <f t="shared" ca="1" si="814"/>
        <v>-</v>
      </c>
      <c r="IR235" s="168" t="str">
        <f t="shared" ca="1" si="814"/>
        <v>-</v>
      </c>
      <c r="IS235" s="168" t="str">
        <f t="shared" ca="1" si="814"/>
        <v>-</v>
      </c>
      <c r="IT235" s="168" t="str">
        <f t="shared" ca="1" si="814"/>
        <v>-</v>
      </c>
      <c r="IU235" s="168" t="str">
        <f t="shared" ca="1" si="814"/>
        <v>-</v>
      </c>
      <c r="IV235" s="168" t="str">
        <f t="shared" ca="1" si="814"/>
        <v>-</v>
      </c>
      <c r="IW235" s="168" t="str">
        <f t="shared" ca="1" si="814"/>
        <v>-</v>
      </c>
      <c r="IX235" s="168" t="str">
        <f t="shared" ca="1" si="814"/>
        <v>-</v>
      </c>
      <c r="IY235" s="168" t="str">
        <f t="shared" ca="1" si="814"/>
        <v>-</v>
      </c>
      <c r="IZ235" s="168" t="str">
        <f t="shared" ca="1" si="814"/>
        <v>-</v>
      </c>
      <c r="JA235" s="168" t="str">
        <f t="shared" ca="1" si="814"/>
        <v>-</v>
      </c>
      <c r="JB235" s="168" t="str">
        <f t="shared" ca="1" si="814"/>
        <v>-</v>
      </c>
      <c r="JC235" s="168" t="str">
        <f t="shared" ca="1" si="814"/>
        <v>-</v>
      </c>
      <c r="JD235" s="168" t="str">
        <f t="shared" ca="1" si="814"/>
        <v>-</v>
      </c>
      <c r="JE235" s="168" t="str">
        <f t="shared" ca="1" si="814"/>
        <v>-</v>
      </c>
      <c r="JF235" s="168" t="str">
        <f t="shared" ca="1" si="814"/>
        <v>-</v>
      </c>
      <c r="JG235" s="168" t="str">
        <f t="shared" ca="1" si="814"/>
        <v>-</v>
      </c>
      <c r="JH235" s="168" t="str">
        <f t="shared" ca="1" si="814"/>
        <v>-</v>
      </c>
      <c r="JI235" s="168" t="str">
        <f t="shared" ca="1" si="814"/>
        <v>-</v>
      </c>
      <c r="JJ235" s="168" t="str">
        <f t="shared" ca="1" si="814"/>
        <v>-</v>
      </c>
      <c r="JK235" s="168" t="str">
        <f t="shared" ca="1" si="814"/>
        <v>-</v>
      </c>
      <c r="JL235" s="168" t="str">
        <f t="shared" ca="1" si="814"/>
        <v>-</v>
      </c>
      <c r="JM235" s="168" t="str">
        <f t="shared" ca="1" si="814"/>
        <v>-</v>
      </c>
      <c r="JN235" s="168" t="str">
        <f t="shared" ca="1" si="815"/>
        <v>-</v>
      </c>
      <c r="JO235" s="168" t="str">
        <f t="shared" ca="1" si="815"/>
        <v>-</v>
      </c>
      <c r="JP235" s="168" t="str">
        <f t="shared" ca="1" si="815"/>
        <v>-</v>
      </c>
      <c r="JQ235" s="168" t="str">
        <f t="shared" ca="1" si="815"/>
        <v>-</v>
      </c>
      <c r="JR235" s="168" t="str">
        <f t="shared" ca="1" si="815"/>
        <v>-</v>
      </c>
      <c r="JS235" s="168" t="str">
        <f t="shared" ca="1" si="815"/>
        <v>-</v>
      </c>
      <c r="JT235" s="168" t="str">
        <f t="shared" ca="1" si="815"/>
        <v>-</v>
      </c>
      <c r="JU235" s="168" t="str">
        <f t="shared" ca="1" si="815"/>
        <v>-</v>
      </c>
      <c r="JV235" s="168" t="str">
        <f t="shared" ca="1" si="815"/>
        <v>-</v>
      </c>
      <c r="JW235" s="168" t="str">
        <f t="shared" ca="1" si="815"/>
        <v>-</v>
      </c>
      <c r="JX235" s="10"/>
      <c r="JY235" s="166">
        <f t="shared" ca="1" si="816"/>
        <v>4.4999999999999998E-2</v>
      </c>
      <c r="JZ235" s="166">
        <f t="shared" ca="1" si="817"/>
        <v>4.4999999999999998E-2</v>
      </c>
      <c r="KA235" s="168">
        <f t="shared" ca="1" si="818"/>
        <v>1</v>
      </c>
      <c r="KB235" s="168">
        <f t="shared" ca="1" si="818"/>
        <v>0</v>
      </c>
      <c r="KC235" s="168">
        <f t="shared" ca="1" si="818"/>
        <v>1</v>
      </c>
      <c r="KD235" s="168">
        <f t="shared" ca="1" si="818"/>
        <v>1</v>
      </c>
      <c r="KE235" s="168">
        <f t="shared" ca="1" si="818"/>
        <v>0</v>
      </c>
      <c r="KF235" s="168">
        <f t="shared" ca="1" si="818"/>
        <v>70</v>
      </c>
      <c r="KG235" s="168">
        <f t="shared" ca="1" si="818"/>
        <v>50</v>
      </c>
      <c r="KH235" s="168">
        <f t="shared" ca="1" si="818"/>
        <v>85</v>
      </c>
      <c r="KI235" s="168">
        <f t="shared" ca="1" si="818"/>
        <v>50</v>
      </c>
      <c r="KJ235" s="166">
        <f t="shared" si="819"/>
        <v>0.7</v>
      </c>
      <c r="KK235" s="166">
        <f t="shared" si="820"/>
        <v>0.7</v>
      </c>
      <c r="KL235" s="166">
        <f t="shared" si="821"/>
        <v>0.7</v>
      </c>
      <c r="KM235" s="166">
        <f t="shared" ca="1" si="822"/>
        <v>1</v>
      </c>
      <c r="KN235" s="166">
        <f t="shared" ca="1" si="822"/>
        <v>1</v>
      </c>
      <c r="KO235" s="168">
        <f t="shared" ca="1" si="818"/>
        <v>1</v>
      </c>
      <c r="KP235" s="10"/>
      <c r="KQ235" s="168">
        <f t="shared" ca="1" si="818"/>
        <v>1</v>
      </c>
      <c r="KR235" s="166">
        <f t="shared" ca="1" si="823"/>
        <v>1</v>
      </c>
      <c r="KS235" s="168">
        <f t="shared" ca="1" si="818"/>
        <v>0.75</v>
      </c>
      <c r="KT235" s="168">
        <f t="shared" ca="1" si="818"/>
        <v>0.8</v>
      </c>
      <c r="KU235" s="168">
        <f t="shared" ca="1" si="824"/>
        <v>0.82499999999999996</v>
      </c>
      <c r="KV235" s="168">
        <f t="shared" ca="1" si="824"/>
        <v>0.875</v>
      </c>
      <c r="KW235" s="168">
        <f t="shared" ca="1" si="818"/>
        <v>0.9</v>
      </c>
      <c r="KX235" s="168">
        <f t="shared" ca="1" si="825"/>
        <v>0.75</v>
      </c>
      <c r="KY235" s="168">
        <f t="shared" ca="1" si="825"/>
        <v>0.78142857142857147</v>
      </c>
      <c r="KZ235" s="168">
        <f t="shared" ca="1" si="825"/>
        <v>0.82499999999999996</v>
      </c>
      <c r="LA235" s="168">
        <f t="shared" ca="1" si="825"/>
        <v>0.875</v>
      </c>
      <c r="LB235" s="168">
        <f t="shared" ca="1" si="825"/>
        <v>0.9</v>
      </c>
      <c r="LC235" s="168">
        <f t="shared" ca="1" si="825"/>
        <v>0.9</v>
      </c>
      <c r="LD235" s="168">
        <f t="shared" ca="1" si="825"/>
        <v>0.75</v>
      </c>
      <c r="LE235" s="168">
        <f t="shared" ca="1" si="825"/>
        <v>0.78142857142857147</v>
      </c>
      <c r="LF235" s="168">
        <f t="shared" ca="1" si="825"/>
        <v>0.82499999999999996</v>
      </c>
      <c r="LG235" s="168">
        <f t="shared" ca="1" si="825"/>
        <v>0.875</v>
      </c>
      <c r="LH235" s="168">
        <f t="shared" ca="1" si="825"/>
        <v>0.9</v>
      </c>
      <c r="LI235" s="168">
        <f t="shared" ca="1" si="825"/>
        <v>0.9</v>
      </c>
      <c r="LJ235" s="168">
        <f t="shared" ca="1" si="825"/>
        <v>0.75</v>
      </c>
      <c r="LK235" s="168">
        <f t="shared" ca="1" si="825"/>
        <v>0.78142857142857147</v>
      </c>
      <c r="LL235" s="168">
        <f t="shared" ca="1" si="825"/>
        <v>0.82499999999999996</v>
      </c>
      <c r="LM235" s="168">
        <f t="shared" ca="1" si="825"/>
        <v>0.875</v>
      </c>
      <c r="LN235" s="168">
        <f t="shared" ca="1" si="825"/>
        <v>0.9</v>
      </c>
      <c r="LO235" s="168">
        <f t="shared" ca="1" si="825"/>
        <v>0.9</v>
      </c>
      <c r="LP235" s="168">
        <f t="shared" ca="1" si="825"/>
        <v>0.75</v>
      </c>
      <c r="LQ235" s="168">
        <f t="shared" ca="1" si="825"/>
        <v>0.78142857142857147</v>
      </c>
      <c r="LR235" s="168">
        <f t="shared" ca="1" si="825"/>
        <v>0.82499999999999996</v>
      </c>
      <c r="LS235" s="168">
        <f t="shared" ca="1" si="825"/>
        <v>0.875</v>
      </c>
      <c r="LT235" s="168">
        <f t="shared" ca="1" si="825"/>
        <v>0.9</v>
      </c>
      <c r="LU235" s="168">
        <f t="shared" ca="1" si="825"/>
        <v>0.9</v>
      </c>
      <c r="LV235" s="168">
        <f t="shared" ca="1" si="825"/>
        <v>0.75</v>
      </c>
      <c r="LW235" s="168">
        <f t="shared" ca="1" si="825"/>
        <v>0.78142857142857147</v>
      </c>
      <c r="LX235" s="168">
        <f t="shared" ca="1" si="825"/>
        <v>0.82499999999999996</v>
      </c>
      <c r="LY235" s="168">
        <f t="shared" ca="1" si="825"/>
        <v>0.875</v>
      </c>
      <c r="LZ235" s="168">
        <f t="shared" ca="1" si="825"/>
        <v>0.9</v>
      </c>
      <c r="MA235" s="168">
        <f t="shared" ca="1" si="825"/>
        <v>0.9</v>
      </c>
      <c r="MB235" s="168">
        <f t="shared" ca="1" si="825"/>
        <v>0.75</v>
      </c>
      <c r="MC235" s="168">
        <f t="shared" ca="1" si="825"/>
        <v>0.78142857142857147</v>
      </c>
      <c r="MD235" s="168">
        <f t="shared" ca="1" si="825"/>
        <v>0.82499999999999996</v>
      </c>
      <c r="ME235" s="168">
        <f t="shared" ca="1" si="825"/>
        <v>0.875</v>
      </c>
      <c r="MF235" s="168">
        <f t="shared" ca="1" si="825"/>
        <v>0.9</v>
      </c>
      <c r="MG235" s="168">
        <f t="shared" ca="1" si="825"/>
        <v>0.9</v>
      </c>
      <c r="MH235" s="168">
        <f t="shared" ca="1" si="825"/>
        <v>0.75</v>
      </c>
      <c r="MI235" s="168">
        <f t="shared" ca="1" si="825"/>
        <v>0.76904761904761909</v>
      </c>
      <c r="MJ235" s="168">
        <f t="shared" ca="1" si="825"/>
        <v>0.82000000000000006</v>
      </c>
      <c r="MK235" s="168">
        <f t="shared" ca="1" si="825"/>
        <v>0.875</v>
      </c>
      <c r="ML235" s="168">
        <f t="shared" ca="1" si="825"/>
        <v>0.9</v>
      </c>
      <c r="MM235" s="168">
        <f t="shared" ca="1" si="825"/>
        <v>0.90000000000000013</v>
      </c>
      <c r="MN235" s="168">
        <f t="shared" ca="1" si="825"/>
        <v>0.75</v>
      </c>
      <c r="MO235" s="168">
        <f t="shared" ca="1" si="825"/>
        <v>0.76904761904761909</v>
      </c>
      <c r="MP235" s="168">
        <f t="shared" ca="1" si="825"/>
        <v>0.82000000000000006</v>
      </c>
      <c r="MQ235" s="168">
        <f t="shared" ca="1" si="825"/>
        <v>0.875</v>
      </c>
      <c r="MR235" s="168">
        <f t="shared" ca="1" si="825"/>
        <v>0.9</v>
      </c>
      <c r="MS235" s="168">
        <f t="shared" ca="1" si="825"/>
        <v>0.9</v>
      </c>
      <c r="MT235" s="168">
        <f t="shared" ca="1" si="826"/>
        <v>0.875</v>
      </c>
      <c r="MU235" s="166">
        <f t="shared" ca="1" si="827"/>
        <v>1</v>
      </c>
      <c r="MV235" s="166">
        <f t="shared" ca="1" si="828"/>
        <v>1</v>
      </c>
      <c r="MW235" s="166">
        <f t="shared" ca="1" si="829"/>
        <v>500000</v>
      </c>
      <c r="MX235" s="168" t="str">
        <f t="shared" ca="1" si="830"/>
        <v>-</v>
      </c>
      <c r="MY235" s="166" t="str">
        <f t="shared" ca="1" si="831"/>
        <v>-</v>
      </c>
      <c r="MZ235" s="166" t="str">
        <f t="shared" ca="1" si="832"/>
        <v>-</v>
      </c>
      <c r="NA235" s="166" t="b">
        <f t="shared" ca="1" si="833"/>
        <v>0</v>
      </c>
      <c r="NB235" s="168">
        <f t="shared" ca="1" si="818"/>
        <v>0</v>
      </c>
      <c r="NC235" s="27">
        <v>0</v>
      </c>
    </row>
    <row r="236" spans="1:367" s="148" customFormat="1" outlineLevel="1">
      <c r="A236" s="126">
        <f t="shared" si="14"/>
        <v>231</v>
      </c>
      <c r="B236" s="126">
        <f t="shared" si="834"/>
        <v>13</v>
      </c>
      <c r="C236" s="148">
        <f>C235</f>
        <v>1002</v>
      </c>
      <c r="D236" s="148" t="s">
        <v>884</v>
      </c>
      <c r="E236" s="148" t="b">
        <v>0</v>
      </c>
      <c r="F236" s="148" t="b">
        <v>0</v>
      </c>
      <c r="G236" s="148" t="b">
        <f t="shared" si="835"/>
        <v>0</v>
      </c>
      <c r="H236" s="144">
        <f t="shared" ref="H236:U257" ca="1" si="838">OFFSET(H236,-1,0)</f>
        <v>3</v>
      </c>
      <c r="I236" s="32">
        <v>1</v>
      </c>
      <c r="J236" s="32">
        <v>2</v>
      </c>
      <c r="K236" s="144">
        <f t="shared" ca="1" si="838"/>
        <v>1</v>
      </c>
      <c r="L236" s="144">
        <f t="shared" ca="1" si="838"/>
        <v>1</v>
      </c>
      <c r="M236" s="144">
        <f t="shared" ca="1" si="838"/>
        <v>2</v>
      </c>
      <c r="N236" s="144">
        <f t="shared" ca="1" si="838"/>
        <v>1</v>
      </c>
      <c r="O236" s="144">
        <f t="shared" ca="1" si="838"/>
        <v>1</v>
      </c>
      <c r="P236" s="144">
        <f t="shared" ca="1" si="838"/>
        <v>1</v>
      </c>
      <c r="Q236" s="144">
        <f t="shared" ca="1" si="838"/>
        <v>1</v>
      </c>
      <c r="R236" s="144">
        <f t="shared" ca="1" si="838"/>
        <v>2</v>
      </c>
      <c r="S236" s="144">
        <f t="shared" ca="1" si="838"/>
        <v>1</v>
      </c>
      <c r="T236" s="144">
        <f t="shared" ca="1" si="838"/>
        <v>1</v>
      </c>
      <c r="U236" s="144">
        <f t="shared" ca="1" si="838"/>
        <v>1</v>
      </c>
      <c r="V236" s="32">
        <v>1</v>
      </c>
      <c r="W236" s="32">
        <v>1</v>
      </c>
      <c r="X236" s="32">
        <v>1</v>
      </c>
      <c r="Y236" s="144">
        <f t="shared" ca="1" si="837"/>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00002 Price SE RiskCARA-low Overdraw500000 CropgrazeFALSE (F33N11)</v>
      </c>
      <c r="AB236" s="10" t="str">
        <f ca="1">IF(COUNTIF(AA$5:AA236,AA236)=1,"-","Dup")</f>
        <v>-</v>
      </c>
      <c r="AC236" s="10"/>
      <c r="AD236" s="168" t="str">
        <f t="shared" ca="1" si="794"/>
        <v>-</v>
      </c>
      <c r="AE236" s="168" t="str">
        <f t="shared" ca="1" si="794"/>
        <v>-</v>
      </c>
      <c r="AF236" s="168" t="str">
        <f t="shared" ca="1" si="794"/>
        <v>-</v>
      </c>
      <c r="AG236" s="168" t="str">
        <f t="shared" ca="1" si="794"/>
        <v>-</v>
      </c>
      <c r="AH236" s="168" t="str">
        <f t="shared" ca="1" si="794"/>
        <v>-</v>
      </c>
      <c r="AI236" s="168" t="b">
        <f t="shared" ca="1" si="794"/>
        <v>1</v>
      </c>
      <c r="AJ236" s="10"/>
      <c r="AK236" s="166" t="b">
        <f t="shared" si="795"/>
        <v>1</v>
      </c>
      <c r="AL236" s="166" t="str">
        <f t="shared" si="795"/>
        <v>-</v>
      </c>
      <c r="AM236" s="166" t="str">
        <f t="shared" si="795"/>
        <v>-</v>
      </c>
      <c r="AN236" s="166" t="str">
        <f t="shared" si="795"/>
        <v>-</v>
      </c>
      <c r="AO236" s="166" t="b">
        <f t="shared" si="795"/>
        <v>1</v>
      </c>
      <c r="AP236" s="166" t="b">
        <f t="shared" si="795"/>
        <v>0</v>
      </c>
      <c r="AQ236" s="166">
        <f t="shared" ca="1" si="796"/>
        <v>0</v>
      </c>
      <c r="AR236" s="166" t="b">
        <f t="shared" si="797"/>
        <v>1</v>
      </c>
      <c r="AS236" s="166" t="b">
        <f t="shared" si="797"/>
        <v>1</v>
      </c>
      <c r="AT236" s="166">
        <f t="shared" si="797"/>
        <v>1</v>
      </c>
      <c r="AU236" s="166">
        <f t="shared" si="797"/>
        <v>3.0000000000000001E-6</v>
      </c>
      <c r="AV236" s="166" t="str">
        <f t="shared" si="797"/>
        <v>-</v>
      </c>
      <c r="AW236" s="10"/>
      <c r="AX236" s="166" t="b">
        <f t="shared" si="798"/>
        <v>1</v>
      </c>
      <c r="AY236" s="168" t="b">
        <f t="shared" ca="1" si="799"/>
        <v>1</v>
      </c>
      <c r="AZ236" s="168" t="b">
        <f t="shared" ca="1" si="799"/>
        <v>1</v>
      </c>
      <c r="BA236" s="167">
        <f t="shared" ca="1" si="800"/>
        <v>3110</v>
      </c>
      <c r="BB236" s="168" t="str">
        <f t="shared" ca="1" si="801"/>
        <v>-</v>
      </c>
      <c r="BC236" s="168" t="str">
        <f t="shared" ca="1" si="801"/>
        <v>-</v>
      </c>
      <c r="BD236" s="168" t="str">
        <f t="shared" ca="1" si="801"/>
        <v>-</v>
      </c>
      <c r="BE236" s="168" t="str">
        <f t="shared" ca="1" si="801"/>
        <v>-</v>
      </c>
      <c r="BF236" s="168" t="str">
        <f t="shared" ca="1" si="801"/>
        <v>-</v>
      </c>
      <c r="BG236" s="168">
        <f t="shared" ca="1" si="801"/>
        <v>1</v>
      </c>
      <c r="BH236" s="168">
        <f t="shared" ca="1" si="801"/>
        <v>1</v>
      </c>
      <c r="BI236" s="168" t="str">
        <f t="shared" ca="1" si="801"/>
        <v>-</v>
      </c>
      <c r="BJ236" s="168" t="str">
        <f t="shared" ca="1" si="801"/>
        <v>-</v>
      </c>
      <c r="BK236" s="10"/>
      <c r="BL236" s="168" t="str">
        <f t="shared" ca="1" si="801"/>
        <v>-</v>
      </c>
      <c r="BM236" s="168" t="str">
        <f t="shared" ca="1" si="801"/>
        <v>-</v>
      </c>
      <c r="BN236" s="168" t="str">
        <f t="shared" ca="1" si="801"/>
        <v>-</v>
      </c>
      <c r="BO236" s="168" t="str">
        <f t="shared" ca="1" si="801"/>
        <v>-</v>
      </c>
      <c r="BP236" s="168" t="str">
        <f t="shared" ca="1" si="801"/>
        <v>-</v>
      </c>
      <c r="BQ236" s="168" t="str">
        <f t="shared" ca="1" si="801"/>
        <v>-</v>
      </c>
      <c r="BR236" s="168" t="str">
        <f t="shared" ca="1" si="801"/>
        <v>-</v>
      </c>
      <c r="BS236" s="168" t="str">
        <f t="shared" ca="1" si="801"/>
        <v>-</v>
      </c>
      <c r="BT236" s="168" t="str">
        <f t="shared" ca="1" si="801"/>
        <v>-</v>
      </c>
      <c r="BU236" s="168" t="str">
        <f t="shared" ca="1" si="801"/>
        <v>-</v>
      </c>
      <c r="BV236" s="168" t="str">
        <f t="shared" ca="1" si="80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802"/>
        <v>-</v>
      </c>
      <c r="CI236" s="168" t="str">
        <f t="shared" ca="1" si="802"/>
        <v>-</v>
      </c>
      <c r="CJ236" s="168" t="str">
        <f t="shared" ca="1" si="802"/>
        <v>-</v>
      </c>
      <c r="CK236" s="168" t="str">
        <f t="shared" ca="1" si="802"/>
        <v>-</v>
      </c>
      <c r="CL236" s="168" t="str">
        <f t="shared" ca="1" si="802"/>
        <v>-</v>
      </c>
      <c r="CM236" s="168" t="str">
        <f t="shared" ca="1" si="802"/>
        <v>-</v>
      </c>
      <c r="CN236" s="168" t="str">
        <f t="shared" ca="1" si="802"/>
        <v>-</v>
      </c>
      <c r="CO236" s="168" t="str">
        <f t="shared" ca="1" si="802"/>
        <v>-</v>
      </c>
      <c r="CP236" s="168">
        <f t="shared" ca="1" si="802"/>
        <v>1</v>
      </c>
      <c r="CQ236" s="168">
        <f t="shared" ca="1" si="802"/>
        <v>1</v>
      </c>
      <c r="CR236" s="168">
        <f t="shared" ca="1" si="802"/>
        <v>0</v>
      </c>
      <c r="CS236" s="168" t="str">
        <f t="shared" ca="1" si="802"/>
        <v>-</v>
      </c>
      <c r="CT236" s="168" t="str">
        <f t="shared" ca="1" si="802"/>
        <v>-</v>
      </c>
      <c r="CU236" s="168" t="str">
        <f t="shared" ca="1" si="802"/>
        <v>-</v>
      </c>
      <c r="CV236" s="168" t="str">
        <f t="shared" ca="1" si="802"/>
        <v>-</v>
      </c>
      <c r="CW236" s="168" t="str">
        <f t="shared" ca="1" si="802"/>
        <v>-</v>
      </c>
      <c r="CX236" s="168" t="str">
        <f t="shared" ca="1" si="802"/>
        <v>-</v>
      </c>
      <c r="CY236" s="168" t="str">
        <f t="shared" ca="1" si="802"/>
        <v>-</v>
      </c>
      <c r="CZ236" s="168">
        <f t="shared" ca="1" si="802"/>
        <v>0</v>
      </c>
      <c r="DA236" s="168" t="str">
        <f t="shared" ca="1" si="802"/>
        <v>-</v>
      </c>
      <c r="DB236" s="168" t="str">
        <f t="shared" ca="1" si="802"/>
        <v>-</v>
      </c>
      <c r="DC236" s="168" t="str">
        <f t="shared" ca="1" si="802"/>
        <v>-</v>
      </c>
      <c r="DD236" s="168" t="str">
        <f t="shared" ca="1" si="802"/>
        <v>-</v>
      </c>
      <c r="DE236" s="168" t="str">
        <f t="shared" ca="1" si="802"/>
        <v>-</v>
      </c>
      <c r="DF236" s="168">
        <f t="shared" ca="1" si="802"/>
        <v>0</v>
      </c>
      <c r="DG236" s="168">
        <f t="shared" ca="1" si="802"/>
        <v>0</v>
      </c>
      <c r="DH236" s="168">
        <f t="shared" ca="1" si="802"/>
        <v>0</v>
      </c>
      <c r="DI236" s="168">
        <f t="shared" ca="1" si="802"/>
        <v>0</v>
      </c>
      <c r="DJ236" s="168">
        <f t="shared" ca="1" si="802"/>
        <v>0</v>
      </c>
      <c r="DK236" s="168">
        <f t="shared" ca="1" si="802"/>
        <v>0</v>
      </c>
      <c r="DL236" s="168">
        <f t="shared" ca="1" si="802"/>
        <v>0</v>
      </c>
      <c r="DM236" s="168" t="str">
        <f t="shared" ca="1" si="802"/>
        <v>-</v>
      </c>
      <c r="DN236" s="168" t="str">
        <f t="shared" ca="1" si="802"/>
        <v>-</v>
      </c>
      <c r="DO236" s="168" t="str">
        <f t="shared" ca="1" si="802"/>
        <v>-</v>
      </c>
      <c r="DP236" s="168" t="str">
        <f t="shared" ca="1" si="802"/>
        <v>-</v>
      </c>
      <c r="DQ236" s="168" t="str">
        <f t="shared" ca="1" si="802"/>
        <v>-</v>
      </c>
      <c r="DR236" s="168" t="str">
        <f t="shared" ca="1" si="802"/>
        <v>-</v>
      </c>
      <c r="DS236" s="168" t="str">
        <f t="shared" ca="1" si="802"/>
        <v>-</v>
      </c>
      <c r="DT236" s="168" t="str">
        <f t="shared" ca="1" si="802"/>
        <v>-</v>
      </c>
      <c r="DU236" s="168" t="str">
        <f t="shared" ca="1" si="802"/>
        <v>-</v>
      </c>
      <c r="DV236" s="168" t="str">
        <f t="shared" ca="1" si="802"/>
        <v>-</v>
      </c>
      <c r="DW236" s="168" t="str">
        <f t="shared" ca="1" si="802"/>
        <v>-</v>
      </c>
      <c r="DX236" s="10"/>
      <c r="DY236" s="168">
        <f t="shared" ca="1" si="802"/>
        <v>1</v>
      </c>
      <c r="DZ236" s="168" t="str">
        <f t="shared" ca="1" si="802"/>
        <v>-</v>
      </c>
      <c r="EA236" s="168" t="str">
        <f t="shared" ca="1" si="802"/>
        <v>-</v>
      </c>
      <c r="EB236" s="168" t="str">
        <f t="shared" ca="1" si="802"/>
        <v>-</v>
      </c>
      <c r="EC236" s="168" t="str">
        <f t="shared" ca="1" si="803"/>
        <v>-</v>
      </c>
      <c r="ED236" s="168" t="b">
        <f t="shared" ca="1" si="803"/>
        <v>0</v>
      </c>
      <c r="EE236" s="168" t="str">
        <f t="shared" ca="1" si="803"/>
        <v>-</v>
      </c>
      <c r="EF236" s="168">
        <f t="shared" ca="1" si="803"/>
        <v>0</v>
      </c>
      <c r="EG236" s="168" t="str">
        <f t="shared" ca="1" si="803"/>
        <v>-</v>
      </c>
      <c r="EH236" s="166" cm="1">
        <f t="array" aca="1" ref="EH236" ca="1">INDEX(i.rev,$K236,EH$15)</f>
        <v>1</v>
      </c>
      <c r="EI236" s="168">
        <f t="shared" ca="1" si="804"/>
        <v>0</v>
      </c>
      <c r="EJ236" s="168">
        <f t="shared" ca="1" si="804"/>
        <v>1</v>
      </c>
      <c r="EK236" s="168">
        <f t="shared" ca="1" si="804"/>
        <v>0</v>
      </c>
      <c r="EL236" s="168">
        <f t="shared" ca="1" si="804"/>
        <v>1</v>
      </c>
      <c r="EM236" s="168">
        <f t="shared" ca="1" si="804"/>
        <v>1</v>
      </c>
      <c r="EN236" s="168">
        <f t="shared" ca="1" si="804"/>
        <v>1</v>
      </c>
      <c r="EO236" s="168">
        <f t="shared" ca="1" si="804"/>
        <v>0</v>
      </c>
      <c r="EP236" s="168">
        <f t="shared" ca="1" si="804"/>
        <v>0</v>
      </c>
      <c r="EQ236" s="168">
        <f t="shared" ca="1" si="804"/>
        <v>0</v>
      </c>
      <c r="ER236" s="168">
        <f t="shared" ca="1" si="804"/>
        <v>0</v>
      </c>
      <c r="ES236" s="168">
        <f t="shared" ca="1" si="804"/>
        <v>0</v>
      </c>
      <c r="ET236" s="168">
        <f t="shared" ca="1" si="804"/>
        <v>0</v>
      </c>
      <c r="EU236" s="168">
        <f t="shared" ca="1" si="804"/>
        <v>0</v>
      </c>
      <c r="EV236" s="168">
        <f t="shared" ca="1" si="804"/>
        <v>0</v>
      </c>
      <c r="EW236" s="168">
        <f t="shared" ca="1" si="804"/>
        <v>0</v>
      </c>
      <c r="EX236" s="168">
        <f t="shared" ca="1" si="804"/>
        <v>0</v>
      </c>
      <c r="EY236" s="166" cm="1">
        <f t="array" aca="1" ref="EY236" ca="1">INDEX(i.rev,$K236,EY$15)</f>
        <v>0</v>
      </c>
      <c r="EZ236" s="168">
        <f t="shared" ca="1" si="805"/>
        <v>0</v>
      </c>
      <c r="FA236" s="166" cm="1">
        <f t="array" aca="1" ref="FA236" ca="1">INDEX(i.rev,$K236,FA$15)</f>
        <v>1</v>
      </c>
      <c r="FB236" s="168">
        <f t="shared" ca="1" si="806"/>
        <v>0</v>
      </c>
      <c r="FC236" s="168">
        <f t="shared" ca="1" si="806"/>
        <v>0</v>
      </c>
      <c r="FD236" s="168">
        <f t="shared" ca="1" si="806"/>
        <v>0</v>
      </c>
      <c r="FE236" s="168">
        <f t="shared" ca="1" si="806"/>
        <v>0</v>
      </c>
      <c r="FF236" s="168">
        <f t="shared" ca="1" si="806"/>
        <v>0</v>
      </c>
      <c r="FG236" s="168">
        <f t="shared" ca="1" si="806"/>
        <v>0</v>
      </c>
      <c r="FH236" s="168">
        <f t="shared" ca="1" si="806"/>
        <v>0</v>
      </c>
      <c r="FI236" s="10"/>
      <c r="FJ236" s="168" t="str">
        <f t="shared" ca="1" si="806"/>
        <v>-</v>
      </c>
      <c r="FK236" s="168" t="str">
        <f t="shared" ca="1" si="806"/>
        <v>-</v>
      </c>
      <c r="FL236" s="168" t="str">
        <f t="shared" ca="1" si="806"/>
        <v>-</v>
      </c>
      <c r="FM236" s="168" t="str">
        <f t="shared" ca="1" si="806"/>
        <v>-</v>
      </c>
      <c r="FN236" s="168" t="str">
        <f t="shared" ca="1" si="807"/>
        <v>-</v>
      </c>
      <c r="FO236" s="166" t="b">
        <f t="shared" ca="1" si="808"/>
        <v>0</v>
      </c>
      <c r="FP236" s="166" t="b">
        <f t="shared" ca="1" si="808"/>
        <v>0</v>
      </c>
      <c r="FQ236" s="166" t="b">
        <f t="shared" ca="1" si="808"/>
        <v>1</v>
      </c>
      <c r="FR236" s="168">
        <f t="shared" ca="1" si="806"/>
        <v>0</v>
      </c>
      <c r="FS236" s="166">
        <f t="shared" ca="1" si="809"/>
        <v>1</v>
      </c>
      <c r="FT236" s="166">
        <f t="shared" ca="1" si="809"/>
        <v>1</v>
      </c>
      <c r="FU236" s="168" t="str">
        <f t="shared" ca="1" si="806"/>
        <v>-</v>
      </c>
      <c r="FV236" s="168" t="str">
        <f t="shared" ca="1" si="806"/>
        <v>-</v>
      </c>
      <c r="FW236" s="168" t="str">
        <f t="shared" ca="1" si="806"/>
        <v>-</v>
      </c>
      <c r="FX236" s="168" t="str">
        <f t="shared" ca="1" si="806"/>
        <v>-</v>
      </c>
      <c r="FY236" s="168" t="str">
        <f t="shared" ca="1" si="806"/>
        <v>-</v>
      </c>
      <c r="FZ236" s="168" t="str">
        <f t="shared" ca="1" si="806"/>
        <v>-</v>
      </c>
      <c r="GA236" s="168" t="str">
        <f t="shared" ca="1" si="806"/>
        <v>-</v>
      </c>
      <c r="GB236" s="168" t="str">
        <f t="shared" ca="1" si="806"/>
        <v>-</v>
      </c>
      <c r="GC236" s="168" t="str">
        <f t="shared" ca="1" si="806"/>
        <v>-</v>
      </c>
      <c r="GD236" s="168" t="b">
        <f t="shared" ca="1" si="806"/>
        <v>1</v>
      </c>
      <c r="GE236" s="168" t="str">
        <f t="shared" ca="1" si="806"/>
        <v>-</v>
      </c>
      <c r="GF236" s="168" t="str">
        <f t="shared" ca="1" si="806"/>
        <v>-</v>
      </c>
      <c r="GG236" s="168" t="str">
        <f t="shared" ca="1" si="806"/>
        <v>-</v>
      </c>
      <c r="GH236" s="168" t="b">
        <f t="shared" ca="1" si="810"/>
        <v>1</v>
      </c>
      <c r="GI236" s="168">
        <f t="shared" ca="1" si="810"/>
        <v>0</v>
      </c>
      <c r="GJ236" s="168" t="str">
        <f t="shared" ca="1" si="811"/>
        <v>-</v>
      </c>
      <c r="GK236" s="168" t="str">
        <f t="shared" ca="1" si="811"/>
        <v>-</v>
      </c>
      <c r="GL236" s="168" t="str">
        <f t="shared" ca="1" si="811"/>
        <v>-</v>
      </c>
      <c r="GM236" s="168" t="str">
        <f t="shared" ca="1" si="811"/>
        <v>-</v>
      </c>
      <c r="GN236" s="168" t="str">
        <f t="shared" ca="1" si="811"/>
        <v>-</v>
      </c>
      <c r="GO236" s="168">
        <f t="shared" ca="1" si="811"/>
        <v>0</v>
      </c>
      <c r="GP236" s="168" t="str">
        <f t="shared" ca="1" si="811"/>
        <v>-</v>
      </c>
      <c r="GQ236" s="168" t="str">
        <f t="shared" ca="1" si="811"/>
        <v>-</v>
      </c>
      <c r="GR236" s="168" t="str">
        <f t="shared" ca="1" si="811"/>
        <v>-</v>
      </c>
      <c r="GS236" s="168">
        <f t="shared" ca="1" si="811"/>
        <v>500</v>
      </c>
      <c r="GT236" s="168">
        <f t="shared" ca="1" si="811"/>
        <v>500</v>
      </c>
      <c r="GU236" s="168" t="str">
        <f t="shared" ca="1" si="811"/>
        <v>-</v>
      </c>
      <c r="GV236" s="168" t="str">
        <f t="shared" ca="1" si="811"/>
        <v>-</v>
      </c>
      <c r="GW236" s="168" t="str">
        <f t="shared" ca="1" si="811"/>
        <v>-</v>
      </c>
      <c r="GX236" s="168" t="str">
        <f t="shared" ca="1" si="811"/>
        <v>-</v>
      </c>
      <c r="GY236" s="168" t="str">
        <f t="shared" ca="1" si="812"/>
        <v>-</v>
      </c>
      <c r="GZ236" s="168" t="str">
        <f t="shared" ca="1" si="812"/>
        <v>-</v>
      </c>
      <c r="HA236" s="168" t="str">
        <f t="shared" ca="1" si="812"/>
        <v>-</v>
      </c>
      <c r="HB236" s="168" t="str">
        <f t="shared" ca="1" si="812"/>
        <v>-</v>
      </c>
      <c r="HC236" s="168" t="str">
        <f t="shared" ca="1" si="812"/>
        <v>-</v>
      </c>
      <c r="HD236" s="168" t="str">
        <f t="shared" ca="1" si="812"/>
        <v>-</v>
      </c>
      <c r="HE236" s="168" t="str">
        <f t="shared" ca="1" si="812"/>
        <v>-</v>
      </c>
      <c r="HF236" s="168" t="str">
        <f t="shared" ca="1" si="812"/>
        <v>-</v>
      </c>
      <c r="HG236" s="168" t="str">
        <f t="shared" ca="1" si="812"/>
        <v>-</v>
      </c>
      <c r="HH236" s="168" t="str">
        <f t="shared" ca="1" si="812"/>
        <v>-</v>
      </c>
      <c r="HI236" s="168" t="str">
        <f t="shared" ca="1" si="812"/>
        <v>-</v>
      </c>
      <c r="HJ236" s="168" t="str">
        <f t="shared" ca="1" si="812"/>
        <v>-</v>
      </c>
      <c r="HK236" s="168" t="str">
        <f t="shared" ca="1" si="812"/>
        <v>-</v>
      </c>
      <c r="HL236" s="168" t="str">
        <f t="shared" ca="1" si="812"/>
        <v>-</v>
      </c>
      <c r="HM236" s="168" t="str">
        <f t="shared" ca="1" si="813"/>
        <v>-</v>
      </c>
      <c r="HN236" s="168" t="str">
        <f t="shared" ca="1" si="813"/>
        <v>-</v>
      </c>
      <c r="HO236" s="168" t="str">
        <f t="shared" ca="1" si="813"/>
        <v>-</v>
      </c>
      <c r="HP236" s="168" t="str">
        <f t="shared" ca="1" si="813"/>
        <v>-</v>
      </c>
      <c r="HQ236" s="168" t="str">
        <f t="shared" ca="1" si="813"/>
        <v>-</v>
      </c>
      <c r="HR236" s="168" t="str">
        <f t="shared" ca="1" si="812"/>
        <v>-</v>
      </c>
      <c r="HS236" s="168" t="str">
        <f t="shared" ca="1" si="812"/>
        <v>-</v>
      </c>
      <c r="HT236" s="168" t="str">
        <f t="shared" ca="1" si="812"/>
        <v>-</v>
      </c>
      <c r="HU236" s="168" t="str">
        <f t="shared" ca="1" si="812"/>
        <v>-</v>
      </c>
      <c r="HV236" s="168" t="str">
        <f t="shared" ca="1" si="812"/>
        <v>-</v>
      </c>
      <c r="HW236" s="168" t="str">
        <f t="shared" ca="1" si="811"/>
        <v>-</v>
      </c>
      <c r="HX236" s="168" t="str">
        <f t="shared" ca="1" si="814"/>
        <v>-</v>
      </c>
      <c r="HY236" s="168" t="str">
        <f t="shared" ca="1" si="814"/>
        <v>-</v>
      </c>
      <c r="HZ236" s="168" t="str">
        <f t="shared" ca="1" si="814"/>
        <v>-</v>
      </c>
      <c r="IA236" s="168" t="str">
        <f t="shared" ca="1" si="814"/>
        <v>-</v>
      </c>
      <c r="IB236" s="168" t="str">
        <f t="shared" ca="1" si="814"/>
        <v>-</v>
      </c>
      <c r="IC236" s="168" t="str">
        <f t="shared" ca="1" si="814"/>
        <v>-</v>
      </c>
      <c r="ID236" s="168" t="str">
        <f t="shared" ca="1" si="814"/>
        <v>-</v>
      </c>
      <c r="IE236" s="168" t="str">
        <f t="shared" ca="1" si="814"/>
        <v>-</v>
      </c>
      <c r="IF236" s="168" t="str">
        <f t="shared" ca="1" si="814"/>
        <v>-</v>
      </c>
      <c r="IG236" s="168" t="str">
        <f t="shared" ca="1" si="814"/>
        <v>-</v>
      </c>
      <c r="IH236" s="168" t="str">
        <f t="shared" ca="1" si="814"/>
        <v>-</v>
      </c>
      <c r="II236" s="168" t="str">
        <f t="shared" ca="1" si="814"/>
        <v>-</v>
      </c>
      <c r="IJ236" s="168" t="str">
        <f t="shared" ca="1" si="814"/>
        <v>-</v>
      </c>
      <c r="IK236" s="168" t="str">
        <f t="shared" ca="1" si="814"/>
        <v>-</v>
      </c>
      <c r="IL236" s="168" t="str">
        <f t="shared" ca="1" si="814"/>
        <v>-</v>
      </c>
      <c r="IM236" s="168" t="str">
        <f t="shared" ca="1" si="814"/>
        <v>-</v>
      </c>
      <c r="IN236" s="168" t="str">
        <f t="shared" ca="1" si="814"/>
        <v>-</v>
      </c>
      <c r="IO236" s="168" t="str">
        <f t="shared" ca="1" si="814"/>
        <v>-</v>
      </c>
      <c r="IP236" s="168" t="str">
        <f t="shared" ca="1" si="814"/>
        <v>-</v>
      </c>
      <c r="IQ236" s="168" t="str">
        <f t="shared" ca="1" si="814"/>
        <v>-</v>
      </c>
      <c r="IR236" s="168" t="str">
        <f t="shared" ca="1" si="814"/>
        <v>-</v>
      </c>
      <c r="IS236" s="168" t="str">
        <f t="shared" ca="1" si="814"/>
        <v>-</v>
      </c>
      <c r="IT236" s="168" t="str">
        <f t="shared" ca="1" si="814"/>
        <v>-</v>
      </c>
      <c r="IU236" s="168" t="str">
        <f t="shared" ca="1" si="814"/>
        <v>-</v>
      </c>
      <c r="IV236" s="168" t="str">
        <f t="shared" ca="1" si="814"/>
        <v>-</v>
      </c>
      <c r="IW236" s="168" t="str">
        <f t="shared" ca="1" si="814"/>
        <v>-</v>
      </c>
      <c r="IX236" s="168" t="str">
        <f t="shared" ca="1" si="814"/>
        <v>-</v>
      </c>
      <c r="IY236" s="168" t="str">
        <f t="shared" ca="1" si="814"/>
        <v>-</v>
      </c>
      <c r="IZ236" s="168" t="str">
        <f t="shared" ca="1" si="814"/>
        <v>-</v>
      </c>
      <c r="JA236" s="168" t="str">
        <f t="shared" ca="1" si="814"/>
        <v>-</v>
      </c>
      <c r="JB236" s="168" t="str">
        <f t="shared" ca="1" si="814"/>
        <v>-</v>
      </c>
      <c r="JC236" s="168" t="str">
        <f t="shared" ca="1" si="814"/>
        <v>-</v>
      </c>
      <c r="JD236" s="168" t="str">
        <f t="shared" ca="1" si="814"/>
        <v>-</v>
      </c>
      <c r="JE236" s="168" t="str">
        <f t="shared" ca="1" si="814"/>
        <v>-</v>
      </c>
      <c r="JF236" s="168" t="str">
        <f t="shared" ca="1" si="814"/>
        <v>-</v>
      </c>
      <c r="JG236" s="168" t="str">
        <f t="shared" ca="1" si="814"/>
        <v>-</v>
      </c>
      <c r="JH236" s="168" t="str">
        <f t="shared" ca="1" si="814"/>
        <v>-</v>
      </c>
      <c r="JI236" s="168" t="str">
        <f t="shared" ca="1" si="814"/>
        <v>-</v>
      </c>
      <c r="JJ236" s="168" t="str">
        <f t="shared" ca="1" si="814"/>
        <v>-</v>
      </c>
      <c r="JK236" s="168" t="str">
        <f t="shared" ca="1" si="814"/>
        <v>-</v>
      </c>
      <c r="JL236" s="168" t="str">
        <f t="shared" ca="1" si="814"/>
        <v>-</v>
      </c>
      <c r="JM236" s="168" t="str">
        <f t="shared" ca="1" si="814"/>
        <v>-</v>
      </c>
      <c r="JN236" s="168" t="str">
        <f t="shared" ca="1" si="815"/>
        <v>-</v>
      </c>
      <c r="JO236" s="168" t="str">
        <f t="shared" ca="1" si="815"/>
        <v>-</v>
      </c>
      <c r="JP236" s="168" t="str">
        <f t="shared" ca="1" si="815"/>
        <v>-</v>
      </c>
      <c r="JQ236" s="168" t="str">
        <f t="shared" ca="1" si="815"/>
        <v>-</v>
      </c>
      <c r="JR236" s="168" t="str">
        <f t="shared" ca="1" si="815"/>
        <v>-</v>
      </c>
      <c r="JS236" s="168" t="str">
        <f t="shared" ca="1" si="815"/>
        <v>-</v>
      </c>
      <c r="JT236" s="168" t="str">
        <f t="shared" ca="1" si="815"/>
        <v>-</v>
      </c>
      <c r="JU236" s="168" t="str">
        <f t="shared" ca="1" si="815"/>
        <v>-</v>
      </c>
      <c r="JV236" s="168" t="str">
        <f t="shared" ca="1" si="815"/>
        <v>-</v>
      </c>
      <c r="JW236" s="168" t="str">
        <f t="shared" ca="1" si="815"/>
        <v>-</v>
      </c>
      <c r="JX236" s="10"/>
      <c r="JY236" s="166">
        <f t="shared" ca="1" si="816"/>
        <v>4.4999999999999998E-2</v>
      </c>
      <c r="JZ236" s="166">
        <f t="shared" ca="1" si="817"/>
        <v>4.4999999999999998E-2</v>
      </c>
      <c r="KA236" s="168">
        <f t="shared" ca="1" si="818"/>
        <v>1</v>
      </c>
      <c r="KB236" s="168">
        <f t="shared" ca="1" si="818"/>
        <v>0</v>
      </c>
      <c r="KC236" s="168">
        <f t="shared" ca="1" si="818"/>
        <v>1</v>
      </c>
      <c r="KD236" s="168">
        <f t="shared" ca="1" si="818"/>
        <v>1</v>
      </c>
      <c r="KE236" s="168">
        <f t="shared" ca="1" si="818"/>
        <v>0</v>
      </c>
      <c r="KF236" s="168">
        <f t="shared" ca="1" si="818"/>
        <v>70</v>
      </c>
      <c r="KG236" s="168">
        <f t="shared" ca="1" si="818"/>
        <v>50</v>
      </c>
      <c r="KH236" s="168">
        <f t="shared" ca="1" si="818"/>
        <v>85</v>
      </c>
      <c r="KI236" s="168">
        <f t="shared" ca="1" si="818"/>
        <v>50</v>
      </c>
      <c r="KJ236" s="166">
        <f t="shared" si="819"/>
        <v>1</v>
      </c>
      <c r="KK236" s="166">
        <f t="shared" si="820"/>
        <v>1</v>
      </c>
      <c r="KL236" s="166">
        <f t="shared" si="821"/>
        <v>1</v>
      </c>
      <c r="KM236" s="166">
        <f t="shared" ca="1" si="822"/>
        <v>1</v>
      </c>
      <c r="KN236" s="166">
        <f t="shared" ca="1" si="822"/>
        <v>1</v>
      </c>
      <c r="KO236" s="168">
        <f t="shared" ca="1" si="818"/>
        <v>1</v>
      </c>
      <c r="KP236" s="10"/>
      <c r="KQ236" s="168">
        <f t="shared" ca="1" si="818"/>
        <v>1</v>
      </c>
      <c r="KR236" s="166">
        <f t="shared" ca="1" si="823"/>
        <v>1</v>
      </c>
      <c r="KS236" s="168">
        <f t="shared" ca="1" si="818"/>
        <v>0.75</v>
      </c>
      <c r="KT236" s="168">
        <f t="shared" ca="1" si="818"/>
        <v>0.8</v>
      </c>
      <c r="KU236" s="168">
        <f t="shared" ca="1" si="824"/>
        <v>0.82499999999999996</v>
      </c>
      <c r="KV236" s="168">
        <f t="shared" ca="1" si="824"/>
        <v>0.875</v>
      </c>
      <c r="KW236" s="168">
        <f t="shared" ca="1" si="818"/>
        <v>0.9</v>
      </c>
      <c r="KX236" s="168">
        <f t="shared" ca="1" si="825"/>
        <v>0.75</v>
      </c>
      <c r="KY236" s="168">
        <f t="shared" ca="1" si="825"/>
        <v>0.78142857142857147</v>
      </c>
      <c r="KZ236" s="168">
        <f t="shared" ca="1" si="825"/>
        <v>0.82499999999999996</v>
      </c>
      <c r="LA236" s="168">
        <f t="shared" ca="1" si="825"/>
        <v>0.875</v>
      </c>
      <c r="LB236" s="168">
        <f t="shared" ca="1" si="825"/>
        <v>0.9</v>
      </c>
      <c r="LC236" s="168">
        <f t="shared" ca="1" si="825"/>
        <v>0.9</v>
      </c>
      <c r="LD236" s="168">
        <f t="shared" ca="1" si="825"/>
        <v>0.75</v>
      </c>
      <c r="LE236" s="168">
        <f t="shared" ca="1" si="825"/>
        <v>0.78142857142857147</v>
      </c>
      <c r="LF236" s="168">
        <f t="shared" ca="1" si="825"/>
        <v>0.82499999999999996</v>
      </c>
      <c r="LG236" s="168">
        <f t="shared" ca="1" si="825"/>
        <v>0.875</v>
      </c>
      <c r="LH236" s="168">
        <f t="shared" ca="1" si="825"/>
        <v>0.9</v>
      </c>
      <c r="LI236" s="168">
        <f t="shared" ca="1" si="825"/>
        <v>0.9</v>
      </c>
      <c r="LJ236" s="168">
        <f t="shared" ca="1" si="825"/>
        <v>0.75</v>
      </c>
      <c r="LK236" s="168">
        <f t="shared" ca="1" si="825"/>
        <v>0.78142857142857147</v>
      </c>
      <c r="LL236" s="168">
        <f t="shared" ca="1" si="825"/>
        <v>0.82499999999999996</v>
      </c>
      <c r="LM236" s="168">
        <f t="shared" ca="1" si="825"/>
        <v>0.875</v>
      </c>
      <c r="LN236" s="168">
        <f t="shared" ca="1" si="825"/>
        <v>0.9</v>
      </c>
      <c r="LO236" s="168">
        <f t="shared" ca="1" si="825"/>
        <v>0.9</v>
      </c>
      <c r="LP236" s="168">
        <f t="shared" ca="1" si="825"/>
        <v>0.75</v>
      </c>
      <c r="LQ236" s="168">
        <f t="shared" ca="1" si="825"/>
        <v>0.78142857142857147</v>
      </c>
      <c r="LR236" s="168">
        <f t="shared" ca="1" si="825"/>
        <v>0.82499999999999996</v>
      </c>
      <c r="LS236" s="168">
        <f t="shared" ca="1" si="825"/>
        <v>0.875</v>
      </c>
      <c r="LT236" s="168">
        <f t="shared" ca="1" si="825"/>
        <v>0.9</v>
      </c>
      <c r="LU236" s="168">
        <f t="shared" ca="1" si="825"/>
        <v>0.9</v>
      </c>
      <c r="LV236" s="168">
        <f t="shared" ca="1" si="825"/>
        <v>0.75</v>
      </c>
      <c r="LW236" s="168">
        <f t="shared" ca="1" si="825"/>
        <v>0.78142857142857147</v>
      </c>
      <c r="LX236" s="168">
        <f t="shared" ca="1" si="825"/>
        <v>0.82499999999999996</v>
      </c>
      <c r="LY236" s="168">
        <f t="shared" ca="1" si="825"/>
        <v>0.875</v>
      </c>
      <c r="LZ236" s="168">
        <f t="shared" ca="1" si="825"/>
        <v>0.9</v>
      </c>
      <c r="MA236" s="168">
        <f t="shared" ca="1" si="825"/>
        <v>0.9</v>
      </c>
      <c r="MB236" s="168">
        <f t="shared" ca="1" si="825"/>
        <v>0.75</v>
      </c>
      <c r="MC236" s="168">
        <f t="shared" ca="1" si="825"/>
        <v>0.78142857142857147</v>
      </c>
      <c r="MD236" s="168">
        <f t="shared" ca="1" si="825"/>
        <v>0.82499999999999996</v>
      </c>
      <c r="ME236" s="168">
        <f t="shared" ca="1" si="825"/>
        <v>0.875</v>
      </c>
      <c r="MF236" s="168">
        <f t="shared" ca="1" si="825"/>
        <v>0.9</v>
      </c>
      <c r="MG236" s="168">
        <f t="shared" ca="1" si="825"/>
        <v>0.9</v>
      </c>
      <c r="MH236" s="168">
        <f t="shared" ca="1" si="825"/>
        <v>0.75</v>
      </c>
      <c r="MI236" s="168">
        <f t="shared" ca="1" si="825"/>
        <v>0.76904761904761909</v>
      </c>
      <c r="MJ236" s="168">
        <f t="shared" ca="1" si="825"/>
        <v>0.82000000000000006</v>
      </c>
      <c r="MK236" s="168">
        <f t="shared" ca="1" si="825"/>
        <v>0.875</v>
      </c>
      <c r="ML236" s="168">
        <f t="shared" ca="1" si="825"/>
        <v>0.9</v>
      </c>
      <c r="MM236" s="168">
        <f t="shared" ca="1" si="825"/>
        <v>0.90000000000000013</v>
      </c>
      <c r="MN236" s="168">
        <f t="shared" ca="1" si="825"/>
        <v>0.75</v>
      </c>
      <c r="MO236" s="168">
        <f t="shared" ca="1" si="825"/>
        <v>0.76904761904761909</v>
      </c>
      <c r="MP236" s="168">
        <f t="shared" ca="1" si="825"/>
        <v>0.82000000000000006</v>
      </c>
      <c r="MQ236" s="168">
        <f t="shared" ca="1" si="825"/>
        <v>0.875</v>
      </c>
      <c r="MR236" s="168">
        <f t="shared" ca="1" si="825"/>
        <v>0.9</v>
      </c>
      <c r="MS236" s="168">
        <f t="shared" ca="1" si="825"/>
        <v>0.9</v>
      </c>
      <c r="MT236" s="168">
        <f t="shared" ca="1" si="826"/>
        <v>0.875</v>
      </c>
      <c r="MU236" s="166">
        <f t="shared" ca="1" si="827"/>
        <v>1</v>
      </c>
      <c r="MV236" s="166">
        <f t="shared" ca="1" si="828"/>
        <v>1</v>
      </c>
      <c r="MW236" s="166">
        <f t="shared" ca="1" si="829"/>
        <v>500000</v>
      </c>
      <c r="MX236" s="168" t="str">
        <f t="shared" ca="1" si="830"/>
        <v>-</v>
      </c>
      <c r="MY236" s="166" t="str">
        <f t="shared" ca="1" si="831"/>
        <v>-</v>
      </c>
      <c r="MZ236" s="166" t="str">
        <f t="shared" ca="1" si="832"/>
        <v>-</v>
      </c>
      <c r="NA236" s="166" t="b">
        <f t="shared" ca="1" si="833"/>
        <v>0</v>
      </c>
      <c r="NB236" s="168">
        <f t="shared" ca="1" si="818"/>
        <v>0</v>
      </c>
      <c r="NC236" s="27">
        <v>0</v>
      </c>
    </row>
    <row r="237" spans="1:367" s="148" customFormat="1" outlineLevel="1">
      <c r="A237" s="126">
        <f t="shared" si="14"/>
        <v>232</v>
      </c>
      <c r="B237" s="126">
        <f t="shared" si="834"/>
        <v>13</v>
      </c>
      <c r="C237" s="148">
        <f t="shared" ref="C237:C263" si="839">C236</f>
        <v>1002</v>
      </c>
      <c r="D237" s="148" t="s">
        <v>884</v>
      </c>
      <c r="E237" s="148" t="b">
        <v>0</v>
      </c>
      <c r="F237" s="148" t="b">
        <v>0</v>
      </c>
      <c r="G237" s="148" t="b">
        <f t="shared" si="835"/>
        <v>0</v>
      </c>
      <c r="H237" s="144">
        <f t="shared" ca="1" si="838"/>
        <v>3</v>
      </c>
      <c r="I237" s="32">
        <v>1</v>
      </c>
      <c r="J237" s="32">
        <v>2</v>
      </c>
      <c r="K237" s="144">
        <f t="shared" ca="1" si="838"/>
        <v>1</v>
      </c>
      <c r="L237" s="144">
        <f t="shared" ca="1" si="838"/>
        <v>1</v>
      </c>
      <c r="M237" s="144">
        <f t="shared" ca="1" si="838"/>
        <v>2</v>
      </c>
      <c r="N237" s="144">
        <f t="shared" ca="1" si="838"/>
        <v>1</v>
      </c>
      <c r="O237" s="144">
        <f t="shared" ca="1" si="838"/>
        <v>1</v>
      </c>
      <c r="P237" s="144">
        <f t="shared" ca="1" si="838"/>
        <v>1</v>
      </c>
      <c r="Q237" s="144">
        <f t="shared" ca="1" si="838"/>
        <v>1</v>
      </c>
      <c r="R237" s="144">
        <f t="shared" ca="1" si="838"/>
        <v>2</v>
      </c>
      <c r="S237" s="144">
        <f t="shared" ca="1" si="838"/>
        <v>1</v>
      </c>
      <c r="T237" s="144">
        <f t="shared" ca="1" si="838"/>
        <v>1</v>
      </c>
      <c r="U237" s="144">
        <f t="shared" ca="1" si="838"/>
        <v>1</v>
      </c>
      <c r="V237" s="32">
        <v>2</v>
      </c>
      <c r="W237" s="32">
        <v>2</v>
      </c>
      <c r="X237" s="32">
        <v>2</v>
      </c>
      <c r="Y237" s="144">
        <f t="shared" ca="1" si="837"/>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00003 Price SE RiskCARA-low Overdraw500000 CropgrazeFALSE WP070p MP070p GP070p (F33N11)</v>
      </c>
      <c r="AB237" s="10" t="str">
        <f ca="1">IF(COUNTIF(AA$5:AA237,AA237)=1,"-","Dup")</f>
        <v>-</v>
      </c>
      <c r="AC237" s="10"/>
      <c r="AD237" s="168" t="str">
        <f t="shared" ca="1" si="794"/>
        <v>-</v>
      </c>
      <c r="AE237" s="168" t="str">
        <f t="shared" ca="1" si="794"/>
        <v>-</v>
      </c>
      <c r="AF237" s="168" t="str">
        <f t="shared" ca="1" si="794"/>
        <v>-</v>
      </c>
      <c r="AG237" s="168" t="str">
        <f t="shared" ca="1" si="794"/>
        <v>-</v>
      </c>
      <c r="AH237" s="168" t="str">
        <f t="shared" ca="1" si="794"/>
        <v>-</v>
      </c>
      <c r="AI237" s="168" t="b">
        <f t="shared" ca="1" si="794"/>
        <v>1</v>
      </c>
      <c r="AJ237" s="10"/>
      <c r="AK237" s="166" t="b">
        <f t="shared" si="795"/>
        <v>1</v>
      </c>
      <c r="AL237" s="166" t="str">
        <f t="shared" si="795"/>
        <v>-</v>
      </c>
      <c r="AM237" s="166" t="str">
        <f t="shared" si="795"/>
        <v>-</v>
      </c>
      <c r="AN237" s="166" t="str">
        <f t="shared" si="795"/>
        <v>-</v>
      </c>
      <c r="AO237" s="166" t="b">
        <f t="shared" si="795"/>
        <v>1</v>
      </c>
      <c r="AP237" s="166" t="b">
        <f t="shared" si="795"/>
        <v>0</v>
      </c>
      <c r="AQ237" s="166">
        <f t="shared" ca="1" si="796"/>
        <v>0</v>
      </c>
      <c r="AR237" s="166" t="b">
        <f t="shared" si="797"/>
        <v>1</v>
      </c>
      <c r="AS237" s="166" t="b">
        <f t="shared" si="797"/>
        <v>1</v>
      </c>
      <c r="AT237" s="166">
        <f t="shared" si="797"/>
        <v>1</v>
      </c>
      <c r="AU237" s="166">
        <f t="shared" si="797"/>
        <v>3.0000000000000001E-6</v>
      </c>
      <c r="AV237" s="166" t="str">
        <f t="shared" si="797"/>
        <v>-</v>
      </c>
      <c r="AW237" s="10"/>
      <c r="AX237" s="166" t="b">
        <f t="shared" si="798"/>
        <v>1</v>
      </c>
      <c r="AY237" s="168" t="b">
        <f t="shared" ca="1" si="799"/>
        <v>1</v>
      </c>
      <c r="AZ237" s="168" t="b">
        <f t="shared" ca="1" si="799"/>
        <v>1</v>
      </c>
      <c r="BA237" s="167">
        <f t="shared" ca="1" si="800"/>
        <v>3110</v>
      </c>
      <c r="BB237" s="168" t="str">
        <f t="shared" ca="1" si="801"/>
        <v>-</v>
      </c>
      <c r="BC237" s="168" t="str">
        <f t="shared" ca="1" si="801"/>
        <v>-</v>
      </c>
      <c r="BD237" s="168" t="str">
        <f t="shared" ca="1" si="801"/>
        <v>-</v>
      </c>
      <c r="BE237" s="168" t="str">
        <f t="shared" ca="1" si="801"/>
        <v>-</v>
      </c>
      <c r="BF237" s="168" t="str">
        <f t="shared" ca="1" si="801"/>
        <v>-</v>
      </c>
      <c r="BG237" s="168">
        <f t="shared" ca="1" si="801"/>
        <v>1</v>
      </c>
      <c r="BH237" s="168">
        <f t="shared" ca="1" si="801"/>
        <v>1</v>
      </c>
      <c r="BI237" s="168" t="str">
        <f t="shared" ca="1" si="801"/>
        <v>-</v>
      </c>
      <c r="BJ237" s="168" t="str">
        <f t="shared" ca="1" si="801"/>
        <v>-</v>
      </c>
      <c r="BK237" s="10"/>
      <c r="BL237" s="168" t="str">
        <f t="shared" ca="1" si="801"/>
        <v>-</v>
      </c>
      <c r="BM237" s="168" t="str">
        <f t="shared" ca="1" si="801"/>
        <v>-</v>
      </c>
      <c r="BN237" s="168" t="str">
        <f t="shared" ca="1" si="801"/>
        <v>-</v>
      </c>
      <c r="BO237" s="168" t="str">
        <f t="shared" ca="1" si="801"/>
        <v>-</v>
      </c>
      <c r="BP237" s="168" t="str">
        <f t="shared" ca="1" si="801"/>
        <v>-</v>
      </c>
      <c r="BQ237" s="168" t="str">
        <f t="shared" ca="1" si="801"/>
        <v>-</v>
      </c>
      <c r="BR237" s="168" t="str">
        <f t="shared" ca="1" si="801"/>
        <v>-</v>
      </c>
      <c r="BS237" s="168" t="str">
        <f t="shared" ca="1" si="801"/>
        <v>-</v>
      </c>
      <c r="BT237" s="168" t="str">
        <f t="shared" ca="1" si="801"/>
        <v>-</v>
      </c>
      <c r="BU237" s="168" t="str">
        <f t="shared" ca="1" si="801"/>
        <v>-</v>
      </c>
      <c r="BV237" s="168" t="str">
        <f t="shared" ca="1" si="801"/>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802"/>
        <v>-</v>
      </c>
      <c r="CI237" s="168" t="str">
        <f t="shared" ca="1" si="802"/>
        <v>-</v>
      </c>
      <c r="CJ237" s="168" t="str">
        <f t="shared" ca="1" si="802"/>
        <v>-</v>
      </c>
      <c r="CK237" s="168" t="str">
        <f t="shared" ca="1" si="802"/>
        <v>-</v>
      </c>
      <c r="CL237" s="168" t="str">
        <f t="shared" ca="1" si="802"/>
        <v>-</v>
      </c>
      <c r="CM237" s="168" t="str">
        <f t="shared" ca="1" si="802"/>
        <v>-</v>
      </c>
      <c r="CN237" s="168" t="str">
        <f t="shared" ca="1" si="802"/>
        <v>-</v>
      </c>
      <c r="CO237" s="168" t="str">
        <f t="shared" ca="1" si="802"/>
        <v>-</v>
      </c>
      <c r="CP237" s="168">
        <f t="shared" ca="1" si="802"/>
        <v>1</v>
      </c>
      <c r="CQ237" s="168">
        <f t="shared" ca="1" si="802"/>
        <v>1</v>
      </c>
      <c r="CR237" s="168">
        <f t="shared" ca="1" si="802"/>
        <v>0</v>
      </c>
      <c r="CS237" s="168" t="str">
        <f t="shared" ca="1" si="802"/>
        <v>-</v>
      </c>
      <c r="CT237" s="168" t="str">
        <f t="shared" ca="1" si="802"/>
        <v>-</v>
      </c>
      <c r="CU237" s="168" t="str">
        <f t="shared" ca="1" si="802"/>
        <v>-</v>
      </c>
      <c r="CV237" s="168" t="str">
        <f t="shared" ca="1" si="802"/>
        <v>-</v>
      </c>
      <c r="CW237" s="168" t="str">
        <f t="shared" ca="1" si="802"/>
        <v>-</v>
      </c>
      <c r="CX237" s="168" t="str">
        <f t="shared" ca="1" si="802"/>
        <v>-</v>
      </c>
      <c r="CY237" s="168" t="str">
        <f t="shared" ca="1" si="802"/>
        <v>-</v>
      </c>
      <c r="CZ237" s="168">
        <f t="shared" ca="1" si="802"/>
        <v>0</v>
      </c>
      <c r="DA237" s="168" t="str">
        <f t="shared" ca="1" si="802"/>
        <v>-</v>
      </c>
      <c r="DB237" s="168" t="str">
        <f t="shared" ca="1" si="802"/>
        <v>-</v>
      </c>
      <c r="DC237" s="168" t="str">
        <f t="shared" ca="1" si="802"/>
        <v>-</v>
      </c>
      <c r="DD237" s="168" t="str">
        <f t="shared" ca="1" si="802"/>
        <v>-</v>
      </c>
      <c r="DE237" s="168" t="str">
        <f t="shared" ca="1" si="802"/>
        <v>-</v>
      </c>
      <c r="DF237" s="168">
        <f t="shared" ca="1" si="802"/>
        <v>0</v>
      </c>
      <c r="DG237" s="168">
        <f t="shared" ref="DG237:EB243" ca="1" si="840">OFFSET(DG$5,$B237,0)</f>
        <v>0</v>
      </c>
      <c r="DH237" s="168">
        <f t="shared" ca="1" si="840"/>
        <v>0</v>
      </c>
      <c r="DI237" s="168">
        <f t="shared" ca="1" si="840"/>
        <v>0</v>
      </c>
      <c r="DJ237" s="168">
        <f t="shared" ca="1" si="840"/>
        <v>0</v>
      </c>
      <c r="DK237" s="168">
        <f t="shared" ca="1" si="840"/>
        <v>0</v>
      </c>
      <c r="DL237" s="168">
        <f t="shared" ca="1" si="840"/>
        <v>0</v>
      </c>
      <c r="DM237" s="168" t="str">
        <f t="shared" ca="1" si="840"/>
        <v>-</v>
      </c>
      <c r="DN237" s="168" t="str">
        <f t="shared" ca="1" si="840"/>
        <v>-</v>
      </c>
      <c r="DO237" s="168" t="str">
        <f t="shared" ca="1" si="840"/>
        <v>-</v>
      </c>
      <c r="DP237" s="168" t="str">
        <f t="shared" ca="1" si="840"/>
        <v>-</v>
      </c>
      <c r="DQ237" s="168" t="str">
        <f t="shared" ca="1" si="840"/>
        <v>-</v>
      </c>
      <c r="DR237" s="168" t="str">
        <f t="shared" ca="1" si="840"/>
        <v>-</v>
      </c>
      <c r="DS237" s="168" t="str">
        <f t="shared" ca="1" si="840"/>
        <v>-</v>
      </c>
      <c r="DT237" s="168" t="str">
        <f t="shared" ca="1" si="840"/>
        <v>-</v>
      </c>
      <c r="DU237" s="168" t="str">
        <f t="shared" ca="1" si="840"/>
        <v>-</v>
      </c>
      <c r="DV237" s="168" t="str">
        <f t="shared" ca="1" si="840"/>
        <v>-</v>
      </c>
      <c r="DW237" s="168" t="str">
        <f t="shared" ca="1" si="840"/>
        <v>-</v>
      </c>
      <c r="DX237" s="10"/>
      <c r="DY237" s="168">
        <f t="shared" ca="1" si="840"/>
        <v>1</v>
      </c>
      <c r="DZ237" s="168" t="str">
        <f t="shared" ca="1" si="840"/>
        <v>-</v>
      </c>
      <c r="EA237" s="168" t="str">
        <f t="shared" ca="1" si="840"/>
        <v>-</v>
      </c>
      <c r="EB237" s="168" t="str">
        <f t="shared" ca="1" si="840"/>
        <v>-</v>
      </c>
      <c r="EC237" s="168" t="str">
        <f t="shared" ca="1" si="803"/>
        <v>-</v>
      </c>
      <c r="ED237" s="168" t="b">
        <f t="shared" ca="1" si="803"/>
        <v>0</v>
      </c>
      <c r="EE237" s="168" t="str">
        <f t="shared" ca="1" si="803"/>
        <v>-</v>
      </c>
      <c r="EF237" s="168">
        <f t="shared" ca="1" si="803"/>
        <v>0</v>
      </c>
      <c r="EG237" s="168" t="str">
        <f t="shared" ca="1" si="803"/>
        <v>-</v>
      </c>
      <c r="EH237" s="166" cm="1">
        <f t="array" aca="1" ref="EH237" ca="1">INDEX(i.rev,$K237,EH$15)</f>
        <v>1</v>
      </c>
      <c r="EI237" s="168">
        <f t="shared" ca="1" si="804"/>
        <v>0</v>
      </c>
      <c r="EJ237" s="168">
        <f t="shared" ca="1" si="804"/>
        <v>1</v>
      </c>
      <c r="EK237" s="168">
        <f t="shared" ca="1" si="804"/>
        <v>0</v>
      </c>
      <c r="EL237" s="168">
        <f t="shared" ca="1" si="804"/>
        <v>1</v>
      </c>
      <c r="EM237" s="168">
        <f t="shared" ca="1" si="804"/>
        <v>1</v>
      </c>
      <c r="EN237" s="168">
        <f t="shared" ca="1" si="804"/>
        <v>1</v>
      </c>
      <c r="EO237" s="168">
        <f t="shared" ca="1" si="804"/>
        <v>0</v>
      </c>
      <c r="EP237" s="168">
        <f t="shared" ca="1" si="804"/>
        <v>0</v>
      </c>
      <c r="EQ237" s="168">
        <f t="shared" ca="1" si="804"/>
        <v>0</v>
      </c>
      <c r="ER237" s="168">
        <f t="shared" ca="1" si="804"/>
        <v>0</v>
      </c>
      <c r="ES237" s="168">
        <f t="shared" ca="1" si="804"/>
        <v>0</v>
      </c>
      <c r="ET237" s="168">
        <f t="shared" ca="1" si="804"/>
        <v>0</v>
      </c>
      <c r="EU237" s="168">
        <f t="shared" ca="1" si="804"/>
        <v>0</v>
      </c>
      <c r="EV237" s="168">
        <f t="shared" ca="1" si="804"/>
        <v>0</v>
      </c>
      <c r="EW237" s="168">
        <f t="shared" ca="1" si="804"/>
        <v>0</v>
      </c>
      <c r="EX237" s="168">
        <f t="shared" ca="1" si="804"/>
        <v>0</v>
      </c>
      <c r="EY237" s="166" cm="1">
        <f t="array" aca="1" ref="EY237" ca="1">INDEX(i.rev,$K237,EY$15)</f>
        <v>0</v>
      </c>
      <c r="EZ237" s="168">
        <f t="shared" ca="1" si="805"/>
        <v>0</v>
      </c>
      <c r="FA237" s="166" cm="1">
        <f t="array" aca="1" ref="FA237" ca="1">INDEX(i.rev,$K237,FA$15)</f>
        <v>1</v>
      </c>
      <c r="FB237" s="168">
        <f t="shared" ca="1" si="806"/>
        <v>0</v>
      </c>
      <c r="FC237" s="168">
        <f t="shared" ca="1" si="806"/>
        <v>0</v>
      </c>
      <c r="FD237" s="168">
        <f t="shared" ca="1" si="806"/>
        <v>0</v>
      </c>
      <c r="FE237" s="168">
        <f t="shared" ca="1" si="806"/>
        <v>0</v>
      </c>
      <c r="FF237" s="168">
        <f t="shared" ca="1" si="806"/>
        <v>0</v>
      </c>
      <c r="FG237" s="168">
        <f t="shared" ca="1" si="806"/>
        <v>0</v>
      </c>
      <c r="FH237" s="168">
        <f t="shared" ca="1" si="806"/>
        <v>0</v>
      </c>
      <c r="FI237" s="10"/>
      <c r="FJ237" s="168" t="str">
        <f t="shared" ca="1" si="806"/>
        <v>-</v>
      </c>
      <c r="FK237" s="168" t="str">
        <f t="shared" ca="1" si="806"/>
        <v>-</v>
      </c>
      <c r="FL237" s="168" t="str">
        <f t="shared" ca="1" si="806"/>
        <v>-</v>
      </c>
      <c r="FM237" s="168" t="str">
        <f t="shared" ca="1" si="806"/>
        <v>-</v>
      </c>
      <c r="FN237" s="168" t="str">
        <f t="shared" ca="1" si="807"/>
        <v>-</v>
      </c>
      <c r="FO237" s="166" t="b">
        <f t="shared" ca="1" si="808"/>
        <v>0</v>
      </c>
      <c r="FP237" s="166" t="b">
        <f t="shared" ca="1" si="808"/>
        <v>0</v>
      </c>
      <c r="FQ237" s="166" t="b">
        <f t="shared" ca="1" si="808"/>
        <v>1</v>
      </c>
      <c r="FR237" s="168">
        <f t="shared" ca="1" si="806"/>
        <v>0</v>
      </c>
      <c r="FS237" s="166">
        <f t="shared" ca="1" si="809"/>
        <v>1</v>
      </c>
      <c r="FT237" s="166">
        <f t="shared" ca="1" si="809"/>
        <v>1</v>
      </c>
      <c r="FU237" s="168" t="str">
        <f t="shared" ca="1" si="806"/>
        <v>-</v>
      </c>
      <c r="FV237" s="168" t="str">
        <f t="shared" ca="1" si="806"/>
        <v>-</v>
      </c>
      <c r="FW237" s="168" t="str">
        <f t="shared" ca="1" si="806"/>
        <v>-</v>
      </c>
      <c r="FX237" s="168" t="str">
        <f t="shared" ca="1" si="806"/>
        <v>-</v>
      </c>
      <c r="FY237" s="168" t="str">
        <f t="shared" ca="1" si="806"/>
        <v>-</v>
      </c>
      <c r="FZ237" s="168" t="str">
        <f t="shared" ca="1" si="806"/>
        <v>-</v>
      </c>
      <c r="GA237" s="168" t="str">
        <f t="shared" ca="1" si="806"/>
        <v>-</v>
      </c>
      <c r="GB237" s="168" t="str">
        <f t="shared" ca="1" si="806"/>
        <v>-</v>
      </c>
      <c r="GC237" s="168" t="str">
        <f t="shared" ca="1" si="806"/>
        <v>-</v>
      </c>
      <c r="GD237" s="168" t="b">
        <f t="shared" ca="1" si="806"/>
        <v>1</v>
      </c>
      <c r="GE237" s="168" t="str">
        <f t="shared" ca="1" si="806"/>
        <v>-</v>
      </c>
      <c r="GF237" s="168" t="str">
        <f t="shared" ca="1" si="806"/>
        <v>-</v>
      </c>
      <c r="GG237" s="168" t="str">
        <f t="shared" ca="1" si="806"/>
        <v>-</v>
      </c>
      <c r="GH237" s="168" t="b">
        <f t="shared" ca="1" si="810"/>
        <v>1</v>
      </c>
      <c r="GI237" s="168">
        <f t="shared" ca="1" si="810"/>
        <v>0</v>
      </c>
      <c r="GJ237" s="168" t="str">
        <f t="shared" ca="1" si="811"/>
        <v>-</v>
      </c>
      <c r="GK237" s="168" t="str">
        <f t="shared" ca="1" si="811"/>
        <v>-</v>
      </c>
      <c r="GL237" s="168" t="str">
        <f t="shared" ca="1" si="811"/>
        <v>-</v>
      </c>
      <c r="GM237" s="168" t="str">
        <f t="shared" ca="1" si="811"/>
        <v>-</v>
      </c>
      <c r="GN237" s="168" t="str">
        <f t="shared" ca="1" si="811"/>
        <v>-</v>
      </c>
      <c r="GO237" s="168">
        <f t="shared" ca="1" si="811"/>
        <v>0</v>
      </c>
      <c r="GP237" s="168" t="str">
        <f t="shared" ca="1" si="811"/>
        <v>-</v>
      </c>
      <c r="GQ237" s="168" t="str">
        <f t="shared" ca="1" si="811"/>
        <v>-</v>
      </c>
      <c r="GR237" s="168" t="str">
        <f t="shared" ca="1" si="811"/>
        <v>-</v>
      </c>
      <c r="GS237" s="168">
        <f t="shared" ca="1" si="811"/>
        <v>500</v>
      </c>
      <c r="GT237" s="168">
        <f t="shared" ca="1" si="811"/>
        <v>500</v>
      </c>
      <c r="GU237" s="168" t="str">
        <f t="shared" ca="1" si="811"/>
        <v>-</v>
      </c>
      <c r="GV237" s="168" t="str">
        <f t="shared" ca="1" si="811"/>
        <v>-</v>
      </c>
      <c r="GW237" s="168" t="str">
        <f t="shared" ca="1" si="811"/>
        <v>-</v>
      </c>
      <c r="GX237" s="168" t="str">
        <f t="shared" ca="1" si="811"/>
        <v>-</v>
      </c>
      <c r="GY237" s="168" t="str">
        <f t="shared" ca="1" si="812"/>
        <v>-</v>
      </c>
      <c r="GZ237" s="168" t="str">
        <f t="shared" ca="1" si="812"/>
        <v>-</v>
      </c>
      <c r="HA237" s="168" t="str">
        <f t="shared" ca="1" si="812"/>
        <v>-</v>
      </c>
      <c r="HB237" s="168" t="str">
        <f t="shared" ca="1" si="812"/>
        <v>-</v>
      </c>
      <c r="HC237" s="168" t="str">
        <f t="shared" ca="1" si="812"/>
        <v>-</v>
      </c>
      <c r="HD237" s="168" t="str">
        <f t="shared" ca="1" si="812"/>
        <v>-</v>
      </c>
      <c r="HE237" s="168" t="str">
        <f t="shared" ca="1" si="812"/>
        <v>-</v>
      </c>
      <c r="HF237" s="168" t="str">
        <f t="shared" ca="1" si="812"/>
        <v>-</v>
      </c>
      <c r="HG237" s="168" t="str">
        <f t="shared" ca="1" si="812"/>
        <v>-</v>
      </c>
      <c r="HH237" s="168" t="str">
        <f t="shared" ca="1" si="812"/>
        <v>-</v>
      </c>
      <c r="HI237" s="168" t="str">
        <f t="shared" ca="1" si="812"/>
        <v>-</v>
      </c>
      <c r="HJ237" s="168" t="str">
        <f t="shared" ca="1" si="812"/>
        <v>-</v>
      </c>
      <c r="HK237" s="168" t="str">
        <f t="shared" ca="1" si="812"/>
        <v>-</v>
      </c>
      <c r="HL237" s="168" t="str">
        <f t="shared" ca="1" si="812"/>
        <v>-</v>
      </c>
      <c r="HM237" s="168" t="str">
        <f t="shared" ca="1" si="813"/>
        <v>-</v>
      </c>
      <c r="HN237" s="168" t="str">
        <f t="shared" ca="1" si="813"/>
        <v>-</v>
      </c>
      <c r="HO237" s="168" t="str">
        <f t="shared" ca="1" si="813"/>
        <v>-</v>
      </c>
      <c r="HP237" s="168" t="str">
        <f t="shared" ca="1" si="813"/>
        <v>-</v>
      </c>
      <c r="HQ237" s="168" t="str">
        <f t="shared" ca="1" si="813"/>
        <v>-</v>
      </c>
      <c r="HR237" s="168" t="str">
        <f t="shared" ca="1" si="812"/>
        <v>-</v>
      </c>
      <c r="HS237" s="168" t="str">
        <f t="shared" ca="1" si="812"/>
        <v>-</v>
      </c>
      <c r="HT237" s="168" t="str">
        <f t="shared" ca="1" si="812"/>
        <v>-</v>
      </c>
      <c r="HU237" s="168" t="str">
        <f t="shared" ca="1" si="812"/>
        <v>-</v>
      </c>
      <c r="HV237" s="168" t="str">
        <f t="shared" ca="1" si="812"/>
        <v>-</v>
      </c>
      <c r="HW237" s="168" t="str">
        <f t="shared" ca="1" si="811"/>
        <v>-</v>
      </c>
      <c r="HX237" s="168" t="str">
        <f t="shared" ca="1" si="814"/>
        <v>-</v>
      </c>
      <c r="HY237" s="168" t="str">
        <f t="shared" ca="1" si="814"/>
        <v>-</v>
      </c>
      <c r="HZ237" s="168" t="str">
        <f t="shared" ca="1" si="814"/>
        <v>-</v>
      </c>
      <c r="IA237" s="168" t="str">
        <f t="shared" ca="1" si="814"/>
        <v>-</v>
      </c>
      <c r="IB237" s="168" t="str">
        <f t="shared" ca="1" si="814"/>
        <v>-</v>
      </c>
      <c r="IC237" s="168" t="str">
        <f t="shared" ca="1" si="814"/>
        <v>-</v>
      </c>
      <c r="ID237" s="168" t="str">
        <f t="shared" ca="1" si="814"/>
        <v>-</v>
      </c>
      <c r="IE237" s="168" t="str">
        <f t="shared" ca="1" si="814"/>
        <v>-</v>
      </c>
      <c r="IF237" s="168" t="str">
        <f t="shared" ca="1" si="814"/>
        <v>-</v>
      </c>
      <c r="IG237" s="168" t="str">
        <f t="shared" ca="1" si="814"/>
        <v>-</v>
      </c>
      <c r="IH237" s="168" t="str">
        <f t="shared" ca="1" si="814"/>
        <v>-</v>
      </c>
      <c r="II237" s="168" t="str">
        <f t="shared" ca="1" si="814"/>
        <v>-</v>
      </c>
      <c r="IJ237" s="168" t="str">
        <f t="shared" ca="1" si="814"/>
        <v>-</v>
      </c>
      <c r="IK237" s="168" t="str">
        <f t="shared" ca="1" si="814"/>
        <v>-</v>
      </c>
      <c r="IL237" s="168" t="str">
        <f t="shared" ca="1" si="814"/>
        <v>-</v>
      </c>
      <c r="IM237" s="168" t="str">
        <f t="shared" ca="1" si="814"/>
        <v>-</v>
      </c>
      <c r="IN237" s="168" t="str">
        <f t="shared" ca="1" si="814"/>
        <v>-</v>
      </c>
      <c r="IO237" s="168" t="str">
        <f t="shared" ca="1" si="814"/>
        <v>-</v>
      </c>
      <c r="IP237" s="168" t="str">
        <f t="shared" ca="1" si="814"/>
        <v>-</v>
      </c>
      <c r="IQ237" s="168" t="str">
        <f t="shared" ca="1" si="814"/>
        <v>-</v>
      </c>
      <c r="IR237" s="168" t="str">
        <f t="shared" ca="1" si="814"/>
        <v>-</v>
      </c>
      <c r="IS237" s="168" t="str">
        <f t="shared" ca="1" si="814"/>
        <v>-</v>
      </c>
      <c r="IT237" s="168" t="str">
        <f t="shared" ca="1" si="814"/>
        <v>-</v>
      </c>
      <c r="IU237" s="168" t="str">
        <f t="shared" ca="1" si="814"/>
        <v>-</v>
      </c>
      <c r="IV237" s="168" t="str">
        <f t="shared" ca="1" si="814"/>
        <v>-</v>
      </c>
      <c r="IW237" s="168" t="str">
        <f t="shared" ca="1" si="814"/>
        <v>-</v>
      </c>
      <c r="IX237" s="168" t="str">
        <f t="shared" ca="1" si="814"/>
        <v>-</v>
      </c>
      <c r="IY237" s="168" t="str">
        <f t="shared" ca="1" si="814"/>
        <v>-</v>
      </c>
      <c r="IZ237" s="168" t="str">
        <f t="shared" ca="1" si="814"/>
        <v>-</v>
      </c>
      <c r="JA237" s="168" t="str">
        <f t="shared" ca="1" si="814"/>
        <v>-</v>
      </c>
      <c r="JB237" s="168" t="str">
        <f t="shared" ca="1" si="814"/>
        <v>-</v>
      </c>
      <c r="JC237" s="168" t="str">
        <f t="shared" ca="1" si="814"/>
        <v>-</v>
      </c>
      <c r="JD237" s="168" t="str">
        <f t="shared" ca="1" si="814"/>
        <v>-</v>
      </c>
      <c r="JE237" s="168" t="str">
        <f t="shared" ca="1" si="814"/>
        <v>-</v>
      </c>
      <c r="JF237" s="168" t="str">
        <f t="shared" ca="1" si="814"/>
        <v>-</v>
      </c>
      <c r="JG237" s="168" t="str">
        <f t="shared" ca="1" si="814"/>
        <v>-</v>
      </c>
      <c r="JH237" s="168" t="str">
        <f t="shared" ca="1" si="814"/>
        <v>-</v>
      </c>
      <c r="JI237" s="168" t="str">
        <f t="shared" ca="1" si="814"/>
        <v>-</v>
      </c>
      <c r="JJ237" s="168" t="str">
        <f t="shared" ca="1" si="814"/>
        <v>-</v>
      </c>
      <c r="JK237" s="168" t="str">
        <f t="shared" ca="1" si="814"/>
        <v>-</v>
      </c>
      <c r="JL237" s="168" t="str">
        <f t="shared" ca="1" si="814"/>
        <v>-</v>
      </c>
      <c r="JM237" s="168" t="str">
        <f t="shared" ca="1" si="814"/>
        <v>-</v>
      </c>
      <c r="JN237" s="168" t="str">
        <f t="shared" ca="1" si="815"/>
        <v>-</v>
      </c>
      <c r="JO237" s="168" t="str">
        <f t="shared" ca="1" si="815"/>
        <v>-</v>
      </c>
      <c r="JP237" s="168" t="str">
        <f t="shared" ca="1" si="815"/>
        <v>-</v>
      </c>
      <c r="JQ237" s="168" t="str">
        <f t="shared" ca="1" si="815"/>
        <v>-</v>
      </c>
      <c r="JR237" s="168" t="str">
        <f t="shared" ca="1" si="815"/>
        <v>-</v>
      </c>
      <c r="JS237" s="168" t="str">
        <f t="shared" ca="1" si="815"/>
        <v>-</v>
      </c>
      <c r="JT237" s="168" t="str">
        <f t="shared" ca="1" si="815"/>
        <v>-</v>
      </c>
      <c r="JU237" s="168" t="str">
        <f t="shared" ca="1" si="815"/>
        <v>-</v>
      </c>
      <c r="JV237" s="168" t="str">
        <f t="shared" ca="1" si="815"/>
        <v>-</v>
      </c>
      <c r="JW237" s="168" t="str">
        <f t="shared" ca="1" si="815"/>
        <v>-</v>
      </c>
      <c r="JX237" s="10"/>
      <c r="JY237" s="166">
        <f t="shared" ca="1" si="816"/>
        <v>4.4999999999999998E-2</v>
      </c>
      <c r="JZ237" s="166">
        <f t="shared" ca="1" si="817"/>
        <v>4.4999999999999998E-2</v>
      </c>
      <c r="KA237" s="168">
        <f t="shared" ca="1" si="818"/>
        <v>1</v>
      </c>
      <c r="KB237" s="168">
        <f t="shared" ca="1" si="818"/>
        <v>0</v>
      </c>
      <c r="KC237" s="168">
        <f t="shared" ca="1" si="818"/>
        <v>1</v>
      </c>
      <c r="KD237" s="168">
        <f t="shared" ca="1" si="818"/>
        <v>1</v>
      </c>
      <c r="KE237" s="168">
        <f t="shared" ca="1" si="818"/>
        <v>0</v>
      </c>
      <c r="KF237" s="168">
        <f t="shared" ca="1" si="818"/>
        <v>70</v>
      </c>
      <c r="KG237" s="168">
        <f t="shared" ca="1" si="818"/>
        <v>50</v>
      </c>
      <c r="KH237" s="168">
        <f t="shared" ca="1" si="818"/>
        <v>85</v>
      </c>
      <c r="KI237" s="168">
        <f t="shared" ca="1" si="818"/>
        <v>50</v>
      </c>
      <c r="KJ237" s="166">
        <f t="shared" si="819"/>
        <v>0.7</v>
      </c>
      <c r="KK237" s="166">
        <f t="shared" si="820"/>
        <v>0.7</v>
      </c>
      <c r="KL237" s="166">
        <f t="shared" si="821"/>
        <v>0.7</v>
      </c>
      <c r="KM237" s="166">
        <f t="shared" ca="1" si="822"/>
        <v>1</v>
      </c>
      <c r="KN237" s="166">
        <f t="shared" ca="1" si="822"/>
        <v>1</v>
      </c>
      <c r="KO237" s="168">
        <f t="shared" ca="1" si="818"/>
        <v>1</v>
      </c>
      <c r="KP237" s="10"/>
      <c r="KQ237" s="168">
        <f t="shared" ca="1" si="818"/>
        <v>1</v>
      </c>
      <c r="KR237" s="166">
        <f t="shared" ca="1" si="823"/>
        <v>1</v>
      </c>
      <c r="KS237" s="168">
        <f t="shared" ca="1" si="818"/>
        <v>0.75</v>
      </c>
      <c r="KT237" s="168">
        <f t="shared" ca="1" si="818"/>
        <v>0.8</v>
      </c>
      <c r="KU237" s="168">
        <f t="shared" ca="1" si="824"/>
        <v>0.82499999999999996</v>
      </c>
      <c r="KV237" s="168">
        <f t="shared" ca="1" si="824"/>
        <v>0.875</v>
      </c>
      <c r="KW237" s="168">
        <f t="shared" ca="1" si="818"/>
        <v>0.9</v>
      </c>
      <c r="KX237" s="168">
        <f t="shared" ca="1" si="825"/>
        <v>0.75</v>
      </c>
      <c r="KY237" s="168">
        <f t="shared" ca="1" si="825"/>
        <v>0.78142857142857147</v>
      </c>
      <c r="KZ237" s="168">
        <f t="shared" ca="1" si="825"/>
        <v>0.82499999999999996</v>
      </c>
      <c r="LA237" s="168">
        <f t="shared" ca="1" si="825"/>
        <v>0.875</v>
      </c>
      <c r="LB237" s="168">
        <f t="shared" ca="1" si="825"/>
        <v>0.9</v>
      </c>
      <c r="LC237" s="168">
        <f t="shared" ca="1" si="825"/>
        <v>0.9</v>
      </c>
      <c r="LD237" s="168">
        <f t="shared" ca="1" si="825"/>
        <v>0.75</v>
      </c>
      <c r="LE237" s="168">
        <f t="shared" ca="1" si="825"/>
        <v>0.78142857142857147</v>
      </c>
      <c r="LF237" s="168">
        <f t="shared" ca="1" si="825"/>
        <v>0.82499999999999996</v>
      </c>
      <c r="LG237" s="168">
        <f t="shared" ca="1" si="825"/>
        <v>0.875</v>
      </c>
      <c r="LH237" s="168">
        <f t="shared" ca="1" si="825"/>
        <v>0.9</v>
      </c>
      <c r="LI237" s="168">
        <f t="shared" ca="1" si="825"/>
        <v>0.9</v>
      </c>
      <c r="LJ237" s="168">
        <f t="shared" ca="1" si="825"/>
        <v>0.75</v>
      </c>
      <c r="LK237" s="168">
        <f t="shared" ca="1" si="825"/>
        <v>0.78142857142857147</v>
      </c>
      <c r="LL237" s="168">
        <f t="shared" ca="1" si="825"/>
        <v>0.82499999999999996</v>
      </c>
      <c r="LM237" s="168">
        <f t="shared" ca="1" si="825"/>
        <v>0.875</v>
      </c>
      <c r="LN237" s="168">
        <f t="shared" ca="1" si="825"/>
        <v>0.9</v>
      </c>
      <c r="LO237" s="168">
        <f t="shared" ca="1" si="825"/>
        <v>0.9</v>
      </c>
      <c r="LP237" s="168">
        <f t="shared" ca="1" si="825"/>
        <v>0.75</v>
      </c>
      <c r="LQ237" s="168">
        <f t="shared" ca="1" si="825"/>
        <v>0.78142857142857147</v>
      </c>
      <c r="LR237" s="168">
        <f t="shared" ca="1" si="825"/>
        <v>0.82499999999999996</v>
      </c>
      <c r="LS237" s="168">
        <f t="shared" ca="1" si="825"/>
        <v>0.875</v>
      </c>
      <c r="LT237" s="168">
        <f t="shared" ca="1" si="825"/>
        <v>0.9</v>
      </c>
      <c r="LU237" s="168">
        <f t="shared" ca="1" si="825"/>
        <v>0.9</v>
      </c>
      <c r="LV237" s="168">
        <f t="shared" ca="1" si="825"/>
        <v>0.75</v>
      </c>
      <c r="LW237" s="168">
        <f t="shared" ca="1" si="825"/>
        <v>0.78142857142857147</v>
      </c>
      <c r="LX237" s="168">
        <f t="shared" ca="1" si="825"/>
        <v>0.82499999999999996</v>
      </c>
      <c r="LY237" s="168">
        <f t="shared" ca="1" si="825"/>
        <v>0.875</v>
      </c>
      <c r="LZ237" s="168">
        <f t="shared" ca="1" si="825"/>
        <v>0.9</v>
      </c>
      <c r="MA237" s="168">
        <f t="shared" ca="1" si="825"/>
        <v>0.9</v>
      </c>
      <c r="MB237" s="168">
        <f t="shared" ca="1" si="825"/>
        <v>0.75</v>
      </c>
      <c r="MC237" s="168">
        <f t="shared" ca="1" si="825"/>
        <v>0.78142857142857147</v>
      </c>
      <c r="MD237" s="168">
        <f t="shared" ca="1" si="825"/>
        <v>0.82499999999999996</v>
      </c>
      <c r="ME237" s="168">
        <f t="shared" ca="1" si="825"/>
        <v>0.875</v>
      </c>
      <c r="MF237" s="168">
        <f t="shared" ca="1" si="825"/>
        <v>0.9</v>
      </c>
      <c r="MG237" s="168">
        <f t="shared" ca="1" si="825"/>
        <v>0.9</v>
      </c>
      <c r="MH237" s="168">
        <f t="shared" ca="1" si="825"/>
        <v>0.75</v>
      </c>
      <c r="MI237" s="168">
        <f t="shared" ca="1" si="825"/>
        <v>0.76904761904761909</v>
      </c>
      <c r="MJ237" s="168">
        <f t="shared" ca="1" si="825"/>
        <v>0.82000000000000006</v>
      </c>
      <c r="MK237" s="168">
        <f t="shared" ca="1" si="825"/>
        <v>0.875</v>
      </c>
      <c r="ML237" s="168">
        <f t="shared" ca="1" si="825"/>
        <v>0.9</v>
      </c>
      <c r="MM237" s="168">
        <f t="shared" ca="1" si="825"/>
        <v>0.90000000000000013</v>
      </c>
      <c r="MN237" s="168">
        <f t="shared" ca="1" si="825"/>
        <v>0.75</v>
      </c>
      <c r="MO237" s="168">
        <f t="shared" ca="1" si="825"/>
        <v>0.76904761904761909</v>
      </c>
      <c r="MP237" s="168">
        <f t="shared" ca="1" si="825"/>
        <v>0.82000000000000006</v>
      </c>
      <c r="MQ237" s="168">
        <f t="shared" ca="1" si="825"/>
        <v>0.875</v>
      </c>
      <c r="MR237" s="168">
        <f t="shared" ca="1" si="825"/>
        <v>0.9</v>
      </c>
      <c r="MS237" s="168">
        <f t="shared" ca="1" si="825"/>
        <v>0.9</v>
      </c>
      <c r="MT237" s="168">
        <f t="shared" ca="1" si="826"/>
        <v>0.875</v>
      </c>
      <c r="MU237" s="166">
        <f t="shared" ca="1" si="827"/>
        <v>1</v>
      </c>
      <c r="MV237" s="166">
        <f t="shared" ca="1" si="828"/>
        <v>1</v>
      </c>
      <c r="MW237" s="166">
        <f t="shared" ca="1" si="829"/>
        <v>500000</v>
      </c>
      <c r="MX237" s="168" t="str">
        <f t="shared" ca="1" si="830"/>
        <v>-</v>
      </c>
      <c r="MY237" s="166" t="str">
        <f t="shared" ca="1" si="831"/>
        <v>-</v>
      </c>
      <c r="MZ237" s="166" t="str">
        <f t="shared" ca="1" si="832"/>
        <v>-</v>
      </c>
      <c r="NA237" s="166" t="b">
        <f t="shared" ca="1" si="833"/>
        <v>0</v>
      </c>
      <c r="NB237" s="168">
        <f t="shared" ca="1" si="818"/>
        <v>0</v>
      </c>
      <c r="NC237" s="27">
        <v>0</v>
      </c>
    </row>
    <row r="238" spans="1:367" s="148" customFormat="1" outlineLevel="1">
      <c r="A238" s="126">
        <f t="shared" si="14"/>
        <v>233</v>
      </c>
      <c r="B238" s="126">
        <f t="shared" si="834"/>
        <v>13</v>
      </c>
      <c r="C238" s="148">
        <f t="shared" si="839"/>
        <v>1002</v>
      </c>
      <c r="D238" s="148" t="s">
        <v>884</v>
      </c>
      <c r="E238" s="148" t="b">
        <v>0</v>
      </c>
      <c r="F238" s="148" t="b">
        <v>0</v>
      </c>
      <c r="G238" s="148" t="b">
        <f t="shared" si="835"/>
        <v>0</v>
      </c>
      <c r="H238" s="144">
        <f t="shared" ca="1" si="838"/>
        <v>3</v>
      </c>
      <c r="I238" s="32">
        <v>1</v>
      </c>
      <c r="J238" s="32">
        <v>3</v>
      </c>
      <c r="K238" s="144">
        <f t="shared" ca="1" si="838"/>
        <v>1</v>
      </c>
      <c r="L238" s="144">
        <f t="shared" ca="1" si="838"/>
        <v>1</v>
      </c>
      <c r="M238" s="144">
        <f t="shared" ca="1" si="838"/>
        <v>2</v>
      </c>
      <c r="N238" s="144">
        <f t="shared" ca="1" si="838"/>
        <v>1</v>
      </c>
      <c r="O238" s="144">
        <f t="shared" ca="1" si="838"/>
        <v>1</v>
      </c>
      <c r="P238" s="144">
        <f t="shared" ca="1" si="838"/>
        <v>1</v>
      </c>
      <c r="Q238" s="144">
        <f t="shared" ca="1" si="838"/>
        <v>1</v>
      </c>
      <c r="R238" s="144">
        <f t="shared" ca="1" si="838"/>
        <v>2</v>
      </c>
      <c r="S238" s="144">
        <f t="shared" ca="1" si="838"/>
        <v>1</v>
      </c>
      <c r="T238" s="144">
        <f t="shared" ca="1" si="838"/>
        <v>1</v>
      </c>
      <c r="U238" s="144">
        <f t="shared" ca="1" si="838"/>
        <v>1</v>
      </c>
      <c r="V238" s="32">
        <v>1</v>
      </c>
      <c r="W238" s="32">
        <v>1</v>
      </c>
      <c r="X238" s="32">
        <v>1</v>
      </c>
      <c r="Y238" s="144">
        <f t="shared" ca="1" si="837"/>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00004 Price SE RiskCARA-high Overdraw500000 CropgrazeFALSE (F33N11)</v>
      </c>
      <c r="AB238" s="10" t="str">
        <f ca="1">IF(COUNTIF(AA$5:AA238,AA238)=1,"-","Dup")</f>
        <v>-</v>
      </c>
      <c r="AC238" s="10"/>
      <c r="AD238" s="168" t="str">
        <f t="shared" ca="1" si="794"/>
        <v>-</v>
      </c>
      <c r="AE238" s="168" t="str">
        <f t="shared" ca="1" si="794"/>
        <v>-</v>
      </c>
      <c r="AF238" s="168" t="str">
        <f t="shared" ca="1" si="794"/>
        <v>-</v>
      </c>
      <c r="AG238" s="168" t="str">
        <f t="shared" ca="1" si="794"/>
        <v>-</v>
      </c>
      <c r="AH238" s="168" t="str">
        <f t="shared" ca="1" si="794"/>
        <v>-</v>
      </c>
      <c r="AI238" s="168" t="b">
        <f t="shared" ca="1" si="794"/>
        <v>1</v>
      </c>
      <c r="AJ238" s="10"/>
      <c r="AK238" s="166" t="b">
        <f t="shared" si="795"/>
        <v>1</v>
      </c>
      <c r="AL238" s="166" t="str">
        <f t="shared" si="795"/>
        <v>-</v>
      </c>
      <c r="AM238" s="166" t="str">
        <f t="shared" si="795"/>
        <v>-</v>
      </c>
      <c r="AN238" s="166" t="str">
        <f t="shared" si="795"/>
        <v>-</v>
      </c>
      <c r="AO238" s="166" t="b">
        <f t="shared" si="795"/>
        <v>1</v>
      </c>
      <c r="AP238" s="166" t="b">
        <f t="shared" si="795"/>
        <v>0</v>
      </c>
      <c r="AQ238" s="166">
        <f t="shared" ca="1" si="796"/>
        <v>0</v>
      </c>
      <c r="AR238" s="166" t="b">
        <f t="shared" si="797"/>
        <v>1</v>
      </c>
      <c r="AS238" s="166" t="b">
        <f t="shared" si="797"/>
        <v>1</v>
      </c>
      <c r="AT238" s="166">
        <f t="shared" si="797"/>
        <v>1</v>
      </c>
      <c r="AU238" s="166">
        <f t="shared" si="797"/>
        <v>5.0000000000000004E-6</v>
      </c>
      <c r="AV238" s="166" t="str">
        <f t="shared" si="797"/>
        <v>-</v>
      </c>
      <c r="AW238" s="10"/>
      <c r="AX238" s="166" t="b">
        <f t="shared" si="798"/>
        <v>1</v>
      </c>
      <c r="AY238" s="168" t="b">
        <f t="shared" ca="1" si="799"/>
        <v>1</v>
      </c>
      <c r="AZ238" s="168" t="b">
        <f t="shared" ca="1" si="799"/>
        <v>1</v>
      </c>
      <c r="BA238" s="167">
        <f t="shared" ca="1" si="800"/>
        <v>3110</v>
      </c>
      <c r="BB238" s="168" t="str">
        <f t="shared" ca="1" si="801"/>
        <v>-</v>
      </c>
      <c r="BC238" s="168" t="str">
        <f t="shared" ca="1" si="801"/>
        <v>-</v>
      </c>
      <c r="BD238" s="168" t="str">
        <f t="shared" ca="1" si="801"/>
        <v>-</v>
      </c>
      <c r="BE238" s="168" t="str">
        <f t="shared" ca="1" si="801"/>
        <v>-</v>
      </c>
      <c r="BF238" s="168" t="str">
        <f t="shared" ca="1" si="801"/>
        <v>-</v>
      </c>
      <c r="BG238" s="168">
        <f t="shared" ca="1" si="801"/>
        <v>1</v>
      </c>
      <c r="BH238" s="168">
        <f t="shared" ca="1" si="801"/>
        <v>1</v>
      </c>
      <c r="BI238" s="168" t="str">
        <f t="shared" ca="1" si="801"/>
        <v>-</v>
      </c>
      <c r="BJ238" s="168" t="str">
        <f t="shared" ca="1" si="801"/>
        <v>-</v>
      </c>
      <c r="BK238" s="10"/>
      <c r="BL238" s="168" t="str">
        <f t="shared" ca="1" si="801"/>
        <v>-</v>
      </c>
      <c r="BM238" s="168" t="str">
        <f t="shared" ca="1" si="801"/>
        <v>-</v>
      </c>
      <c r="BN238" s="168" t="str">
        <f t="shared" ca="1" si="801"/>
        <v>-</v>
      </c>
      <c r="BO238" s="168" t="str">
        <f t="shared" ca="1" si="801"/>
        <v>-</v>
      </c>
      <c r="BP238" s="168" t="str">
        <f t="shared" ca="1" si="801"/>
        <v>-</v>
      </c>
      <c r="BQ238" s="168" t="str">
        <f t="shared" ca="1" si="801"/>
        <v>-</v>
      </c>
      <c r="BR238" s="168" t="str">
        <f t="shared" ca="1" si="801"/>
        <v>-</v>
      </c>
      <c r="BS238" s="168" t="str">
        <f t="shared" ca="1" si="801"/>
        <v>-</v>
      </c>
      <c r="BT238" s="168" t="str">
        <f t="shared" ca="1" si="801"/>
        <v>-</v>
      </c>
      <c r="BU238" s="168" t="str">
        <f t="shared" ca="1" si="801"/>
        <v>-</v>
      </c>
      <c r="BV238" s="168" t="str">
        <f t="shared" ca="1" si="801"/>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802"/>
        <v>-</v>
      </c>
      <c r="CI238" s="168" t="str">
        <f t="shared" ca="1" si="802"/>
        <v>-</v>
      </c>
      <c r="CJ238" s="168" t="str">
        <f t="shared" ca="1" si="802"/>
        <v>-</v>
      </c>
      <c r="CK238" s="168" t="str">
        <f t="shared" ca="1" si="802"/>
        <v>-</v>
      </c>
      <c r="CL238" s="168" t="str">
        <f t="shared" ca="1" si="802"/>
        <v>-</v>
      </c>
      <c r="CM238" s="168" t="str">
        <f t="shared" ca="1" si="802"/>
        <v>-</v>
      </c>
      <c r="CN238" s="168" t="str">
        <f t="shared" ca="1" si="802"/>
        <v>-</v>
      </c>
      <c r="CO238" s="168" t="str">
        <f t="shared" ca="1" si="802"/>
        <v>-</v>
      </c>
      <c r="CP238" s="168">
        <f t="shared" ca="1" si="802"/>
        <v>1</v>
      </c>
      <c r="CQ238" s="168">
        <f t="shared" ca="1" si="802"/>
        <v>1</v>
      </c>
      <c r="CR238" s="168">
        <f t="shared" ca="1" si="802"/>
        <v>0</v>
      </c>
      <c r="CS238" s="168" t="str">
        <f t="shared" ca="1" si="802"/>
        <v>-</v>
      </c>
      <c r="CT238" s="168" t="str">
        <f t="shared" ca="1" si="802"/>
        <v>-</v>
      </c>
      <c r="CU238" s="168" t="str">
        <f t="shared" ca="1" si="802"/>
        <v>-</v>
      </c>
      <c r="CV238" s="168" t="str">
        <f t="shared" ca="1" si="802"/>
        <v>-</v>
      </c>
      <c r="CW238" s="168" t="str">
        <f t="shared" ca="1" si="802"/>
        <v>-</v>
      </c>
      <c r="CX238" s="168" t="str">
        <f t="shared" ca="1" si="802"/>
        <v>-</v>
      </c>
      <c r="CY238" s="168" t="str">
        <f t="shared" ca="1" si="802"/>
        <v>-</v>
      </c>
      <c r="CZ238" s="168">
        <f t="shared" ca="1" si="802"/>
        <v>0</v>
      </c>
      <c r="DA238" s="168" t="str">
        <f t="shared" ca="1" si="802"/>
        <v>-</v>
      </c>
      <c r="DB238" s="168" t="str">
        <f t="shared" ca="1" si="802"/>
        <v>-</v>
      </c>
      <c r="DC238" s="168" t="str">
        <f t="shared" ca="1" si="802"/>
        <v>-</v>
      </c>
      <c r="DD238" s="168" t="str">
        <f t="shared" ca="1" si="802"/>
        <v>-</v>
      </c>
      <c r="DE238" s="168" t="str">
        <f t="shared" ca="1" si="802"/>
        <v>-</v>
      </c>
      <c r="DF238" s="168">
        <f t="shared" ca="1" si="802"/>
        <v>0</v>
      </c>
      <c r="DG238" s="168">
        <f t="shared" ca="1" si="802"/>
        <v>0</v>
      </c>
      <c r="DH238" s="168">
        <f t="shared" ca="1" si="802"/>
        <v>0</v>
      </c>
      <c r="DI238" s="168">
        <f t="shared" ca="1" si="802"/>
        <v>0</v>
      </c>
      <c r="DJ238" s="168">
        <f t="shared" ca="1" si="802"/>
        <v>0</v>
      </c>
      <c r="DK238" s="168">
        <f t="shared" ca="1" si="802"/>
        <v>0</v>
      </c>
      <c r="DL238" s="168">
        <f t="shared" ca="1" si="802"/>
        <v>0</v>
      </c>
      <c r="DM238" s="168" t="str">
        <f t="shared" ca="1" si="802"/>
        <v>-</v>
      </c>
      <c r="DN238" s="168" t="str">
        <f t="shared" ca="1" si="802"/>
        <v>-</v>
      </c>
      <c r="DO238" s="168" t="str">
        <f t="shared" ca="1" si="802"/>
        <v>-</v>
      </c>
      <c r="DP238" s="168" t="str">
        <f t="shared" ca="1" si="802"/>
        <v>-</v>
      </c>
      <c r="DQ238" s="168" t="str">
        <f t="shared" ca="1" si="802"/>
        <v>-</v>
      </c>
      <c r="DR238" s="168" t="str">
        <f t="shared" ca="1" si="802"/>
        <v>-</v>
      </c>
      <c r="DS238" s="168" t="str">
        <f t="shared" ca="1" si="802"/>
        <v>-</v>
      </c>
      <c r="DT238" s="168" t="str">
        <f t="shared" ca="1" si="802"/>
        <v>-</v>
      </c>
      <c r="DU238" s="168" t="str">
        <f t="shared" ca="1" si="802"/>
        <v>-</v>
      </c>
      <c r="DV238" s="168" t="str">
        <f t="shared" ca="1" si="802"/>
        <v>-</v>
      </c>
      <c r="DW238" s="168" t="str">
        <f t="shared" ca="1" si="802"/>
        <v>-</v>
      </c>
      <c r="DX238" s="10"/>
      <c r="DY238" s="168">
        <f t="shared" ca="1" si="802"/>
        <v>1</v>
      </c>
      <c r="DZ238" s="168" t="str">
        <f t="shared" ca="1" si="802"/>
        <v>-</v>
      </c>
      <c r="EA238" s="168" t="str">
        <f t="shared" ca="1" si="802"/>
        <v>-</v>
      </c>
      <c r="EB238" s="168" t="str">
        <f t="shared" ca="1" si="802"/>
        <v>-</v>
      </c>
      <c r="EC238" s="168" t="str">
        <f t="shared" ca="1" si="803"/>
        <v>-</v>
      </c>
      <c r="ED238" s="168" t="b">
        <f t="shared" ca="1" si="803"/>
        <v>0</v>
      </c>
      <c r="EE238" s="168" t="str">
        <f t="shared" ca="1" si="803"/>
        <v>-</v>
      </c>
      <c r="EF238" s="168">
        <f t="shared" ca="1" si="803"/>
        <v>0</v>
      </c>
      <c r="EG238" s="168" t="str">
        <f t="shared" ca="1" si="803"/>
        <v>-</v>
      </c>
      <c r="EH238" s="166" cm="1">
        <f t="array" aca="1" ref="EH238" ca="1">INDEX(i.rev,$K238,EH$15)</f>
        <v>1</v>
      </c>
      <c r="EI238" s="168">
        <f t="shared" ca="1" si="804"/>
        <v>0</v>
      </c>
      <c r="EJ238" s="168">
        <f t="shared" ca="1" si="804"/>
        <v>1</v>
      </c>
      <c r="EK238" s="168">
        <f t="shared" ca="1" si="804"/>
        <v>0</v>
      </c>
      <c r="EL238" s="168">
        <f t="shared" ca="1" si="804"/>
        <v>1</v>
      </c>
      <c r="EM238" s="168">
        <f t="shared" ca="1" si="804"/>
        <v>1</v>
      </c>
      <c r="EN238" s="168">
        <f t="shared" ca="1" si="804"/>
        <v>1</v>
      </c>
      <c r="EO238" s="168">
        <f t="shared" ca="1" si="804"/>
        <v>0</v>
      </c>
      <c r="EP238" s="168">
        <f t="shared" ca="1" si="804"/>
        <v>0</v>
      </c>
      <c r="EQ238" s="168">
        <f t="shared" ca="1" si="804"/>
        <v>0</v>
      </c>
      <c r="ER238" s="168">
        <f t="shared" ca="1" si="804"/>
        <v>0</v>
      </c>
      <c r="ES238" s="168">
        <f t="shared" ca="1" si="804"/>
        <v>0</v>
      </c>
      <c r="ET238" s="168">
        <f t="shared" ca="1" si="804"/>
        <v>0</v>
      </c>
      <c r="EU238" s="168">
        <f t="shared" ca="1" si="804"/>
        <v>0</v>
      </c>
      <c r="EV238" s="168">
        <f t="shared" ca="1" si="804"/>
        <v>0</v>
      </c>
      <c r="EW238" s="168">
        <f t="shared" ca="1" si="804"/>
        <v>0</v>
      </c>
      <c r="EX238" s="168">
        <f t="shared" ca="1" si="804"/>
        <v>0</v>
      </c>
      <c r="EY238" s="166" cm="1">
        <f t="array" aca="1" ref="EY238" ca="1">INDEX(i.rev,$K238,EY$15)</f>
        <v>0</v>
      </c>
      <c r="EZ238" s="168">
        <f t="shared" ca="1" si="805"/>
        <v>0</v>
      </c>
      <c r="FA238" s="166" cm="1">
        <f t="array" aca="1" ref="FA238" ca="1">INDEX(i.rev,$K238,FA$15)</f>
        <v>1</v>
      </c>
      <c r="FB238" s="168">
        <f t="shared" ca="1" si="806"/>
        <v>0</v>
      </c>
      <c r="FC238" s="168">
        <f t="shared" ca="1" si="806"/>
        <v>0</v>
      </c>
      <c r="FD238" s="168">
        <f t="shared" ca="1" si="806"/>
        <v>0</v>
      </c>
      <c r="FE238" s="168">
        <f t="shared" ca="1" si="806"/>
        <v>0</v>
      </c>
      <c r="FF238" s="168">
        <f t="shared" ca="1" si="806"/>
        <v>0</v>
      </c>
      <c r="FG238" s="168">
        <f t="shared" ca="1" si="806"/>
        <v>0</v>
      </c>
      <c r="FH238" s="168">
        <f t="shared" ca="1" si="806"/>
        <v>0</v>
      </c>
      <c r="FI238" s="10"/>
      <c r="FJ238" s="168" t="str">
        <f t="shared" ca="1" si="806"/>
        <v>-</v>
      </c>
      <c r="FK238" s="168" t="str">
        <f t="shared" ca="1" si="806"/>
        <v>-</v>
      </c>
      <c r="FL238" s="168" t="str">
        <f t="shared" ca="1" si="806"/>
        <v>-</v>
      </c>
      <c r="FM238" s="168" t="str">
        <f t="shared" ca="1" si="806"/>
        <v>-</v>
      </c>
      <c r="FN238" s="168" t="str">
        <f t="shared" ca="1" si="807"/>
        <v>-</v>
      </c>
      <c r="FO238" s="166" t="b">
        <f t="shared" ca="1" si="808"/>
        <v>0</v>
      </c>
      <c r="FP238" s="166" t="b">
        <f t="shared" ca="1" si="808"/>
        <v>0</v>
      </c>
      <c r="FQ238" s="166" t="b">
        <f t="shared" ca="1" si="808"/>
        <v>1</v>
      </c>
      <c r="FR238" s="168">
        <f t="shared" ca="1" si="806"/>
        <v>0</v>
      </c>
      <c r="FS238" s="166">
        <f t="shared" ca="1" si="809"/>
        <v>1</v>
      </c>
      <c r="FT238" s="166">
        <f t="shared" ca="1" si="809"/>
        <v>1</v>
      </c>
      <c r="FU238" s="168" t="str">
        <f t="shared" ca="1" si="806"/>
        <v>-</v>
      </c>
      <c r="FV238" s="168" t="str">
        <f t="shared" ca="1" si="806"/>
        <v>-</v>
      </c>
      <c r="FW238" s="168" t="str">
        <f t="shared" ca="1" si="806"/>
        <v>-</v>
      </c>
      <c r="FX238" s="168" t="str">
        <f t="shared" ca="1" si="806"/>
        <v>-</v>
      </c>
      <c r="FY238" s="168" t="str">
        <f t="shared" ca="1" si="806"/>
        <v>-</v>
      </c>
      <c r="FZ238" s="168" t="str">
        <f t="shared" ca="1" si="806"/>
        <v>-</v>
      </c>
      <c r="GA238" s="168" t="str">
        <f t="shared" ca="1" si="806"/>
        <v>-</v>
      </c>
      <c r="GB238" s="168" t="str">
        <f t="shared" ca="1" si="806"/>
        <v>-</v>
      </c>
      <c r="GC238" s="168" t="str">
        <f t="shared" ca="1" si="806"/>
        <v>-</v>
      </c>
      <c r="GD238" s="168" t="b">
        <f t="shared" ca="1" si="806"/>
        <v>1</v>
      </c>
      <c r="GE238" s="168" t="str">
        <f t="shared" ca="1" si="806"/>
        <v>-</v>
      </c>
      <c r="GF238" s="168" t="str">
        <f t="shared" ca="1" si="806"/>
        <v>-</v>
      </c>
      <c r="GG238" s="168" t="str">
        <f t="shared" ca="1" si="806"/>
        <v>-</v>
      </c>
      <c r="GH238" s="168" t="b">
        <f t="shared" ca="1" si="810"/>
        <v>1</v>
      </c>
      <c r="GI238" s="168">
        <f t="shared" ca="1" si="810"/>
        <v>0</v>
      </c>
      <c r="GJ238" s="168" t="str">
        <f t="shared" ca="1" si="811"/>
        <v>-</v>
      </c>
      <c r="GK238" s="168" t="str">
        <f t="shared" ca="1" si="811"/>
        <v>-</v>
      </c>
      <c r="GL238" s="168" t="str">
        <f t="shared" ca="1" si="811"/>
        <v>-</v>
      </c>
      <c r="GM238" s="168" t="str">
        <f t="shared" ca="1" si="811"/>
        <v>-</v>
      </c>
      <c r="GN238" s="168" t="str">
        <f t="shared" ca="1" si="811"/>
        <v>-</v>
      </c>
      <c r="GO238" s="168">
        <f t="shared" ca="1" si="811"/>
        <v>0</v>
      </c>
      <c r="GP238" s="168" t="str">
        <f t="shared" ca="1" si="811"/>
        <v>-</v>
      </c>
      <c r="GQ238" s="168" t="str">
        <f t="shared" ca="1" si="811"/>
        <v>-</v>
      </c>
      <c r="GR238" s="168" t="str">
        <f t="shared" ca="1" si="811"/>
        <v>-</v>
      </c>
      <c r="GS238" s="168">
        <f t="shared" ca="1" si="811"/>
        <v>500</v>
      </c>
      <c r="GT238" s="168">
        <f t="shared" ca="1" si="811"/>
        <v>500</v>
      </c>
      <c r="GU238" s="168" t="str">
        <f t="shared" ca="1" si="811"/>
        <v>-</v>
      </c>
      <c r="GV238" s="168" t="str">
        <f t="shared" ca="1" si="811"/>
        <v>-</v>
      </c>
      <c r="GW238" s="168" t="str">
        <f t="shared" ca="1" si="811"/>
        <v>-</v>
      </c>
      <c r="GX238" s="168" t="str">
        <f t="shared" ca="1" si="811"/>
        <v>-</v>
      </c>
      <c r="GY238" s="168" t="str">
        <f t="shared" ca="1" si="812"/>
        <v>-</v>
      </c>
      <c r="GZ238" s="168" t="str">
        <f t="shared" ca="1" si="812"/>
        <v>-</v>
      </c>
      <c r="HA238" s="168" t="str">
        <f t="shared" ca="1" si="812"/>
        <v>-</v>
      </c>
      <c r="HB238" s="168" t="str">
        <f t="shared" ca="1" si="812"/>
        <v>-</v>
      </c>
      <c r="HC238" s="168" t="str">
        <f t="shared" ca="1" si="812"/>
        <v>-</v>
      </c>
      <c r="HD238" s="168" t="str">
        <f t="shared" ca="1" si="812"/>
        <v>-</v>
      </c>
      <c r="HE238" s="168" t="str">
        <f t="shared" ca="1" si="812"/>
        <v>-</v>
      </c>
      <c r="HF238" s="168" t="str">
        <f t="shared" ca="1" si="812"/>
        <v>-</v>
      </c>
      <c r="HG238" s="168" t="str">
        <f t="shared" ca="1" si="812"/>
        <v>-</v>
      </c>
      <c r="HH238" s="168" t="str">
        <f t="shared" ca="1" si="812"/>
        <v>-</v>
      </c>
      <c r="HI238" s="168" t="str">
        <f t="shared" ca="1" si="812"/>
        <v>-</v>
      </c>
      <c r="HJ238" s="168" t="str">
        <f t="shared" ca="1" si="812"/>
        <v>-</v>
      </c>
      <c r="HK238" s="168" t="str">
        <f t="shared" ca="1" si="812"/>
        <v>-</v>
      </c>
      <c r="HL238" s="168" t="str">
        <f t="shared" ca="1" si="812"/>
        <v>-</v>
      </c>
      <c r="HM238" s="168" t="str">
        <f t="shared" ca="1" si="813"/>
        <v>-</v>
      </c>
      <c r="HN238" s="168" t="str">
        <f t="shared" ca="1" si="813"/>
        <v>-</v>
      </c>
      <c r="HO238" s="168" t="str">
        <f t="shared" ca="1" si="813"/>
        <v>-</v>
      </c>
      <c r="HP238" s="168" t="str">
        <f t="shared" ca="1" si="813"/>
        <v>-</v>
      </c>
      <c r="HQ238" s="168" t="str">
        <f t="shared" ca="1" si="813"/>
        <v>-</v>
      </c>
      <c r="HR238" s="168" t="str">
        <f t="shared" ca="1" si="812"/>
        <v>-</v>
      </c>
      <c r="HS238" s="168" t="str">
        <f t="shared" ca="1" si="812"/>
        <v>-</v>
      </c>
      <c r="HT238" s="168" t="str">
        <f t="shared" ca="1" si="812"/>
        <v>-</v>
      </c>
      <c r="HU238" s="168" t="str">
        <f t="shared" ca="1" si="812"/>
        <v>-</v>
      </c>
      <c r="HV238" s="168" t="str">
        <f t="shared" ca="1" si="812"/>
        <v>-</v>
      </c>
      <c r="HW238" s="168" t="str">
        <f t="shared" ca="1" si="811"/>
        <v>-</v>
      </c>
      <c r="HX238" s="168" t="str">
        <f t="shared" ca="1" si="814"/>
        <v>-</v>
      </c>
      <c r="HY238" s="168" t="str">
        <f t="shared" ca="1" si="814"/>
        <v>-</v>
      </c>
      <c r="HZ238" s="168" t="str">
        <f t="shared" ca="1" si="814"/>
        <v>-</v>
      </c>
      <c r="IA238" s="168" t="str">
        <f t="shared" ca="1" si="814"/>
        <v>-</v>
      </c>
      <c r="IB238" s="168" t="str">
        <f t="shared" ca="1" si="814"/>
        <v>-</v>
      </c>
      <c r="IC238" s="168" t="str">
        <f t="shared" ca="1" si="814"/>
        <v>-</v>
      </c>
      <c r="ID238" s="168" t="str">
        <f t="shared" ca="1" si="814"/>
        <v>-</v>
      </c>
      <c r="IE238" s="168" t="str">
        <f t="shared" ca="1" si="814"/>
        <v>-</v>
      </c>
      <c r="IF238" s="168" t="str">
        <f t="shared" ca="1" si="814"/>
        <v>-</v>
      </c>
      <c r="IG238" s="168" t="str">
        <f t="shared" ca="1" si="814"/>
        <v>-</v>
      </c>
      <c r="IH238" s="168" t="str">
        <f t="shared" ca="1" si="814"/>
        <v>-</v>
      </c>
      <c r="II238" s="168" t="str">
        <f t="shared" ca="1" si="814"/>
        <v>-</v>
      </c>
      <c r="IJ238" s="168" t="str">
        <f t="shared" ca="1" si="814"/>
        <v>-</v>
      </c>
      <c r="IK238" s="168" t="str">
        <f t="shared" ca="1" si="814"/>
        <v>-</v>
      </c>
      <c r="IL238" s="168" t="str">
        <f t="shared" ca="1" si="814"/>
        <v>-</v>
      </c>
      <c r="IM238" s="168" t="str">
        <f t="shared" ca="1" si="814"/>
        <v>-</v>
      </c>
      <c r="IN238" s="168" t="str">
        <f t="shared" ca="1" si="814"/>
        <v>-</v>
      </c>
      <c r="IO238" s="168" t="str">
        <f t="shared" ca="1" si="814"/>
        <v>-</v>
      </c>
      <c r="IP238" s="168" t="str">
        <f t="shared" ca="1" si="814"/>
        <v>-</v>
      </c>
      <c r="IQ238" s="168" t="str">
        <f t="shared" ca="1" si="814"/>
        <v>-</v>
      </c>
      <c r="IR238" s="168" t="str">
        <f t="shared" ca="1" si="814"/>
        <v>-</v>
      </c>
      <c r="IS238" s="168" t="str">
        <f t="shared" ca="1" si="814"/>
        <v>-</v>
      </c>
      <c r="IT238" s="168" t="str">
        <f t="shared" ca="1" si="814"/>
        <v>-</v>
      </c>
      <c r="IU238" s="168" t="str">
        <f t="shared" ca="1" si="814"/>
        <v>-</v>
      </c>
      <c r="IV238" s="168" t="str">
        <f t="shared" ca="1" si="814"/>
        <v>-</v>
      </c>
      <c r="IW238" s="168" t="str">
        <f t="shared" ca="1" si="814"/>
        <v>-</v>
      </c>
      <c r="IX238" s="168" t="str">
        <f t="shared" ca="1" si="814"/>
        <v>-</v>
      </c>
      <c r="IY238" s="168" t="str">
        <f t="shared" ca="1" si="814"/>
        <v>-</v>
      </c>
      <c r="IZ238" s="168" t="str">
        <f t="shared" ca="1" si="814"/>
        <v>-</v>
      </c>
      <c r="JA238" s="168" t="str">
        <f t="shared" ca="1" si="814"/>
        <v>-</v>
      </c>
      <c r="JB238" s="168" t="str">
        <f t="shared" ca="1" si="814"/>
        <v>-</v>
      </c>
      <c r="JC238" s="168" t="str">
        <f t="shared" ca="1" si="814"/>
        <v>-</v>
      </c>
      <c r="JD238" s="168" t="str">
        <f t="shared" ca="1" si="814"/>
        <v>-</v>
      </c>
      <c r="JE238" s="168" t="str">
        <f t="shared" ca="1" si="814"/>
        <v>-</v>
      </c>
      <c r="JF238" s="168" t="str">
        <f t="shared" ca="1" si="814"/>
        <v>-</v>
      </c>
      <c r="JG238" s="168" t="str">
        <f t="shared" ca="1" si="814"/>
        <v>-</v>
      </c>
      <c r="JH238" s="168" t="str">
        <f t="shared" ca="1" si="814"/>
        <v>-</v>
      </c>
      <c r="JI238" s="168" t="str">
        <f t="shared" ca="1" si="814"/>
        <v>-</v>
      </c>
      <c r="JJ238" s="168" t="str">
        <f t="shared" ca="1" si="814"/>
        <v>-</v>
      </c>
      <c r="JK238" s="168" t="str">
        <f t="shared" ca="1" si="814"/>
        <v>-</v>
      </c>
      <c r="JL238" s="168" t="str">
        <f t="shared" ca="1" si="814"/>
        <v>-</v>
      </c>
      <c r="JM238" s="168" t="str">
        <f t="shared" ca="1" si="814"/>
        <v>-</v>
      </c>
      <c r="JN238" s="168" t="str">
        <f t="shared" ca="1" si="815"/>
        <v>-</v>
      </c>
      <c r="JO238" s="168" t="str">
        <f t="shared" ca="1" si="815"/>
        <v>-</v>
      </c>
      <c r="JP238" s="168" t="str">
        <f t="shared" ca="1" si="815"/>
        <v>-</v>
      </c>
      <c r="JQ238" s="168" t="str">
        <f t="shared" ca="1" si="815"/>
        <v>-</v>
      </c>
      <c r="JR238" s="168" t="str">
        <f t="shared" ca="1" si="815"/>
        <v>-</v>
      </c>
      <c r="JS238" s="168" t="str">
        <f t="shared" ca="1" si="815"/>
        <v>-</v>
      </c>
      <c r="JT238" s="168" t="str">
        <f t="shared" ca="1" si="815"/>
        <v>-</v>
      </c>
      <c r="JU238" s="168" t="str">
        <f t="shared" ca="1" si="815"/>
        <v>-</v>
      </c>
      <c r="JV238" s="168" t="str">
        <f t="shared" ca="1" si="815"/>
        <v>-</v>
      </c>
      <c r="JW238" s="168" t="str">
        <f t="shared" ca="1" si="815"/>
        <v>-</v>
      </c>
      <c r="JX238" s="10"/>
      <c r="JY238" s="166">
        <f t="shared" ca="1" si="816"/>
        <v>4.4999999999999998E-2</v>
      </c>
      <c r="JZ238" s="166">
        <f t="shared" ca="1" si="817"/>
        <v>4.4999999999999998E-2</v>
      </c>
      <c r="KA238" s="168">
        <f t="shared" ca="1" si="818"/>
        <v>1</v>
      </c>
      <c r="KB238" s="168">
        <f t="shared" ca="1" si="818"/>
        <v>0</v>
      </c>
      <c r="KC238" s="168">
        <f t="shared" ca="1" si="818"/>
        <v>1</v>
      </c>
      <c r="KD238" s="168">
        <f t="shared" ca="1" si="818"/>
        <v>1</v>
      </c>
      <c r="KE238" s="168">
        <f t="shared" ca="1" si="818"/>
        <v>0</v>
      </c>
      <c r="KF238" s="168">
        <f t="shared" ca="1" si="818"/>
        <v>70</v>
      </c>
      <c r="KG238" s="168">
        <f t="shared" ca="1" si="818"/>
        <v>50</v>
      </c>
      <c r="KH238" s="168">
        <f t="shared" ca="1" si="818"/>
        <v>85</v>
      </c>
      <c r="KI238" s="168">
        <f t="shared" ca="1" si="818"/>
        <v>50</v>
      </c>
      <c r="KJ238" s="166">
        <f t="shared" si="819"/>
        <v>1</v>
      </c>
      <c r="KK238" s="166">
        <f t="shared" si="820"/>
        <v>1</v>
      </c>
      <c r="KL238" s="166">
        <f t="shared" si="821"/>
        <v>1</v>
      </c>
      <c r="KM238" s="166">
        <f t="shared" ca="1" si="822"/>
        <v>1</v>
      </c>
      <c r="KN238" s="166">
        <f t="shared" ca="1" si="822"/>
        <v>1</v>
      </c>
      <c r="KO238" s="168">
        <f t="shared" ca="1" si="818"/>
        <v>1</v>
      </c>
      <c r="KP238" s="10"/>
      <c r="KQ238" s="168">
        <f t="shared" ca="1" si="818"/>
        <v>1</v>
      </c>
      <c r="KR238" s="166">
        <f t="shared" ca="1" si="823"/>
        <v>1</v>
      </c>
      <c r="KS238" s="168">
        <f t="shared" ca="1" si="818"/>
        <v>0.75</v>
      </c>
      <c r="KT238" s="168">
        <f t="shared" ca="1" si="818"/>
        <v>0.8</v>
      </c>
      <c r="KU238" s="168">
        <f t="shared" ca="1" si="824"/>
        <v>0.82499999999999996</v>
      </c>
      <c r="KV238" s="168">
        <f t="shared" ca="1" si="824"/>
        <v>0.875</v>
      </c>
      <c r="KW238" s="168">
        <f t="shared" ca="1" si="818"/>
        <v>0.9</v>
      </c>
      <c r="KX238" s="168">
        <f t="shared" ca="1" si="825"/>
        <v>0.75</v>
      </c>
      <c r="KY238" s="168">
        <f t="shared" ca="1" si="825"/>
        <v>0.78142857142857147</v>
      </c>
      <c r="KZ238" s="168">
        <f t="shared" ca="1" si="825"/>
        <v>0.82499999999999996</v>
      </c>
      <c r="LA238" s="168">
        <f t="shared" ca="1" si="825"/>
        <v>0.875</v>
      </c>
      <c r="LB238" s="168">
        <f t="shared" ca="1" si="825"/>
        <v>0.9</v>
      </c>
      <c r="LC238" s="168">
        <f t="shared" ca="1" si="825"/>
        <v>0.9</v>
      </c>
      <c r="LD238" s="168">
        <f t="shared" ca="1" si="825"/>
        <v>0.75</v>
      </c>
      <c r="LE238" s="168">
        <f t="shared" ca="1" si="825"/>
        <v>0.78142857142857147</v>
      </c>
      <c r="LF238" s="168">
        <f t="shared" ca="1" si="825"/>
        <v>0.82499999999999996</v>
      </c>
      <c r="LG238" s="168">
        <f t="shared" ca="1" si="825"/>
        <v>0.875</v>
      </c>
      <c r="LH238" s="168">
        <f t="shared" ca="1" si="825"/>
        <v>0.9</v>
      </c>
      <c r="LI238" s="168">
        <f t="shared" ca="1" si="825"/>
        <v>0.9</v>
      </c>
      <c r="LJ238" s="168">
        <f t="shared" ca="1" si="825"/>
        <v>0.75</v>
      </c>
      <c r="LK238" s="168">
        <f t="shared" ca="1" si="825"/>
        <v>0.78142857142857147</v>
      </c>
      <c r="LL238" s="168">
        <f t="shared" ca="1" si="825"/>
        <v>0.82499999999999996</v>
      </c>
      <c r="LM238" s="168">
        <f t="shared" ca="1" si="825"/>
        <v>0.875</v>
      </c>
      <c r="LN238" s="168">
        <f t="shared" ca="1" si="825"/>
        <v>0.9</v>
      </c>
      <c r="LO238" s="168">
        <f t="shared" ca="1" si="825"/>
        <v>0.9</v>
      </c>
      <c r="LP238" s="168">
        <f t="shared" ca="1" si="825"/>
        <v>0.75</v>
      </c>
      <c r="LQ238" s="168">
        <f t="shared" ca="1" si="825"/>
        <v>0.78142857142857147</v>
      </c>
      <c r="LR238" s="168">
        <f t="shared" ca="1" si="825"/>
        <v>0.82499999999999996</v>
      </c>
      <c r="LS238" s="168">
        <f t="shared" ca="1" si="825"/>
        <v>0.875</v>
      </c>
      <c r="LT238" s="168">
        <f t="shared" ca="1" si="825"/>
        <v>0.9</v>
      </c>
      <c r="LU238" s="168">
        <f t="shared" ca="1" si="825"/>
        <v>0.9</v>
      </c>
      <c r="LV238" s="168">
        <f t="shared" ca="1" si="825"/>
        <v>0.75</v>
      </c>
      <c r="LW238" s="168">
        <f t="shared" ca="1" si="825"/>
        <v>0.78142857142857147</v>
      </c>
      <c r="LX238" s="168">
        <f t="shared" ca="1" si="825"/>
        <v>0.82499999999999996</v>
      </c>
      <c r="LY238" s="168">
        <f t="shared" ca="1" si="825"/>
        <v>0.875</v>
      </c>
      <c r="LZ238" s="168">
        <f t="shared" ca="1" si="825"/>
        <v>0.9</v>
      </c>
      <c r="MA238" s="168">
        <f t="shared" ca="1" si="825"/>
        <v>0.9</v>
      </c>
      <c r="MB238" s="168">
        <f t="shared" ca="1" si="825"/>
        <v>0.75</v>
      </c>
      <c r="MC238" s="168">
        <f t="shared" ca="1" si="825"/>
        <v>0.78142857142857147</v>
      </c>
      <c r="MD238" s="168">
        <f t="shared" ca="1" si="825"/>
        <v>0.82499999999999996</v>
      </c>
      <c r="ME238" s="168">
        <f t="shared" ca="1" si="825"/>
        <v>0.875</v>
      </c>
      <c r="MF238" s="168">
        <f t="shared" ca="1" si="825"/>
        <v>0.9</v>
      </c>
      <c r="MG238" s="168">
        <f t="shared" ca="1" si="825"/>
        <v>0.9</v>
      </c>
      <c r="MH238" s="168">
        <f t="shared" ca="1" si="825"/>
        <v>0.75</v>
      </c>
      <c r="MI238" s="168">
        <f t="shared" ca="1" si="825"/>
        <v>0.76904761904761909</v>
      </c>
      <c r="MJ238" s="168">
        <f t="shared" ca="1" si="825"/>
        <v>0.82000000000000006</v>
      </c>
      <c r="MK238" s="168">
        <f t="shared" ca="1" si="825"/>
        <v>0.875</v>
      </c>
      <c r="ML238" s="168">
        <f t="shared" ca="1" si="825"/>
        <v>0.9</v>
      </c>
      <c r="MM238" s="168">
        <f t="shared" ca="1" si="825"/>
        <v>0.90000000000000013</v>
      </c>
      <c r="MN238" s="168">
        <f t="shared" ca="1" si="825"/>
        <v>0.75</v>
      </c>
      <c r="MO238" s="168">
        <f t="shared" ca="1" si="825"/>
        <v>0.76904761904761909</v>
      </c>
      <c r="MP238" s="168">
        <f t="shared" ca="1" si="825"/>
        <v>0.82000000000000006</v>
      </c>
      <c r="MQ238" s="168">
        <f t="shared" ca="1" si="825"/>
        <v>0.875</v>
      </c>
      <c r="MR238" s="168">
        <f t="shared" ca="1" si="825"/>
        <v>0.9</v>
      </c>
      <c r="MS238" s="168">
        <f t="shared" ca="1" si="825"/>
        <v>0.9</v>
      </c>
      <c r="MT238" s="168">
        <f t="shared" ca="1" si="826"/>
        <v>0.875</v>
      </c>
      <c r="MU238" s="166">
        <f t="shared" ca="1" si="827"/>
        <v>1</v>
      </c>
      <c r="MV238" s="166">
        <f t="shared" ca="1" si="828"/>
        <v>1</v>
      </c>
      <c r="MW238" s="166">
        <f t="shared" ca="1" si="829"/>
        <v>500000</v>
      </c>
      <c r="MX238" s="168" t="str">
        <f t="shared" ca="1" si="830"/>
        <v>-</v>
      </c>
      <c r="MY238" s="166" t="str">
        <f t="shared" ca="1" si="831"/>
        <v>-</v>
      </c>
      <c r="MZ238" s="166" t="str">
        <f t="shared" ca="1" si="832"/>
        <v>-</v>
      </c>
      <c r="NA238" s="166" t="b">
        <f t="shared" ca="1" si="833"/>
        <v>0</v>
      </c>
      <c r="NB238" s="168">
        <f t="shared" ca="1" si="818"/>
        <v>0</v>
      </c>
      <c r="NC238" s="27">
        <v>0</v>
      </c>
    </row>
    <row r="239" spans="1:367" s="148" customFormat="1" outlineLevel="1">
      <c r="A239" s="126">
        <f t="shared" si="14"/>
        <v>234</v>
      </c>
      <c r="B239" s="126">
        <f t="shared" si="834"/>
        <v>13</v>
      </c>
      <c r="C239" s="148">
        <f t="shared" si="839"/>
        <v>1002</v>
      </c>
      <c r="D239" s="148" t="s">
        <v>884</v>
      </c>
      <c r="E239" s="148" t="b">
        <v>0</v>
      </c>
      <c r="F239" s="148" t="b">
        <v>0</v>
      </c>
      <c r="G239" s="148" t="b">
        <f t="shared" si="835"/>
        <v>0</v>
      </c>
      <c r="H239" s="144">
        <f t="shared" ca="1" si="838"/>
        <v>3</v>
      </c>
      <c r="I239" s="32">
        <v>1</v>
      </c>
      <c r="J239" s="32">
        <v>3</v>
      </c>
      <c r="K239" s="144">
        <f t="shared" ca="1" si="838"/>
        <v>1</v>
      </c>
      <c r="L239" s="144">
        <f t="shared" ca="1" si="838"/>
        <v>1</v>
      </c>
      <c r="M239" s="144">
        <f t="shared" ca="1" si="838"/>
        <v>2</v>
      </c>
      <c r="N239" s="144">
        <f t="shared" ca="1" si="838"/>
        <v>1</v>
      </c>
      <c r="O239" s="144">
        <f t="shared" ca="1" si="838"/>
        <v>1</v>
      </c>
      <c r="P239" s="144">
        <f t="shared" ca="1" si="838"/>
        <v>1</v>
      </c>
      <c r="Q239" s="144">
        <f t="shared" ca="1" si="838"/>
        <v>1</v>
      </c>
      <c r="R239" s="144">
        <f t="shared" ca="1" si="838"/>
        <v>2</v>
      </c>
      <c r="S239" s="144">
        <f t="shared" ca="1" si="838"/>
        <v>1</v>
      </c>
      <c r="T239" s="144">
        <f t="shared" ca="1" si="838"/>
        <v>1</v>
      </c>
      <c r="U239" s="144">
        <f t="shared" ca="1" si="838"/>
        <v>1</v>
      </c>
      <c r="V239" s="32">
        <v>2</v>
      </c>
      <c r="W239" s="32">
        <v>2</v>
      </c>
      <c r="X239" s="32">
        <v>2</v>
      </c>
      <c r="Y239" s="144">
        <f t="shared" ca="1" si="837"/>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00005 Price SE RiskCARA-high Overdraw500000 CropgrazeFALSE WP070p MP070p GP070p (F33N11)</v>
      </c>
      <c r="AB239" s="10" t="str">
        <f ca="1">IF(COUNTIF(AA$5:AA239,AA239)=1,"-","Dup")</f>
        <v>-</v>
      </c>
      <c r="AC239" s="10"/>
      <c r="AD239" s="168" t="str">
        <f t="shared" ca="1" si="794"/>
        <v>-</v>
      </c>
      <c r="AE239" s="168" t="str">
        <f t="shared" ca="1" si="794"/>
        <v>-</v>
      </c>
      <c r="AF239" s="168" t="str">
        <f t="shared" ca="1" si="794"/>
        <v>-</v>
      </c>
      <c r="AG239" s="168" t="str">
        <f t="shared" ca="1" si="794"/>
        <v>-</v>
      </c>
      <c r="AH239" s="168" t="str">
        <f t="shared" ca="1" si="794"/>
        <v>-</v>
      </c>
      <c r="AI239" s="168" t="b">
        <f t="shared" ca="1" si="794"/>
        <v>1</v>
      </c>
      <c r="AJ239" s="10"/>
      <c r="AK239" s="166" t="b">
        <f t="shared" si="795"/>
        <v>1</v>
      </c>
      <c r="AL239" s="166" t="str">
        <f t="shared" si="795"/>
        <v>-</v>
      </c>
      <c r="AM239" s="166" t="str">
        <f t="shared" si="795"/>
        <v>-</v>
      </c>
      <c r="AN239" s="166" t="str">
        <f t="shared" si="795"/>
        <v>-</v>
      </c>
      <c r="AO239" s="166" t="b">
        <f t="shared" si="795"/>
        <v>1</v>
      </c>
      <c r="AP239" s="166" t="b">
        <f t="shared" si="795"/>
        <v>0</v>
      </c>
      <c r="AQ239" s="166">
        <f t="shared" ca="1" si="796"/>
        <v>0</v>
      </c>
      <c r="AR239" s="166" t="b">
        <f t="shared" si="797"/>
        <v>1</v>
      </c>
      <c r="AS239" s="166" t="b">
        <f t="shared" si="797"/>
        <v>1</v>
      </c>
      <c r="AT239" s="166">
        <f t="shared" si="797"/>
        <v>1</v>
      </c>
      <c r="AU239" s="166">
        <f t="shared" si="797"/>
        <v>5.0000000000000004E-6</v>
      </c>
      <c r="AV239" s="166" t="str">
        <f t="shared" si="797"/>
        <v>-</v>
      </c>
      <c r="AW239" s="10"/>
      <c r="AX239" s="166" t="b">
        <f t="shared" si="798"/>
        <v>1</v>
      </c>
      <c r="AY239" s="168" t="b">
        <f t="shared" ca="1" si="799"/>
        <v>1</v>
      </c>
      <c r="AZ239" s="168" t="b">
        <f t="shared" ca="1" si="799"/>
        <v>1</v>
      </c>
      <c r="BA239" s="167">
        <f t="shared" ca="1" si="800"/>
        <v>3110</v>
      </c>
      <c r="BB239" s="168" t="str">
        <f t="shared" ref="BB239:BV243" ca="1" si="841">OFFSET(BB$5,$B239,0)</f>
        <v>-</v>
      </c>
      <c r="BC239" s="168" t="str">
        <f t="shared" ca="1" si="841"/>
        <v>-</v>
      </c>
      <c r="BD239" s="168" t="str">
        <f t="shared" ca="1" si="841"/>
        <v>-</v>
      </c>
      <c r="BE239" s="168" t="str">
        <f t="shared" ca="1" si="841"/>
        <v>-</v>
      </c>
      <c r="BF239" s="168" t="str">
        <f t="shared" ca="1" si="841"/>
        <v>-</v>
      </c>
      <c r="BG239" s="168">
        <f t="shared" ca="1" si="841"/>
        <v>1</v>
      </c>
      <c r="BH239" s="168">
        <f t="shared" ca="1" si="841"/>
        <v>1</v>
      </c>
      <c r="BI239" s="168" t="str">
        <f t="shared" ca="1" si="841"/>
        <v>-</v>
      </c>
      <c r="BJ239" s="168" t="str">
        <f t="shared" ca="1" si="841"/>
        <v>-</v>
      </c>
      <c r="BK239" s="10"/>
      <c r="BL239" s="168" t="str">
        <f t="shared" ca="1" si="841"/>
        <v>-</v>
      </c>
      <c r="BM239" s="168" t="str">
        <f t="shared" ca="1" si="841"/>
        <v>-</v>
      </c>
      <c r="BN239" s="168" t="str">
        <f t="shared" ca="1" si="841"/>
        <v>-</v>
      </c>
      <c r="BO239" s="168" t="str">
        <f t="shared" ca="1" si="841"/>
        <v>-</v>
      </c>
      <c r="BP239" s="168" t="str">
        <f t="shared" ca="1" si="841"/>
        <v>-</v>
      </c>
      <c r="BQ239" s="168" t="str">
        <f t="shared" ca="1" si="841"/>
        <v>-</v>
      </c>
      <c r="BR239" s="168" t="str">
        <f t="shared" ca="1" si="841"/>
        <v>-</v>
      </c>
      <c r="BS239" s="168" t="str">
        <f t="shared" ca="1" si="841"/>
        <v>-</v>
      </c>
      <c r="BT239" s="168" t="str">
        <f t="shared" ca="1" si="841"/>
        <v>-</v>
      </c>
      <c r="BU239" s="168" t="str">
        <f t="shared" ca="1" si="841"/>
        <v>-</v>
      </c>
      <c r="BV239" s="168" t="str">
        <f t="shared" ca="1" si="841"/>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3" ca="1" si="842">OFFSET(CH$5,$B239,0)</f>
        <v>-</v>
      </c>
      <c r="CI239" s="168" t="str">
        <f t="shared" ca="1" si="842"/>
        <v>-</v>
      </c>
      <c r="CJ239" s="168" t="str">
        <f t="shared" ca="1" si="842"/>
        <v>-</v>
      </c>
      <c r="CK239" s="168" t="str">
        <f t="shared" ca="1" si="842"/>
        <v>-</v>
      </c>
      <c r="CL239" s="168" t="str">
        <f t="shared" ca="1" si="842"/>
        <v>-</v>
      </c>
      <c r="CM239" s="168" t="str">
        <f t="shared" ca="1" si="842"/>
        <v>-</v>
      </c>
      <c r="CN239" s="168" t="str">
        <f t="shared" ca="1" si="842"/>
        <v>-</v>
      </c>
      <c r="CO239" s="168" t="str">
        <f t="shared" ca="1" si="842"/>
        <v>-</v>
      </c>
      <c r="CP239" s="168">
        <f t="shared" ca="1" si="842"/>
        <v>1</v>
      </c>
      <c r="CQ239" s="168">
        <f t="shared" ca="1" si="842"/>
        <v>1</v>
      </c>
      <c r="CR239" s="168">
        <f t="shared" ca="1" si="842"/>
        <v>0</v>
      </c>
      <c r="CS239" s="168" t="str">
        <f t="shared" ca="1" si="842"/>
        <v>-</v>
      </c>
      <c r="CT239" s="168" t="str">
        <f t="shared" ca="1" si="842"/>
        <v>-</v>
      </c>
      <c r="CU239" s="168" t="str">
        <f t="shared" ca="1" si="842"/>
        <v>-</v>
      </c>
      <c r="CV239" s="168" t="str">
        <f t="shared" ca="1" si="842"/>
        <v>-</v>
      </c>
      <c r="CW239" s="168" t="str">
        <f t="shared" ca="1" si="842"/>
        <v>-</v>
      </c>
      <c r="CX239" s="168" t="str">
        <f t="shared" ca="1" si="842"/>
        <v>-</v>
      </c>
      <c r="CY239" s="168" t="str">
        <f t="shared" ca="1" si="842"/>
        <v>-</v>
      </c>
      <c r="CZ239" s="168">
        <f t="shared" ca="1" si="842"/>
        <v>0</v>
      </c>
      <c r="DA239" s="168" t="str">
        <f t="shared" ca="1" si="842"/>
        <v>-</v>
      </c>
      <c r="DB239" s="168" t="str">
        <f t="shared" ca="1" si="842"/>
        <v>-</v>
      </c>
      <c r="DC239" s="168" t="str">
        <f t="shared" ca="1" si="842"/>
        <v>-</v>
      </c>
      <c r="DD239" s="168" t="str">
        <f t="shared" ca="1" si="842"/>
        <v>-</v>
      </c>
      <c r="DE239" s="168" t="str">
        <f t="shared" ca="1" si="842"/>
        <v>-</v>
      </c>
      <c r="DF239" s="168">
        <f t="shared" ca="1" si="842"/>
        <v>0</v>
      </c>
      <c r="DG239" s="168">
        <f t="shared" ca="1" si="840"/>
        <v>0</v>
      </c>
      <c r="DH239" s="168">
        <f t="shared" ca="1" si="840"/>
        <v>0</v>
      </c>
      <c r="DI239" s="168">
        <f t="shared" ca="1" si="840"/>
        <v>0</v>
      </c>
      <c r="DJ239" s="168">
        <f t="shared" ca="1" si="840"/>
        <v>0</v>
      </c>
      <c r="DK239" s="168">
        <f t="shared" ca="1" si="840"/>
        <v>0</v>
      </c>
      <c r="DL239" s="168">
        <f t="shared" ca="1" si="840"/>
        <v>0</v>
      </c>
      <c r="DM239" s="168" t="str">
        <f t="shared" ca="1" si="840"/>
        <v>-</v>
      </c>
      <c r="DN239" s="168" t="str">
        <f t="shared" ca="1" si="840"/>
        <v>-</v>
      </c>
      <c r="DO239" s="168" t="str">
        <f t="shared" ca="1" si="840"/>
        <v>-</v>
      </c>
      <c r="DP239" s="168" t="str">
        <f t="shared" ca="1" si="840"/>
        <v>-</v>
      </c>
      <c r="DQ239" s="168" t="str">
        <f t="shared" ca="1" si="840"/>
        <v>-</v>
      </c>
      <c r="DR239" s="168" t="str">
        <f t="shared" ca="1" si="840"/>
        <v>-</v>
      </c>
      <c r="DS239" s="168" t="str">
        <f t="shared" ca="1" si="840"/>
        <v>-</v>
      </c>
      <c r="DT239" s="168" t="str">
        <f t="shared" ca="1" si="840"/>
        <v>-</v>
      </c>
      <c r="DU239" s="168" t="str">
        <f t="shared" ca="1" si="840"/>
        <v>-</v>
      </c>
      <c r="DV239" s="168" t="str">
        <f t="shared" ca="1" si="840"/>
        <v>-</v>
      </c>
      <c r="DW239" s="168" t="str">
        <f t="shared" ca="1" si="840"/>
        <v>-</v>
      </c>
      <c r="DX239" s="10"/>
      <c r="DY239" s="168">
        <f t="shared" ca="1" si="840"/>
        <v>1</v>
      </c>
      <c r="DZ239" s="168" t="str">
        <f t="shared" ca="1" si="840"/>
        <v>-</v>
      </c>
      <c r="EA239" s="168" t="str">
        <f t="shared" ca="1" si="840"/>
        <v>-</v>
      </c>
      <c r="EB239" s="168" t="str">
        <f t="shared" ca="1" si="840"/>
        <v>-</v>
      </c>
      <c r="EC239" s="168" t="str">
        <f t="shared" ca="1" si="803"/>
        <v>-</v>
      </c>
      <c r="ED239" s="168" t="b">
        <f t="shared" ca="1" si="803"/>
        <v>0</v>
      </c>
      <c r="EE239" s="168" t="str">
        <f t="shared" ca="1" si="803"/>
        <v>-</v>
      </c>
      <c r="EF239" s="168">
        <f t="shared" ca="1" si="803"/>
        <v>0</v>
      </c>
      <c r="EG239" s="168" t="str">
        <f t="shared" ca="1" si="803"/>
        <v>-</v>
      </c>
      <c r="EH239" s="166" cm="1">
        <f t="array" aca="1" ref="EH239" ca="1">INDEX(i.rev,$K239,EH$15)</f>
        <v>1</v>
      </c>
      <c r="EI239" s="168">
        <f t="shared" ca="1" si="804"/>
        <v>0</v>
      </c>
      <c r="EJ239" s="168">
        <f t="shared" ca="1" si="804"/>
        <v>1</v>
      </c>
      <c r="EK239" s="168">
        <f t="shared" ca="1" si="804"/>
        <v>0</v>
      </c>
      <c r="EL239" s="168">
        <f t="shared" ca="1" si="804"/>
        <v>1</v>
      </c>
      <c r="EM239" s="168">
        <f t="shared" ca="1" si="804"/>
        <v>1</v>
      </c>
      <c r="EN239" s="168">
        <f t="shared" ca="1" si="804"/>
        <v>1</v>
      </c>
      <c r="EO239" s="168">
        <f t="shared" ca="1" si="804"/>
        <v>0</v>
      </c>
      <c r="EP239" s="168">
        <f t="shared" ca="1" si="804"/>
        <v>0</v>
      </c>
      <c r="EQ239" s="168">
        <f t="shared" ca="1" si="804"/>
        <v>0</v>
      </c>
      <c r="ER239" s="168">
        <f t="shared" ca="1" si="804"/>
        <v>0</v>
      </c>
      <c r="ES239" s="168">
        <f t="shared" ca="1" si="804"/>
        <v>0</v>
      </c>
      <c r="ET239" s="168">
        <f t="shared" ca="1" si="804"/>
        <v>0</v>
      </c>
      <c r="EU239" s="168">
        <f t="shared" ca="1" si="804"/>
        <v>0</v>
      </c>
      <c r="EV239" s="168">
        <f t="shared" ca="1" si="804"/>
        <v>0</v>
      </c>
      <c r="EW239" s="168">
        <f t="shared" ca="1" si="804"/>
        <v>0</v>
      </c>
      <c r="EX239" s="168">
        <f t="shared" ca="1" si="804"/>
        <v>0</v>
      </c>
      <c r="EY239" s="166" cm="1">
        <f t="array" aca="1" ref="EY239" ca="1">INDEX(i.rev,$K239,EY$15)</f>
        <v>0</v>
      </c>
      <c r="EZ239" s="168">
        <f t="shared" ca="1" si="805"/>
        <v>0</v>
      </c>
      <c r="FA239" s="166" cm="1">
        <f t="array" aca="1" ref="FA239" ca="1">INDEX(i.rev,$K239,FA$15)</f>
        <v>1</v>
      </c>
      <c r="FB239" s="168">
        <f t="shared" ref="FB239:GG243" ca="1" si="843">OFFSET(FB$5,$B239,0)</f>
        <v>0</v>
      </c>
      <c r="FC239" s="168">
        <f t="shared" ca="1" si="843"/>
        <v>0</v>
      </c>
      <c r="FD239" s="168">
        <f t="shared" ca="1" si="843"/>
        <v>0</v>
      </c>
      <c r="FE239" s="168">
        <f t="shared" ca="1" si="843"/>
        <v>0</v>
      </c>
      <c r="FF239" s="168">
        <f t="shared" ca="1" si="843"/>
        <v>0</v>
      </c>
      <c r="FG239" s="168">
        <f t="shared" ca="1" si="843"/>
        <v>0</v>
      </c>
      <c r="FH239" s="168">
        <f t="shared" ca="1" si="843"/>
        <v>0</v>
      </c>
      <c r="FI239" s="10"/>
      <c r="FJ239" s="168" t="str">
        <f t="shared" ca="1" si="843"/>
        <v>-</v>
      </c>
      <c r="FK239" s="168" t="str">
        <f t="shared" ca="1" si="843"/>
        <v>-</v>
      </c>
      <c r="FL239" s="168" t="str">
        <f t="shared" ca="1" si="843"/>
        <v>-</v>
      </c>
      <c r="FM239" s="168" t="str">
        <f t="shared" ca="1" si="843"/>
        <v>-</v>
      </c>
      <c r="FN239" s="168" t="str">
        <f t="shared" ca="1" si="843"/>
        <v>-</v>
      </c>
      <c r="FO239" s="166" t="b">
        <f t="shared" ca="1" si="808"/>
        <v>0</v>
      </c>
      <c r="FP239" s="166" t="b">
        <f t="shared" ca="1" si="808"/>
        <v>0</v>
      </c>
      <c r="FQ239" s="166" t="b">
        <f t="shared" ca="1" si="808"/>
        <v>1</v>
      </c>
      <c r="FR239" s="168">
        <f t="shared" ca="1" si="843"/>
        <v>0</v>
      </c>
      <c r="FS239" s="166">
        <f t="shared" ca="1" si="809"/>
        <v>1</v>
      </c>
      <c r="FT239" s="166">
        <f t="shared" ca="1" si="809"/>
        <v>1</v>
      </c>
      <c r="FU239" s="168" t="str">
        <f t="shared" ca="1" si="843"/>
        <v>-</v>
      </c>
      <c r="FV239" s="168" t="str">
        <f t="shared" ca="1" si="843"/>
        <v>-</v>
      </c>
      <c r="FW239" s="168" t="str">
        <f t="shared" ca="1" si="843"/>
        <v>-</v>
      </c>
      <c r="FX239" s="168" t="str">
        <f t="shared" ca="1" si="843"/>
        <v>-</v>
      </c>
      <c r="FY239" s="168" t="str">
        <f t="shared" ca="1" si="843"/>
        <v>-</v>
      </c>
      <c r="FZ239" s="168" t="str">
        <f t="shared" ca="1" si="843"/>
        <v>-</v>
      </c>
      <c r="GA239" s="168" t="str">
        <f t="shared" ca="1" si="843"/>
        <v>-</v>
      </c>
      <c r="GB239" s="168" t="str">
        <f t="shared" ca="1" si="843"/>
        <v>-</v>
      </c>
      <c r="GC239" s="168" t="str">
        <f t="shared" ca="1" si="843"/>
        <v>-</v>
      </c>
      <c r="GD239" s="168" t="b">
        <f t="shared" ca="1" si="843"/>
        <v>1</v>
      </c>
      <c r="GE239" s="168" t="str">
        <f t="shared" ca="1" si="843"/>
        <v>-</v>
      </c>
      <c r="GF239" s="168" t="str">
        <f t="shared" ca="1" si="843"/>
        <v>-</v>
      </c>
      <c r="GG239" s="168" t="str">
        <f t="shared" ca="1" si="843"/>
        <v>-</v>
      </c>
      <c r="GH239" s="168" t="b">
        <f t="shared" ca="1" si="810"/>
        <v>1</v>
      </c>
      <c r="GI239" s="168">
        <f t="shared" ca="1" si="810"/>
        <v>0</v>
      </c>
      <c r="GJ239" s="168" t="str">
        <f t="shared" ca="1" si="811"/>
        <v>-</v>
      </c>
      <c r="GK239" s="168" t="str">
        <f t="shared" ca="1" si="811"/>
        <v>-</v>
      </c>
      <c r="GL239" s="168" t="str">
        <f t="shared" ca="1" si="811"/>
        <v>-</v>
      </c>
      <c r="GM239" s="168" t="str">
        <f t="shared" ca="1" si="811"/>
        <v>-</v>
      </c>
      <c r="GN239" s="168" t="str">
        <f t="shared" ca="1" si="811"/>
        <v>-</v>
      </c>
      <c r="GO239" s="168">
        <f t="shared" ca="1" si="811"/>
        <v>0</v>
      </c>
      <c r="GP239" s="168" t="str">
        <f t="shared" ca="1" si="811"/>
        <v>-</v>
      </c>
      <c r="GQ239" s="168" t="str">
        <f t="shared" ca="1" si="811"/>
        <v>-</v>
      </c>
      <c r="GR239" s="168" t="str">
        <f t="shared" ca="1" si="811"/>
        <v>-</v>
      </c>
      <c r="GS239" s="168">
        <f t="shared" ca="1" si="811"/>
        <v>500</v>
      </c>
      <c r="GT239" s="168">
        <f t="shared" ca="1" si="811"/>
        <v>500</v>
      </c>
      <c r="GU239" s="168" t="str">
        <f t="shared" ca="1" si="811"/>
        <v>-</v>
      </c>
      <c r="GV239" s="168" t="str">
        <f t="shared" ca="1" si="811"/>
        <v>-</v>
      </c>
      <c r="GW239" s="168" t="str">
        <f t="shared" ca="1" si="811"/>
        <v>-</v>
      </c>
      <c r="GX239" s="168" t="str">
        <f t="shared" ca="1" si="811"/>
        <v>-</v>
      </c>
      <c r="GY239" s="168" t="str">
        <f t="shared" ca="1" si="812"/>
        <v>-</v>
      </c>
      <c r="GZ239" s="168" t="str">
        <f t="shared" ca="1" si="812"/>
        <v>-</v>
      </c>
      <c r="HA239" s="168" t="str">
        <f t="shared" ca="1" si="812"/>
        <v>-</v>
      </c>
      <c r="HB239" s="168" t="str">
        <f t="shared" ca="1" si="812"/>
        <v>-</v>
      </c>
      <c r="HC239" s="168" t="str">
        <f t="shared" ca="1" si="812"/>
        <v>-</v>
      </c>
      <c r="HD239" s="168" t="str">
        <f t="shared" ca="1" si="812"/>
        <v>-</v>
      </c>
      <c r="HE239" s="168" t="str">
        <f t="shared" ca="1" si="812"/>
        <v>-</v>
      </c>
      <c r="HF239" s="168" t="str">
        <f t="shared" ca="1" si="812"/>
        <v>-</v>
      </c>
      <c r="HG239" s="168" t="str">
        <f t="shared" ca="1" si="812"/>
        <v>-</v>
      </c>
      <c r="HH239" s="168" t="str">
        <f t="shared" ca="1" si="812"/>
        <v>-</v>
      </c>
      <c r="HI239" s="168" t="str">
        <f t="shared" ca="1" si="812"/>
        <v>-</v>
      </c>
      <c r="HJ239" s="168" t="str">
        <f t="shared" ca="1" si="812"/>
        <v>-</v>
      </c>
      <c r="HK239" s="168" t="str">
        <f t="shared" ca="1" si="812"/>
        <v>-</v>
      </c>
      <c r="HL239" s="168" t="str">
        <f t="shared" ca="1" si="812"/>
        <v>-</v>
      </c>
      <c r="HM239" s="168" t="str">
        <f t="shared" ca="1" si="813"/>
        <v>-</v>
      </c>
      <c r="HN239" s="168" t="str">
        <f t="shared" ca="1" si="813"/>
        <v>-</v>
      </c>
      <c r="HO239" s="168" t="str">
        <f t="shared" ca="1" si="813"/>
        <v>-</v>
      </c>
      <c r="HP239" s="168" t="str">
        <f t="shared" ca="1" si="813"/>
        <v>-</v>
      </c>
      <c r="HQ239" s="168" t="str">
        <f t="shared" ca="1" si="813"/>
        <v>-</v>
      </c>
      <c r="HR239" s="168" t="str">
        <f t="shared" ca="1" si="812"/>
        <v>-</v>
      </c>
      <c r="HS239" s="168" t="str">
        <f t="shared" ca="1" si="812"/>
        <v>-</v>
      </c>
      <c r="HT239" s="168" t="str">
        <f t="shared" ca="1" si="812"/>
        <v>-</v>
      </c>
      <c r="HU239" s="168" t="str">
        <f t="shared" ca="1" si="812"/>
        <v>-</v>
      </c>
      <c r="HV239" s="168" t="str">
        <f t="shared" ca="1" si="812"/>
        <v>-</v>
      </c>
      <c r="HW239" s="168" t="str">
        <f t="shared" ca="1" si="811"/>
        <v>-</v>
      </c>
      <c r="HX239" s="168" t="str">
        <f t="shared" ca="1" si="814"/>
        <v>-</v>
      </c>
      <c r="HY239" s="168" t="str">
        <f t="shared" ca="1" si="814"/>
        <v>-</v>
      </c>
      <c r="HZ239" s="168" t="str">
        <f t="shared" ca="1" si="814"/>
        <v>-</v>
      </c>
      <c r="IA239" s="168" t="str">
        <f t="shared" ca="1" si="814"/>
        <v>-</v>
      </c>
      <c r="IB239" s="168" t="str">
        <f t="shared" ca="1" si="814"/>
        <v>-</v>
      </c>
      <c r="IC239" s="168" t="str">
        <f t="shared" ca="1" si="814"/>
        <v>-</v>
      </c>
      <c r="ID239" s="168" t="str">
        <f t="shared" ca="1" si="814"/>
        <v>-</v>
      </c>
      <c r="IE239" s="168" t="str">
        <f t="shared" ca="1" si="814"/>
        <v>-</v>
      </c>
      <c r="IF239" s="168" t="str">
        <f t="shared" ca="1" si="814"/>
        <v>-</v>
      </c>
      <c r="IG239" s="168" t="str">
        <f t="shared" ca="1" si="814"/>
        <v>-</v>
      </c>
      <c r="IH239" s="168" t="str">
        <f t="shared" ca="1" si="814"/>
        <v>-</v>
      </c>
      <c r="II239" s="168" t="str">
        <f t="shared" ca="1" si="814"/>
        <v>-</v>
      </c>
      <c r="IJ239" s="168" t="str">
        <f t="shared" ca="1" si="814"/>
        <v>-</v>
      </c>
      <c r="IK239" s="168" t="str">
        <f t="shared" ca="1" si="814"/>
        <v>-</v>
      </c>
      <c r="IL239" s="168" t="str">
        <f t="shared" ca="1" si="814"/>
        <v>-</v>
      </c>
      <c r="IM239" s="168" t="str">
        <f t="shared" ca="1" si="814"/>
        <v>-</v>
      </c>
      <c r="IN239" s="168" t="str">
        <f t="shared" ca="1" si="814"/>
        <v>-</v>
      </c>
      <c r="IO239" s="168" t="str">
        <f t="shared" ca="1" si="814"/>
        <v>-</v>
      </c>
      <c r="IP239" s="168" t="str">
        <f t="shared" ca="1" si="814"/>
        <v>-</v>
      </c>
      <c r="IQ239" s="168" t="str">
        <f t="shared" ca="1" si="814"/>
        <v>-</v>
      </c>
      <c r="IR239" s="168" t="str">
        <f t="shared" ca="1" si="814"/>
        <v>-</v>
      </c>
      <c r="IS239" s="168" t="str">
        <f t="shared" ca="1" si="814"/>
        <v>-</v>
      </c>
      <c r="IT239" s="168" t="str">
        <f t="shared" ca="1" si="814"/>
        <v>-</v>
      </c>
      <c r="IU239" s="168" t="str">
        <f t="shared" ca="1" si="814"/>
        <v>-</v>
      </c>
      <c r="IV239" s="168" t="str">
        <f t="shared" ca="1" si="814"/>
        <v>-</v>
      </c>
      <c r="IW239" s="168" t="str">
        <f t="shared" ca="1" si="814"/>
        <v>-</v>
      </c>
      <c r="IX239" s="168" t="str">
        <f t="shared" ca="1" si="814"/>
        <v>-</v>
      </c>
      <c r="IY239" s="168" t="str">
        <f t="shared" ca="1" si="814"/>
        <v>-</v>
      </c>
      <c r="IZ239" s="168" t="str">
        <f t="shared" ca="1" si="814"/>
        <v>-</v>
      </c>
      <c r="JA239" s="168" t="str">
        <f t="shared" ca="1" si="814"/>
        <v>-</v>
      </c>
      <c r="JB239" s="168" t="str">
        <f t="shared" ca="1" si="814"/>
        <v>-</v>
      </c>
      <c r="JC239" s="168" t="str">
        <f t="shared" ca="1" si="814"/>
        <v>-</v>
      </c>
      <c r="JD239" s="168" t="str">
        <f t="shared" ca="1" si="814"/>
        <v>-</v>
      </c>
      <c r="JE239" s="168" t="str">
        <f t="shared" ca="1" si="814"/>
        <v>-</v>
      </c>
      <c r="JF239" s="168" t="str">
        <f t="shared" ca="1" si="814"/>
        <v>-</v>
      </c>
      <c r="JG239" s="168" t="str">
        <f t="shared" ca="1" si="814"/>
        <v>-</v>
      </c>
      <c r="JH239" s="168" t="str">
        <f t="shared" ca="1" si="814"/>
        <v>-</v>
      </c>
      <c r="JI239" s="168" t="str">
        <f t="shared" ca="1" si="814"/>
        <v>-</v>
      </c>
      <c r="JJ239" s="168" t="str">
        <f t="shared" ca="1" si="814"/>
        <v>-</v>
      </c>
      <c r="JK239" s="168" t="str">
        <f t="shared" ca="1" si="814"/>
        <v>-</v>
      </c>
      <c r="JL239" s="168" t="str">
        <f t="shared" ca="1" si="814"/>
        <v>-</v>
      </c>
      <c r="JM239" s="168" t="str">
        <f t="shared" ca="1" si="814"/>
        <v>-</v>
      </c>
      <c r="JN239" s="168" t="str">
        <f t="shared" ca="1" si="815"/>
        <v>-</v>
      </c>
      <c r="JO239" s="168" t="str">
        <f t="shared" ca="1" si="815"/>
        <v>-</v>
      </c>
      <c r="JP239" s="168" t="str">
        <f t="shared" ca="1" si="815"/>
        <v>-</v>
      </c>
      <c r="JQ239" s="168" t="str">
        <f t="shared" ca="1" si="815"/>
        <v>-</v>
      </c>
      <c r="JR239" s="168" t="str">
        <f t="shared" ca="1" si="815"/>
        <v>-</v>
      </c>
      <c r="JS239" s="168" t="str">
        <f t="shared" ca="1" si="815"/>
        <v>-</v>
      </c>
      <c r="JT239" s="168" t="str">
        <f t="shared" ca="1" si="815"/>
        <v>-</v>
      </c>
      <c r="JU239" s="168" t="str">
        <f t="shared" ca="1" si="815"/>
        <v>-</v>
      </c>
      <c r="JV239" s="168" t="str">
        <f t="shared" ca="1" si="815"/>
        <v>-</v>
      </c>
      <c r="JW239" s="168" t="str">
        <f t="shared" ca="1" si="815"/>
        <v>-</v>
      </c>
      <c r="JX239" s="10"/>
      <c r="JY239" s="166">
        <f t="shared" ca="1" si="816"/>
        <v>4.4999999999999998E-2</v>
      </c>
      <c r="JZ239" s="166">
        <f t="shared" ca="1" si="817"/>
        <v>4.4999999999999998E-2</v>
      </c>
      <c r="KA239" s="168">
        <f t="shared" ca="1" si="818"/>
        <v>1</v>
      </c>
      <c r="KB239" s="168">
        <f t="shared" ca="1" si="818"/>
        <v>0</v>
      </c>
      <c r="KC239" s="168">
        <f t="shared" ca="1" si="818"/>
        <v>1</v>
      </c>
      <c r="KD239" s="168">
        <f t="shared" ca="1" si="818"/>
        <v>1</v>
      </c>
      <c r="KE239" s="168">
        <f t="shared" ca="1" si="818"/>
        <v>0</v>
      </c>
      <c r="KF239" s="168">
        <f t="shared" ca="1" si="818"/>
        <v>70</v>
      </c>
      <c r="KG239" s="168">
        <f t="shared" ca="1" si="818"/>
        <v>50</v>
      </c>
      <c r="KH239" s="168">
        <f t="shared" ca="1" si="818"/>
        <v>85</v>
      </c>
      <c r="KI239" s="168">
        <f t="shared" ca="1" si="818"/>
        <v>50</v>
      </c>
      <c r="KJ239" s="166">
        <f t="shared" si="819"/>
        <v>0.7</v>
      </c>
      <c r="KK239" s="166">
        <f t="shared" si="820"/>
        <v>0.7</v>
      </c>
      <c r="KL239" s="166">
        <f t="shared" si="821"/>
        <v>0.7</v>
      </c>
      <c r="KM239" s="166">
        <f t="shared" ca="1" si="822"/>
        <v>1</v>
      </c>
      <c r="KN239" s="166">
        <f t="shared" ca="1" si="822"/>
        <v>1</v>
      </c>
      <c r="KO239" s="168">
        <f t="shared" ca="1" si="818"/>
        <v>1</v>
      </c>
      <c r="KP239" s="10"/>
      <c r="KQ239" s="168">
        <f t="shared" ca="1" si="818"/>
        <v>1</v>
      </c>
      <c r="KR239" s="166">
        <f t="shared" ca="1" si="823"/>
        <v>1</v>
      </c>
      <c r="KS239" s="168">
        <f t="shared" ca="1" si="818"/>
        <v>0.75</v>
      </c>
      <c r="KT239" s="168">
        <f t="shared" ca="1" si="818"/>
        <v>0.8</v>
      </c>
      <c r="KU239" s="168">
        <f t="shared" ca="1" si="824"/>
        <v>0.82499999999999996</v>
      </c>
      <c r="KV239" s="168">
        <f t="shared" ca="1" si="824"/>
        <v>0.875</v>
      </c>
      <c r="KW239" s="168">
        <f t="shared" ca="1" si="818"/>
        <v>0.9</v>
      </c>
      <c r="KX239" s="168">
        <f t="shared" ca="1" si="825"/>
        <v>0.75</v>
      </c>
      <c r="KY239" s="168">
        <f t="shared" ca="1" si="825"/>
        <v>0.78142857142857147</v>
      </c>
      <c r="KZ239" s="168">
        <f t="shared" ca="1" si="825"/>
        <v>0.82499999999999996</v>
      </c>
      <c r="LA239" s="168">
        <f t="shared" ca="1" si="825"/>
        <v>0.875</v>
      </c>
      <c r="LB239" s="168">
        <f t="shared" ca="1" si="825"/>
        <v>0.9</v>
      </c>
      <c r="LC239" s="168">
        <f t="shared" ca="1" si="825"/>
        <v>0.9</v>
      </c>
      <c r="LD239" s="168">
        <f t="shared" ca="1" si="825"/>
        <v>0.75</v>
      </c>
      <c r="LE239" s="168">
        <f t="shared" ca="1" si="825"/>
        <v>0.78142857142857147</v>
      </c>
      <c r="LF239" s="168">
        <f t="shared" ca="1" si="825"/>
        <v>0.82499999999999996</v>
      </c>
      <c r="LG239" s="168">
        <f t="shared" ca="1" si="825"/>
        <v>0.875</v>
      </c>
      <c r="LH239" s="168">
        <f t="shared" ca="1" si="825"/>
        <v>0.9</v>
      </c>
      <c r="LI239" s="168">
        <f t="shared" ca="1" si="825"/>
        <v>0.9</v>
      </c>
      <c r="LJ239" s="168">
        <f t="shared" ca="1" si="825"/>
        <v>0.75</v>
      </c>
      <c r="LK239" s="168">
        <f t="shared" ca="1" si="825"/>
        <v>0.78142857142857147</v>
      </c>
      <c r="LL239" s="168">
        <f t="shared" ca="1" si="825"/>
        <v>0.82499999999999996</v>
      </c>
      <c r="LM239" s="168">
        <f t="shared" ref="KX239:MS246" ca="1" si="844">OFFSET(LM$5,$B239,0)</f>
        <v>0.875</v>
      </c>
      <c r="LN239" s="168">
        <f t="shared" ca="1" si="844"/>
        <v>0.9</v>
      </c>
      <c r="LO239" s="168">
        <f t="shared" ca="1" si="844"/>
        <v>0.9</v>
      </c>
      <c r="LP239" s="168">
        <f t="shared" ca="1" si="844"/>
        <v>0.75</v>
      </c>
      <c r="LQ239" s="168">
        <f t="shared" ca="1" si="844"/>
        <v>0.78142857142857147</v>
      </c>
      <c r="LR239" s="168">
        <f t="shared" ca="1" si="844"/>
        <v>0.82499999999999996</v>
      </c>
      <c r="LS239" s="168">
        <f t="shared" ca="1" si="844"/>
        <v>0.875</v>
      </c>
      <c r="LT239" s="168">
        <f t="shared" ca="1" si="844"/>
        <v>0.9</v>
      </c>
      <c r="LU239" s="168">
        <f t="shared" ca="1" si="844"/>
        <v>0.9</v>
      </c>
      <c r="LV239" s="168">
        <f t="shared" ca="1" si="844"/>
        <v>0.75</v>
      </c>
      <c r="LW239" s="168">
        <f t="shared" ca="1" si="844"/>
        <v>0.78142857142857147</v>
      </c>
      <c r="LX239" s="168">
        <f t="shared" ca="1" si="844"/>
        <v>0.82499999999999996</v>
      </c>
      <c r="LY239" s="168">
        <f t="shared" ca="1" si="844"/>
        <v>0.875</v>
      </c>
      <c r="LZ239" s="168">
        <f t="shared" ca="1" si="844"/>
        <v>0.9</v>
      </c>
      <c r="MA239" s="168">
        <f t="shared" ca="1" si="844"/>
        <v>0.9</v>
      </c>
      <c r="MB239" s="168">
        <f t="shared" ca="1" si="844"/>
        <v>0.75</v>
      </c>
      <c r="MC239" s="168">
        <f t="shared" ca="1" si="844"/>
        <v>0.78142857142857147</v>
      </c>
      <c r="MD239" s="168">
        <f t="shared" ca="1" si="844"/>
        <v>0.82499999999999996</v>
      </c>
      <c r="ME239" s="168">
        <f t="shared" ca="1" si="844"/>
        <v>0.875</v>
      </c>
      <c r="MF239" s="168">
        <f t="shared" ca="1" si="844"/>
        <v>0.9</v>
      </c>
      <c r="MG239" s="168">
        <f t="shared" ca="1" si="844"/>
        <v>0.9</v>
      </c>
      <c r="MH239" s="168">
        <f t="shared" ca="1" si="844"/>
        <v>0.75</v>
      </c>
      <c r="MI239" s="168">
        <f t="shared" ca="1" si="844"/>
        <v>0.76904761904761909</v>
      </c>
      <c r="MJ239" s="168">
        <f t="shared" ca="1" si="844"/>
        <v>0.82000000000000006</v>
      </c>
      <c r="MK239" s="168">
        <f t="shared" ca="1" si="844"/>
        <v>0.875</v>
      </c>
      <c r="ML239" s="168">
        <f t="shared" ca="1" si="844"/>
        <v>0.9</v>
      </c>
      <c r="MM239" s="168">
        <f t="shared" ca="1" si="844"/>
        <v>0.90000000000000013</v>
      </c>
      <c r="MN239" s="168">
        <f t="shared" ca="1" si="844"/>
        <v>0.75</v>
      </c>
      <c r="MO239" s="168">
        <f t="shared" ca="1" si="844"/>
        <v>0.76904761904761909</v>
      </c>
      <c r="MP239" s="168">
        <f t="shared" ca="1" si="844"/>
        <v>0.82000000000000006</v>
      </c>
      <c r="MQ239" s="168">
        <f t="shared" ca="1" si="844"/>
        <v>0.875</v>
      </c>
      <c r="MR239" s="168">
        <f t="shared" ca="1" si="844"/>
        <v>0.9</v>
      </c>
      <c r="MS239" s="168">
        <f t="shared" ca="1" si="844"/>
        <v>0.9</v>
      </c>
      <c r="MT239" s="168">
        <f t="shared" ca="1" si="826"/>
        <v>0.875</v>
      </c>
      <c r="MU239" s="166">
        <f t="shared" ca="1" si="827"/>
        <v>1</v>
      </c>
      <c r="MV239" s="166">
        <f t="shared" ca="1" si="828"/>
        <v>1</v>
      </c>
      <c r="MW239" s="166">
        <f t="shared" ca="1" si="829"/>
        <v>500000</v>
      </c>
      <c r="MX239" s="168" t="str">
        <f t="shared" ca="1" si="830"/>
        <v>-</v>
      </c>
      <c r="MY239" s="166" t="str">
        <f t="shared" ca="1" si="831"/>
        <v>-</v>
      </c>
      <c r="MZ239" s="166" t="str">
        <f t="shared" ca="1" si="832"/>
        <v>-</v>
      </c>
      <c r="NA239" s="166" t="b">
        <f t="shared" ca="1" si="833"/>
        <v>0</v>
      </c>
      <c r="NB239" s="168">
        <f t="shared" ca="1" si="818"/>
        <v>0</v>
      </c>
      <c r="NC239" s="27">
        <v>0</v>
      </c>
    </row>
    <row r="240" spans="1:367" s="148" customFormat="1" outlineLevel="1">
      <c r="A240" s="126">
        <f t="shared" si="14"/>
        <v>235</v>
      </c>
      <c r="B240" s="126">
        <f t="shared" si="834"/>
        <v>13</v>
      </c>
      <c r="C240" s="148">
        <f t="shared" si="839"/>
        <v>1002</v>
      </c>
      <c r="D240" s="148" t="s">
        <v>884</v>
      </c>
      <c r="E240" s="148" t="b">
        <v>0</v>
      </c>
      <c r="F240" s="148" t="b">
        <v>0</v>
      </c>
      <c r="G240" s="148" t="b">
        <f t="shared" si="835"/>
        <v>0</v>
      </c>
      <c r="H240" s="144">
        <f t="shared" ca="1" si="838"/>
        <v>3</v>
      </c>
      <c r="I240" s="32">
        <v>1</v>
      </c>
      <c r="J240" s="32">
        <v>4</v>
      </c>
      <c r="K240" s="144">
        <f t="shared" ca="1" si="838"/>
        <v>1</v>
      </c>
      <c r="L240" s="144">
        <f t="shared" ca="1" si="838"/>
        <v>1</v>
      </c>
      <c r="M240" s="144">
        <f t="shared" ca="1" si="838"/>
        <v>2</v>
      </c>
      <c r="N240" s="144">
        <f t="shared" ca="1" si="838"/>
        <v>1</v>
      </c>
      <c r="O240" s="144">
        <f t="shared" ca="1" si="838"/>
        <v>1</v>
      </c>
      <c r="P240" s="144">
        <f t="shared" ca="1" si="838"/>
        <v>1</v>
      </c>
      <c r="Q240" s="144">
        <f t="shared" ca="1" si="838"/>
        <v>1</v>
      </c>
      <c r="R240" s="144">
        <f t="shared" ca="1" si="838"/>
        <v>2</v>
      </c>
      <c r="S240" s="144">
        <f t="shared" ca="1" si="838"/>
        <v>1</v>
      </c>
      <c r="T240" s="144">
        <f t="shared" ca="1" si="838"/>
        <v>1</v>
      </c>
      <c r="U240" s="144">
        <f t="shared" ca="1" si="838"/>
        <v>1</v>
      </c>
      <c r="V240" s="32">
        <v>1</v>
      </c>
      <c r="W240" s="32">
        <v>1</v>
      </c>
      <c r="X240" s="32">
        <v>1</v>
      </c>
      <c r="Y240" s="144">
        <f t="shared" ca="1" si="837"/>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00006 Price SE RiskCRRA-low Overdraw500000 CropgrazeFALSE (F33N11)</v>
      </c>
      <c r="AB240" s="10" t="str">
        <f ca="1">IF(COUNTIF(AA$5:AA240,AA240)=1,"-","Dup")</f>
        <v>-</v>
      </c>
      <c r="AC240" s="10"/>
      <c r="AD240" s="168" t="str">
        <f t="shared" ca="1" si="794"/>
        <v>-</v>
      </c>
      <c r="AE240" s="168" t="str">
        <f t="shared" ca="1" si="794"/>
        <v>-</v>
      </c>
      <c r="AF240" s="168" t="str">
        <f t="shared" ca="1" si="794"/>
        <v>-</v>
      </c>
      <c r="AG240" s="168" t="str">
        <f t="shared" ca="1" si="794"/>
        <v>-</v>
      </c>
      <c r="AH240" s="168" t="str">
        <f t="shared" ca="1" si="794"/>
        <v>-</v>
      </c>
      <c r="AI240" s="168" t="b">
        <f t="shared" ca="1" si="794"/>
        <v>1</v>
      </c>
      <c r="AJ240" s="10"/>
      <c r="AK240" s="166" t="b">
        <f t="shared" si="795"/>
        <v>1</v>
      </c>
      <c r="AL240" s="166" t="str">
        <f t="shared" si="795"/>
        <v>-</v>
      </c>
      <c r="AM240" s="166" t="str">
        <f t="shared" si="795"/>
        <v>-</v>
      </c>
      <c r="AN240" s="166" t="str">
        <f t="shared" si="795"/>
        <v>-</v>
      </c>
      <c r="AO240" s="166" t="b">
        <f t="shared" si="795"/>
        <v>1</v>
      </c>
      <c r="AP240" s="166" t="b">
        <f t="shared" si="795"/>
        <v>0</v>
      </c>
      <c r="AQ240" s="166">
        <f t="shared" ca="1" si="796"/>
        <v>0</v>
      </c>
      <c r="AR240" s="166" t="b">
        <f t="shared" si="797"/>
        <v>1</v>
      </c>
      <c r="AS240" s="166" t="b">
        <f t="shared" si="797"/>
        <v>1</v>
      </c>
      <c r="AT240" s="166">
        <f t="shared" si="797"/>
        <v>2</v>
      </c>
      <c r="AU240" s="166" t="str">
        <f t="shared" si="797"/>
        <v>-</v>
      </c>
      <c r="AV240" s="166">
        <f t="shared" si="797"/>
        <v>0.3</v>
      </c>
      <c r="AW240" s="10"/>
      <c r="AX240" s="166" t="b">
        <f t="shared" si="798"/>
        <v>1</v>
      </c>
      <c r="AY240" s="168" t="b">
        <f t="shared" ca="1" si="799"/>
        <v>1</v>
      </c>
      <c r="AZ240" s="168" t="b">
        <f t="shared" ca="1" si="799"/>
        <v>1</v>
      </c>
      <c r="BA240" s="167">
        <f t="shared" ca="1" si="800"/>
        <v>3110</v>
      </c>
      <c r="BB240" s="168" t="str">
        <f t="shared" ca="1" si="841"/>
        <v>-</v>
      </c>
      <c r="BC240" s="168" t="str">
        <f t="shared" ca="1" si="841"/>
        <v>-</v>
      </c>
      <c r="BD240" s="168" t="str">
        <f t="shared" ca="1" si="841"/>
        <v>-</v>
      </c>
      <c r="BE240" s="168" t="str">
        <f t="shared" ca="1" si="841"/>
        <v>-</v>
      </c>
      <c r="BF240" s="168" t="str">
        <f t="shared" ca="1" si="841"/>
        <v>-</v>
      </c>
      <c r="BG240" s="168">
        <f t="shared" ca="1" si="841"/>
        <v>1</v>
      </c>
      <c r="BH240" s="168">
        <f t="shared" ca="1" si="841"/>
        <v>1</v>
      </c>
      <c r="BI240" s="168" t="str">
        <f t="shared" ca="1" si="841"/>
        <v>-</v>
      </c>
      <c r="BJ240" s="168" t="str">
        <f t="shared" ca="1" si="841"/>
        <v>-</v>
      </c>
      <c r="BK240" s="10"/>
      <c r="BL240" s="168" t="str">
        <f t="shared" ca="1" si="841"/>
        <v>-</v>
      </c>
      <c r="BM240" s="168" t="str">
        <f t="shared" ca="1" si="841"/>
        <v>-</v>
      </c>
      <c r="BN240" s="168" t="str">
        <f t="shared" ca="1" si="841"/>
        <v>-</v>
      </c>
      <c r="BO240" s="168" t="str">
        <f t="shared" ca="1" si="841"/>
        <v>-</v>
      </c>
      <c r="BP240" s="168" t="str">
        <f t="shared" ca="1" si="841"/>
        <v>-</v>
      </c>
      <c r="BQ240" s="168" t="str">
        <f t="shared" ca="1" si="841"/>
        <v>-</v>
      </c>
      <c r="BR240" s="168" t="str">
        <f t="shared" ca="1" si="841"/>
        <v>-</v>
      </c>
      <c r="BS240" s="168" t="str">
        <f t="shared" ca="1" si="841"/>
        <v>-</v>
      </c>
      <c r="BT240" s="168" t="str">
        <f t="shared" ca="1" si="841"/>
        <v>-</v>
      </c>
      <c r="BU240" s="168" t="str">
        <f t="shared" ca="1" si="841"/>
        <v>-</v>
      </c>
      <c r="BV240" s="168" t="str">
        <f t="shared" ca="1" si="841"/>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42"/>
        <v>-</v>
      </c>
      <c r="CI240" s="168" t="str">
        <f t="shared" ca="1" si="842"/>
        <v>-</v>
      </c>
      <c r="CJ240" s="168" t="str">
        <f t="shared" ca="1" si="842"/>
        <v>-</v>
      </c>
      <c r="CK240" s="168" t="str">
        <f t="shared" ca="1" si="842"/>
        <v>-</v>
      </c>
      <c r="CL240" s="168" t="str">
        <f t="shared" ca="1" si="842"/>
        <v>-</v>
      </c>
      <c r="CM240" s="168" t="str">
        <f t="shared" ca="1" si="842"/>
        <v>-</v>
      </c>
      <c r="CN240" s="168" t="str">
        <f t="shared" ca="1" si="842"/>
        <v>-</v>
      </c>
      <c r="CO240" s="168" t="str">
        <f t="shared" ca="1" si="842"/>
        <v>-</v>
      </c>
      <c r="CP240" s="168">
        <f t="shared" ca="1" si="842"/>
        <v>1</v>
      </c>
      <c r="CQ240" s="168">
        <f t="shared" ca="1" si="842"/>
        <v>1</v>
      </c>
      <c r="CR240" s="168">
        <f t="shared" ca="1" si="842"/>
        <v>0</v>
      </c>
      <c r="CS240" s="168" t="str">
        <f t="shared" ca="1" si="842"/>
        <v>-</v>
      </c>
      <c r="CT240" s="168" t="str">
        <f t="shared" ca="1" si="842"/>
        <v>-</v>
      </c>
      <c r="CU240" s="168" t="str">
        <f t="shared" ca="1" si="842"/>
        <v>-</v>
      </c>
      <c r="CV240" s="168" t="str">
        <f t="shared" ca="1" si="842"/>
        <v>-</v>
      </c>
      <c r="CW240" s="168" t="str">
        <f t="shared" ca="1" si="842"/>
        <v>-</v>
      </c>
      <c r="CX240" s="168" t="str">
        <f t="shared" ca="1" si="842"/>
        <v>-</v>
      </c>
      <c r="CY240" s="168" t="str">
        <f t="shared" ca="1" si="842"/>
        <v>-</v>
      </c>
      <c r="CZ240" s="168">
        <f t="shared" ca="1" si="842"/>
        <v>0</v>
      </c>
      <c r="DA240" s="168" t="str">
        <f t="shared" ca="1" si="842"/>
        <v>-</v>
      </c>
      <c r="DB240" s="168" t="str">
        <f t="shared" ca="1" si="842"/>
        <v>-</v>
      </c>
      <c r="DC240" s="168" t="str">
        <f t="shared" ca="1" si="842"/>
        <v>-</v>
      </c>
      <c r="DD240" s="168" t="str">
        <f t="shared" ca="1" si="842"/>
        <v>-</v>
      </c>
      <c r="DE240" s="168" t="str">
        <f t="shared" ca="1" si="842"/>
        <v>-</v>
      </c>
      <c r="DF240" s="168">
        <f t="shared" ca="1" si="842"/>
        <v>0</v>
      </c>
      <c r="DG240" s="168">
        <f t="shared" ca="1" si="842"/>
        <v>0</v>
      </c>
      <c r="DH240" s="168">
        <f t="shared" ca="1" si="842"/>
        <v>0</v>
      </c>
      <c r="DI240" s="168">
        <f t="shared" ca="1" si="842"/>
        <v>0</v>
      </c>
      <c r="DJ240" s="168">
        <f t="shared" ca="1" si="842"/>
        <v>0</v>
      </c>
      <c r="DK240" s="168">
        <f t="shared" ca="1" si="842"/>
        <v>0</v>
      </c>
      <c r="DL240" s="168">
        <f t="shared" ca="1" si="842"/>
        <v>0</v>
      </c>
      <c r="DM240" s="168" t="str">
        <f t="shared" ca="1" si="842"/>
        <v>-</v>
      </c>
      <c r="DN240" s="168" t="str">
        <f t="shared" ca="1" si="842"/>
        <v>-</v>
      </c>
      <c r="DO240" s="168" t="str">
        <f t="shared" ca="1" si="842"/>
        <v>-</v>
      </c>
      <c r="DP240" s="168" t="str">
        <f t="shared" ca="1" si="842"/>
        <v>-</v>
      </c>
      <c r="DQ240" s="168" t="str">
        <f t="shared" ca="1" si="842"/>
        <v>-</v>
      </c>
      <c r="DR240" s="168" t="str">
        <f t="shared" ca="1" si="842"/>
        <v>-</v>
      </c>
      <c r="DS240" s="168" t="str">
        <f t="shared" ca="1" si="842"/>
        <v>-</v>
      </c>
      <c r="DT240" s="168" t="str">
        <f t="shared" ca="1" si="842"/>
        <v>-</v>
      </c>
      <c r="DU240" s="168" t="str">
        <f t="shared" ca="1" si="842"/>
        <v>-</v>
      </c>
      <c r="DV240" s="168" t="str">
        <f t="shared" ca="1" si="842"/>
        <v>-</v>
      </c>
      <c r="DW240" s="168" t="str">
        <f t="shared" ca="1" si="842"/>
        <v>-</v>
      </c>
      <c r="DX240" s="10"/>
      <c r="DY240" s="168">
        <f t="shared" ca="1" si="842"/>
        <v>1</v>
      </c>
      <c r="DZ240" s="168" t="str">
        <f t="shared" ca="1" si="842"/>
        <v>-</v>
      </c>
      <c r="EA240" s="168" t="str">
        <f t="shared" ca="1" si="842"/>
        <v>-</v>
      </c>
      <c r="EB240" s="168" t="str">
        <f t="shared" ca="1" si="842"/>
        <v>-</v>
      </c>
      <c r="EC240" s="168" t="str">
        <f t="shared" ca="1" si="803"/>
        <v>-</v>
      </c>
      <c r="ED240" s="168" t="b">
        <f t="shared" ca="1" si="803"/>
        <v>0</v>
      </c>
      <c r="EE240" s="168" t="str">
        <f t="shared" ca="1" si="803"/>
        <v>-</v>
      </c>
      <c r="EF240" s="168">
        <f t="shared" ca="1" si="803"/>
        <v>0</v>
      </c>
      <c r="EG240" s="168" t="str">
        <f t="shared" ca="1" si="803"/>
        <v>-</v>
      </c>
      <c r="EH240" s="166" cm="1">
        <f t="array" aca="1" ref="EH240" ca="1">INDEX(i.rev,$K240,EH$15)</f>
        <v>1</v>
      </c>
      <c r="EI240" s="168">
        <f t="shared" ca="1" si="804"/>
        <v>0</v>
      </c>
      <c r="EJ240" s="168">
        <f t="shared" ca="1" si="804"/>
        <v>1</v>
      </c>
      <c r="EK240" s="168">
        <f t="shared" ca="1" si="804"/>
        <v>0</v>
      </c>
      <c r="EL240" s="168">
        <f t="shared" ca="1" si="804"/>
        <v>1</v>
      </c>
      <c r="EM240" s="168">
        <f t="shared" ca="1" si="804"/>
        <v>1</v>
      </c>
      <c r="EN240" s="168">
        <f t="shared" ca="1" si="804"/>
        <v>1</v>
      </c>
      <c r="EO240" s="168">
        <f t="shared" ca="1" si="804"/>
        <v>0</v>
      </c>
      <c r="EP240" s="168">
        <f t="shared" ca="1" si="804"/>
        <v>0</v>
      </c>
      <c r="EQ240" s="168">
        <f t="shared" ca="1" si="804"/>
        <v>0</v>
      </c>
      <c r="ER240" s="168">
        <f t="shared" ca="1" si="804"/>
        <v>0</v>
      </c>
      <c r="ES240" s="168">
        <f t="shared" ca="1" si="804"/>
        <v>0</v>
      </c>
      <c r="ET240" s="168">
        <f t="shared" ca="1" si="804"/>
        <v>0</v>
      </c>
      <c r="EU240" s="168">
        <f t="shared" ca="1" si="804"/>
        <v>0</v>
      </c>
      <c r="EV240" s="168">
        <f t="shared" ca="1" si="804"/>
        <v>0</v>
      </c>
      <c r="EW240" s="168">
        <f t="shared" ca="1" si="804"/>
        <v>0</v>
      </c>
      <c r="EX240" s="168">
        <f t="shared" ca="1" si="804"/>
        <v>0</v>
      </c>
      <c r="EY240" s="166" cm="1">
        <f t="array" aca="1" ref="EY240" ca="1">INDEX(i.rev,$K240,EY$15)</f>
        <v>0</v>
      </c>
      <c r="EZ240" s="168">
        <f t="shared" ca="1" si="805"/>
        <v>0</v>
      </c>
      <c r="FA240" s="166" cm="1">
        <f t="array" aca="1" ref="FA240" ca="1">INDEX(i.rev,$K240,FA$15)</f>
        <v>1</v>
      </c>
      <c r="FB240" s="168">
        <f t="shared" ca="1" si="843"/>
        <v>0</v>
      </c>
      <c r="FC240" s="168">
        <f t="shared" ca="1" si="843"/>
        <v>0</v>
      </c>
      <c r="FD240" s="168">
        <f t="shared" ca="1" si="843"/>
        <v>0</v>
      </c>
      <c r="FE240" s="168">
        <f t="shared" ca="1" si="843"/>
        <v>0</v>
      </c>
      <c r="FF240" s="168">
        <f t="shared" ca="1" si="843"/>
        <v>0</v>
      </c>
      <c r="FG240" s="168">
        <f t="shared" ca="1" si="843"/>
        <v>0</v>
      </c>
      <c r="FH240" s="168">
        <f t="shared" ca="1" si="843"/>
        <v>0</v>
      </c>
      <c r="FI240" s="10"/>
      <c r="FJ240" s="168" t="str">
        <f t="shared" ca="1" si="843"/>
        <v>-</v>
      </c>
      <c r="FK240" s="168" t="str">
        <f t="shared" ca="1" si="843"/>
        <v>-</v>
      </c>
      <c r="FL240" s="168" t="str">
        <f t="shared" ca="1" si="843"/>
        <v>-</v>
      </c>
      <c r="FM240" s="168" t="str">
        <f t="shared" ca="1" si="843"/>
        <v>-</v>
      </c>
      <c r="FN240" s="168" t="str">
        <f t="shared" ca="1" si="843"/>
        <v>-</v>
      </c>
      <c r="FO240" s="166" t="b">
        <f t="shared" ca="1" si="808"/>
        <v>0</v>
      </c>
      <c r="FP240" s="166" t="b">
        <f t="shared" ca="1" si="808"/>
        <v>0</v>
      </c>
      <c r="FQ240" s="166" t="b">
        <f t="shared" ca="1" si="808"/>
        <v>1</v>
      </c>
      <c r="FR240" s="168">
        <f t="shared" ca="1" si="843"/>
        <v>0</v>
      </c>
      <c r="FS240" s="166">
        <f t="shared" ca="1" si="809"/>
        <v>1</v>
      </c>
      <c r="FT240" s="166">
        <f t="shared" ca="1" si="809"/>
        <v>1</v>
      </c>
      <c r="FU240" s="168" t="str">
        <f t="shared" ca="1" si="843"/>
        <v>-</v>
      </c>
      <c r="FV240" s="168" t="str">
        <f t="shared" ca="1" si="843"/>
        <v>-</v>
      </c>
      <c r="FW240" s="168" t="str">
        <f t="shared" ca="1" si="843"/>
        <v>-</v>
      </c>
      <c r="FX240" s="168" t="str">
        <f t="shared" ca="1" si="843"/>
        <v>-</v>
      </c>
      <c r="FY240" s="168" t="str">
        <f t="shared" ca="1" si="843"/>
        <v>-</v>
      </c>
      <c r="FZ240" s="168" t="str">
        <f t="shared" ca="1" si="843"/>
        <v>-</v>
      </c>
      <c r="GA240" s="168" t="str">
        <f t="shared" ca="1" si="843"/>
        <v>-</v>
      </c>
      <c r="GB240" s="168" t="str">
        <f t="shared" ca="1" si="843"/>
        <v>-</v>
      </c>
      <c r="GC240" s="168" t="str">
        <f t="shared" ca="1" si="843"/>
        <v>-</v>
      </c>
      <c r="GD240" s="168" t="b">
        <f t="shared" ca="1" si="843"/>
        <v>1</v>
      </c>
      <c r="GE240" s="168" t="str">
        <f t="shared" ca="1" si="843"/>
        <v>-</v>
      </c>
      <c r="GF240" s="168" t="str">
        <f t="shared" ca="1" si="843"/>
        <v>-</v>
      </c>
      <c r="GG240" s="168" t="str">
        <f t="shared" ca="1" si="843"/>
        <v>-</v>
      </c>
      <c r="GH240" s="168" t="b">
        <f t="shared" ca="1" si="810"/>
        <v>1</v>
      </c>
      <c r="GI240" s="168">
        <f t="shared" ca="1" si="810"/>
        <v>0</v>
      </c>
      <c r="GJ240" s="168" t="str">
        <f t="shared" ca="1" si="811"/>
        <v>-</v>
      </c>
      <c r="GK240" s="168" t="str">
        <f t="shared" ca="1" si="811"/>
        <v>-</v>
      </c>
      <c r="GL240" s="168" t="str">
        <f t="shared" ca="1" si="811"/>
        <v>-</v>
      </c>
      <c r="GM240" s="168" t="str">
        <f t="shared" ca="1" si="811"/>
        <v>-</v>
      </c>
      <c r="GN240" s="168" t="str">
        <f t="shared" ca="1" si="811"/>
        <v>-</v>
      </c>
      <c r="GO240" s="168">
        <f t="shared" ca="1" si="811"/>
        <v>0</v>
      </c>
      <c r="GP240" s="168" t="str">
        <f t="shared" ca="1" si="811"/>
        <v>-</v>
      </c>
      <c r="GQ240" s="168" t="str">
        <f t="shared" ca="1" si="811"/>
        <v>-</v>
      </c>
      <c r="GR240" s="168" t="str">
        <f t="shared" ca="1" si="811"/>
        <v>-</v>
      </c>
      <c r="GS240" s="168">
        <f t="shared" ca="1" si="811"/>
        <v>500</v>
      </c>
      <c r="GT240" s="168">
        <f t="shared" ca="1" si="811"/>
        <v>500</v>
      </c>
      <c r="GU240" s="168" t="str">
        <f t="shared" ca="1" si="811"/>
        <v>-</v>
      </c>
      <c r="GV240" s="168" t="str">
        <f t="shared" ca="1" si="811"/>
        <v>-</v>
      </c>
      <c r="GW240" s="168" t="str">
        <f t="shared" ca="1" si="811"/>
        <v>-</v>
      </c>
      <c r="GX240" s="168" t="str">
        <f t="shared" ca="1" si="811"/>
        <v>-</v>
      </c>
      <c r="GY240" s="168" t="str">
        <f t="shared" ca="1" si="812"/>
        <v>-</v>
      </c>
      <c r="GZ240" s="168" t="str">
        <f t="shared" ca="1" si="812"/>
        <v>-</v>
      </c>
      <c r="HA240" s="168" t="str">
        <f t="shared" ca="1" si="812"/>
        <v>-</v>
      </c>
      <c r="HB240" s="168" t="str">
        <f t="shared" ca="1" si="812"/>
        <v>-</v>
      </c>
      <c r="HC240" s="168" t="str">
        <f t="shared" ca="1" si="812"/>
        <v>-</v>
      </c>
      <c r="HD240" s="168" t="str">
        <f t="shared" ca="1" si="812"/>
        <v>-</v>
      </c>
      <c r="HE240" s="168" t="str">
        <f t="shared" ca="1" si="812"/>
        <v>-</v>
      </c>
      <c r="HF240" s="168" t="str">
        <f t="shared" ca="1" si="812"/>
        <v>-</v>
      </c>
      <c r="HG240" s="168" t="str">
        <f t="shared" ca="1" si="812"/>
        <v>-</v>
      </c>
      <c r="HH240" s="168" t="str">
        <f t="shared" ca="1" si="812"/>
        <v>-</v>
      </c>
      <c r="HI240" s="168" t="str">
        <f t="shared" ca="1" si="812"/>
        <v>-</v>
      </c>
      <c r="HJ240" s="168" t="str">
        <f t="shared" ca="1" si="812"/>
        <v>-</v>
      </c>
      <c r="HK240" s="168" t="str">
        <f t="shared" ca="1" si="812"/>
        <v>-</v>
      </c>
      <c r="HL240" s="168" t="str">
        <f t="shared" ca="1" si="812"/>
        <v>-</v>
      </c>
      <c r="HM240" s="168" t="str">
        <f t="shared" ca="1" si="813"/>
        <v>-</v>
      </c>
      <c r="HN240" s="168" t="str">
        <f t="shared" ca="1" si="813"/>
        <v>-</v>
      </c>
      <c r="HO240" s="168" t="str">
        <f t="shared" ca="1" si="813"/>
        <v>-</v>
      </c>
      <c r="HP240" s="168" t="str">
        <f t="shared" ca="1" si="813"/>
        <v>-</v>
      </c>
      <c r="HQ240" s="168" t="str">
        <f t="shared" ca="1" si="813"/>
        <v>-</v>
      </c>
      <c r="HR240" s="168" t="str">
        <f t="shared" ca="1" si="812"/>
        <v>-</v>
      </c>
      <c r="HS240" s="168" t="str">
        <f t="shared" ca="1" si="812"/>
        <v>-</v>
      </c>
      <c r="HT240" s="168" t="str">
        <f t="shared" ca="1" si="812"/>
        <v>-</v>
      </c>
      <c r="HU240" s="168" t="str">
        <f t="shared" ca="1" si="812"/>
        <v>-</v>
      </c>
      <c r="HV240" s="168" t="str">
        <f t="shared" ca="1" si="812"/>
        <v>-</v>
      </c>
      <c r="HW240" s="168" t="str">
        <f t="shared" ca="1" si="811"/>
        <v>-</v>
      </c>
      <c r="HX240" s="168" t="str">
        <f t="shared" ca="1" si="814"/>
        <v>-</v>
      </c>
      <c r="HY240" s="168" t="str">
        <f t="shared" ca="1" si="814"/>
        <v>-</v>
      </c>
      <c r="HZ240" s="168" t="str">
        <f t="shared" ca="1" si="814"/>
        <v>-</v>
      </c>
      <c r="IA240" s="168" t="str">
        <f t="shared" ref="HX240:JM249" ca="1" si="845">OFFSET(IA$5,$B240,0)</f>
        <v>-</v>
      </c>
      <c r="IB240" s="168" t="str">
        <f t="shared" ca="1" si="845"/>
        <v>-</v>
      </c>
      <c r="IC240" s="168" t="str">
        <f t="shared" ca="1" si="845"/>
        <v>-</v>
      </c>
      <c r="ID240" s="168" t="str">
        <f t="shared" ca="1" si="845"/>
        <v>-</v>
      </c>
      <c r="IE240" s="168" t="str">
        <f t="shared" ca="1" si="845"/>
        <v>-</v>
      </c>
      <c r="IF240" s="168" t="str">
        <f t="shared" ca="1" si="845"/>
        <v>-</v>
      </c>
      <c r="IG240" s="168" t="str">
        <f t="shared" ca="1" si="845"/>
        <v>-</v>
      </c>
      <c r="IH240" s="168" t="str">
        <f t="shared" ca="1" si="845"/>
        <v>-</v>
      </c>
      <c r="II240" s="168" t="str">
        <f t="shared" ca="1" si="845"/>
        <v>-</v>
      </c>
      <c r="IJ240" s="168" t="str">
        <f t="shared" ca="1" si="845"/>
        <v>-</v>
      </c>
      <c r="IK240" s="168" t="str">
        <f t="shared" ca="1" si="845"/>
        <v>-</v>
      </c>
      <c r="IL240" s="168" t="str">
        <f t="shared" ca="1" si="845"/>
        <v>-</v>
      </c>
      <c r="IM240" s="168" t="str">
        <f t="shared" ca="1" si="845"/>
        <v>-</v>
      </c>
      <c r="IN240" s="168" t="str">
        <f t="shared" ca="1" si="845"/>
        <v>-</v>
      </c>
      <c r="IO240" s="168" t="str">
        <f t="shared" ca="1" si="845"/>
        <v>-</v>
      </c>
      <c r="IP240" s="168" t="str">
        <f t="shared" ca="1" si="845"/>
        <v>-</v>
      </c>
      <c r="IQ240" s="168" t="str">
        <f t="shared" ca="1" si="845"/>
        <v>-</v>
      </c>
      <c r="IR240" s="168" t="str">
        <f t="shared" ca="1" si="845"/>
        <v>-</v>
      </c>
      <c r="IS240" s="168" t="str">
        <f t="shared" ca="1" si="845"/>
        <v>-</v>
      </c>
      <c r="IT240" s="168" t="str">
        <f t="shared" ca="1" si="845"/>
        <v>-</v>
      </c>
      <c r="IU240" s="168" t="str">
        <f t="shared" ca="1" si="845"/>
        <v>-</v>
      </c>
      <c r="IV240" s="168" t="str">
        <f t="shared" ca="1" si="845"/>
        <v>-</v>
      </c>
      <c r="IW240" s="168" t="str">
        <f t="shared" ca="1" si="845"/>
        <v>-</v>
      </c>
      <c r="IX240" s="168" t="str">
        <f t="shared" ca="1" si="845"/>
        <v>-</v>
      </c>
      <c r="IY240" s="168" t="str">
        <f t="shared" ca="1" si="845"/>
        <v>-</v>
      </c>
      <c r="IZ240" s="168" t="str">
        <f t="shared" ca="1" si="845"/>
        <v>-</v>
      </c>
      <c r="JA240" s="168" t="str">
        <f t="shared" ca="1" si="845"/>
        <v>-</v>
      </c>
      <c r="JB240" s="168" t="str">
        <f t="shared" ca="1" si="845"/>
        <v>-</v>
      </c>
      <c r="JC240" s="168" t="str">
        <f t="shared" ca="1" si="845"/>
        <v>-</v>
      </c>
      <c r="JD240" s="168" t="str">
        <f t="shared" ca="1" si="845"/>
        <v>-</v>
      </c>
      <c r="JE240" s="168" t="str">
        <f t="shared" ca="1" si="845"/>
        <v>-</v>
      </c>
      <c r="JF240" s="168" t="str">
        <f t="shared" ca="1" si="845"/>
        <v>-</v>
      </c>
      <c r="JG240" s="168" t="str">
        <f t="shared" ca="1" si="845"/>
        <v>-</v>
      </c>
      <c r="JH240" s="168" t="str">
        <f t="shared" ca="1" si="845"/>
        <v>-</v>
      </c>
      <c r="JI240" s="168" t="str">
        <f t="shared" ca="1" si="845"/>
        <v>-</v>
      </c>
      <c r="JJ240" s="168" t="str">
        <f t="shared" ca="1" si="845"/>
        <v>-</v>
      </c>
      <c r="JK240" s="168" t="str">
        <f t="shared" ca="1" si="845"/>
        <v>-</v>
      </c>
      <c r="JL240" s="168" t="str">
        <f t="shared" ca="1" si="845"/>
        <v>-</v>
      </c>
      <c r="JM240" s="168" t="str">
        <f t="shared" ca="1" si="845"/>
        <v>-</v>
      </c>
      <c r="JN240" s="168" t="str">
        <f t="shared" ca="1" si="815"/>
        <v>-</v>
      </c>
      <c r="JO240" s="168" t="str">
        <f t="shared" ca="1" si="815"/>
        <v>-</v>
      </c>
      <c r="JP240" s="168" t="str">
        <f t="shared" ca="1" si="815"/>
        <v>-</v>
      </c>
      <c r="JQ240" s="168" t="str">
        <f t="shared" ca="1" si="815"/>
        <v>-</v>
      </c>
      <c r="JR240" s="168" t="str">
        <f t="shared" ca="1" si="815"/>
        <v>-</v>
      </c>
      <c r="JS240" s="168" t="str">
        <f t="shared" ca="1" si="815"/>
        <v>-</v>
      </c>
      <c r="JT240" s="168" t="str">
        <f t="shared" ca="1" si="815"/>
        <v>-</v>
      </c>
      <c r="JU240" s="168" t="str">
        <f t="shared" ca="1" si="815"/>
        <v>-</v>
      </c>
      <c r="JV240" s="168" t="str">
        <f t="shared" ca="1" si="815"/>
        <v>-</v>
      </c>
      <c r="JW240" s="168" t="str">
        <f t="shared" ca="1" si="815"/>
        <v>-</v>
      </c>
      <c r="JX240" s="10"/>
      <c r="JY240" s="166">
        <f t="shared" ca="1" si="816"/>
        <v>4.4999999999999998E-2</v>
      </c>
      <c r="JZ240" s="166">
        <f t="shared" ca="1" si="817"/>
        <v>4.4999999999999998E-2</v>
      </c>
      <c r="KA240" s="168">
        <f t="shared" ca="1" si="818"/>
        <v>1</v>
      </c>
      <c r="KB240" s="168">
        <f t="shared" ca="1" si="818"/>
        <v>0</v>
      </c>
      <c r="KC240" s="168">
        <f t="shared" ca="1" si="818"/>
        <v>1</v>
      </c>
      <c r="KD240" s="168">
        <f t="shared" ca="1" si="818"/>
        <v>1</v>
      </c>
      <c r="KE240" s="168">
        <f t="shared" ca="1" si="818"/>
        <v>0</v>
      </c>
      <c r="KF240" s="168">
        <f t="shared" ca="1" si="818"/>
        <v>70</v>
      </c>
      <c r="KG240" s="168">
        <f t="shared" ca="1" si="818"/>
        <v>50</v>
      </c>
      <c r="KH240" s="168">
        <f t="shared" ca="1" si="818"/>
        <v>85</v>
      </c>
      <c r="KI240" s="168">
        <f t="shared" ca="1" si="818"/>
        <v>50</v>
      </c>
      <c r="KJ240" s="166">
        <f t="shared" si="819"/>
        <v>1</v>
      </c>
      <c r="KK240" s="166">
        <f t="shared" si="820"/>
        <v>1</v>
      </c>
      <c r="KL240" s="166">
        <f t="shared" si="821"/>
        <v>1</v>
      </c>
      <c r="KM240" s="166">
        <f t="shared" ca="1" si="822"/>
        <v>1</v>
      </c>
      <c r="KN240" s="166">
        <f t="shared" ca="1" si="822"/>
        <v>1</v>
      </c>
      <c r="KO240" s="168">
        <f t="shared" ca="1" si="818"/>
        <v>1</v>
      </c>
      <c r="KP240" s="10"/>
      <c r="KQ240" s="168">
        <f t="shared" ca="1" si="818"/>
        <v>1</v>
      </c>
      <c r="KR240" s="166">
        <f t="shared" ca="1" si="823"/>
        <v>1</v>
      </c>
      <c r="KS240" s="168">
        <f t="shared" ca="1" si="818"/>
        <v>0.75</v>
      </c>
      <c r="KT240" s="168">
        <f t="shared" ca="1" si="818"/>
        <v>0.8</v>
      </c>
      <c r="KU240" s="168">
        <f t="shared" ca="1" si="824"/>
        <v>0.82499999999999996</v>
      </c>
      <c r="KV240" s="168">
        <f t="shared" ca="1" si="824"/>
        <v>0.875</v>
      </c>
      <c r="KW240" s="168">
        <f t="shared" ca="1" si="818"/>
        <v>0.9</v>
      </c>
      <c r="KX240" s="168">
        <f t="shared" ca="1" si="844"/>
        <v>0.75</v>
      </c>
      <c r="KY240" s="168">
        <f t="shared" ca="1" si="844"/>
        <v>0.78142857142857147</v>
      </c>
      <c r="KZ240" s="168">
        <f t="shared" ca="1" si="844"/>
        <v>0.82499999999999996</v>
      </c>
      <c r="LA240" s="168">
        <f t="shared" ca="1" si="844"/>
        <v>0.875</v>
      </c>
      <c r="LB240" s="168">
        <f t="shared" ca="1" si="844"/>
        <v>0.9</v>
      </c>
      <c r="LC240" s="168">
        <f t="shared" ca="1" si="844"/>
        <v>0.9</v>
      </c>
      <c r="LD240" s="168">
        <f t="shared" ca="1" si="844"/>
        <v>0.75</v>
      </c>
      <c r="LE240" s="168">
        <f t="shared" ca="1" si="844"/>
        <v>0.78142857142857147</v>
      </c>
      <c r="LF240" s="168">
        <f t="shared" ca="1" si="844"/>
        <v>0.82499999999999996</v>
      </c>
      <c r="LG240" s="168">
        <f t="shared" ca="1" si="844"/>
        <v>0.875</v>
      </c>
      <c r="LH240" s="168">
        <f t="shared" ca="1" si="844"/>
        <v>0.9</v>
      </c>
      <c r="LI240" s="168">
        <f t="shared" ca="1" si="844"/>
        <v>0.9</v>
      </c>
      <c r="LJ240" s="168">
        <f t="shared" ca="1" si="844"/>
        <v>0.75</v>
      </c>
      <c r="LK240" s="168">
        <f t="shared" ca="1" si="844"/>
        <v>0.78142857142857147</v>
      </c>
      <c r="LL240" s="168">
        <f t="shared" ca="1" si="844"/>
        <v>0.82499999999999996</v>
      </c>
      <c r="LM240" s="168">
        <f t="shared" ca="1" si="844"/>
        <v>0.875</v>
      </c>
      <c r="LN240" s="168">
        <f t="shared" ca="1" si="844"/>
        <v>0.9</v>
      </c>
      <c r="LO240" s="168">
        <f t="shared" ca="1" si="844"/>
        <v>0.9</v>
      </c>
      <c r="LP240" s="168">
        <f t="shared" ca="1" si="844"/>
        <v>0.75</v>
      </c>
      <c r="LQ240" s="168">
        <f t="shared" ca="1" si="844"/>
        <v>0.78142857142857147</v>
      </c>
      <c r="LR240" s="168">
        <f t="shared" ca="1" si="844"/>
        <v>0.82499999999999996</v>
      </c>
      <c r="LS240" s="168">
        <f t="shared" ca="1" si="844"/>
        <v>0.875</v>
      </c>
      <c r="LT240" s="168">
        <f t="shared" ca="1" si="844"/>
        <v>0.9</v>
      </c>
      <c r="LU240" s="168">
        <f t="shared" ca="1" si="844"/>
        <v>0.9</v>
      </c>
      <c r="LV240" s="168">
        <f t="shared" ca="1" si="844"/>
        <v>0.75</v>
      </c>
      <c r="LW240" s="168">
        <f t="shared" ca="1" si="844"/>
        <v>0.78142857142857147</v>
      </c>
      <c r="LX240" s="168">
        <f t="shared" ca="1" si="844"/>
        <v>0.82499999999999996</v>
      </c>
      <c r="LY240" s="168">
        <f t="shared" ca="1" si="844"/>
        <v>0.875</v>
      </c>
      <c r="LZ240" s="168">
        <f t="shared" ca="1" si="844"/>
        <v>0.9</v>
      </c>
      <c r="MA240" s="168">
        <f t="shared" ca="1" si="844"/>
        <v>0.9</v>
      </c>
      <c r="MB240" s="168">
        <f t="shared" ca="1" si="844"/>
        <v>0.75</v>
      </c>
      <c r="MC240" s="168">
        <f t="shared" ca="1" si="844"/>
        <v>0.78142857142857147</v>
      </c>
      <c r="MD240" s="168">
        <f t="shared" ca="1" si="844"/>
        <v>0.82499999999999996</v>
      </c>
      <c r="ME240" s="168">
        <f t="shared" ca="1" si="844"/>
        <v>0.875</v>
      </c>
      <c r="MF240" s="168">
        <f t="shared" ca="1" si="844"/>
        <v>0.9</v>
      </c>
      <c r="MG240" s="168">
        <f t="shared" ca="1" si="844"/>
        <v>0.9</v>
      </c>
      <c r="MH240" s="168">
        <f t="shared" ca="1" si="844"/>
        <v>0.75</v>
      </c>
      <c r="MI240" s="168">
        <f t="shared" ca="1" si="844"/>
        <v>0.76904761904761909</v>
      </c>
      <c r="MJ240" s="168">
        <f t="shared" ca="1" si="844"/>
        <v>0.82000000000000006</v>
      </c>
      <c r="MK240" s="168">
        <f t="shared" ca="1" si="844"/>
        <v>0.875</v>
      </c>
      <c r="ML240" s="168">
        <f t="shared" ca="1" si="844"/>
        <v>0.9</v>
      </c>
      <c r="MM240" s="168">
        <f t="shared" ca="1" si="844"/>
        <v>0.90000000000000013</v>
      </c>
      <c r="MN240" s="168">
        <f t="shared" ca="1" si="844"/>
        <v>0.75</v>
      </c>
      <c r="MO240" s="168">
        <f t="shared" ca="1" si="844"/>
        <v>0.76904761904761909</v>
      </c>
      <c r="MP240" s="168">
        <f t="shared" ca="1" si="844"/>
        <v>0.82000000000000006</v>
      </c>
      <c r="MQ240" s="168">
        <f t="shared" ca="1" si="844"/>
        <v>0.875</v>
      </c>
      <c r="MR240" s="168">
        <f t="shared" ca="1" si="844"/>
        <v>0.9</v>
      </c>
      <c r="MS240" s="168">
        <f t="shared" ca="1" si="844"/>
        <v>0.9</v>
      </c>
      <c r="MT240" s="168">
        <f t="shared" ca="1" si="826"/>
        <v>0.875</v>
      </c>
      <c r="MU240" s="166">
        <f t="shared" ca="1" si="827"/>
        <v>1</v>
      </c>
      <c r="MV240" s="166">
        <f t="shared" ca="1" si="828"/>
        <v>1</v>
      </c>
      <c r="MW240" s="166">
        <f t="shared" ca="1" si="829"/>
        <v>500000</v>
      </c>
      <c r="MX240" s="168" t="str">
        <f t="shared" ca="1" si="830"/>
        <v>-</v>
      </c>
      <c r="MY240" s="166" t="str">
        <f t="shared" ca="1" si="831"/>
        <v>-</v>
      </c>
      <c r="MZ240" s="166" t="str">
        <f t="shared" ca="1" si="832"/>
        <v>-</v>
      </c>
      <c r="NA240" s="166" t="b">
        <f t="shared" ca="1" si="833"/>
        <v>0</v>
      </c>
      <c r="NB240" s="168">
        <f t="shared" ca="1" si="818"/>
        <v>0</v>
      </c>
      <c r="NC240" s="27">
        <v>0</v>
      </c>
    </row>
    <row r="241" spans="1:367" s="148" customFormat="1" outlineLevel="1">
      <c r="A241" s="126">
        <f t="shared" si="14"/>
        <v>236</v>
      </c>
      <c r="B241" s="126">
        <f t="shared" si="834"/>
        <v>13</v>
      </c>
      <c r="C241" s="148">
        <f t="shared" si="839"/>
        <v>1002</v>
      </c>
      <c r="D241" s="148" t="s">
        <v>884</v>
      </c>
      <c r="E241" s="148" t="b">
        <v>0</v>
      </c>
      <c r="F241" s="148" t="b">
        <v>0</v>
      </c>
      <c r="G241" s="148" t="b">
        <f t="shared" si="835"/>
        <v>0</v>
      </c>
      <c r="H241" s="144">
        <f t="shared" ca="1" si="838"/>
        <v>3</v>
      </c>
      <c r="I241" s="32">
        <v>1</v>
      </c>
      <c r="J241" s="32">
        <v>4</v>
      </c>
      <c r="K241" s="144">
        <f t="shared" ca="1" si="838"/>
        <v>1</v>
      </c>
      <c r="L241" s="144">
        <f t="shared" ca="1" si="838"/>
        <v>1</v>
      </c>
      <c r="M241" s="144">
        <f t="shared" ca="1" si="838"/>
        <v>2</v>
      </c>
      <c r="N241" s="144">
        <f t="shared" ca="1" si="838"/>
        <v>1</v>
      </c>
      <c r="O241" s="144">
        <f t="shared" ca="1" si="838"/>
        <v>1</v>
      </c>
      <c r="P241" s="144">
        <f t="shared" ca="1" si="838"/>
        <v>1</v>
      </c>
      <c r="Q241" s="144">
        <f t="shared" ca="1" si="838"/>
        <v>1</v>
      </c>
      <c r="R241" s="144">
        <f t="shared" ca="1" si="838"/>
        <v>2</v>
      </c>
      <c r="S241" s="144">
        <f t="shared" ca="1" si="838"/>
        <v>1</v>
      </c>
      <c r="T241" s="144">
        <f t="shared" ca="1" si="838"/>
        <v>1</v>
      </c>
      <c r="U241" s="144">
        <f t="shared" ca="1" si="838"/>
        <v>1</v>
      </c>
      <c r="V241" s="32">
        <v>2</v>
      </c>
      <c r="W241" s="32">
        <v>2</v>
      </c>
      <c r="X241" s="32">
        <v>2</v>
      </c>
      <c r="Y241" s="144">
        <f t="shared" ca="1" si="837"/>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00007 Price SE RiskCRRA-low Overdraw500000 CropgrazeFALSE WP070p MP070p GP070p (F33N11)</v>
      </c>
      <c r="AB241" s="10" t="str">
        <f ca="1">IF(COUNTIF(AA$5:AA241,AA241)=1,"-","Dup")</f>
        <v>-</v>
      </c>
      <c r="AC241" s="10"/>
      <c r="AD241" s="168" t="str">
        <f t="shared" ca="1" si="794"/>
        <v>-</v>
      </c>
      <c r="AE241" s="168" t="str">
        <f t="shared" ca="1" si="794"/>
        <v>-</v>
      </c>
      <c r="AF241" s="168" t="str">
        <f t="shared" ca="1" si="794"/>
        <v>-</v>
      </c>
      <c r="AG241" s="168" t="str">
        <f t="shared" ca="1" si="794"/>
        <v>-</v>
      </c>
      <c r="AH241" s="168" t="str">
        <f t="shared" ca="1" si="794"/>
        <v>-</v>
      </c>
      <c r="AI241" s="168" t="b">
        <f t="shared" ca="1" si="794"/>
        <v>1</v>
      </c>
      <c r="AJ241" s="10"/>
      <c r="AK241" s="166" t="b">
        <f t="shared" si="795"/>
        <v>1</v>
      </c>
      <c r="AL241" s="166" t="str">
        <f t="shared" si="795"/>
        <v>-</v>
      </c>
      <c r="AM241" s="166" t="str">
        <f t="shared" si="795"/>
        <v>-</v>
      </c>
      <c r="AN241" s="166" t="str">
        <f t="shared" si="795"/>
        <v>-</v>
      </c>
      <c r="AO241" s="166" t="b">
        <f t="shared" si="795"/>
        <v>1</v>
      </c>
      <c r="AP241" s="166" t="b">
        <f t="shared" si="795"/>
        <v>0</v>
      </c>
      <c r="AQ241" s="166">
        <f t="shared" ca="1" si="796"/>
        <v>0</v>
      </c>
      <c r="AR241" s="166" t="b">
        <f t="shared" si="797"/>
        <v>1</v>
      </c>
      <c r="AS241" s="166" t="b">
        <f t="shared" si="797"/>
        <v>1</v>
      </c>
      <c r="AT241" s="166">
        <f t="shared" si="797"/>
        <v>2</v>
      </c>
      <c r="AU241" s="166" t="str">
        <f t="shared" si="797"/>
        <v>-</v>
      </c>
      <c r="AV241" s="166">
        <f t="shared" si="797"/>
        <v>0.3</v>
      </c>
      <c r="AW241" s="10"/>
      <c r="AX241" s="166" t="b">
        <f t="shared" si="798"/>
        <v>1</v>
      </c>
      <c r="AY241" s="168" t="b">
        <f t="shared" ca="1" si="799"/>
        <v>1</v>
      </c>
      <c r="AZ241" s="168" t="b">
        <f t="shared" ca="1" si="799"/>
        <v>1</v>
      </c>
      <c r="BA241" s="167">
        <f t="shared" ca="1" si="800"/>
        <v>3110</v>
      </c>
      <c r="BB241" s="168" t="str">
        <f t="shared" ca="1" si="841"/>
        <v>-</v>
      </c>
      <c r="BC241" s="168" t="str">
        <f t="shared" ca="1" si="841"/>
        <v>-</v>
      </c>
      <c r="BD241" s="168" t="str">
        <f t="shared" ca="1" si="841"/>
        <v>-</v>
      </c>
      <c r="BE241" s="168" t="str">
        <f t="shared" ca="1" si="841"/>
        <v>-</v>
      </c>
      <c r="BF241" s="168" t="str">
        <f t="shared" ca="1" si="841"/>
        <v>-</v>
      </c>
      <c r="BG241" s="168">
        <f t="shared" ca="1" si="841"/>
        <v>1</v>
      </c>
      <c r="BH241" s="168">
        <f t="shared" ca="1" si="841"/>
        <v>1</v>
      </c>
      <c r="BI241" s="168" t="str">
        <f t="shared" ca="1" si="841"/>
        <v>-</v>
      </c>
      <c r="BJ241" s="168" t="str">
        <f t="shared" ca="1" si="841"/>
        <v>-</v>
      </c>
      <c r="BK241" s="10"/>
      <c r="BL241" s="168" t="str">
        <f t="shared" ca="1" si="841"/>
        <v>-</v>
      </c>
      <c r="BM241" s="168" t="str">
        <f t="shared" ca="1" si="841"/>
        <v>-</v>
      </c>
      <c r="BN241" s="168" t="str">
        <f t="shared" ca="1" si="841"/>
        <v>-</v>
      </c>
      <c r="BO241" s="168" t="str">
        <f t="shared" ca="1" si="841"/>
        <v>-</v>
      </c>
      <c r="BP241" s="168" t="str">
        <f t="shared" ca="1" si="841"/>
        <v>-</v>
      </c>
      <c r="BQ241" s="168" t="str">
        <f t="shared" ca="1" si="841"/>
        <v>-</v>
      </c>
      <c r="BR241" s="168" t="str">
        <f t="shared" ca="1" si="841"/>
        <v>-</v>
      </c>
      <c r="BS241" s="168" t="str">
        <f t="shared" ca="1" si="841"/>
        <v>-</v>
      </c>
      <c r="BT241" s="168" t="str">
        <f t="shared" ca="1" si="841"/>
        <v>-</v>
      </c>
      <c r="BU241" s="168" t="str">
        <f t="shared" ca="1" si="841"/>
        <v>-</v>
      </c>
      <c r="BV241" s="168" t="str">
        <f t="shared" ca="1" si="841"/>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842"/>
        <v>-</v>
      </c>
      <c r="CI241" s="168" t="str">
        <f t="shared" ca="1" si="842"/>
        <v>-</v>
      </c>
      <c r="CJ241" s="168" t="str">
        <f t="shared" ca="1" si="842"/>
        <v>-</v>
      </c>
      <c r="CK241" s="168" t="str">
        <f t="shared" ca="1" si="842"/>
        <v>-</v>
      </c>
      <c r="CL241" s="168" t="str">
        <f t="shared" ca="1" si="842"/>
        <v>-</v>
      </c>
      <c r="CM241" s="168" t="str">
        <f t="shared" ca="1" si="842"/>
        <v>-</v>
      </c>
      <c r="CN241" s="168" t="str">
        <f t="shared" ca="1" si="842"/>
        <v>-</v>
      </c>
      <c r="CO241" s="168" t="str">
        <f t="shared" ca="1" si="842"/>
        <v>-</v>
      </c>
      <c r="CP241" s="168">
        <f t="shared" ca="1" si="842"/>
        <v>1</v>
      </c>
      <c r="CQ241" s="168">
        <f t="shared" ca="1" si="842"/>
        <v>1</v>
      </c>
      <c r="CR241" s="168">
        <f t="shared" ca="1" si="842"/>
        <v>0</v>
      </c>
      <c r="CS241" s="168" t="str">
        <f t="shared" ca="1" si="842"/>
        <v>-</v>
      </c>
      <c r="CT241" s="168" t="str">
        <f t="shared" ca="1" si="842"/>
        <v>-</v>
      </c>
      <c r="CU241" s="168" t="str">
        <f t="shared" ca="1" si="842"/>
        <v>-</v>
      </c>
      <c r="CV241" s="168" t="str">
        <f t="shared" ca="1" si="842"/>
        <v>-</v>
      </c>
      <c r="CW241" s="168" t="str">
        <f t="shared" ca="1" si="842"/>
        <v>-</v>
      </c>
      <c r="CX241" s="168" t="str">
        <f t="shared" ca="1" si="842"/>
        <v>-</v>
      </c>
      <c r="CY241" s="168" t="str">
        <f t="shared" ca="1" si="842"/>
        <v>-</v>
      </c>
      <c r="CZ241" s="168">
        <f t="shared" ca="1" si="842"/>
        <v>0</v>
      </c>
      <c r="DA241" s="168" t="str">
        <f t="shared" ca="1" si="842"/>
        <v>-</v>
      </c>
      <c r="DB241" s="168" t="str">
        <f t="shared" ca="1" si="842"/>
        <v>-</v>
      </c>
      <c r="DC241" s="168" t="str">
        <f t="shared" ca="1" si="842"/>
        <v>-</v>
      </c>
      <c r="DD241" s="168" t="str">
        <f t="shared" ca="1" si="842"/>
        <v>-</v>
      </c>
      <c r="DE241" s="168" t="str">
        <f t="shared" ca="1" si="842"/>
        <v>-</v>
      </c>
      <c r="DF241" s="168">
        <f t="shared" ca="1" si="842"/>
        <v>0</v>
      </c>
      <c r="DG241" s="168">
        <f t="shared" ca="1" si="840"/>
        <v>0</v>
      </c>
      <c r="DH241" s="168">
        <f t="shared" ca="1" si="840"/>
        <v>0</v>
      </c>
      <c r="DI241" s="168">
        <f t="shared" ca="1" si="840"/>
        <v>0</v>
      </c>
      <c r="DJ241" s="168">
        <f t="shared" ca="1" si="840"/>
        <v>0</v>
      </c>
      <c r="DK241" s="168">
        <f t="shared" ca="1" si="840"/>
        <v>0</v>
      </c>
      <c r="DL241" s="168">
        <f t="shared" ca="1" si="840"/>
        <v>0</v>
      </c>
      <c r="DM241" s="168" t="str">
        <f t="shared" ca="1" si="840"/>
        <v>-</v>
      </c>
      <c r="DN241" s="168" t="str">
        <f t="shared" ca="1" si="840"/>
        <v>-</v>
      </c>
      <c r="DO241" s="168" t="str">
        <f t="shared" ca="1" si="840"/>
        <v>-</v>
      </c>
      <c r="DP241" s="168" t="str">
        <f t="shared" ca="1" si="840"/>
        <v>-</v>
      </c>
      <c r="DQ241" s="168" t="str">
        <f t="shared" ca="1" si="840"/>
        <v>-</v>
      </c>
      <c r="DR241" s="168" t="str">
        <f t="shared" ca="1" si="840"/>
        <v>-</v>
      </c>
      <c r="DS241" s="168" t="str">
        <f t="shared" ca="1" si="840"/>
        <v>-</v>
      </c>
      <c r="DT241" s="168" t="str">
        <f t="shared" ca="1" si="840"/>
        <v>-</v>
      </c>
      <c r="DU241" s="168" t="str">
        <f t="shared" ca="1" si="840"/>
        <v>-</v>
      </c>
      <c r="DV241" s="168" t="str">
        <f t="shared" ca="1" si="840"/>
        <v>-</v>
      </c>
      <c r="DW241" s="168" t="str">
        <f t="shared" ca="1" si="840"/>
        <v>-</v>
      </c>
      <c r="DX241" s="10"/>
      <c r="DY241" s="168">
        <f t="shared" ca="1" si="840"/>
        <v>1</v>
      </c>
      <c r="DZ241" s="168" t="str">
        <f t="shared" ca="1" si="840"/>
        <v>-</v>
      </c>
      <c r="EA241" s="168" t="str">
        <f t="shared" ca="1" si="840"/>
        <v>-</v>
      </c>
      <c r="EB241" s="168" t="str">
        <f t="shared" ca="1" si="840"/>
        <v>-</v>
      </c>
      <c r="EC241" s="168" t="str">
        <f t="shared" ca="1" si="803"/>
        <v>-</v>
      </c>
      <c r="ED241" s="168" t="b">
        <f t="shared" ca="1" si="803"/>
        <v>0</v>
      </c>
      <c r="EE241" s="168" t="str">
        <f t="shared" ca="1" si="803"/>
        <v>-</v>
      </c>
      <c r="EF241" s="168">
        <f t="shared" ca="1" si="803"/>
        <v>0</v>
      </c>
      <c r="EG241" s="168" t="str">
        <f t="shared" ca="1" si="803"/>
        <v>-</v>
      </c>
      <c r="EH241" s="166" cm="1">
        <f t="array" aca="1" ref="EH241" ca="1">INDEX(i.rev,$K241,EH$15)</f>
        <v>1</v>
      </c>
      <c r="EI241" s="168">
        <f t="shared" ca="1" si="804"/>
        <v>0</v>
      </c>
      <c r="EJ241" s="168">
        <f t="shared" ca="1" si="804"/>
        <v>1</v>
      </c>
      <c r="EK241" s="168">
        <f t="shared" ca="1" si="804"/>
        <v>0</v>
      </c>
      <c r="EL241" s="168">
        <f t="shared" ca="1" si="804"/>
        <v>1</v>
      </c>
      <c r="EM241" s="168">
        <f t="shared" ca="1" si="804"/>
        <v>1</v>
      </c>
      <c r="EN241" s="168">
        <f t="shared" ca="1" si="804"/>
        <v>1</v>
      </c>
      <c r="EO241" s="168">
        <f t="shared" ca="1" si="804"/>
        <v>0</v>
      </c>
      <c r="EP241" s="168">
        <f t="shared" ca="1" si="804"/>
        <v>0</v>
      </c>
      <c r="EQ241" s="168">
        <f t="shared" ca="1" si="804"/>
        <v>0</v>
      </c>
      <c r="ER241" s="168">
        <f t="shared" ca="1" si="804"/>
        <v>0</v>
      </c>
      <c r="ES241" s="168">
        <f t="shared" ca="1" si="804"/>
        <v>0</v>
      </c>
      <c r="ET241" s="168">
        <f t="shared" ca="1" si="804"/>
        <v>0</v>
      </c>
      <c r="EU241" s="168">
        <f t="shared" ca="1" si="804"/>
        <v>0</v>
      </c>
      <c r="EV241" s="168">
        <f t="shared" ca="1" si="804"/>
        <v>0</v>
      </c>
      <c r="EW241" s="168">
        <f t="shared" ca="1" si="804"/>
        <v>0</v>
      </c>
      <c r="EX241" s="168">
        <f t="shared" ref="EX241" ca="1" si="846">OFFSET(EX$5,$B241,0)</f>
        <v>0</v>
      </c>
      <c r="EY241" s="166" cm="1">
        <f t="array" aca="1" ref="EY241" ca="1">INDEX(i.rev,$K241,EY$15)</f>
        <v>0</v>
      </c>
      <c r="EZ241" s="168">
        <f t="shared" ca="1" si="805"/>
        <v>0</v>
      </c>
      <c r="FA241" s="166" cm="1">
        <f t="array" aca="1" ref="FA241" ca="1">INDEX(i.rev,$K241,FA$15)</f>
        <v>1</v>
      </c>
      <c r="FB241" s="168">
        <f t="shared" ca="1" si="843"/>
        <v>0</v>
      </c>
      <c r="FC241" s="168">
        <f t="shared" ca="1" si="843"/>
        <v>0</v>
      </c>
      <c r="FD241" s="168">
        <f t="shared" ca="1" si="843"/>
        <v>0</v>
      </c>
      <c r="FE241" s="168">
        <f t="shared" ca="1" si="843"/>
        <v>0</v>
      </c>
      <c r="FF241" s="168">
        <f t="shared" ca="1" si="843"/>
        <v>0</v>
      </c>
      <c r="FG241" s="168">
        <f t="shared" ca="1" si="843"/>
        <v>0</v>
      </c>
      <c r="FH241" s="168">
        <f t="shared" ca="1" si="843"/>
        <v>0</v>
      </c>
      <c r="FI241" s="10"/>
      <c r="FJ241" s="168" t="str">
        <f t="shared" ca="1" si="843"/>
        <v>-</v>
      </c>
      <c r="FK241" s="168" t="str">
        <f t="shared" ca="1" si="843"/>
        <v>-</v>
      </c>
      <c r="FL241" s="168" t="str">
        <f t="shared" ca="1" si="843"/>
        <v>-</v>
      </c>
      <c r="FM241" s="168" t="str">
        <f t="shared" ca="1" si="843"/>
        <v>-</v>
      </c>
      <c r="FN241" s="168" t="str">
        <f t="shared" ca="1" si="843"/>
        <v>-</v>
      </c>
      <c r="FO241" s="166" t="b">
        <f t="shared" ca="1" si="808"/>
        <v>0</v>
      </c>
      <c r="FP241" s="166" t="b">
        <f t="shared" ca="1" si="808"/>
        <v>0</v>
      </c>
      <c r="FQ241" s="166" t="b">
        <f t="shared" ca="1" si="808"/>
        <v>1</v>
      </c>
      <c r="FR241" s="168">
        <f t="shared" ca="1" si="843"/>
        <v>0</v>
      </c>
      <c r="FS241" s="166">
        <f t="shared" ca="1" si="809"/>
        <v>1</v>
      </c>
      <c r="FT241" s="166">
        <f t="shared" ca="1" si="809"/>
        <v>1</v>
      </c>
      <c r="FU241" s="168" t="str">
        <f t="shared" ca="1" si="843"/>
        <v>-</v>
      </c>
      <c r="FV241" s="168" t="str">
        <f t="shared" ca="1" si="843"/>
        <v>-</v>
      </c>
      <c r="FW241" s="168" t="str">
        <f t="shared" ca="1" si="843"/>
        <v>-</v>
      </c>
      <c r="FX241" s="168" t="str">
        <f t="shared" ca="1" si="843"/>
        <v>-</v>
      </c>
      <c r="FY241" s="168" t="str">
        <f t="shared" ca="1" si="843"/>
        <v>-</v>
      </c>
      <c r="FZ241" s="168" t="str">
        <f t="shared" ca="1" si="843"/>
        <v>-</v>
      </c>
      <c r="GA241" s="168" t="str">
        <f t="shared" ca="1" si="843"/>
        <v>-</v>
      </c>
      <c r="GB241" s="168" t="str">
        <f t="shared" ca="1" si="843"/>
        <v>-</v>
      </c>
      <c r="GC241" s="168" t="str">
        <f t="shared" ca="1" si="843"/>
        <v>-</v>
      </c>
      <c r="GD241" s="168" t="b">
        <f t="shared" ca="1" si="843"/>
        <v>1</v>
      </c>
      <c r="GE241" s="168" t="str">
        <f t="shared" ca="1" si="843"/>
        <v>-</v>
      </c>
      <c r="GF241" s="168" t="str">
        <f t="shared" ca="1" si="843"/>
        <v>-</v>
      </c>
      <c r="GG241" s="168" t="str">
        <f t="shared" ca="1" si="843"/>
        <v>-</v>
      </c>
      <c r="GH241" s="168" t="b">
        <f t="shared" ca="1" si="810"/>
        <v>1</v>
      </c>
      <c r="GI241" s="168">
        <f t="shared" ca="1" si="810"/>
        <v>0</v>
      </c>
      <c r="GJ241" s="168" t="str">
        <f t="shared" ca="1" si="811"/>
        <v>-</v>
      </c>
      <c r="GK241" s="168" t="str">
        <f t="shared" ca="1" si="811"/>
        <v>-</v>
      </c>
      <c r="GL241" s="168" t="str">
        <f t="shared" ca="1" si="811"/>
        <v>-</v>
      </c>
      <c r="GM241" s="168" t="str">
        <f t="shared" ca="1" si="811"/>
        <v>-</v>
      </c>
      <c r="GN241" s="168" t="str">
        <f t="shared" ca="1" si="811"/>
        <v>-</v>
      </c>
      <c r="GO241" s="168">
        <f t="shared" ca="1" si="811"/>
        <v>0</v>
      </c>
      <c r="GP241" s="168" t="str">
        <f t="shared" ca="1" si="811"/>
        <v>-</v>
      </c>
      <c r="GQ241" s="168" t="str">
        <f t="shared" ca="1" si="811"/>
        <v>-</v>
      </c>
      <c r="GR241" s="168" t="str">
        <f t="shared" ca="1" si="811"/>
        <v>-</v>
      </c>
      <c r="GS241" s="168">
        <f t="shared" ca="1" si="811"/>
        <v>500</v>
      </c>
      <c r="GT241" s="168">
        <f t="shared" ca="1" si="811"/>
        <v>500</v>
      </c>
      <c r="GU241" s="168" t="str">
        <f t="shared" ca="1" si="811"/>
        <v>-</v>
      </c>
      <c r="GV241" s="168" t="str">
        <f t="shared" ca="1" si="811"/>
        <v>-</v>
      </c>
      <c r="GW241" s="168" t="str">
        <f t="shared" ca="1" si="811"/>
        <v>-</v>
      </c>
      <c r="GX241" s="168" t="str">
        <f t="shared" ca="1" si="811"/>
        <v>-</v>
      </c>
      <c r="GY241" s="168" t="str">
        <f t="shared" ca="1" si="812"/>
        <v>-</v>
      </c>
      <c r="GZ241" s="168" t="str">
        <f t="shared" ca="1" si="812"/>
        <v>-</v>
      </c>
      <c r="HA241" s="168" t="str">
        <f t="shared" ca="1" si="812"/>
        <v>-</v>
      </c>
      <c r="HB241" s="168" t="str">
        <f t="shared" ca="1" si="812"/>
        <v>-</v>
      </c>
      <c r="HC241" s="168" t="str">
        <f t="shared" ca="1" si="812"/>
        <v>-</v>
      </c>
      <c r="HD241" s="168" t="str">
        <f t="shared" ca="1" si="812"/>
        <v>-</v>
      </c>
      <c r="HE241" s="168" t="str">
        <f t="shared" ca="1" si="812"/>
        <v>-</v>
      </c>
      <c r="HF241" s="168" t="str">
        <f t="shared" ca="1" si="812"/>
        <v>-</v>
      </c>
      <c r="HG241" s="168" t="str">
        <f t="shared" ca="1" si="812"/>
        <v>-</v>
      </c>
      <c r="HH241" s="168" t="str">
        <f t="shared" ca="1" si="812"/>
        <v>-</v>
      </c>
      <c r="HI241" s="168" t="str">
        <f t="shared" ca="1" si="812"/>
        <v>-</v>
      </c>
      <c r="HJ241" s="168" t="str">
        <f t="shared" ca="1" si="812"/>
        <v>-</v>
      </c>
      <c r="HK241" s="168" t="str">
        <f t="shared" ca="1" si="812"/>
        <v>-</v>
      </c>
      <c r="HL241" s="168" t="str">
        <f t="shared" ca="1" si="812"/>
        <v>-</v>
      </c>
      <c r="HM241" s="168" t="str">
        <f t="shared" ca="1" si="813"/>
        <v>-</v>
      </c>
      <c r="HN241" s="168" t="str">
        <f t="shared" ca="1" si="813"/>
        <v>-</v>
      </c>
      <c r="HO241" s="168" t="str">
        <f t="shared" ca="1" si="813"/>
        <v>-</v>
      </c>
      <c r="HP241" s="168" t="str">
        <f t="shared" ca="1" si="813"/>
        <v>-</v>
      </c>
      <c r="HQ241" s="168" t="str">
        <f t="shared" ca="1" si="813"/>
        <v>-</v>
      </c>
      <c r="HR241" s="168" t="str">
        <f t="shared" ca="1" si="812"/>
        <v>-</v>
      </c>
      <c r="HS241" s="168" t="str">
        <f t="shared" ca="1" si="812"/>
        <v>-</v>
      </c>
      <c r="HT241" s="168" t="str">
        <f t="shared" ca="1" si="812"/>
        <v>-</v>
      </c>
      <c r="HU241" s="168" t="str">
        <f t="shared" ca="1" si="812"/>
        <v>-</v>
      </c>
      <c r="HV241" s="168" t="str">
        <f t="shared" ca="1" si="812"/>
        <v>-</v>
      </c>
      <c r="HW241" s="168" t="str">
        <f t="shared" ref="HW241:JM243" ca="1" si="847">OFFSET(HW$5,$B241,0)</f>
        <v>-</v>
      </c>
      <c r="HX241" s="168" t="str">
        <f t="shared" ca="1" si="847"/>
        <v>-</v>
      </c>
      <c r="HY241" s="168" t="str">
        <f t="shared" ca="1" si="847"/>
        <v>-</v>
      </c>
      <c r="HZ241" s="168" t="str">
        <f t="shared" ca="1" si="847"/>
        <v>-</v>
      </c>
      <c r="IA241" s="168" t="str">
        <f t="shared" ca="1" si="847"/>
        <v>-</v>
      </c>
      <c r="IB241" s="168" t="str">
        <f t="shared" ca="1" si="847"/>
        <v>-</v>
      </c>
      <c r="IC241" s="168" t="str">
        <f t="shared" ca="1" si="847"/>
        <v>-</v>
      </c>
      <c r="ID241" s="168" t="str">
        <f t="shared" ca="1" si="847"/>
        <v>-</v>
      </c>
      <c r="IE241" s="168" t="str">
        <f t="shared" ca="1" si="847"/>
        <v>-</v>
      </c>
      <c r="IF241" s="168" t="str">
        <f t="shared" ca="1" si="847"/>
        <v>-</v>
      </c>
      <c r="IG241" s="168" t="str">
        <f t="shared" ca="1" si="847"/>
        <v>-</v>
      </c>
      <c r="IH241" s="168" t="str">
        <f t="shared" ca="1" si="847"/>
        <v>-</v>
      </c>
      <c r="II241" s="168" t="str">
        <f t="shared" ca="1" si="847"/>
        <v>-</v>
      </c>
      <c r="IJ241" s="168" t="str">
        <f t="shared" ca="1" si="847"/>
        <v>-</v>
      </c>
      <c r="IK241" s="168" t="str">
        <f t="shared" ca="1" si="847"/>
        <v>-</v>
      </c>
      <c r="IL241" s="168" t="str">
        <f t="shared" ca="1" si="847"/>
        <v>-</v>
      </c>
      <c r="IM241" s="168" t="str">
        <f t="shared" ca="1" si="847"/>
        <v>-</v>
      </c>
      <c r="IN241" s="168" t="str">
        <f t="shared" ca="1" si="847"/>
        <v>-</v>
      </c>
      <c r="IO241" s="168" t="str">
        <f t="shared" ca="1" si="847"/>
        <v>-</v>
      </c>
      <c r="IP241" s="168" t="str">
        <f t="shared" ca="1" si="847"/>
        <v>-</v>
      </c>
      <c r="IQ241" s="168" t="str">
        <f t="shared" ca="1" si="847"/>
        <v>-</v>
      </c>
      <c r="IR241" s="168" t="str">
        <f t="shared" ca="1" si="847"/>
        <v>-</v>
      </c>
      <c r="IS241" s="168" t="str">
        <f t="shared" ca="1" si="847"/>
        <v>-</v>
      </c>
      <c r="IT241" s="168" t="str">
        <f t="shared" ca="1" si="847"/>
        <v>-</v>
      </c>
      <c r="IU241" s="168" t="str">
        <f t="shared" ca="1" si="847"/>
        <v>-</v>
      </c>
      <c r="IV241" s="168" t="str">
        <f t="shared" ca="1" si="847"/>
        <v>-</v>
      </c>
      <c r="IW241" s="168" t="str">
        <f t="shared" ca="1" si="847"/>
        <v>-</v>
      </c>
      <c r="IX241" s="168" t="str">
        <f t="shared" ca="1" si="847"/>
        <v>-</v>
      </c>
      <c r="IY241" s="168" t="str">
        <f t="shared" ca="1" si="847"/>
        <v>-</v>
      </c>
      <c r="IZ241" s="168" t="str">
        <f t="shared" ca="1" si="847"/>
        <v>-</v>
      </c>
      <c r="JA241" s="168" t="str">
        <f t="shared" ca="1" si="847"/>
        <v>-</v>
      </c>
      <c r="JB241" s="168" t="str">
        <f t="shared" ca="1" si="847"/>
        <v>-</v>
      </c>
      <c r="JC241" s="168" t="str">
        <f t="shared" ca="1" si="847"/>
        <v>-</v>
      </c>
      <c r="JD241" s="168" t="str">
        <f t="shared" ca="1" si="847"/>
        <v>-</v>
      </c>
      <c r="JE241" s="168" t="str">
        <f t="shared" ca="1" si="847"/>
        <v>-</v>
      </c>
      <c r="JF241" s="168" t="str">
        <f t="shared" ca="1" si="847"/>
        <v>-</v>
      </c>
      <c r="JG241" s="168" t="str">
        <f t="shared" ca="1" si="847"/>
        <v>-</v>
      </c>
      <c r="JH241" s="168" t="str">
        <f t="shared" ca="1" si="847"/>
        <v>-</v>
      </c>
      <c r="JI241" s="168" t="str">
        <f t="shared" ca="1" si="847"/>
        <v>-</v>
      </c>
      <c r="JJ241" s="168" t="str">
        <f t="shared" ca="1" si="847"/>
        <v>-</v>
      </c>
      <c r="JK241" s="168" t="str">
        <f t="shared" ca="1" si="847"/>
        <v>-</v>
      </c>
      <c r="JL241" s="168" t="str">
        <f t="shared" ca="1" si="847"/>
        <v>-</v>
      </c>
      <c r="JM241" s="168" t="str">
        <f t="shared" ca="1" si="847"/>
        <v>-</v>
      </c>
      <c r="JN241" s="168" t="str">
        <f t="shared" ca="1" si="815"/>
        <v>-</v>
      </c>
      <c r="JO241" s="168" t="str">
        <f t="shared" ca="1" si="815"/>
        <v>-</v>
      </c>
      <c r="JP241" s="168" t="str">
        <f t="shared" ca="1" si="815"/>
        <v>-</v>
      </c>
      <c r="JQ241" s="168" t="str">
        <f t="shared" ca="1" si="815"/>
        <v>-</v>
      </c>
      <c r="JR241" s="168" t="str">
        <f t="shared" ca="1" si="815"/>
        <v>-</v>
      </c>
      <c r="JS241" s="168" t="str">
        <f t="shared" ca="1" si="815"/>
        <v>-</v>
      </c>
      <c r="JT241" s="168" t="str">
        <f t="shared" ca="1" si="815"/>
        <v>-</v>
      </c>
      <c r="JU241" s="168" t="str">
        <f t="shared" ca="1" si="815"/>
        <v>-</v>
      </c>
      <c r="JV241" s="168" t="str">
        <f t="shared" ca="1" si="815"/>
        <v>-</v>
      </c>
      <c r="JW241" s="168" t="str">
        <f t="shared" ca="1" si="815"/>
        <v>-</v>
      </c>
      <c r="JX241" s="10"/>
      <c r="JY241" s="166">
        <f t="shared" ca="1" si="816"/>
        <v>4.4999999999999998E-2</v>
      </c>
      <c r="JZ241" s="166">
        <f t="shared" ca="1" si="817"/>
        <v>4.4999999999999998E-2</v>
      </c>
      <c r="KA241" s="168">
        <f t="shared" ca="1" si="818"/>
        <v>1</v>
      </c>
      <c r="KB241" s="168">
        <f t="shared" ca="1" si="818"/>
        <v>0</v>
      </c>
      <c r="KC241" s="168">
        <f t="shared" ca="1" si="818"/>
        <v>1</v>
      </c>
      <c r="KD241" s="168">
        <f t="shared" ca="1" si="818"/>
        <v>1</v>
      </c>
      <c r="KE241" s="168">
        <f t="shared" ca="1" si="818"/>
        <v>0</v>
      </c>
      <c r="KF241" s="168">
        <f t="shared" ca="1" si="818"/>
        <v>70</v>
      </c>
      <c r="KG241" s="168">
        <f t="shared" ca="1" si="818"/>
        <v>50</v>
      </c>
      <c r="KH241" s="168">
        <f t="shared" ca="1" si="818"/>
        <v>85</v>
      </c>
      <c r="KI241" s="168">
        <f t="shared" ca="1" si="818"/>
        <v>50</v>
      </c>
      <c r="KJ241" s="166">
        <f t="shared" si="819"/>
        <v>0.7</v>
      </c>
      <c r="KK241" s="166">
        <f t="shared" si="820"/>
        <v>0.7</v>
      </c>
      <c r="KL241" s="166">
        <f t="shared" si="821"/>
        <v>0.7</v>
      </c>
      <c r="KM241" s="166">
        <f t="shared" ca="1" si="822"/>
        <v>1</v>
      </c>
      <c r="KN241" s="166">
        <f t="shared" ca="1" si="822"/>
        <v>1</v>
      </c>
      <c r="KO241" s="168">
        <f t="shared" ca="1" si="818"/>
        <v>1</v>
      </c>
      <c r="KP241" s="10"/>
      <c r="KQ241" s="168">
        <f t="shared" ca="1" si="818"/>
        <v>1</v>
      </c>
      <c r="KR241" s="166">
        <f t="shared" ca="1" si="823"/>
        <v>1</v>
      </c>
      <c r="KS241" s="168">
        <f t="shared" ca="1" si="818"/>
        <v>0.75</v>
      </c>
      <c r="KT241" s="168">
        <f t="shared" ca="1" si="818"/>
        <v>0.8</v>
      </c>
      <c r="KU241" s="168">
        <f t="shared" ca="1" si="824"/>
        <v>0.82499999999999996</v>
      </c>
      <c r="KV241" s="168">
        <f t="shared" ca="1" si="824"/>
        <v>0.875</v>
      </c>
      <c r="KW241" s="168">
        <f t="shared" ca="1" si="818"/>
        <v>0.9</v>
      </c>
      <c r="KX241" s="168">
        <f t="shared" ca="1" si="844"/>
        <v>0.75</v>
      </c>
      <c r="KY241" s="168">
        <f t="shared" ca="1" si="844"/>
        <v>0.78142857142857147</v>
      </c>
      <c r="KZ241" s="168">
        <f t="shared" ca="1" si="844"/>
        <v>0.82499999999999996</v>
      </c>
      <c r="LA241" s="168">
        <f t="shared" ca="1" si="844"/>
        <v>0.875</v>
      </c>
      <c r="LB241" s="168">
        <f t="shared" ca="1" si="844"/>
        <v>0.9</v>
      </c>
      <c r="LC241" s="168">
        <f t="shared" ca="1" si="844"/>
        <v>0.9</v>
      </c>
      <c r="LD241" s="168">
        <f t="shared" ca="1" si="844"/>
        <v>0.75</v>
      </c>
      <c r="LE241" s="168">
        <f t="shared" ca="1" si="844"/>
        <v>0.78142857142857147</v>
      </c>
      <c r="LF241" s="168">
        <f t="shared" ca="1" si="844"/>
        <v>0.82499999999999996</v>
      </c>
      <c r="LG241" s="168">
        <f t="shared" ca="1" si="844"/>
        <v>0.875</v>
      </c>
      <c r="LH241" s="168">
        <f t="shared" ca="1" si="844"/>
        <v>0.9</v>
      </c>
      <c r="LI241" s="168">
        <f t="shared" ca="1" si="844"/>
        <v>0.9</v>
      </c>
      <c r="LJ241" s="168">
        <f t="shared" ca="1" si="844"/>
        <v>0.75</v>
      </c>
      <c r="LK241" s="168">
        <f t="shared" ca="1" si="844"/>
        <v>0.78142857142857147</v>
      </c>
      <c r="LL241" s="168">
        <f t="shared" ca="1" si="844"/>
        <v>0.82499999999999996</v>
      </c>
      <c r="LM241" s="168">
        <f t="shared" ca="1" si="844"/>
        <v>0.875</v>
      </c>
      <c r="LN241" s="168">
        <f t="shared" ca="1" si="844"/>
        <v>0.9</v>
      </c>
      <c r="LO241" s="168">
        <f t="shared" ca="1" si="844"/>
        <v>0.9</v>
      </c>
      <c r="LP241" s="168">
        <f t="shared" ca="1" si="844"/>
        <v>0.75</v>
      </c>
      <c r="LQ241" s="168">
        <f t="shared" ca="1" si="844"/>
        <v>0.78142857142857147</v>
      </c>
      <c r="LR241" s="168">
        <f t="shared" ca="1" si="844"/>
        <v>0.82499999999999996</v>
      </c>
      <c r="LS241" s="168">
        <f t="shared" ca="1" si="844"/>
        <v>0.875</v>
      </c>
      <c r="LT241" s="168">
        <f t="shared" ca="1" si="844"/>
        <v>0.9</v>
      </c>
      <c r="LU241" s="168">
        <f t="shared" ca="1" si="844"/>
        <v>0.9</v>
      </c>
      <c r="LV241" s="168">
        <f t="shared" ca="1" si="844"/>
        <v>0.75</v>
      </c>
      <c r="LW241" s="168">
        <f t="shared" ca="1" si="844"/>
        <v>0.78142857142857147</v>
      </c>
      <c r="LX241" s="168">
        <f t="shared" ca="1" si="844"/>
        <v>0.82499999999999996</v>
      </c>
      <c r="LY241" s="168">
        <f t="shared" ca="1" si="844"/>
        <v>0.875</v>
      </c>
      <c r="LZ241" s="168">
        <f t="shared" ca="1" si="844"/>
        <v>0.9</v>
      </c>
      <c r="MA241" s="168">
        <f t="shared" ca="1" si="844"/>
        <v>0.9</v>
      </c>
      <c r="MB241" s="168">
        <f t="shared" ca="1" si="844"/>
        <v>0.75</v>
      </c>
      <c r="MC241" s="168">
        <f t="shared" ca="1" si="844"/>
        <v>0.78142857142857147</v>
      </c>
      <c r="MD241" s="168">
        <f t="shared" ca="1" si="844"/>
        <v>0.82499999999999996</v>
      </c>
      <c r="ME241" s="168">
        <f t="shared" ca="1" si="844"/>
        <v>0.875</v>
      </c>
      <c r="MF241" s="168">
        <f t="shared" ca="1" si="844"/>
        <v>0.9</v>
      </c>
      <c r="MG241" s="168">
        <f t="shared" ca="1" si="844"/>
        <v>0.9</v>
      </c>
      <c r="MH241" s="168">
        <f t="shared" ca="1" si="844"/>
        <v>0.75</v>
      </c>
      <c r="MI241" s="168">
        <f t="shared" ca="1" si="844"/>
        <v>0.76904761904761909</v>
      </c>
      <c r="MJ241" s="168">
        <f t="shared" ca="1" si="844"/>
        <v>0.82000000000000006</v>
      </c>
      <c r="MK241" s="168">
        <f t="shared" ca="1" si="844"/>
        <v>0.875</v>
      </c>
      <c r="ML241" s="168">
        <f t="shared" ca="1" si="844"/>
        <v>0.9</v>
      </c>
      <c r="MM241" s="168">
        <f t="shared" ca="1" si="844"/>
        <v>0.90000000000000013</v>
      </c>
      <c r="MN241" s="168">
        <f t="shared" ca="1" si="844"/>
        <v>0.75</v>
      </c>
      <c r="MO241" s="168">
        <f t="shared" ca="1" si="844"/>
        <v>0.76904761904761909</v>
      </c>
      <c r="MP241" s="168">
        <f t="shared" ca="1" si="844"/>
        <v>0.82000000000000006</v>
      </c>
      <c r="MQ241" s="168">
        <f t="shared" ca="1" si="844"/>
        <v>0.875</v>
      </c>
      <c r="MR241" s="168">
        <f t="shared" ca="1" si="844"/>
        <v>0.9</v>
      </c>
      <c r="MS241" s="168">
        <f t="shared" ca="1" si="844"/>
        <v>0.9</v>
      </c>
      <c r="MT241" s="168">
        <f t="shared" ca="1" si="826"/>
        <v>0.875</v>
      </c>
      <c r="MU241" s="166">
        <f t="shared" ca="1" si="827"/>
        <v>1</v>
      </c>
      <c r="MV241" s="166">
        <f t="shared" ca="1" si="828"/>
        <v>1</v>
      </c>
      <c r="MW241" s="166">
        <f t="shared" ca="1" si="829"/>
        <v>500000</v>
      </c>
      <c r="MX241" s="168" t="str">
        <f t="shared" ca="1" si="830"/>
        <v>-</v>
      </c>
      <c r="MY241" s="166" t="str">
        <f t="shared" ca="1" si="831"/>
        <v>-</v>
      </c>
      <c r="MZ241" s="166" t="str">
        <f t="shared" ca="1" si="832"/>
        <v>-</v>
      </c>
      <c r="NA241" s="166" t="b">
        <f t="shared" ca="1" si="833"/>
        <v>0</v>
      </c>
      <c r="NB241" s="168">
        <f t="shared" ref="NB241" ca="1" si="848">OFFSET(NB$5,$B241,0)</f>
        <v>0</v>
      </c>
      <c r="NC241" s="27">
        <v>0</v>
      </c>
    </row>
    <row r="242" spans="1:367" s="148" customFormat="1" outlineLevel="1">
      <c r="A242" s="126">
        <f t="shared" si="14"/>
        <v>237</v>
      </c>
      <c r="B242" s="126">
        <f t="shared" si="834"/>
        <v>13</v>
      </c>
      <c r="C242" s="148">
        <f t="shared" si="839"/>
        <v>1002</v>
      </c>
      <c r="D242" s="148" t="s">
        <v>884</v>
      </c>
      <c r="E242" s="148" t="b">
        <v>0</v>
      </c>
      <c r="F242" s="148" t="b">
        <v>0</v>
      </c>
      <c r="G242" s="148" t="b">
        <f t="shared" si="835"/>
        <v>0</v>
      </c>
      <c r="H242" s="144">
        <f t="shared" ca="1" si="838"/>
        <v>3</v>
      </c>
      <c r="I242" s="32">
        <v>1</v>
      </c>
      <c r="J242" s="32">
        <v>5</v>
      </c>
      <c r="K242" s="144">
        <f t="shared" ca="1" si="838"/>
        <v>1</v>
      </c>
      <c r="L242" s="144">
        <f t="shared" ca="1" si="838"/>
        <v>1</v>
      </c>
      <c r="M242" s="144">
        <f t="shared" ca="1" si="838"/>
        <v>2</v>
      </c>
      <c r="N242" s="144">
        <f t="shared" ca="1" si="838"/>
        <v>1</v>
      </c>
      <c r="O242" s="144">
        <f t="shared" ca="1" si="838"/>
        <v>1</v>
      </c>
      <c r="P242" s="144">
        <f t="shared" ca="1" si="838"/>
        <v>1</v>
      </c>
      <c r="Q242" s="144">
        <f t="shared" ca="1" si="838"/>
        <v>1</v>
      </c>
      <c r="R242" s="144">
        <f t="shared" ca="1" si="838"/>
        <v>2</v>
      </c>
      <c r="S242" s="144">
        <f t="shared" ca="1" si="838"/>
        <v>1</v>
      </c>
      <c r="T242" s="144">
        <f t="shared" ca="1" si="838"/>
        <v>1</v>
      </c>
      <c r="U242" s="144">
        <f t="shared" ca="1" si="838"/>
        <v>1</v>
      </c>
      <c r="V242" s="32">
        <v>1</v>
      </c>
      <c r="W242" s="32">
        <v>1</v>
      </c>
      <c r="X242" s="32">
        <v>1</v>
      </c>
      <c r="Y242" s="144">
        <f t="shared" ca="1" si="837"/>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00008 Price SE RiskCRRA-high Overdraw500000 CropgrazeFALSE (F33N11)</v>
      </c>
      <c r="AB242" s="10" t="str">
        <f ca="1">IF(COUNTIF(AA$5:AA242,AA242)=1,"-","Dup")</f>
        <v>-</v>
      </c>
      <c r="AC242" s="10"/>
      <c r="AD242" s="168" t="str">
        <f t="shared" ca="1" si="794"/>
        <v>-</v>
      </c>
      <c r="AE242" s="168" t="str">
        <f t="shared" ca="1" si="794"/>
        <v>-</v>
      </c>
      <c r="AF242" s="168" t="str">
        <f t="shared" ca="1" si="794"/>
        <v>-</v>
      </c>
      <c r="AG242" s="168" t="str">
        <f t="shared" ca="1" si="794"/>
        <v>-</v>
      </c>
      <c r="AH242" s="168" t="str">
        <f t="shared" ca="1" si="794"/>
        <v>-</v>
      </c>
      <c r="AI242" s="168" t="b">
        <f t="shared" ca="1" si="794"/>
        <v>1</v>
      </c>
      <c r="AJ242" s="10"/>
      <c r="AK242" s="166" t="b">
        <f t="shared" si="795"/>
        <v>1</v>
      </c>
      <c r="AL242" s="166" t="str">
        <f t="shared" si="795"/>
        <v>-</v>
      </c>
      <c r="AM242" s="166" t="str">
        <f t="shared" si="795"/>
        <v>-</v>
      </c>
      <c r="AN242" s="166" t="str">
        <f t="shared" si="795"/>
        <v>-</v>
      </c>
      <c r="AO242" s="166" t="b">
        <f t="shared" si="795"/>
        <v>1</v>
      </c>
      <c r="AP242" s="166" t="b">
        <f t="shared" si="795"/>
        <v>0</v>
      </c>
      <c r="AQ242" s="166">
        <f t="shared" ca="1" si="796"/>
        <v>0</v>
      </c>
      <c r="AR242" s="166" t="b">
        <f t="shared" si="797"/>
        <v>1</v>
      </c>
      <c r="AS242" s="166" t="b">
        <f t="shared" si="797"/>
        <v>1</v>
      </c>
      <c r="AT242" s="166">
        <f t="shared" si="797"/>
        <v>2</v>
      </c>
      <c r="AU242" s="166" t="str">
        <f t="shared" si="797"/>
        <v>-</v>
      </c>
      <c r="AV242" s="166">
        <f t="shared" si="797"/>
        <v>0.7</v>
      </c>
      <c r="AW242" s="10"/>
      <c r="AX242" s="166" t="b">
        <f t="shared" si="798"/>
        <v>1</v>
      </c>
      <c r="AY242" s="168" t="b">
        <f t="shared" ca="1" si="799"/>
        <v>1</v>
      </c>
      <c r="AZ242" s="168" t="b">
        <f t="shared" ca="1" si="799"/>
        <v>1</v>
      </c>
      <c r="BA242" s="167">
        <f t="shared" ca="1" si="800"/>
        <v>3110</v>
      </c>
      <c r="BB242" s="168" t="str">
        <f t="shared" ca="1" si="841"/>
        <v>-</v>
      </c>
      <c r="BC242" s="168" t="str">
        <f t="shared" ca="1" si="841"/>
        <v>-</v>
      </c>
      <c r="BD242" s="168" t="str">
        <f t="shared" ca="1" si="841"/>
        <v>-</v>
      </c>
      <c r="BE242" s="168" t="str">
        <f t="shared" ca="1" si="841"/>
        <v>-</v>
      </c>
      <c r="BF242" s="168" t="str">
        <f t="shared" ca="1" si="841"/>
        <v>-</v>
      </c>
      <c r="BG242" s="168">
        <f t="shared" ca="1" si="841"/>
        <v>1</v>
      </c>
      <c r="BH242" s="168">
        <f t="shared" ca="1" si="841"/>
        <v>1</v>
      </c>
      <c r="BI242" s="168" t="str">
        <f t="shared" ca="1" si="841"/>
        <v>-</v>
      </c>
      <c r="BJ242" s="168" t="str">
        <f t="shared" ca="1" si="841"/>
        <v>-</v>
      </c>
      <c r="BK242" s="10"/>
      <c r="BL242" s="168" t="str">
        <f t="shared" ca="1" si="841"/>
        <v>-</v>
      </c>
      <c r="BM242" s="168" t="str">
        <f t="shared" ca="1" si="841"/>
        <v>-</v>
      </c>
      <c r="BN242" s="168" t="str">
        <f t="shared" ca="1" si="841"/>
        <v>-</v>
      </c>
      <c r="BO242" s="168" t="str">
        <f t="shared" ca="1" si="841"/>
        <v>-</v>
      </c>
      <c r="BP242" s="168" t="str">
        <f t="shared" ca="1" si="841"/>
        <v>-</v>
      </c>
      <c r="BQ242" s="168" t="str">
        <f t="shared" ca="1" si="841"/>
        <v>-</v>
      </c>
      <c r="BR242" s="168" t="str">
        <f t="shared" ca="1" si="841"/>
        <v>-</v>
      </c>
      <c r="BS242" s="168" t="str">
        <f t="shared" ca="1" si="841"/>
        <v>-</v>
      </c>
      <c r="BT242" s="168" t="str">
        <f t="shared" ca="1" si="841"/>
        <v>-</v>
      </c>
      <c r="BU242" s="168" t="str">
        <f t="shared" ca="1" si="841"/>
        <v>-</v>
      </c>
      <c r="BV242" s="168" t="str">
        <f t="shared" ca="1" si="841"/>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42"/>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803"/>
        <v>-</v>
      </c>
      <c r="ED242" s="168" t="b">
        <f t="shared" ca="1" si="803"/>
        <v>0</v>
      </c>
      <c r="EE242" s="168" t="str">
        <f t="shared" ca="1" si="803"/>
        <v>-</v>
      </c>
      <c r="EF242" s="168">
        <f t="shared" ca="1" si="803"/>
        <v>0</v>
      </c>
      <c r="EG242" s="168" t="str">
        <f t="shared" ca="1" si="803"/>
        <v>-</v>
      </c>
      <c r="EH242" s="166" cm="1">
        <f t="array" aca="1" ref="EH242" ca="1">INDEX(i.rev,$K242,EH$15)</f>
        <v>1</v>
      </c>
      <c r="EI242" s="168">
        <f t="shared" ref="EI242:EX243" ca="1" si="849">OFFSET(EI$5,$B242,0)</f>
        <v>0</v>
      </c>
      <c r="EJ242" s="168">
        <f t="shared" ca="1" si="849"/>
        <v>1</v>
      </c>
      <c r="EK242" s="168">
        <f t="shared" ca="1" si="849"/>
        <v>0</v>
      </c>
      <c r="EL242" s="168">
        <f t="shared" ca="1" si="849"/>
        <v>1</v>
      </c>
      <c r="EM242" s="168">
        <f t="shared" ca="1" si="849"/>
        <v>1</v>
      </c>
      <c r="EN242" s="168">
        <f t="shared" ca="1" si="849"/>
        <v>1</v>
      </c>
      <c r="EO242" s="168">
        <f t="shared" ca="1" si="849"/>
        <v>0</v>
      </c>
      <c r="EP242" s="168">
        <f t="shared" ca="1" si="849"/>
        <v>0</v>
      </c>
      <c r="EQ242" s="168">
        <f t="shared" ca="1" si="849"/>
        <v>0</v>
      </c>
      <c r="ER242" s="168">
        <f t="shared" ca="1" si="849"/>
        <v>0</v>
      </c>
      <c r="ES242" s="168">
        <f t="shared" ca="1" si="849"/>
        <v>0</v>
      </c>
      <c r="ET242" s="168">
        <f t="shared" ca="1" si="849"/>
        <v>0</v>
      </c>
      <c r="EU242" s="168">
        <f t="shared" ca="1" si="849"/>
        <v>0</v>
      </c>
      <c r="EV242" s="168">
        <f t="shared" ca="1" si="849"/>
        <v>0</v>
      </c>
      <c r="EW242" s="168">
        <f t="shared" ca="1" si="849"/>
        <v>0</v>
      </c>
      <c r="EX242" s="168">
        <f t="shared" ca="1" si="849"/>
        <v>0</v>
      </c>
      <c r="EY242" s="166" cm="1">
        <f t="array" aca="1" ref="EY242" ca="1">INDEX(i.rev,$K242,EY$15)</f>
        <v>0</v>
      </c>
      <c r="EZ242" s="168">
        <f t="shared" ca="1" si="805"/>
        <v>0</v>
      </c>
      <c r="FA242" s="166" cm="1">
        <f t="array" aca="1" ref="FA242" ca="1">INDEX(i.rev,$K242,FA$15)</f>
        <v>1</v>
      </c>
      <c r="FB242" s="168">
        <f t="shared" ca="1" si="843"/>
        <v>0</v>
      </c>
      <c r="FC242" s="168">
        <f t="shared" ca="1" si="843"/>
        <v>0</v>
      </c>
      <c r="FD242" s="168">
        <f t="shared" ca="1" si="843"/>
        <v>0</v>
      </c>
      <c r="FE242" s="168">
        <f t="shared" ca="1" si="843"/>
        <v>0</v>
      </c>
      <c r="FF242" s="168">
        <f t="shared" ca="1" si="843"/>
        <v>0</v>
      </c>
      <c r="FG242" s="168">
        <f t="shared" ca="1" si="843"/>
        <v>0</v>
      </c>
      <c r="FH242" s="168">
        <f t="shared" ca="1" si="843"/>
        <v>0</v>
      </c>
      <c r="FI242" s="10"/>
      <c r="FJ242" s="168" t="str">
        <f t="shared" ca="1" si="843"/>
        <v>-</v>
      </c>
      <c r="FK242" s="168" t="str">
        <f t="shared" ca="1" si="843"/>
        <v>-</v>
      </c>
      <c r="FL242" s="168" t="str">
        <f t="shared" ca="1" si="843"/>
        <v>-</v>
      </c>
      <c r="FM242" s="168" t="str">
        <f t="shared" ca="1" si="843"/>
        <v>-</v>
      </c>
      <c r="FN242" s="168" t="str">
        <f t="shared" ca="1" si="843"/>
        <v>-</v>
      </c>
      <c r="FO242" s="166" t="b">
        <f t="shared" ca="1" si="808"/>
        <v>0</v>
      </c>
      <c r="FP242" s="166" t="b">
        <f t="shared" ca="1" si="808"/>
        <v>0</v>
      </c>
      <c r="FQ242" s="166" t="b">
        <f t="shared" ca="1" si="808"/>
        <v>1</v>
      </c>
      <c r="FR242" s="168">
        <f t="shared" ca="1" si="843"/>
        <v>0</v>
      </c>
      <c r="FS242" s="166">
        <f t="shared" ca="1" si="809"/>
        <v>1</v>
      </c>
      <c r="FT242" s="166">
        <f t="shared" ca="1" si="809"/>
        <v>1</v>
      </c>
      <c r="FU242" s="168" t="str">
        <f t="shared" ca="1" si="843"/>
        <v>-</v>
      </c>
      <c r="FV242" s="168" t="str">
        <f t="shared" ca="1" si="843"/>
        <v>-</v>
      </c>
      <c r="FW242" s="168" t="str">
        <f t="shared" ca="1" si="843"/>
        <v>-</v>
      </c>
      <c r="FX242" s="168" t="str">
        <f t="shared" ca="1" si="843"/>
        <v>-</v>
      </c>
      <c r="FY242" s="168" t="str">
        <f t="shared" ca="1" si="843"/>
        <v>-</v>
      </c>
      <c r="FZ242" s="168" t="str">
        <f t="shared" ca="1" si="843"/>
        <v>-</v>
      </c>
      <c r="GA242" s="168" t="str">
        <f t="shared" ca="1" si="843"/>
        <v>-</v>
      </c>
      <c r="GB242" s="168" t="str">
        <f t="shared" ca="1" si="843"/>
        <v>-</v>
      </c>
      <c r="GC242" s="168" t="str">
        <f t="shared" ca="1" si="843"/>
        <v>-</v>
      </c>
      <c r="GD242" s="168" t="b">
        <f t="shared" ca="1" si="843"/>
        <v>1</v>
      </c>
      <c r="GE242" s="168" t="str">
        <f t="shared" ca="1" si="843"/>
        <v>-</v>
      </c>
      <c r="GF242" s="168" t="str">
        <f t="shared" ca="1" si="843"/>
        <v>-</v>
      </c>
      <c r="GG242" s="168" t="str">
        <f t="shared" ca="1" si="843"/>
        <v>-</v>
      </c>
      <c r="GH242" s="168" t="b">
        <f t="shared" ca="1" si="810"/>
        <v>1</v>
      </c>
      <c r="GI242" s="168">
        <f t="shared" ca="1" si="810"/>
        <v>0</v>
      </c>
      <c r="GJ242" s="168" t="str">
        <f t="shared" ca="1" si="810"/>
        <v>-</v>
      </c>
      <c r="GK242" s="168" t="str">
        <f t="shared" ca="1" si="810"/>
        <v>-</v>
      </c>
      <c r="GL242" s="168" t="str">
        <f t="shared" ca="1" si="810"/>
        <v>-</v>
      </c>
      <c r="GM242" s="168" t="str">
        <f t="shared" ca="1" si="810"/>
        <v>-</v>
      </c>
      <c r="GN242" s="168" t="str">
        <f t="shared" ca="1" si="810"/>
        <v>-</v>
      </c>
      <c r="GO242" s="168">
        <f t="shared" ca="1" si="810"/>
        <v>0</v>
      </c>
      <c r="GP242" s="168" t="str">
        <f t="shared" ca="1" si="810"/>
        <v>-</v>
      </c>
      <c r="GQ242" s="168" t="str">
        <f t="shared" ca="1" si="810"/>
        <v>-</v>
      </c>
      <c r="GR242" s="168" t="str">
        <f t="shared" ca="1" si="810"/>
        <v>-</v>
      </c>
      <c r="GS242" s="168">
        <f t="shared" ca="1" si="810"/>
        <v>500</v>
      </c>
      <c r="GT242" s="168">
        <f t="shared" ca="1" si="810"/>
        <v>500</v>
      </c>
      <c r="GU242" s="168" t="str">
        <f t="shared" ca="1" si="810"/>
        <v>-</v>
      </c>
      <c r="GV242" s="168" t="str">
        <f t="shared" ca="1" si="810"/>
        <v>-</v>
      </c>
      <c r="GW242" s="168" t="str">
        <f t="shared" ca="1" si="810"/>
        <v>-</v>
      </c>
      <c r="GX242" s="168" t="str">
        <f t="shared" ref="GX242:IK243" ca="1" si="850">OFFSET(GX$5,$B242,0)</f>
        <v>-</v>
      </c>
      <c r="GY242" s="168" t="str">
        <f t="shared" ca="1" si="850"/>
        <v>-</v>
      </c>
      <c r="GZ242" s="168" t="str">
        <f t="shared" ca="1" si="850"/>
        <v>-</v>
      </c>
      <c r="HA242" s="168" t="str">
        <f t="shared" ca="1" si="850"/>
        <v>-</v>
      </c>
      <c r="HB242" s="168" t="str">
        <f t="shared" ca="1" si="850"/>
        <v>-</v>
      </c>
      <c r="HC242" s="168" t="str">
        <f t="shared" ca="1" si="850"/>
        <v>-</v>
      </c>
      <c r="HD242" s="168" t="str">
        <f t="shared" ca="1" si="850"/>
        <v>-</v>
      </c>
      <c r="HE242" s="168" t="str">
        <f t="shared" ca="1" si="850"/>
        <v>-</v>
      </c>
      <c r="HF242" s="168" t="str">
        <f t="shared" ca="1" si="850"/>
        <v>-</v>
      </c>
      <c r="HG242" s="168" t="str">
        <f t="shared" ca="1" si="850"/>
        <v>-</v>
      </c>
      <c r="HH242" s="168" t="str">
        <f t="shared" ca="1" si="850"/>
        <v>-</v>
      </c>
      <c r="HI242" s="168" t="str">
        <f t="shared" ca="1" si="850"/>
        <v>-</v>
      </c>
      <c r="HJ242" s="168" t="str">
        <f t="shared" ca="1" si="850"/>
        <v>-</v>
      </c>
      <c r="HK242" s="168" t="str">
        <f t="shared" ca="1" si="850"/>
        <v>-</v>
      </c>
      <c r="HL242" s="168" t="str">
        <f t="shared" ca="1" si="850"/>
        <v>-</v>
      </c>
      <c r="HM242" s="168" t="str">
        <f t="shared" ca="1" si="850"/>
        <v>-</v>
      </c>
      <c r="HN242" s="168" t="str">
        <f t="shared" ca="1" si="850"/>
        <v>-</v>
      </c>
      <c r="HO242" s="168" t="str">
        <f t="shared" ca="1" si="850"/>
        <v>-</v>
      </c>
      <c r="HP242" s="168" t="str">
        <f t="shared" ca="1" si="850"/>
        <v>-</v>
      </c>
      <c r="HQ242" s="168" t="str">
        <f t="shared" ca="1" si="850"/>
        <v>-</v>
      </c>
      <c r="HR242" s="168" t="str">
        <f t="shared" ca="1" si="850"/>
        <v>-</v>
      </c>
      <c r="HS242" s="168" t="str">
        <f t="shared" ca="1" si="850"/>
        <v>-</v>
      </c>
      <c r="HT242" s="168" t="str">
        <f t="shared" ca="1" si="850"/>
        <v>-</v>
      </c>
      <c r="HU242" s="168" t="str">
        <f t="shared" ca="1" si="850"/>
        <v>-</v>
      </c>
      <c r="HV242" s="168" t="str">
        <f t="shared" ca="1" si="850"/>
        <v>-</v>
      </c>
      <c r="HW242" s="168" t="str">
        <f t="shared" ca="1" si="850"/>
        <v>-</v>
      </c>
      <c r="HX242" s="168" t="str">
        <f t="shared" ca="1" si="850"/>
        <v>-</v>
      </c>
      <c r="HY242" s="168" t="str">
        <f t="shared" ca="1" si="850"/>
        <v>-</v>
      </c>
      <c r="HZ242" s="168" t="str">
        <f t="shared" ca="1" si="850"/>
        <v>-</v>
      </c>
      <c r="IA242" s="168" t="str">
        <f t="shared" ca="1" si="850"/>
        <v>-</v>
      </c>
      <c r="IB242" s="168" t="str">
        <f t="shared" ca="1" si="850"/>
        <v>-</v>
      </c>
      <c r="IC242" s="168" t="str">
        <f t="shared" ca="1" si="850"/>
        <v>-</v>
      </c>
      <c r="ID242" s="168" t="str">
        <f t="shared" ca="1" si="850"/>
        <v>-</v>
      </c>
      <c r="IE242" s="168" t="str">
        <f t="shared" ca="1" si="850"/>
        <v>-</v>
      </c>
      <c r="IF242" s="168" t="str">
        <f t="shared" ca="1" si="850"/>
        <v>-</v>
      </c>
      <c r="IG242" s="168" t="str">
        <f t="shared" ca="1" si="850"/>
        <v>-</v>
      </c>
      <c r="IH242" s="168" t="str">
        <f t="shared" ca="1" si="850"/>
        <v>-</v>
      </c>
      <c r="II242" s="168" t="str">
        <f t="shared" ca="1" si="850"/>
        <v>-</v>
      </c>
      <c r="IJ242" s="168" t="str">
        <f t="shared" ca="1" si="850"/>
        <v>-</v>
      </c>
      <c r="IK242" s="168" t="str">
        <f t="shared" ca="1" si="850"/>
        <v>-</v>
      </c>
      <c r="IL242" s="168" t="str">
        <f t="shared" ca="1" si="847"/>
        <v>-</v>
      </c>
      <c r="IM242" s="168" t="str">
        <f t="shared" ca="1" si="847"/>
        <v>-</v>
      </c>
      <c r="IN242" s="168" t="str">
        <f t="shared" ca="1" si="847"/>
        <v>-</v>
      </c>
      <c r="IO242" s="168" t="str">
        <f t="shared" ca="1" si="847"/>
        <v>-</v>
      </c>
      <c r="IP242" s="168" t="str">
        <f t="shared" ca="1" si="847"/>
        <v>-</v>
      </c>
      <c r="IQ242" s="168" t="str">
        <f t="shared" ca="1" si="847"/>
        <v>-</v>
      </c>
      <c r="IR242" s="168" t="str">
        <f t="shared" ca="1" si="847"/>
        <v>-</v>
      </c>
      <c r="IS242" s="168" t="str">
        <f t="shared" ca="1" si="847"/>
        <v>-</v>
      </c>
      <c r="IT242" s="168" t="str">
        <f t="shared" ca="1" si="847"/>
        <v>-</v>
      </c>
      <c r="IU242" s="168" t="str">
        <f t="shared" ca="1" si="847"/>
        <v>-</v>
      </c>
      <c r="IV242" s="168" t="str">
        <f t="shared" ca="1" si="847"/>
        <v>-</v>
      </c>
      <c r="IW242" s="168" t="str">
        <f t="shared" ca="1" si="847"/>
        <v>-</v>
      </c>
      <c r="IX242" s="168" t="str">
        <f t="shared" ca="1" si="847"/>
        <v>-</v>
      </c>
      <c r="IY242" s="168" t="str">
        <f t="shared" ca="1" si="847"/>
        <v>-</v>
      </c>
      <c r="IZ242" s="168" t="str">
        <f t="shared" ca="1" si="847"/>
        <v>-</v>
      </c>
      <c r="JA242" s="168" t="str">
        <f t="shared" ca="1" si="847"/>
        <v>-</v>
      </c>
      <c r="JB242" s="168" t="str">
        <f t="shared" ca="1" si="847"/>
        <v>-</v>
      </c>
      <c r="JC242" s="168" t="str">
        <f t="shared" ca="1" si="847"/>
        <v>-</v>
      </c>
      <c r="JD242" s="168" t="str">
        <f t="shared" ca="1" si="847"/>
        <v>-</v>
      </c>
      <c r="JE242" s="168" t="str">
        <f t="shared" ca="1" si="847"/>
        <v>-</v>
      </c>
      <c r="JF242" s="168" t="str">
        <f t="shared" ca="1" si="847"/>
        <v>-</v>
      </c>
      <c r="JG242" s="168" t="str">
        <f t="shared" ca="1" si="847"/>
        <v>-</v>
      </c>
      <c r="JH242" s="168" t="str">
        <f t="shared" ca="1" si="847"/>
        <v>-</v>
      </c>
      <c r="JI242" s="168" t="str">
        <f t="shared" ca="1" si="847"/>
        <v>-</v>
      </c>
      <c r="JJ242" s="168" t="str">
        <f t="shared" ca="1" si="847"/>
        <v>-</v>
      </c>
      <c r="JK242" s="168" t="str">
        <f t="shared" ca="1" si="847"/>
        <v>-</v>
      </c>
      <c r="JL242" s="168" t="str">
        <f t="shared" ca="1" si="847"/>
        <v>-</v>
      </c>
      <c r="JM242" s="168" t="str">
        <f t="shared" ca="1" si="847"/>
        <v>-</v>
      </c>
      <c r="JN242" s="168" t="str">
        <f t="shared" ca="1" si="815"/>
        <v>-</v>
      </c>
      <c r="JO242" s="168" t="str">
        <f t="shared" ca="1" si="815"/>
        <v>-</v>
      </c>
      <c r="JP242" s="168" t="str">
        <f t="shared" ca="1" si="815"/>
        <v>-</v>
      </c>
      <c r="JQ242" s="168" t="str">
        <f t="shared" ca="1" si="815"/>
        <v>-</v>
      </c>
      <c r="JR242" s="168" t="str">
        <f t="shared" ca="1" si="815"/>
        <v>-</v>
      </c>
      <c r="JS242" s="168" t="str">
        <f t="shared" ca="1" si="815"/>
        <v>-</v>
      </c>
      <c r="JT242" s="168" t="str">
        <f t="shared" ca="1" si="815"/>
        <v>-</v>
      </c>
      <c r="JU242" s="168" t="str">
        <f t="shared" ca="1" si="815"/>
        <v>-</v>
      </c>
      <c r="JV242" s="168" t="str">
        <f t="shared" ca="1" si="815"/>
        <v>-</v>
      </c>
      <c r="JW242" s="168" t="str">
        <f t="shared" ca="1" si="815"/>
        <v>-</v>
      </c>
      <c r="JX242" s="10"/>
      <c r="JY242" s="166">
        <f t="shared" ca="1" si="816"/>
        <v>4.4999999999999998E-2</v>
      </c>
      <c r="JZ242" s="166">
        <f t="shared" ca="1" si="817"/>
        <v>4.4999999999999998E-2</v>
      </c>
      <c r="KA242" s="168">
        <f t="shared" ref="KA242:NB243" ca="1" si="851">OFFSET(KA$5,$B242,0)</f>
        <v>1</v>
      </c>
      <c r="KB242" s="168">
        <f t="shared" ca="1" si="851"/>
        <v>0</v>
      </c>
      <c r="KC242" s="168">
        <f t="shared" ca="1" si="851"/>
        <v>1</v>
      </c>
      <c r="KD242" s="168">
        <f t="shared" ca="1" si="851"/>
        <v>1</v>
      </c>
      <c r="KE242" s="168">
        <f t="shared" ca="1" si="851"/>
        <v>0</v>
      </c>
      <c r="KF242" s="168">
        <f t="shared" ca="1" si="851"/>
        <v>70</v>
      </c>
      <c r="KG242" s="168">
        <f t="shared" ca="1" si="851"/>
        <v>50</v>
      </c>
      <c r="KH242" s="168">
        <f t="shared" ca="1" si="851"/>
        <v>85</v>
      </c>
      <c r="KI242" s="168">
        <f t="shared" ca="1" si="851"/>
        <v>50</v>
      </c>
      <c r="KJ242" s="166">
        <f t="shared" si="819"/>
        <v>1</v>
      </c>
      <c r="KK242" s="166">
        <f t="shared" si="820"/>
        <v>1</v>
      </c>
      <c r="KL242" s="166">
        <f t="shared" si="821"/>
        <v>1</v>
      </c>
      <c r="KM242" s="166">
        <f t="shared" ca="1" si="822"/>
        <v>1</v>
      </c>
      <c r="KN242" s="166">
        <f t="shared" ca="1" si="822"/>
        <v>1</v>
      </c>
      <c r="KO242" s="168">
        <f t="shared" ca="1" si="851"/>
        <v>1</v>
      </c>
      <c r="KP242" s="10"/>
      <c r="KQ242" s="168">
        <f t="shared" ca="1" si="851"/>
        <v>1</v>
      </c>
      <c r="KR242" s="166">
        <f t="shared" ca="1" si="823"/>
        <v>1</v>
      </c>
      <c r="KS242" s="168">
        <f t="shared" ca="1" si="851"/>
        <v>0.75</v>
      </c>
      <c r="KT242" s="168">
        <f t="shared" ca="1" si="851"/>
        <v>0.8</v>
      </c>
      <c r="KU242" s="168">
        <f t="shared" ca="1" si="851"/>
        <v>0.82499999999999996</v>
      </c>
      <c r="KV242" s="168">
        <f t="shared" ca="1" si="851"/>
        <v>0.875</v>
      </c>
      <c r="KW242" s="168">
        <f t="shared" ca="1" si="851"/>
        <v>0.9</v>
      </c>
      <c r="KX242" s="168">
        <f t="shared" ca="1" si="851"/>
        <v>0.75</v>
      </c>
      <c r="KY242" s="168">
        <f t="shared" ca="1" si="851"/>
        <v>0.78142857142857147</v>
      </c>
      <c r="KZ242" s="168">
        <f t="shared" ca="1" si="851"/>
        <v>0.82499999999999996</v>
      </c>
      <c r="LA242" s="168">
        <f t="shared" ca="1" si="851"/>
        <v>0.875</v>
      </c>
      <c r="LB242" s="168">
        <f t="shared" ca="1" si="851"/>
        <v>0.9</v>
      </c>
      <c r="LC242" s="168">
        <f t="shared" ca="1" si="851"/>
        <v>0.9</v>
      </c>
      <c r="LD242" s="168">
        <f t="shared" ca="1" si="851"/>
        <v>0.75</v>
      </c>
      <c r="LE242" s="168">
        <f t="shared" ca="1" si="851"/>
        <v>0.78142857142857147</v>
      </c>
      <c r="LF242" s="168">
        <f t="shared" ca="1" si="851"/>
        <v>0.82499999999999996</v>
      </c>
      <c r="LG242" s="168">
        <f t="shared" ca="1" si="851"/>
        <v>0.875</v>
      </c>
      <c r="LH242" s="168">
        <f t="shared" ca="1" si="851"/>
        <v>0.9</v>
      </c>
      <c r="LI242" s="168">
        <f t="shared" ca="1" si="851"/>
        <v>0.9</v>
      </c>
      <c r="LJ242" s="168">
        <f t="shared" ca="1" si="851"/>
        <v>0.75</v>
      </c>
      <c r="LK242" s="168">
        <f t="shared" ca="1" si="851"/>
        <v>0.78142857142857147</v>
      </c>
      <c r="LL242" s="168">
        <f t="shared" ca="1" si="851"/>
        <v>0.82499999999999996</v>
      </c>
      <c r="LM242" s="168">
        <f t="shared" ca="1" si="851"/>
        <v>0.875</v>
      </c>
      <c r="LN242" s="168">
        <f t="shared" ca="1" si="851"/>
        <v>0.9</v>
      </c>
      <c r="LO242" s="168">
        <f t="shared" ca="1" si="851"/>
        <v>0.9</v>
      </c>
      <c r="LP242" s="168">
        <f t="shared" ca="1" si="851"/>
        <v>0.75</v>
      </c>
      <c r="LQ242" s="168">
        <f t="shared" ca="1" si="851"/>
        <v>0.78142857142857147</v>
      </c>
      <c r="LR242" s="168">
        <f t="shared" ca="1" si="851"/>
        <v>0.82499999999999996</v>
      </c>
      <c r="LS242" s="168">
        <f t="shared" ca="1" si="851"/>
        <v>0.875</v>
      </c>
      <c r="LT242" s="168">
        <f t="shared" ca="1" si="851"/>
        <v>0.9</v>
      </c>
      <c r="LU242" s="168">
        <f t="shared" ca="1" si="851"/>
        <v>0.9</v>
      </c>
      <c r="LV242" s="168">
        <f t="shared" ca="1" si="851"/>
        <v>0.75</v>
      </c>
      <c r="LW242" s="168">
        <f t="shared" ca="1" si="851"/>
        <v>0.78142857142857147</v>
      </c>
      <c r="LX242" s="168">
        <f t="shared" ca="1" si="851"/>
        <v>0.82499999999999996</v>
      </c>
      <c r="LY242" s="168">
        <f t="shared" ca="1" si="851"/>
        <v>0.875</v>
      </c>
      <c r="LZ242" s="168">
        <f t="shared" ca="1" si="851"/>
        <v>0.9</v>
      </c>
      <c r="MA242" s="168">
        <f t="shared" ca="1" si="851"/>
        <v>0.9</v>
      </c>
      <c r="MB242" s="168">
        <f t="shared" ca="1" si="851"/>
        <v>0.75</v>
      </c>
      <c r="MC242" s="168">
        <f t="shared" ca="1" si="851"/>
        <v>0.78142857142857147</v>
      </c>
      <c r="MD242" s="168">
        <f t="shared" ca="1" si="851"/>
        <v>0.82499999999999996</v>
      </c>
      <c r="ME242" s="168">
        <f t="shared" ca="1" si="851"/>
        <v>0.875</v>
      </c>
      <c r="MF242" s="168">
        <f t="shared" ca="1" si="851"/>
        <v>0.9</v>
      </c>
      <c r="MG242" s="168">
        <f t="shared" ca="1" si="851"/>
        <v>0.9</v>
      </c>
      <c r="MH242" s="168">
        <f t="shared" ca="1" si="851"/>
        <v>0.75</v>
      </c>
      <c r="MI242" s="168">
        <f t="shared" ca="1" si="851"/>
        <v>0.76904761904761909</v>
      </c>
      <c r="MJ242" s="168">
        <f t="shared" ca="1" si="851"/>
        <v>0.82000000000000006</v>
      </c>
      <c r="MK242" s="168">
        <f t="shared" ca="1" si="851"/>
        <v>0.875</v>
      </c>
      <c r="ML242" s="168">
        <f t="shared" ca="1" si="851"/>
        <v>0.9</v>
      </c>
      <c r="MM242" s="168">
        <f t="shared" ca="1" si="851"/>
        <v>0.90000000000000013</v>
      </c>
      <c r="MN242" s="168">
        <f t="shared" ca="1" si="851"/>
        <v>0.75</v>
      </c>
      <c r="MO242" s="168">
        <f t="shared" ca="1" si="851"/>
        <v>0.76904761904761909</v>
      </c>
      <c r="MP242" s="168">
        <f t="shared" ca="1" si="851"/>
        <v>0.82000000000000006</v>
      </c>
      <c r="MQ242" s="168">
        <f t="shared" ca="1" si="851"/>
        <v>0.875</v>
      </c>
      <c r="MR242" s="168">
        <f t="shared" ca="1" si="851"/>
        <v>0.9</v>
      </c>
      <c r="MS242" s="168">
        <f t="shared" ca="1" si="851"/>
        <v>0.9</v>
      </c>
      <c r="MT242" s="168">
        <f t="shared" ca="1" si="851"/>
        <v>0.875</v>
      </c>
      <c r="MU242" s="166">
        <f t="shared" ca="1" si="827"/>
        <v>1</v>
      </c>
      <c r="MV242" s="166">
        <f t="shared" ca="1" si="828"/>
        <v>1</v>
      </c>
      <c r="MW242" s="166">
        <f t="shared" ca="1" si="829"/>
        <v>500000</v>
      </c>
      <c r="MX242" s="168" t="str">
        <f t="shared" ca="1" si="830"/>
        <v>-</v>
      </c>
      <c r="MY242" s="166" t="str">
        <f t="shared" ca="1" si="831"/>
        <v>-</v>
      </c>
      <c r="MZ242" s="166" t="str">
        <f t="shared" ca="1" si="832"/>
        <v>-</v>
      </c>
      <c r="NA242" s="166" t="b">
        <f t="shared" ca="1" si="833"/>
        <v>0</v>
      </c>
      <c r="NB242" s="168">
        <f t="shared" ca="1" si="851"/>
        <v>0</v>
      </c>
      <c r="NC242" s="27">
        <v>0</v>
      </c>
    </row>
    <row r="243" spans="1:367" s="148" customFormat="1" outlineLevel="1">
      <c r="A243" s="126">
        <f t="shared" si="14"/>
        <v>238</v>
      </c>
      <c r="B243" s="126">
        <f t="shared" si="834"/>
        <v>13</v>
      </c>
      <c r="C243" s="148">
        <f t="shared" si="839"/>
        <v>1002</v>
      </c>
      <c r="D243" s="148" t="s">
        <v>884</v>
      </c>
      <c r="E243" s="148" t="b">
        <v>0</v>
      </c>
      <c r="F243" s="148" t="b">
        <v>0</v>
      </c>
      <c r="G243" s="148" t="b">
        <f t="shared" si="835"/>
        <v>0</v>
      </c>
      <c r="H243" s="144">
        <f t="shared" ca="1" si="838"/>
        <v>3</v>
      </c>
      <c r="I243" s="32">
        <v>1</v>
      </c>
      <c r="J243" s="32">
        <v>5</v>
      </c>
      <c r="K243" s="144">
        <f t="shared" ca="1" si="838"/>
        <v>1</v>
      </c>
      <c r="L243" s="144">
        <f t="shared" ca="1" si="838"/>
        <v>1</v>
      </c>
      <c r="M243" s="144">
        <f t="shared" ca="1" si="838"/>
        <v>2</v>
      </c>
      <c r="N243" s="144">
        <f t="shared" ca="1" si="838"/>
        <v>1</v>
      </c>
      <c r="O243" s="144">
        <f t="shared" ca="1" si="838"/>
        <v>1</v>
      </c>
      <c r="P243" s="144">
        <f t="shared" ca="1" si="838"/>
        <v>1</v>
      </c>
      <c r="Q243" s="144">
        <f t="shared" ca="1" si="838"/>
        <v>1</v>
      </c>
      <c r="R243" s="144">
        <f t="shared" ca="1" si="838"/>
        <v>2</v>
      </c>
      <c r="S243" s="144">
        <f t="shared" ca="1" si="838"/>
        <v>1</v>
      </c>
      <c r="T243" s="144">
        <f t="shared" ca="1" si="838"/>
        <v>1</v>
      </c>
      <c r="U243" s="144">
        <f t="shared" ca="1" si="838"/>
        <v>1</v>
      </c>
      <c r="V243" s="32">
        <v>2</v>
      </c>
      <c r="W243" s="32">
        <v>2</v>
      </c>
      <c r="X243" s="32">
        <v>2</v>
      </c>
      <c r="Y243" s="144">
        <f t="shared" ca="1" si="837"/>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00009 Price SE RiskCRRA-high Overdraw500000 CropgrazeFALSE WP070p MP070p GP070p (F33N11)</v>
      </c>
      <c r="AB243" s="10" t="str">
        <f ca="1">IF(COUNTIF(AA$5:AA243,AA243)=1,"-","Dup")</f>
        <v>-</v>
      </c>
      <c r="AC243" s="10"/>
      <c r="AD243" s="168" t="str">
        <f t="shared" ca="1" si="794"/>
        <v>-</v>
      </c>
      <c r="AE243" s="168" t="str">
        <f t="shared" ca="1" si="794"/>
        <v>-</v>
      </c>
      <c r="AF243" s="168" t="str">
        <f t="shared" ca="1" si="794"/>
        <v>-</v>
      </c>
      <c r="AG243" s="168" t="str">
        <f t="shared" ca="1" si="794"/>
        <v>-</v>
      </c>
      <c r="AH243" s="168" t="str">
        <f t="shared" ca="1" si="794"/>
        <v>-</v>
      </c>
      <c r="AI243" s="168" t="b">
        <f t="shared" ca="1" si="794"/>
        <v>1</v>
      </c>
      <c r="AJ243" s="10"/>
      <c r="AK243" s="166" t="b">
        <f t="shared" si="795"/>
        <v>1</v>
      </c>
      <c r="AL243" s="166" t="str">
        <f t="shared" si="795"/>
        <v>-</v>
      </c>
      <c r="AM243" s="166" t="str">
        <f t="shared" si="795"/>
        <v>-</v>
      </c>
      <c r="AN243" s="166" t="str">
        <f t="shared" si="795"/>
        <v>-</v>
      </c>
      <c r="AO243" s="166" t="b">
        <f t="shared" si="795"/>
        <v>1</v>
      </c>
      <c r="AP243" s="166" t="b">
        <f t="shared" si="795"/>
        <v>0</v>
      </c>
      <c r="AQ243" s="166">
        <f t="shared" ca="1" si="796"/>
        <v>0</v>
      </c>
      <c r="AR243" s="166" t="b">
        <f t="shared" si="797"/>
        <v>1</v>
      </c>
      <c r="AS243" s="166" t="b">
        <f t="shared" si="797"/>
        <v>1</v>
      </c>
      <c r="AT243" s="166">
        <f t="shared" si="797"/>
        <v>2</v>
      </c>
      <c r="AU243" s="166" t="str">
        <f t="shared" si="797"/>
        <v>-</v>
      </c>
      <c r="AV243" s="166">
        <f t="shared" si="797"/>
        <v>0.7</v>
      </c>
      <c r="AW243" s="10"/>
      <c r="AX243" s="166" t="b">
        <f t="shared" si="798"/>
        <v>1</v>
      </c>
      <c r="AY243" s="168" t="b">
        <f t="shared" ca="1" si="799"/>
        <v>1</v>
      </c>
      <c r="AZ243" s="168" t="b">
        <f t="shared" ca="1" si="799"/>
        <v>1</v>
      </c>
      <c r="BA243" s="167">
        <f t="shared" ca="1" si="800"/>
        <v>3110</v>
      </c>
      <c r="BB243" s="168" t="str">
        <f t="shared" ca="1" si="841"/>
        <v>-</v>
      </c>
      <c r="BC243" s="168" t="str">
        <f t="shared" ca="1" si="841"/>
        <v>-</v>
      </c>
      <c r="BD243" s="168" t="str">
        <f t="shared" ca="1" si="841"/>
        <v>-</v>
      </c>
      <c r="BE243" s="168" t="str">
        <f t="shared" ca="1" si="841"/>
        <v>-</v>
      </c>
      <c r="BF243" s="168" t="str">
        <f t="shared" ca="1" si="841"/>
        <v>-</v>
      </c>
      <c r="BG243" s="168">
        <f t="shared" ca="1" si="841"/>
        <v>1</v>
      </c>
      <c r="BH243" s="168">
        <f t="shared" ca="1" si="841"/>
        <v>1</v>
      </c>
      <c r="BI243" s="168" t="str">
        <f t="shared" ca="1" si="841"/>
        <v>-</v>
      </c>
      <c r="BJ243" s="168" t="str">
        <f t="shared" ca="1" si="841"/>
        <v>-</v>
      </c>
      <c r="BK243" s="10"/>
      <c r="BL243" s="168" t="str">
        <f t="shared" ca="1" si="841"/>
        <v>-</v>
      </c>
      <c r="BM243" s="168" t="str">
        <f t="shared" ca="1" si="841"/>
        <v>-</v>
      </c>
      <c r="BN243" s="168" t="str">
        <f t="shared" ca="1" si="841"/>
        <v>-</v>
      </c>
      <c r="BO243" s="168" t="str">
        <f t="shared" ca="1" si="841"/>
        <v>-</v>
      </c>
      <c r="BP243" s="168" t="str">
        <f t="shared" ca="1" si="841"/>
        <v>-</v>
      </c>
      <c r="BQ243" s="168" t="str">
        <f t="shared" ca="1" si="841"/>
        <v>-</v>
      </c>
      <c r="BR243" s="168" t="str">
        <f t="shared" ca="1" si="841"/>
        <v>-</v>
      </c>
      <c r="BS243" s="168" t="str">
        <f t="shared" ca="1" si="841"/>
        <v>-</v>
      </c>
      <c r="BT243" s="168" t="str">
        <f t="shared" ca="1" si="841"/>
        <v>-</v>
      </c>
      <c r="BU243" s="168" t="str">
        <f t="shared" ca="1" si="841"/>
        <v>-</v>
      </c>
      <c r="BV243" s="168" t="str">
        <f t="shared" ca="1" si="841"/>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0"/>
        <v>0</v>
      </c>
      <c r="DH243" s="168">
        <f t="shared" ca="1" si="840"/>
        <v>0</v>
      </c>
      <c r="DI243" s="168">
        <f t="shared" ca="1" si="840"/>
        <v>0</v>
      </c>
      <c r="DJ243" s="168">
        <f t="shared" ca="1" si="840"/>
        <v>0</v>
      </c>
      <c r="DK243" s="168">
        <f t="shared" ca="1" si="840"/>
        <v>0</v>
      </c>
      <c r="DL243" s="168">
        <f t="shared" ca="1" si="840"/>
        <v>0</v>
      </c>
      <c r="DM243" s="168" t="str">
        <f t="shared" ca="1" si="840"/>
        <v>-</v>
      </c>
      <c r="DN243" s="168" t="str">
        <f t="shared" ca="1" si="840"/>
        <v>-</v>
      </c>
      <c r="DO243" s="168" t="str">
        <f t="shared" ca="1" si="840"/>
        <v>-</v>
      </c>
      <c r="DP243" s="168" t="str">
        <f t="shared" ca="1" si="840"/>
        <v>-</v>
      </c>
      <c r="DQ243" s="168" t="str">
        <f t="shared" ca="1" si="840"/>
        <v>-</v>
      </c>
      <c r="DR243" s="168" t="str">
        <f t="shared" ca="1" si="840"/>
        <v>-</v>
      </c>
      <c r="DS243" s="168" t="str">
        <f t="shared" ca="1" si="840"/>
        <v>-</v>
      </c>
      <c r="DT243" s="168" t="str">
        <f t="shared" ca="1" si="840"/>
        <v>-</v>
      </c>
      <c r="DU243" s="168" t="str">
        <f t="shared" ca="1" si="840"/>
        <v>-</v>
      </c>
      <c r="DV243" s="168" t="str">
        <f t="shared" ca="1" si="840"/>
        <v>-</v>
      </c>
      <c r="DW243" s="168" t="str">
        <f t="shared" ca="1" si="840"/>
        <v>-</v>
      </c>
      <c r="DX243" s="10"/>
      <c r="DY243" s="168">
        <f t="shared" ca="1" si="840"/>
        <v>1</v>
      </c>
      <c r="DZ243" s="168" t="str">
        <f t="shared" ca="1" si="840"/>
        <v>-</v>
      </c>
      <c r="EA243" s="168" t="str">
        <f t="shared" ca="1" si="840"/>
        <v>-</v>
      </c>
      <c r="EB243" s="168" t="str">
        <f t="shared" ca="1" si="840"/>
        <v>-</v>
      </c>
      <c r="EC243" s="168" t="str">
        <f t="shared" ca="1" si="803"/>
        <v>-</v>
      </c>
      <c r="ED243" s="168" t="b">
        <f t="shared" ca="1" si="803"/>
        <v>0</v>
      </c>
      <c r="EE243" s="168" t="str">
        <f t="shared" ca="1" si="803"/>
        <v>-</v>
      </c>
      <c r="EF243" s="168">
        <f t="shared" ca="1" si="803"/>
        <v>0</v>
      </c>
      <c r="EG243" s="168" t="str">
        <f t="shared" ca="1" si="803"/>
        <v>-</v>
      </c>
      <c r="EH243" s="166" cm="1">
        <f t="array" aca="1" ref="EH243" ca="1">INDEX(i.rev,$K243,EH$15)</f>
        <v>1</v>
      </c>
      <c r="EI243" s="168">
        <f t="shared" ca="1" si="849"/>
        <v>0</v>
      </c>
      <c r="EJ243" s="168">
        <f t="shared" ca="1" si="849"/>
        <v>1</v>
      </c>
      <c r="EK243" s="168">
        <f t="shared" ca="1" si="849"/>
        <v>0</v>
      </c>
      <c r="EL243" s="168">
        <f t="shared" ca="1" si="849"/>
        <v>1</v>
      </c>
      <c r="EM243" s="168">
        <f t="shared" ca="1" si="849"/>
        <v>1</v>
      </c>
      <c r="EN243" s="168">
        <f t="shared" ca="1" si="849"/>
        <v>1</v>
      </c>
      <c r="EO243" s="168">
        <f t="shared" ca="1" si="849"/>
        <v>0</v>
      </c>
      <c r="EP243" s="168">
        <f t="shared" ca="1" si="849"/>
        <v>0</v>
      </c>
      <c r="EQ243" s="168">
        <f t="shared" ca="1" si="849"/>
        <v>0</v>
      </c>
      <c r="ER243" s="168">
        <f t="shared" ca="1" si="849"/>
        <v>0</v>
      </c>
      <c r="ES243" s="168">
        <f t="shared" ca="1" si="849"/>
        <v>0</v>
      </c>
      <c r="ET243" s="168">
        <f t="shared" ca="1" si="849"/>
        <v>0</v>
      </c>
      <c r="EU243" s="168">
        <f t="shared" ca="1" si="849"/>
        <v>0</v>
      </c>
      <c r="EV243" s="168">
        <f t="shared" ca="1" si="849"/>
        <v>0</v>
      </c>
      <c r="EW243" s="168">
        <f t="shared" ca="1" si="849"/>
        <v>0</v>
      </c>
      <c r="EX243" s="168">
        <f t="shared" ca="1" si="849"/>
        <v>0</v>
      </c>
      <c r="EY243" s="166" cm="1">
        <f t="array" aca="1" ref="EY243" ca="1">INDEX(i.rev,$K243,EY$15)</f>
        <v>0</v>
      </c>
      <c r="EZ243" s="168">
        <f t="shared" ca="1" si="805"/>
        <v>0</v>
      </c>
      <c r="FA243" s="166" cm="1">
        <f t="array" aca="1" ref="FA243" ca="1">INDEX(i.rev,$K243,FA$15)</f>
        <v>1</v>
      </c>
      <c r="FB243" s="168">
        <f t="shared" ca="1" si="843"/>
        <v>0</v>
      </c>
      <c r="FC243" s="168">
        <f t="shared" ca="1" si="843"/>
        <v>0</v>
      </c>
      <c r="FD243" s="168">
        <f t="shared" ca="1" si="843"/>
        <v>0</v>
      </c>
      <c r="FE243" s="168">
        <f t="shared" ca="1" si="843"/>
        <v>0</v>
      </c>
      <c r="FF243" s="168">
        <f t="shared" ca="1" si="843"/>
        <v>0</v>
      </c>
      <c r="FG243" s="168">
        <f t="shared" ca="1" si="843"/>
        <v>0</v>
      </c>
      <c r="FH243" s="168">
        <f t="shared" ca="1" si="843"/>
        <v>0</v>
      </c>
      <c r="FI243" s="10"/>
      <c r="FJ243" s="168" t="str">
        <f t="shared" ca="1" si="843"/>
        <v>-</v>
      </c>
      <c r="FK243" s="168" t="str">
        <f t="shared" ca="1" si="843"/>
        <v>-</v>
      </c>
      <c r="FL243" s="168" t="str">
        <f t="shared" ca="1" si="843"/>
        <v>-</v>
      </c>
      <c r="FM243" s="168" t="str">
        <f t="shared" ca="1" si="843"/>
        <v>-</v>
      </c>
      <c r="FN243" s="168" t="str">
        <f t="shared" ca="1" si="843"/>
        <v>-</v>
      </c>
      <c r="FO243" s="166" t="b">
        <f t="shared" ca="1" si="808"/>
        <v>0</v>
      </c>
      <c r="FP243" s="166" t="b">
        <f t="shared" ca="1" si="808"/>
        <v>0</v>
      </c>
      <c r="FQ243" s="166" t="b">
        <f t="shared" ca="1" si="808"/>
        <v>1</v>
      </c>
      <c r="FR243" s="168">
        <f t="shared" ca="1" si="843"/>
        <v>0</v>
      </c>
      <c r="FS243" s="166">
        <f t="shared" ca="1" si="809"/>
        <v>1</v>
      </c>
      <c r="FT243" s="166">
        <f t="shared" ca="1" si="809"/>
        <v>1</v>
      </c>
      <c r="FU243" s="168" t="str">
        <f t="shared" ca="1" si="843"/>
        <v>-</v>
      </c>
      <c r="FV243" s="168" t="str">
        <f t="shared" ca="1" si="843"/>
        <v>-</v>
      </c>
      <c r="FW243" s="168" t="str">
        <f t="shared" ca="1" si="843"/>
        <v>-</v>
      </c>
      <c r="FX243" s="168" t="str">
        <f t="shared" ca="1" si="843"/>
        <v>-</v>
      </c>
      <c r="FY243" s="168" t="str">
        <f t="shared" ca="1" si="843"/>
        <v>-</v>
      </c>
      <c r="FZ243" s="168" t="str">
        <f t="shared" ca="1" si="843"/>
        <v>-</v>
      </c>
      <c r="GA243" s="168" t="str">
        <f t="shared" ca="1" si="843"/>
        <v>-</v>
      </c>
      <c r="GB243" s="168" t="str">
        <f t="shared" ca="1" si="843"/>
        <v>-</v>
      </c>
      <c r="GC243" s="168" t="str">
        <f t="shared" ca="1" si="843"/>
        <v>-</v>
      </c>
      <c r="GD243" s="168" t="b">
        <f t="shared" ca="1" si="843"/>
        <v>1</v>
      </c>
      <c r="GE243" s="168" t="str">
        <f t="shared" ca="1" si="843"/>
        <v>-</v>
      </c>
      <c r="GF243" s="168" t="str">
        <f t="shared" ca="1" si="843"/>
        <v>-</v>
      </c>
      <c r="GG243" s="168" t="str">
        <f t="shared" ca="1" si="843"/>
        <v>-</v>
      </c>
      <c r="GH243" s="168" t="b">
        <f t="shared" ca="1" si="810"/>
        <v>1</v>
      </c>
      <c r="GI243" s="168">
        <f t="shared" ca="1" si="810"/>
        <v>0</v>
      </c>
      <c r="GJ243" s="168" t="str">
        <f t="shared" ca="1" si="810"/>
        <v>-</v>
      </c>
      <c r="GK243" s="168" t="str">
        <f t="shared" ca="1" si="810"/>
        <v>-</v>
      </c>
      <c r="GL243" s="168" t="str">
        <f t="shared" ca="1" si="810"/>
        <v>-</v>
      </c>
      <c r="GM243" s="168" t="str">
        <f t="shared" ca="1" si="810"/>
        <v>-</v>
      </c>
      <c r="GN243" s="168" t="str">
        <f t="shared" ca="1" si="810"/>
        <v>-</v>
      </c>
      <c r="GO243" s="168">
        <f t="shared" ca="1" si="810"/>
        <v>0</v>
      </c>
      <c r="GP243" s="168" t="str">
        <f t="shared" ca="1" si="810"/>
        <v>-</v>
      </c>
      <c r="GQ243" s="168" t="str">
        <f t="shared" ca="1" si="810"/>
        <v>-</v>
      </c>
      <c r="GR243" s="168" t="str">
        <f t="shared" ca="1" si="810"/>
        <v>-</v>
      </c>
      <c r="GS243" s="168">
        <f t="shared" ca="1" si="810"/>
        <v>500</v>
      </c>
      <c r="GT243" s="168">
        <f t="shared" ca="1" si="810"/>
        <v>500</v>
      </c>
      <c r="GU243" s="168" t="str">
        <f t="shared" ca="1" si="810"/>
        <v>-</v>
      </c>
      <c r="GV243" s="168" t="str">
        <f t="shared" ca="1" si="810"/>
        <v>-</v>
      </c>
      <c r="GW243" s="168" t="str">
        <f t="shared" ca="1" si="810"/>
        <v>-</v>
      </c>
      <c r="GX243" s="168" t="str">
        <f t="shared" ca="1" si="850"/>
        <v>-</v>
      </c>
      <c r="GY243" s="168" t="str">
        <f t="shared" ca="1" si="812"/>
        <v>-</v>
      </c>
      <c r="GZ243" s="168" t="str">
        <f t="shared" ca="1" si="812"/>
        <v>-</v>
      </c>
      <c r="HA243" s="168" t="str">
        <f t="shared" ca="1" si="812"/>
        <v>-</v>
      </c>
      <c r="HB243" s="168" t="str">
        <f t="shared" ca="1" si="812"/>
        <v>-</v>
      </c>
      <c r="HC243" s="168" t="str">
        <f t="shared" ca="1" si="812"/>
        <v>-</v>
      </c>
      <c r="HD243" s="168" t="str">
        <f t="shared" ca="1" si="812"/>
        <v>-</v>
      </c>
      <c r="HE243" s="168" t="str">
        <f t="shared" ca="1" si="812"/>
        <v>-</v>
      </c>
      <c r="HF243" s="168" t="str">
        <f t="shared" ca="1" si="812"/>
        <v>-</v>
      </c>
      <c r="HG243" s="168" t="str">
        <f t="shared" ca="1" si="812"/>
        <v>-</v>
      </c>
      <c r="HH243" s="168" t="str">
        <f t="shared" ca="1" si="812"/>
        <v>-</v>
      </c>
      <c r="HI243" s="168" t="str">
        <f t="shared" ca="1" si="812"/>
        <v>-</v>
      </c>
      <c r="HJ243" s="168" t="str">
        <f t="shared" ca="1" si="812"/>
        <v>-</v>
      </c>
      <c r="HK243" s="168" t="str">
        <f t="shared" ca="1" si="812"/>
        <v>-</v>
      </c>
      <c r="HL243" s="168" t="str">
        <f t="shared" ca="1" si="812"/>
        <v>-</v>
      </c>
      <c r="HM243" s="168" t="str">
        <f t="shared" ca="1" si="813"/>
        <v>-</v>
      </c>
      <c r="HN243" s="168" t="str">
        <f t="shared" ca="1" si="813"/>
        <v>-</v>
      </c>
      <c r="HO243" s="168" t="str">
        <f t="shared" ca="1" si="813"/>
        <v>-</v>
      </c>
      <c r="HP243" s="168" t="str">
        <f t="shared" ca="1" si="813"/>
        <v>-</v>
      </c>
      <c r="HQ243" s="168" t="str">
        <f t="shared" ca="1" si="813"/>
        <v>-</v>
      </c>
      <c r="HR243" s="168" t="str">
        <f t="shared" ca="1" si="812"/>
        <v>-</v>
      </c>
      <c r="HS243" s="168" t="str">
        <f t="shared" ca="1" si="812"/>
        <v>-</v>
      </c>
      <c r="HT243" s="168" t="str">
        <f t="shared" ca="1" si="812"/>
        <v>-</v>
      </c>
      <c r="HU243" s="168" t="str">
        <f t="shared" ca="1" si="812"/>
        <v>-</v>
      </c>
      <c r="HV243" s="168" t="str">
        <f t="shared" ca="1" si="812"/>
        <v>-</v>
      </c>
      <c r="HW243" s="168" t="str">
        <f t="shared" ca="1" si="850"/>
        <v>-</v>
      </c>
      <c r="HX243" s="168" t="str">
        <f t="shared" ca="1" si="847"/>
        <v>-</v>
      </c>
      <c r="HY243" s="168" t="str">
        <f t="shared" ca="1" si="847"/>
        <v>-</v>
      </c>
      <c r="HZ243" s="168" t="str">
        <f t="shared" ca="1" si="847"/>
        <v>-</v>
      </c>
      <c r="IA243" s="168" t="str">
        <f t="shared" ca="1" si="847"/>
        <v>-</v>
      </c>
      <c r="IB243" s="168" t="str">
        <f t="shared" ca="1" si="847"/>
        <v>-</v>
      </c>
      <c r="IC243" s="168" t="str">
        <f t="shared" ca="1" si="847"/>
        <v>-</v>
      </c>
      <c r="ID243" s="168" t="str">
        <f t="shared" ca="1" si="847"/>
        <v>-</v>
      </c>
      <c r="IE243" s="168" t="str">
        <f t="shared" ca="1" si="847"/>
        <v>-</v>
      </c>
      <c r="IF243" s="168" t="str">
        <f t="shared" ca="1" si="847"/>
        <v>-</v>
      </c>
      <c r="IG243" s="168" t="str">
        <f t="shared" ca="1" si="847"/>
        <v>-</v>
      </c>
      <c r="IH243" s="168" t="str">
        <f t="shared" ca="1" si="847"/>
        <v>-</v>
      </c>
      <c r="II243" s="168" t="str">
        <f t="shared" ca="1" si="847"/>
        <v>-</v>
      </c>
      <c r="IJ243" s="168" t="str">
        <f t="shared" ca="1" si="847"/>
        <v>-</v>
      </c>
      <c r="IK243" s="168" t="str">
        <f t="shared" ca="1" si="847"/>
        <v>-</v>
      </c>
      <c r="IL243" s="168" t="str">
        <f t="shared" ca="1" si="847"/>
        <v>-</v>
      </c>
      <c r="IM243" s="168" t="str">
        <f t="shared" ca="1" si="847"/>
        <v>-</v>
      </c>
      <c r="IN243" s="168" t="str">
        <f t="shared" ca="1" si="847"/>
        <v>-</v>
      </c>
      <c r="IO243" s="168" t="str">
        <f t="shared" ca="1" si="847"/>
        <v>-</v>
      </c>
      <c r="IP243" s="168" t="str">
        <f t="shared" ca="1" si="847"/>
        <v>-</v>
      </c>
      <c r="IQ243" s="168" t="str">
        <f t="shared" ca="1" si="847"/>
        <v>-</v>
      </c>
      <c r="IR243" s="168" t="str">
        <f t="shared" ca="1" si="847"/>
        <v>-</v>
      </c>
      <c r="IS243" s="168" t="str">
        <f t="shared" ca="1" si="847"/>
        <v>-</v>
      </c>
      <c r="IT243" s="168" t="str">
        <f t="shared" ca="1" si="847"/>
        <v>-</v>
      </c>
      <c r="IU243" s="168" t="str">
        <f t="shared" ca="1" si="847"/>
        <v>-</v>
      </c>
      <c r="IV243" s="168" t="str">
        <f t="shared" ca="1" si="847"/>
        <v>-</v>
      </c>
      <c r="IW243" s="168" t="str">
        <f t="shared" ca="1" si="847"/>
        <v>-</v>
      </c>
      <c r="IX243" s="168" t="str">
        <f t="shared" ca="1" si="847"/>
        <v>-</v>
      </c>
      <c r="IY243" s="168" t="str">
        <f t="shared" ca="1" si="847"/>
        <v>-</v>
      </c>
      <c r="IZ243" s="168" t="str">
        <f t="shared" ca="1" si="847"/>
        <v>-</v>
      </c>
      <c r="JA243" s="168" t="str">
        <f t="shared" ca="1" si="847"/>
        <v>-</v>
      </c>
      <c r="JB243" s="168" t="str">
        <f t="shared" ca="1" si="847"/>
        <v>-</v>
      </c>
      <c r="JC243" s="168" t="str">
        <f t="shared" ca="1" si="847"/>
        <v>-</v>
      </c>
      <c r="JD243" s="168" t="str">
        <f t="shared" ca="1" si="847"/>
        <v>-</v>
      </c>
      <c r="JE243" s="168" t="str">
        <f t="shared" ca="1" si="847"/>
        <v>-</v>
      </c>
      <c r="JF243" s="168" t="str">
        <f t="shared" ca="1" si="847"/>
        <v>-</v>
      </c>
      <c r="JG243" s="168" t="str">
        <f t="shared" ca="1" si="847"/>
        <v>-</v>
      </c>
      <c r="JH243" s="168" t="str">
        <f t="shared" ca="1" si="847"/>
        <v>-</v>
      </c>
      <c r="JI243" s="168" t="str">
        <f t="shared" ca="1" si="847"/>
        <v>-</v>
      </c>
      <c r="JJ243" s="168" t="str">
        <f t="shared" ca="1" si="847"/>
        <v>-</v>
      </c>
      <c r="JK243" s="168" t="str">
        <f t="shared" ca="1" si="847"/>
        <v>-</v>
      </c>
      <c r="JL243" s="168" t="str">
        <f t="shared" ca="1" si="847"/>
        <v>-</v>
      </c>
      <c r="JM243" s="168" t="str">
        <f t="shared" ca="1" si="847"/>
        <v>-</v>
      </c>
      <c r="JN243" s="168" t="str">
        <f t="shared" ca="1" si="815"/>
        <v>-</v>
      </c>
      <c r="JO243" s="168" t="str">
        <f t="shared" ca="1" si="815"/>
        <v>-</v>
      </c>
      <c r="JP243" s="168" t="str">
        <f t="shared" ca="1" si="815"/>
        <v>-</v>
      </c>
      <c r="JQ243" s="168" t="str">
        <f t="shared" ca="1" si="815"/>
        <v>-</v>
      </c>
      <c r="JR243" s="168" t="str">
        <f t="shared" ca="1" si="815"/>
        <v>-</v>
      </c>
      <c r="JS243" s="168" t="str">
        <f t="shared" ca="1" si="815"/>
        <v>-</v>
      </c>
      <c r="JT243" s="168" t="str">
        <f t="shared" ca="1" si="815"/>
        <v>-</v>
      </c>
      <c r="JU243" s="168" t="str">
        <f t="shared" ca="1" si="815"/>
        <v>-</v>
      </c>
      <c r="JV243" s="168" t="str">
        <f t="shared" ca="1" si="815"/>
        <v>-</v>
      </c>
      <c r="JW243" s="168" t="str">
        <f t="shared" ca="1" si="815"/>
        <v>-</v>
      </c>
      <c r="JX243" s="10"/>
      <c r="JY243" s="166">
        <f t="shared" ca="1" si="816"/>
        <v>4.4999999999999998E-2</v>
      </c>
      <c r="JZ243" s="166">
        <f t="shared" ca="1" si="817"/>
        <v>4.4999999999999998E-2</v>
      </c>
      <c r="KA243" s="168">
        <f t="shared" ca="1" si="851"/>
        <v>1</v>
      </c>
      <c r="KB243" s="168">
        <f t="shared" ca="1" si="851"/>
        <v>0</v>
      </c>
      <c r="KC243" s="168">
        <f t="shared" ca="1" si="851"/>
        <v>1</v>
      </c>
      <c r="KD243" s="168">
        <f t="shared" ca="1" si="851"/>
        <v>1</v>
      </c>
      <c r="KE243" s="168">
        <f t="shared" ca="1" si="851"/>
        <v>0</v>
      </c>
      <c r="KF243" s="168">
        <f t="shared" ca="1" si="851"/>
        <v>70</v>
      </c>
      <c r="KG243" s="168">
        <f t="shared" ca="1" si="851"/>
        <v>50</v>
      </c>
      <c r="KH243" s="168">
        <f t="shared" ca="1" si="851"/>
        <v>85</v>
      </c>
      <c r="KI243" s="168">
        <f t="shared" ca="1" si="851"/>
        <v>50</v>
      </c>
      <c r="KJ243" s="166">
        <f t="shared" si="819"/>
        <v>0.7</v>
      </c>
      <c r="KK243" s="166">
        <f t="shared" si="820"/>
        <v>0.7</v>
      </c>
      <c r="KL243" s="166">
        <f t="shared" si="821"/>
        <v>0.7</v>
      </c>
      <c r="KM243" s="166">
        <f t="shared" ca="1" si="822"/>
        <v>1</v>
      </c>
      <c r="KN243" s="166">
        <f t="shared" ca="1" si="822"/>
        <v>1</v>
      </c>
      <c r="KO243" s="168">
        <f t="shared" ca="1" si="851"/>
        <v>1</v>
      </c>
      <c r="KP243" s="10"/>
      <c r="KQ243" s="168">
        <f t="shared" ca="1" si="851"/>
        <v>1</v>
      </c>
      <c r="KR243" s="166">
        <f t="shared" ca="1" si="823"/>
        <v>1</v>
      </c>
      <c r="KS243" s="168">
        <f t="shared" ca="1" si="851"/>
        <v>0.75</v>
      </c>
      <c r="KT243" s="168">
        <f t="shared" ca="1" si="851"/>
        <v>0.8</v>
      </c>
      <c r="KU243" s="168">
        <f t="shared" ca="1" si="851"/>
        <v>0.82499999999999996</v>
      </c>
      <c r="KV243" s="168">
        <f t="shared" ca="1" si="851"/>
        <v>0.875</v>
      </c>
      <c r="KW243" s="168">
        <f t="shared" ca="1" si="851"/>
        <v>0.9</v>
      </c>
      <c r="KX243" s="168">
        <f t="shared" ca="1" si="851"/>
        <v>0.75</v>
      </c>
      <c r="KY243" s="168">
        <f t="shared" ca="1" si="851"/>
        <v>0.78142857142857147</v>
      </c>
      <c r="KZ243" s="168">
        <f t="shared" ca="1" si="851"/>
        <v>0.82499999999999996</v>
      </c>
      <c r="LA243" s="168">
        <f t="shared" ca="1" si="851"/>
        <v>0.875</v>
      </c>
      <c r="LB243" s="168">
        <f t="shared" ca="1" si="851"/>
        <v>0.9</v>
      </c>
      <c r="LC243" s="168">
        <f t="shared" ca="1" si="851"/>
        <v>0.9</v>
      </c>
      <c r="LD243" s="168">
        <f t="shared" ca="1" si="851"/>
        <v>0.75</v>
      </c>
      <c r="LE243" s="168">
        <f t="shared" ca="1" si="851"/>
        <v>0.78142857142857147</v>
      </c>
      <c r="LF243" s="168">
        <f t="shared" ca="1" si="851"/>
        <v>0.82499999999999996</v>
      </c>
      <c r="LG243" s="168">
        <f t="shared" ca="1" si="851"/>
        <v>0.875</v>
      </c>
      <c r="LH243" s="168">
        <f t="shared" ca="1" si="851"/>
        <v>0.9</v>
      </c>
      <c r="LI243" s="168">
        <f t="shared" ca="1" si="851"/>
        <v>0.9</v>
      </c>
      <c r="LJ243" s="168">
        <f t="shared" ca="1" si="851"/>
        <v>0.75</v>
      </c>
      <c r="LK243" s="168">
        <f t="shared" ca="1" si="851"/>
        <v>0.78142857142857147</v>
      </c>
      <c r="LL243" s="168">
        <f t="shared" ca="1" si="851"/>
        <v>0.82499999999999996</v>
      </c>
      <c r="LM243" s="168">
        <f t="shared" ca="1" si="851"/>
        <v>0.875</v>
      </c>
      <c r="LN243" s="168">
        <f t="shared" ca="1" si="851"/>
        <v>0.9</v>
      </c>
      <c r="LO243" s="168">
        <f t="shared" ca="1" si="851"/>
        <v>0.9</v>
      </c>
      <c r="LP243" s="168">
        <f t="shared" ca="1" si="851"/>
        <v>0.75</v>
      </c>
      <c r="LQ243" s="168">
        <f t="shared" ca="1" si="851"/>
        <v>0.78142857142857147</v>
      </c>
      <c r="LR243" s="168">
        <f t="shared" ca="1" si="851"/>
        <v>0.82499999999999996</v>
      </c>
      <c r="LS243" s="168">
        <f t="shared" ca="1" si="851"/>
        <v>0.875</v>
      </c>
      <c r="LT243" s="168">
        <f t="shared" ca="1" si="851"/>
        <v>0.9</v>
      </c>
      <c r="LU243" s="168">
        <f t="shared" ca="1" si="851"/>
        <v>0.9</v>
      </c>
      <c r="LV243" s="168">
        <f t="shared" ca="1" si="851"/>
        <v>0.75</v>
      </c>
      <c r="LW243" s="168">
        <f t="shared" ca="1" si="851"/>
        <v>0.78142857142857147</v>
      </c>
      <c r="LX243" s="168">
        <f t="shared" ca="1" si="851"/>
        <v>0.82499999999999996</v>
      </c>
      <c r="LY243" s="168">
        <f t="shared" ca="1" si="851"/>
        <v>0.875</v>
      </c>
      <c r="LZ243" s="168">
        <f t="shared" ca="1" si="851"/>
        <v>0.9</v>
      </c>
      <c r="MA243" s="168">
        <f t="shared" ca="1" si="851"/>
        <v>0.9</v>
      </c>
      <c r="MB243" s="168">
        <f t="shared" ca="1" si="851"/>
        <v>0.75</v>
      </c>
      <c r="MC243" s="168">
        <f t="shared" ca="1" si="851"/>
        <v>0.78142857142857147</v>
      </c>
      <c r="MD243" s="168">
        <f t="shared" ca="1" si="851"/>
        <v>0.82499999999999996</v>
      </c>
      <c r="ME243" s="168">
        <f t="shared" ca="1" si="851"/>
        <v>0.875</v>
      </c>
      <c r="MF243" s="168">
        <f t="shared" ca="1" si="851"/>
        <v>0.9</v>
      </c>
      <c r="MG243" s="168">
        <f t="shared" ca="1" si="851"/>
        <v>0.9</v>
      </c>
      <c r="MH243" s="168">
        <f t="shared" ca="1" si="851"/>
        <v>0.75</v>
      </c>
      <c r="MI243" s="168">
        <f t="shared" ca="1" si="851"/>
        <v>0.76904761904761909</v>
      </c>
      <c r="MJ243" s="168">
        <f t="shared" ca="1" si="851"/>
        <v>0.82000000000000006</v>
      </c>
      <c r="MK243" s="168">
        <f t="shared" ca="1" si="851"/>
        <v>0.875</v>
      </c>
      <c r="ML243" s="168">
        <f t="shared" ca="1" si="851"/>
        <v>0.9</v>
      </c>
      <c r="MM243" s="168">
        <f t="shared" ca="1" si="851"/>
        <v>0.90000000000000013</v>
      </c>
      <c r="MN243" s="168">
        <f t="shared" ca="1" si="851"/>
        <v>0.75</v>
      </c>
      <c r="MO243" s="168">
        <f t="shared" ca="1" si="851"/>
        <v>0.76904761904761909</v>
      </c>
      <c r="MP243" s="168">
        <f t="shared" ca="1" si="851"/>
        <v>0.82000000000000006</v>
      </c>
      <c r="MQ243" s="168">
        <f t="shared" ca="1" si="851"/>
        <v>0.875</v>
      </c>
      <c r="MR243" s="168">
        <f t="shared" ca="1" si="851"/>
        <v>0.9</v>
      </c>
      <c r="MS243" s="168">
        <f t="shared" ca="1" si="851"/>
        <v>0.9</v>
      </c>
      <c r="MT243" s="168">
        <f t="shared" ca="1" si="851"/>
        <v>0.875</v>
      </c>
      <c r="MU243" s="166">
        <f t="shared" ca="1" si="827"/>
        <v>1</v>
      </c>
      <c r="MV243" s="166">
        <f t="shared" ca="1" si="828"/>
        <v>1</v>
      </c>
      <c r="MW243" s="166">
        <f t="shared" ca="1" si="829"/>
        <v>500000</v>
      </c>
      <c r="MX243" s="168" t="str">
        <f t="shared" ca="1" si="830"/>
        <v>-</v>
      </c>
      <c r="MY243" s="166" t="str">
        <f t="shared" ca="1" si="831"/>
        <v>-</v>
      </c>
      <c r="MZ243" s="166" t="str">
        <f t="shared" ca="1" si="832"/>
        <v>-</v>
      </c>
      <c r="NA243" s="166" t="b">
        <f t="shared" ca="1" si="833"/>
        <v>0</v>
      </c>
      <c r="NB243" s="168">
        <f t="shared" ca="1" si="851"/>
        <v>0</v>
      </c>
      <c r="NC243" s="27">
        <v>0</v>
      </c>
    </row>
    <row r="244" spans="1:367" s="148" customFormat="1" outlineLevel="1">
      <c r="A244" s="126">
        <f t="shared" si="14"/>
        <v>239</v>
      </c>
      <c r="B244" s="126">
        <f>$A$18</f>
        <v>13</v>
      </c>
      <c r="C244" s="148">
        <f t="shared" si="839"/>
        <v>1002</v>
      </c>
      <c r="D244" s="148" t="s">
        <v>884</v>
      </c>
      <c r="E244" s="148" t="b">
        <v>0</v>
      </c>
      <c r="F244" s="148" t="b">
        <v>0</v>
      </c>
      <c r="G244" s="148" t="b">
        <f t="shared" si="835"/>
        <v>0</v>
      </c>
      <c r="H244" s="144">
        <f t="shared" ca="1" si="838"/>
        <v>3</v>
      </c>
      <c r="I244" s="32">
        <v>2</v>
      </c>
      <c r="J244" s="32">
        <v>1</v>
      </c>
      <c r="K244" s="144">
        <f t="shared" ca="1" si="838"/>
        <v>1</v>
      </c>
      <c r="L244" s="144">
        <f t="shared" ca="1" si="838"/>
        <v>1</v>
      </c>
      <c r="M244" s="144">
        <f t="shared" ca="1" si="838"/>
        <v>2</v>
      </c>
      <c r="N244" s="144">
        <f t="shared" ca="1" si="838"/>
        <v>1</v>
      </c>
      <c r="O244" s="144">
        <f t="shared" ca="1" si="838"/>
        <v>1</v>
      </c>
      <c r="P244" s="144">
        <f t="shared" ca="1" si="838"/>
        <v>1</v>
      </c>
      <c r="Q244" s="144">
        <f t="shared" ca="1" si="838"/>
        <v>1</v>
      </c>
      <c r="R244" s="144">
        <f t="shared" ca="1" si="838"/>
        <v>2</v>
      </c>
      <c r="S244" s="144">
        <f t="shared" ca="1" si="838"/>
        <v>1</v>
      </c>
      <c r="T244" s="144">
        <f t="shared" ca="1" si="838"/>
        <v>1</v>
      </c>
      <c r="U244" s="144">
        <f t="shared" ca="1" si="838"/>
        <v>1</v>
      </c>
      <c r="V244" s="32">
        <v>1</v>
      </c>
      <c r="W244" s="32">
        <v>1</v>
      </c>
      <c r="X244" s="32">
        <v>1</v>
      </c>
      <c r="Y244" s="144">
        <f t="shared" ca="1" si="837"/>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00010 Price DSP Overdraw500000 CropgrazeFALSE (F33N11)</v>
      </c>
      <c r="AB244" s="10" t="str">
        <f ca="1">IF(COUNTIF(AA$5:AA244,AA244)=1,"-","Dup")</f>
        <v>-</v>
      </c>
      <c r="AC244" s="10"/>
      <c r="AD244" s="168" t="str">
        <f t="shared" ca="1" si="794"/>
        <v>-</v>
      </c>
      <c r="AE244" s="168" t="str">
        <f t="shared" ca="1" si="794"/>
        <v>-</v>
      </c>
      <c r="AF244" s="168" t="str">
        <f t="shared" ca="1" si="794"/>
        <v>-</v>
      </c>
      <c r="AG244" s="168" t="str">
        <f t="shared" ca="1" si="794"/>
        <v>-</v>
      </c>
      <c r="AH244" s="168" t="str">
        <f t="shared" ca="1" si="794"/>
        <v>-</v>
      </c>
      <c r="AI244" s="168" t="b">
        <f t="shared" ca="1" si="794"/>
        <v>1</v>
      </c>
      <c r="AJ244" s="10"/>
      <c r="AK244" s="166" t="b">
        <f t="shared" si="795"/>
        <v>0</v>
      </c>
      <c r="AL244" s="166" t="str">
        <f t="shared" si="795"/>
        <v>-</v>
      </c>
      <c r="AM244" s="166" t="b">
        <f t="shared" si="795"/>
        <v>0</v>
      </c>
      <c r="AN244" s="166" t="b">
        <f t="shared" si="795"/>
        <v>1</v>
      </c>
      <c r="AO244" s="166" t="b">
        <f t="shared" si="795"/>
        <v>1</v>
      </c>
      <c r="AP244" s="166" t="b">
        <f t="shared" si="795"/>
        <v>0</v>
      </c>
      <c r="AQ244" s="166">
        <f t="shared" ca="1" si="796"/>
        <v>0</v>
      </c>
      <c r="AR244" s="166" t="b">
        <f t="shared" ref="AR244:AV253" si="852">INDEX(i.risk_aversion,$J244,AR$15)</f>
        <v>0</v>
      </c>
      <c r="AS244" s="166" t="b">
        <f t="shared" si="852"/>
        <v>0</v>
      </c>
      <c r="AT244" s="166" t="str">
        <f t="shared" si="852"/>
        <v>-</v>
      </c>
      <c r="AU244" s="166" t="str">
        <f t="shared" si="852"/>
        <v>-</v>
      </c>
      <c r="AV244" s="166" t="str">
        <f t="shared" si="852"/>
        <v>-</v>
      </c>
      <c r="AW244" s="10"/>
      <c r="AX244" s="166" t="b">
        <f t="shared" si="798"/>
        <v>1</v>
      </c>
      <c r="AY244" s="168" t="b">
        <f t="shared" ca="1" si="799"/>
        <v>1</v>
      </c>
      <c r="AZ244" s="168" t="b">
        <f t="shared" ca="1" si="799"/>
        <v>1</v>
      </c>
      <c r="BA244" s="167">
        <f t="shared" ca="1" si="800"/>
        <v>3210</v>
      </c>
      <c r="BB244" s="168" t="str">
        <f t="shared" ca="1" si="801"/>
        <v>-</v>
      </c>
      <c r="BC244" s="168" t="str">
        <f t="shared" ca="1" si="801"/>
        <v>-</v>
      </c>
      <c r="BD244" s="168" t="str">
        <f t="shared" ca="1" si="801"/>
        <v>-</v>
      </c>
      <c r="BE244" s="168" t="str">
        <f t="shared" ca="1" si="801"/>
        <v>-</v>
      </c>
      <c r="BF244" s="168" t="str">
        <f t="shared" ca="1" si="801"/>
        <v>-</v>
      </c>
      <c r="BG244" s="168">
        <f t="shared" ca="1" si="801"/>
        <v>1</v>
      </c>
      <c r="BH244" s="168">
        <f t="shared" ca="1" si="801"/>
        <v>1</v>
      </c>
      <c r="BI244" s="168" t="str">
        <f t="shared" ca="1" si="801"/>
        <v>-</v>
      </c>
      <c r="BJ244" s="168" t="str">
        <f t="shared" ca="1" si="801"/>
        <v>-</v>
      </c>
      <c r="BK244" s="10"/>
      <c r="BL244" s="168" t="str">
        <f t="shared" ca="1" si="801"/>
        <v>-</v>
      </c>
      <c r="BM244" s="168" t="str">
        <f t="shared" ca="1" si="801"/>
        <v>-</v>
      </c>
      <c r="BN244" s="168" t="str">
        <f t="shared" ca="1" si="801"/>
        <v>-</v>
      </c>
      <c r="BO244" s="168" t="str">
        <f t="shared" ca="1" si="801"/>
        <v>-</v>
      </c>
      <c r="BP244" s="168" t="str">
        <f t="shared" ca="1" si="801"/>
        <v>-</v>
      </c>
      <c r="BQ244" s="168" t="str">
        <f t="shared" ca="1" si="801"/>
        <v>-</v>
      </c>
      <c r="BR244" s="168" t="str">
        <f t="shared" ca="1" si="801"/>
        <v>-</v>
      </c>
      <c r="BS244" s="168" t="str">
        <f t="shared" ca="1" si="801"/>
        <v>-</v>
      </c>
      <c r="BT244" s="168" t="str">
        <f t="shared" ca="1" si="801"/>
        <v>-</v>
      </c>
      <c r="BU244" s="168" t="str">
        <f t="shared" ca="1" si="801"/>
        <v>-</v>
      </c>
      <c r="BV244" s="168" t="str">
        <f t="shared" ca="1" si="801"/>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02"/>
        <v>-</v>
      </c>
      <c r="CI244" s="168" t="str">
        <f t="shared" ca="1" si="802"/>
        <v>-</v>
      </c>
      <c r="CJ244" s="168" t="str">
        <f t="shared" ca="1" si="802"/>
        <v>-</v>
      </c>
      <c r="CK244" s="168" t="str">
        <f t="shared" ca="1" si="802"/>
        <v>-</v>
      </c>
      <c r="CL244" s="168" t="str">
        <f t="shared" ca="1" si="802"/>
        <v>-</v>
      </c>
      <c r="CM244" s="168" t="str">
        <f t="shared" ca="1" si="802"/>
        <v>-</v>
      </c>
      <c r="CN244" s="168" t="str">
        <f t="shared" ca="1" si="802"/>
        <v>-</v>
      </c>
      <c r="CO244" s="168" t="str">
        <f t="shared" ca="1" si="802"/>
        <v>-</v>
      </c>
      <c r="CP244" s="168">
        <f t="shared" ca="1" si="802"/>
        <v>1</v>
      </c>
      <c r="CQ244" s="168">
        <f t="shared" ca="1" si="802"/>
        <v>1</v>
      </c>
      <c r="CR244" s="168">
        <f t="shared" ca="1" si="802"/>
        <v>0</v>
      </c>
      <c r="CS244" s="168" t="str">
        <f t="shared" ca="1" si="802"/>
        <v>-</v>
      </c>
      <c r="CT244" s="168" t="str">
        <f t="shared" ca="1" si="802"/>
        <v>-</v>
      </c>
      <c r="CU244" s="168" t="str">
        <f t="shared" ca="1" si="802"/>
        <v>-</v>
      </c>
      <c r="CV244" s="168" t="str">
        <f t="shared" ca="1" si="802"/>
        <v>-</v>
      </c>
      <c r="CW244" s="168" t="str">
        <f t="shared" ca="1" si="802"/>
        <v>-</v>
      </c>
      <c r="CX244" s="168" t="str">
        <f t="shared" ca="1" si="802"/>
        <v>-</v>
      </c>
      <c r="CY244" s="168" t="str">
        <f t="shared" ca="1" si="802"/>
        <v>-</v>
      </c>
      <c r="CZ244" s="168">
        <f t="shared" ca="1" si="802"/>
        <v>0</v>
      </c>
      <c r="DA244" s="168" t="str">
        <f t="shared" ca="1" si="802"/>
        <v>-</v>
      </c>
      <c r="DB244" s="168" t="str">
        <f t="shared" ca="1" si="802"/>
        <v>-</v>
      </c>
      <c r="DC244" s="168" t="str">
        <f t="shared" ca="1" si="802"/>
        <v>-</v>
      </c>
      <c r="DD244" s="168" t="str">
        <f t="shared" ca="1" si="802"/>
        <v>-</v>
      </c>
      <c r="DE244" s="168" t="str">
        <f t="shared" ca="1" si="802"/>
        <v>-</v>
      </c>
      <c r="DF244" s="168">
        <f t="shared" ca="1" si="802"/>
        <v>0</v>
      </c>
      <c r="DG244" s="168">
        <f t="shared" ca="1" si="802"/>
        <v>0</v>
      </c>
      <c r="DH244" s="168">
        <f t="shared" ca="1" si="802"/>
        <v>0</v>
      </c>
      <c r="DI244" s="168">
        <f t="shared" ca="1" si="802"/>
        <v>0</v>
      </c>
      <c r="DJ244" s="168">
        <f t="shared" ca="1" si="802"/>
        <v>0</v>
      </c>
      <c r="DK244" s="168">
        <f t="shared" ca="1" si="802"/>
        <v>0</v>
      </c>
      <c r="DL244" s="168">
        <f t="shared" ca="1" si="802"/>
        <v>0</v>
      </c>
      <c r="DM244" s="168" t="str">
        <f t="shared" ca="1" si="802"/>
        <v>-</v>
      </c>
      <c r="DN244" s="168" t="str">
        <f t="shared" ca="1" si="802"/>
        <v>-</v>
      </c>
      <c r="DO244" s="168" t="str">
        <f t="shared" ca="1" si="802"/>
        <v>-</v>
      </c>
      <c r="DP244" s="168" t="str">
        <f t="shared" ca="1" si="802"/>
        <v>-</v>
      </c>
      <c r="DQ244" s="168" t="str">
        <f t="shared" ca="1" si="802"/>
        <v>-</v>
      </c>
      <c r="DR244" s="168" t="str">
        <f t="shared" ca="1" si="802"/>
        <v>-</v>
      </c>
      <c r="DS244" s="168" t="str">
        <f t="shared" ca="1" si="802"/>
        <v>-</v>
      </c>
      <c r="DT244" s="168" t="str">
        <f t="shared" ca="1" si="802"/>
        <v>-</v>
      </c>
      <c r="DU244" s="168" t="str">
        <f t="shared" ca="1" si="802"/>
        <v>-</v>
      </c>
      <c r="DV244" s="168" t="str">
        <f t="shared" ca="1" si="802"/>
        <v>-</v>
      </c>
      <c r="DW244" s="168" t="str">
        <f t="shared" ca="1" si="802"/>
        <v>-</v>
      </c>
      <c r="DX244" s="10"/>
      <c r="DY244" s="168">
        <f t="shared" ca="1" si="802"/>
        <v>1</v>
      </c>
      <c r="DZ244" s="168" t="str">
        <f t="shared" ca="1" si="802"/>
        <v>-</v>
      </c>
      <c r="EA244" s="168" t="str">
        <f t="shared" ca="1" si="802"/>
        <v>-</v>
      </c>
      <c r="EB244" s="168" t="str">
        <f t="shared" ca="1" si="802"/>
        <v>-</v>
      </c>
      <c r="EC244" s="168" t="str">
        <f t="shared" ca="1" si="803"/>
        <v>-</v>
      </c>
      <c r="ED244" s="168" t="b">
        <f t="shared" ca="1" si="803"/>
        <v>0</v>
      </c>
      <c r="EE244" s="168" t="str">
        <f t="shared" ca="1" si="803"/>
        <v>-</v>
      </c>
      <c r="EF244" s="168">
        <f t="shared" ca="1" si="803"/>
        <v>0</v>
      </c>
      <c r="EG244" s="168" t="str">
        <f t="shared" ca="1" si="803"/>
        <v>-</v>
      </c>
      <c r="EH244" s="166" cm="1">
        <f t="array" aca="1" ref="EH244" ca="1">INDEX(i.rev,$K244,EH$15)</f>
        <v>1</v>
      </c>
      <c r="EI244" s="168">
        <f t="shared" ca="1" si="804"/>
        <v>0</v>
      </c>
      <c r="EJ244" s="168">
        <f t="shared" ca="1" si="804"/>
        <v>1</v>
      </c>
      <c r="EK244" s="168">
        <f t="shared" ca="1" si="804"/>
        <v>0</v>
      </c>
      <c r="EL244" s="168">
        <f t="shared" ca="1" si="804"/>
        <v>1</v>
      </c>
      <c r="EM244" s="168">
        <f t="shared" ca="1" si="804"/>
        <v>1</v>
      </c>
      <c r="EN244" s="168">
        <f t="shared" ca="1" si="804"/>
        <v>1</v>
      </c>
      <c r="EO244" s="168">
        <f t="shared" ca="1" si="804"/>
        <v>0</v>
      </c>
      <c r="EP244" s="168">
        <f t="shared" ca="1" si="804"/>
        <v>0</v>
      </c>
      <c r="EQ244" s="168">
        <f t="shared" ca="1" si="804"/>
        <v>0</v>
      </c>
      <c r="ER244" s="168">
        <f t="shared" ca="1" si="804"/>
        <v>0</v>
      </c>
      <c r="ES244" s="168">
        <f t="shared" ca="1" si="804"/>
        <v>0</v>
      </c>
      <c r="ET244" s="168">
        <f t="shared" ca="1" si="804"/>
        <v>0</v>
      </c>
      <c r="EU244" s="168">
        <f t="shared" ca="1" si="804"/>
        <v>0</v>
      </c>
      <c r="EV244" s="168">
        <f t="shared" ca="1" si="804"/>
        <v>0</v>
      </c>
      <c r="EW244" s="168">
        <f t="shared" ca="1" si="804"/>
        <v>0</v>
      </c>
      <c r="EX244" s="168">
        <f t="shared" ca="1" si="804"/>
        <v>0</v>
      </c>
      <c r="EY244" s="166" cm="1">
        <f t="array" aca="1" ref="EY244" ca="1">INDEX(i.rev,$K244,EY$15)</f>
        <v>0</v>
      </c>
      <c r="EZ244" s="168">
        <f t="shared" ca="1" si="805"/>
        <v>0</v>
      </c>
      <c r="FA244" s="166" cm="1">
        <f t="array" aca="1" ref="FA244" ca="1">INDEX(i.rev,$K244,FA$15)</f>
        <v>1</v>
      </c>
      <c r="FB244" s="168">
        <f t="shared" ca="1" si="806"/>
        <v>0</v>
      </c>
      <c r="FC244" s="168">
        <f t="shared" ca="1" si="806"/>
        <v>0</v>
      </c>
      <c r="FD244" s="168">
        <f t="shared" ca="1" si="806"/>
        <v>0</v>
      </c>
      <c r="FE244" s="168">
        <f t="shared" ca="1" si="806"/>
        <v>0</v>
      </c>
      <c r="FF244" s="168">
        <f t="shared" ca="1" si="806"/>
        <v>0</v>
      </c>
      <c r="FG244" s="168">
        <f t="shared" ca="1" si="806"/>
        <v>0</v>
      </c>
      <c r="FH244" s="168">
        <f t="shared" ca="1" si="806"/>
        <v>0</v>
      </c>
      <c r="FI244" s="10"/>
      <c r="FJ244" s="168" t="str">
        <f t="shared" ca="1" si="806"/>
        <v>-</v>
      </c>
      <c r="FK244" s="168" t="str">
        <f t="shared" ca="1" si="806"/>
        <v>-</v>
      </c>
      <c r="FL244" s="168" t="str">
        <f t="shared" ca="1" si="806"/>
        <v>-</v>
      </c>
      <c r="FM244" s="168" t="str">
        <f t="shared" ca="1" si="806"/>
        <v>-</v>
      </c>
      <c r="FN244" s="168" t="str">
        <f t="shared" ca="1" si="807"/>
        <v>-</v>
      </c>
      <c r="FO244" s="166" t="b">
        <f t="shared" ca="1" si="808"/>
        <v>0</v>
      </c>
      <c r="FP244" s="166" t="b">
        <f t="shared" ca="1" si="808"/>
        <v>0</v>
      </c>
      <c r="FQ244" s="166" t="b">
        <f t="shared" ca="1" si="808"/>
        <v>1</v>
      </c>
      <c r="FR244" s="168">
        <f t="shared" ca="1" si="806"/>
        <v>0</v>
      </c>
      <c r="FS244" s="166">
        <f t="shared" ca="1" si="809"/>
        <v>1</v>
      </c>
      <c r="FT244" s="166">
        <f t="shared" ca="1" si="809"/>
        <v>1</v>
      </c>
      <c r="FU244" s="168" t="str">
        <f t="shared" ca="1" si="806"/>
        <v>-</v>
      </c>
      <c r="FV244" s="168" t="str">
        <f t="shared" ca="1" si="806"/>
        <v>-</v>
      </c>
      <c r="FW244" s="168" t="str">
        <f t="shared" ca="1" si="806"/>
        <v>-</v>
      </c>
      <c r="FX244" s="168" t="str">
        <f t="shared" ca="1" si="806"/>
        <v>-</v>
      </c>
      <c r="FY244" s="168" t="str">
        <f t="shared" ca="1" si="806"/>
        <v>-</v>
      </c>
      <c r="FZ244" s="168" t="str">
        <f t="shared" ca="1" si="806"/>
        <v>-</v>
      </c>
      <c r="GA244" s="168" t="str">
        <f t="shared" ca="1" si="806"/>
        <v>-</v>
      </c>
      <c r="GB244" s="168" t="str">
        <f t="shared" ca="1" si="806"/>
        <v>-</v>
      </c>
      <c r="GC244" s="168" t="str">
        <f t="shared" ca="1" si="806"/>
        <v>-</v>
      </c>
      <c r="GD244" s="168" t="b">
        <f t="shared" ca="1" si="806"/>
        <v>1</v>
      </c>
      <c r="GE244" s="168" t="str">
        <f t="shared" ca="1" si="806"/>
        <v>-</v>
      </c>
      <c r="GF244" s="168" t="str">
        <f t="shared" ca="1" si="806"/>
        <v>-</v>
      </c>
      <c r="GG244" s="168" t="str">
        <f ca="1">OFFSET(GG$5,$B244,0)</f>
        <v>-</v>
      </c>
      <c r="GH244" s="168" t="b">
        <f t="shared" ca="1" si="810"/>
        <v>1</v>
      </c>
      <c r="GI244" s="168">
        <f ca="1">OFFSET(GI$5,$B244,0)</f>
        <v>0</v>
      </c>
      <c r="GJ244" s="168" t="str">
        <f t="shared" ca="1" si="811"/>
        <v>-</v>
      </c>
      <c r="GK244" s="168" t="str">
        <f t="shared" ca="1" si="811"/>
        <v>-</v>
      </c>
      <c r="GL244" s="168" t="str">
        <f t="shared" ca="1" si="811"/>
        <v>-</v>
      </c>
      <c r="GM244" s="168" t="str">
        <f t="shared" ca="1" si="811"/>
        <v>-</v>
      </c>
      <c r="GN244" s="168" t="str">
        <f t="shared" ca="1" si="811"/>
        <v>-</v>
      </c>
      <c r="GO244" s="168">
        <f t="shared" ca="1" si="811"/>
        <v>0</v>
      </c>
      <c r="GP244" s="168" t="str">
        <f t="shared" ca="1" si="811"/>
        <v>-</v>
      </c>
      <c r="GQ244" s="168" t="str">
        <f t="shared" ca="1" si="811"/>
        <v>-</v>
      </c>
      <c r="GR244" s="168" t="str">
        <f t="shared" ca="1" si="811"/>
        <v>-</v>
      </c>
      <c r="GS244" s="168">
        <f t="shared" ca="1" si="811"/>
        <v>500</v>
      </c>
      <c r="GT244" s="168">
        <f t="shared" ca="1" si="811"/>
        <v>500</v>
      </c>
      <c r="GU244" s="168" t="str">
        <f t="shared" ca="1" si="811"/>
        <v>-</v>
      </c>
      <c r="GV244" s="168" t="str">
        <f t="shared" ca="1" si="811"/>
        <v>-</v>
      </c>
      <c r="GW244" s="168" t="str">
        <f t="shared" ca="1" si="811"/>
        <v>-</v>
      </c>
      <c r="GX244" s="168" t="str">
        <f t="shared" ca="1" si="811"/>
        <v>-</v>
      </c>
      <c r="GY244" s="168" t="str">
        <f t="shared" ca="1" si="812"/>
        <v>-</v>
      </c>
      <c r="GZ244" s="168" t="str">
        <f t="shared" ca="1" si="812"/>
        <v>-</v>
      </c>
      <c r="HA244" s="168" t="str">
        <f t="shared" ca="1" si="812"/>
        <v>-</v>
      </c>
      <c r="HB244" s="168" t="str">
        <f t="shared" ca="1" si="812"/>
        <v>-</v>
      </c>
      <c r="HC244" s="168" t="str">
        <f t="shared" ca="1" si="812"/>
        <v>-</v>
      </c>
      <c r="HD244" s="168" t="str">
        <f t="shared" ca="1" si="812"/>
        <v>-</v>
      </c>
      <c r="HE244" s="168" t="str">
        <f t="shared" ca="1" si="812"/>
        <v>-</v>
      </c>
      <c r="HF244" s="168" t="str">
        <f t="shared" ca="1" si="812"/>
        <v>-</v>
      </c>
      <c r="HG244" s="168" t="str">
        <f t="shared" ca="1" si="812"/>
        <v>-</v>
      </c>
      <c r="HH244" s="168" t="str">
        <f t="shared" ca="1" si="812"/>
        <v>-</v>
      </c>
      <c r="HI244" s="168" t="str">
        <f t="shared" ca="1" si="812"/>
        <v>-</v>
      </c>
      <c r="HJ244" s="168" t="str">
        <f t="shared" ca="1" si="812"/>
        <v>-</v>
      </c>
      <c r="HK244" s="168" t="str">
        <f t="shared" ca="1" si="812"/>
        <v>-</v>
      </c>
      <c r="HL244" s="168" t="str">
        <f t="shared" ca="1" si="812"/>
        <v>-</v>
      </c>
      <c r="HM244" s="168" t="str">
        <f t="shared" ca="1" si="813"/>
        <v>-</v>
      </c>
      <c r="HN244" s="168" t="str">
        <f t="shared" ca="1" si="813"/>
        <v>-</v>
      </c>
      <c r="HO244" s="168" t="str">
        <f t="shared" ca="1" si="813"/>
        <v>-</v>
      </c>
      <c r="HP244" s="168" t="str">
        <f t="shared" ca="1" si="813"/>
        <v>-</v>
      </c>
      <c r="HQ244" s="168" t="str">
        <f t="shared" ca="1" si="813"/>
        <v>-</v>
      </c>
      <c r="HR244" s="168" t="str">
        <f t="shared" ca="1" si="812"/>
        <v>-</v>
      </c>
      <c r="HS244" s="168" t="str">
        <f t="shared" ca="1" si="812"/>
        <v>-</v>
      </c>
      <c r="HT244" s="168" t="str">
        <f t="shared" ca="1" si="812"/>
        <v>-</v>
      </c>
      <c r="HU244" s="168" t="str">
        <f t="shared" ca="1" si="812"/>
        <v>-</v>
      </c>
      <c r="HV244" s="168" t="str">
        <f t="shared" ca="1" si="812"/>
        <v>-</v>
      </c>
      <c r="HW244" s="168" t="str">
        <f t="shared" ca="1" si="811"/>
        <v>-</v>
      </c>
      <c r="HX244" s="168" t="str">
        <f t="shared" ca="1" si="845"/>
        <v>-</v>
      </c>
      <c r="HY244" s="168" t="str">
        <f t="shared" ca="1" si="845"/>
        <v>-</v>
      </c>
      <c r="HZ244" s="168" t="str">
        <f t="shared" ca="1" si="845"/>
        <v>-</v>
      </c>
      <c r="IA244" s="168" t="str">
        <f t="shared" ca="1" si="845"/>
        <v>-</v>
      </c>
      <c r="IB244" s="168" t="str">
        <f t="shared" ca="1" si="845"/>
        <v>-</v>
      </c>
      <c r="IC244" s="168" t="str">
        <f t="shared" ca="1" si="845"/>
        <v>-</v>
      </c>
      <c r="ID244" s="168" t="str">
        <f t="shared" ca="1" si="845"/>
        <v>-</v>
      </c>
      <c r="IE244" s="168" t="str">
        <f t="shared" ca="1" si="845"/>
        <v>-</v>
      </c>
      <c r="IF244" s="168" t="str">
        <f t="shared" ca="1" si="845"/>
        <v>-</v>
      </c>
      <c r="IG244" s="168" t="str">
        <f t="shared" ca="1" si="845"/>
        <v>-</v>
      </c>
      <c r="IH244" s="168" t="str">
        <f t="shared" ca="1" si="845"/>
        <v>-</v>
      </c>
      <c r="II244" s="168" t="str">
        <f t="shared" ca="1" si="845"/>
        <v>-</v>
      </c>
      <c r="IJ244" s="168" t="str">
        <f t="shared" ca="1" si="845"/>
        <v>-</v>
      </c>
      <c r="IK244" s="168" t="str">
        <f t="shared" ca="1" si="845"/>
        <v>-</v>
      </c>
      <c r="IL244" s="168" t="str">
        <f t="shared" ca="1" si="845"/>
        <v>-</v>
      </c>
      <c r="IM244" s="168" t="str">
        <f t="shared" ca="1" si="845"/>
        <v>-</v>
      </c>
      <c r="IN244" s="168" t="str">
        <f t="shared" ca="1" si="845"/>
        <v>-</v>
      </c>
      <c r="IO244" s="168" t="str">
        <f t="shared" ca="1" si="845"/>
        <v>-</v>
      </c>
      <c r="IP244" s="168" t="str">
        <f t="shared" ca="1" si="845"/>
        <v>-</v>
      </c>
      <c r="IQ244" s="168" t="str">
        <f t="shared" ca="1" si="845"/>
        <v>-</v>
      </c>
      <c r="IR244" s="168" t="str">
        <f t="shared" ca="1" si="845"/>
        <v>-</v>
      </c>
      <c r="IS244" s="168" t="str">
        <f t="shared" ca="1" si="845"/>
        <v>-</v>
      </c>
      <c r="IT244" s="168" t="str">
        <f t="shared" ca="1" si="845"/>
        <v>-</v>
      </c>
      <c r="IU244" s="168" t="str">
        <f t="shared" ca="1" si="845"/>
        <v>-</v>
      </c>
      <c r="IV244" s="168" t="str">
        <f t="shared" ca="1" si="845"/>
        <v>-</v>
      </c>
      <c r="IW244" s="168" t="str">
        <f t="shared" ca="1" si="845"/>
        <v>-</v>
      </c>
      <c r="IX244" s="168" t="str">
        <f t="shared" ca="1" si="845"/>
        <v>-</v>
      </c>
      <c r="IY244" s="168" t="str">
        <f t="shared" ca="1" si="845"/>
        <v>-</v>
      </c>
      <c r="IZ244" s="168" t="str">
        <f t="shared" ca="1" si="845"/>
        <v>-</v>
      </c>
      <c r="JA244" s="168" t="str">
        <f t="shared" ca="1" si="845"/>
        <v>-</v>
      </c>
      <c r="JB244" s="168" t="str">
        <f t="shared" ca="1" si="845"/>
        <v>-</v>
      </c>
      <c r="JC244" s="168" t="str">
        <f t="shared" ca="1" si="845"/>
        <v>-</v>
      </c>
      <c r="JD244" s="168" t="str">
        <f t="shared" ca="1" si="845"/>
        <v>-</v>
      </c>
      <c r="JE244" s="168" t="str">
        <f t="shared" ca="1" si="845"/>
        <v>-</v>
      </c>
      <c r="JF244" s="168" t="str">
        <f t="shared" ca="1" si="845"/>
        <v>-</v>
      </c>
      <c r="JG244" s="168" t="str">
        <f t="shared" ca="1" si="845"/>
        <v>-</v>
      </c>
      <c r="JH244" s="168" t="str">
        <f t="shared" ca="1" si="845"/>
        <v>-</v>
      </c>
      <c r="JI244" s="168" t="str">
        <f t="shared" ca="1" si="845"/>
        <v>-</v>
      </c>
      <c r="JJ244" s="168" t="str">
        <f t="shared" ca="1" si="845"/>
        <v>-</v>
      </c>
      <c r="JK244" s="168" t="str">
        <f t="shared" ca="1" si="845"/>
        <v>-</v>
      </c>
      <c r="JL244" s="168" t="str">
        <f t="shared" ca="1" si="845"/>
        <v>-</v>
      </c>
      <c r="JM244" s="168" t="str">
        <f t="shared" ca="1" si="845"/>
        <v>-</v>
      </c>
      <c r="JN244" s="168" t="str">
        <f t="shared" ca="1" si="815"/>
        <v>-</v>
      </c>
      <c r="JO244" s="168" t="str">
        <f t="shared" ca="1" si="815"/>
        <v>-</v>
      </c>
      <c r="JP244" s="168" t="str">
        <f t="shared" ca="1" si="815"/>
        <v>-</v>
      </c>
      <c r="JQ244" s="168" t="str">
        <f t="shared" ca="1" si="815"/>
        <v>-</v>
      </c>
      <c r="JR244" s="168" t="str">
        <f t="shared" ca="1" si="815"/>
        <v>-</v>
      </c>
      <c r="JS244" s="168" t="str">
        <f t="shared" ca="1" si="815"/>
        <v>-</v>
      </c>
      <c r="JT244" s="168" t="str">
        <f t="shared" ca="1" si="815"/>
        <v>-</v>
      </c>
      <c r="JU244" s="168" t="str">
        <f t="shared" ca="1" si="815"/>
        <v>-</v>
      </c>
      <c r="JV244" s="168" t="str">
        <f t="shared" ca="1" si="815"/>
        <v>-</v>
      </c>
      <c r="JW244" s="168" t="str">
        <f t="shared" ca="1" si="815"/>
        <v>-</v>
      </c>
      <c r="JX244" s="10"/>
      <c r="JY244" s="166">
        <f t="shared" ca="1" si="816"/>
        <v>4.4999999999999998E-2</v>
      </c>
      <c r="JZ244" s="166">
        <f t="shared" ca="1" si="817"/>
        <v>4.4999999999999998E-2</v>
      </c>
      <c r="KA244" s="168">
        <f t="shared" ca="1" si="818"/>
        <v>1</v>
      </c>
      <c r="KB244" s="168">
        <f t="shared" ca="1" si="818"/>
        <v>0</v>
      </c>
      <c r="KC244" s="168">
        <f t="shared" ca="1" si="818"/>
        <v>1</v>
      </c>
      <c r="KD244" s="168">
        <f t="shared" ca="1" si="818"/>
        <v>1</v>
      </c>
      <c r="KE244" s="168">
        <f t="shared" ca="1" si="818"/>
        <v>0</v>
      </c>
      <c r="KF244" s="168">
        <f t="shared" ca="1" si="818"/>
        <v>70</v>
      </c>
      <c r="KG244" s="168">
        <f t="shared" ca="1" si="818"/>
        <v>50</v>
      </c>
      <c r="KH244" s="168">
        <f t="shared" ca="1" si="818"/>
        <v>85</v>
      </c>
      <c r="KI244" s="168">
        <f t="shared" ca="1" si="818"/>
        <v>50</v>
      </c>
      <c r="KJ244" s="166">
        <f t="shared" si="819"/>
        <v>1</v>
      </c>
      <c r="KK244" s="166">
        <f t="shared" si="820"/>
        <v>1</v>
      </c>
      <c r="KL244" s="166">
        <f t="shared" si="821"/>
        <v>1</v>
      </c>
      <c r="KM244" s="166">
        <f t="shared" ca="1" si="822"/>
        <v>1</v>
      </c>
      <c r="KN244" s="166">
        <f t="shared" ca="1" si="822"/>
        <v>1</v>
      </c>
      <c r="KO244" s="168">
        <f t="shared" ca="1" si="818"/>
        <v>1</v>
      </c>
      <c r="KP244" s="10"/>
      <c r="KQ244" s="168">
        <f t="shared" ca="1" si="818"/>
        <v>1</v>
      </c>
      <c r="KR244" s="166">
        <f t="shared" ca="1" si="823"/>
        <v>1</v>
      </c>
      <c r="KS244" s="168">
        <f t="shared" ca="1" si="818"/>
        <v>0.75</v>
      </c>
      <c r="KT244" s="168">
        <f t="shared" ca="1" si="818"/>
        <v>0.8</v>
      </c>
      <c r="KU244" s="168">
        <f t="shared" ca="1" si="824"/>
        <v>0.82499999999999996</v>
      </c>
      <c r="KV244" s="168">
        <f t="shared" ca="1" si="824"/>
        <v>0.875</v>
      </c>
      <c r="KW244" s="168">
        <f t="shared" ca="1" si="818"/>
        <v>0.9</v>
      </c>
      <c r="KX244" s="168">
        <f t="shared" ca="1" si="844"/>
        <v>0.75</v>
      </c>
      <c r="KY244" s="168">
        <f t="shared" ca="1" si="844"/>
        <v>0.78142857142857147</v>
      </c>
      <c r="KZ244" s="168">
        <f t="shared" ca="1" si="844"/>
        <v>0.82499999999999996</v>
      </c>
      <c r="LA244" s="168">
        <f t="shared" ca="1" si="844"/>
        <v>0.875</v>
      </c>
      <c r="LB244" s="168">
        <f t="shared" ca="1" si="844"/>
        <v>0.9</v>
      </c>
      <c r="LC244" s="168">
        <f t="shared" ca="1" si="844"/>
        <v>0.9</v>
      </c>
      <c r="LD244" s="168">
        <f t="shared" ca="1" si="844"/>
        <v>0.75</v>
      </c>
      <c r="LE244" s="168">
        <f t="shared" ca="1" si="844"/>
        <v>0.78142857142857147</v>
      </c>
      <c r="LF244" s="168">
        <f t="shared" ca="1" si="844"/>
        <v>0.82499999999999996</v>
      </c>
      <c r="LG244" s="168">
        <f t="shared" ca="1" si="844"/>
        <v>0.875</v>
      </c>
      <c r="LH244" s="168">
        <f t="shared" ca="1" si="844"/>
        <v>0.9</v>
      </c>
      <c r="LI244" s="168">
        <f t="shared" ca="1" si="844"/>
        <v>0.9</v>
      </c>
      <c r="LJ244" s="168">
        <f t="shared" ca="1" si="844"/>
        <v>0.75</v>
      </c>
      <c r="LK244" s="168">
        <f t="shared" ca="1" si="844"/>
        <v>0.78142857142857147</v>
      </c>
      <c r="LL244" s="168">
        <f t="shared" ca="1" si="844"/>
        <v>0.82499999999999996</v>
      </c>
      <c r="LM244" s="168">
        <f t="shared" ca="1" si="844"/>
        <v>0.875</v>
      </c>
      <c r="LN244" s="168">
        <f t="shared" ca="1" si="844"/>
        <v>0.9</v>
      </c>
      <c r="LO244" s="168">
        <f t="shared" ca="1" si="844"/>
        <v>0.9</v>
      </c>
      <c r="LP244" s="168">
        <f t="shared" ca="1" si="844"/>
        <v>0.75</v>
      </c>
      <c r="LQ244" s="168">
        <f t="shared" ca="1" si="844"/>
        <v>0.78142857142857147</v>
      </c>
      <c r="LR244" s="168">
        <f t="shared" ca="1" si="844"/>
        <v>0.82499999999999996</v>
      </c>
      <c r="LS244" s="168">
        <f t="shared" ca="1" si="844"/>
        <v>0.875</v>
      </c>
      <c r="LT244" s="168">
        <f t="shared" ca="1" si="844"/>
        <v>0.9</v>
      </c>
      <c r="LU244" s="168">
        <f t="shared" ca="1" si="844"/>
        <v>0.9</v>
      </c>
      <c r="LV244" s="168">
        <f t="shared" ca="1" si="844"/>
        <v>0.75</v>
      </c>
      <c r="LW244" s="168">
        <f t="shared" ca="1" si="844"/>
        <v>0.78142857142857147</v>
      </c>
      <c r="LX244" s="168">
        <f t="shared" ca="1" si="844"/>
        <v>0.82499999999999996</v>
      </c>
      <c r="LY244" s="168">
        <f t="shared" ca="1" si="844"/>
        <v>0.875</v>
      </c>
      <c r="LZ244" s="168">
        <f t="shared" ca="1" si="844"/>
        <v>0.9</v>
      </c>
      <c r="MA244" s="168">
        <f t="shared" ca="1" si="844"/>
        <v>0.9</v>
      </c>
      <c r="MB244" s="168">
        <f t="shared" ca="1" si="844"/>
        <v>0.75</v>
      </c>
      <c r="MC244" s="168">
        <f t="shared" ca="1" si="844"/>
        <v>0.78142857142857147</v>
      </c>
      <c r="MD244" s="168">
        <f t="shared" ca="1" si="844"/>
        <v>0.82499999999999996</v>
      </c>
      <c r="ME244" s="168">
        <f t="shared" ca="1" si="844"/>
        <v>0.875</v>
      </c>
      <c r="MF244" s="168">
        <f t="shared" ca="1" si="844"/>
        <v>0.9</v>
      </c>
      <c r="MG244" s="168">
        <f t="shared" ca="1" si="844"/>
        <v>0.9</v>
      </c>
      <c r="MH244" s="168">
        <f t="shared" ca="1" si="844"/>
        <v>0.75</v>
      </c>
      <c r="MI244" s="168">
        <f t="shared" ca="1" si="844"/>
        <v>0.76904761904761909</v>
      </c>
      <c r="MJ244" s="168">
        <f t="shared" ca="1" si="844"/>
        <v>0.82000000000000006</v>
      </c>
      <c r="MK244" s="168">
        <f t="shared" ca="1" si="844"/>
        <v>0.875</v>
      </c>
      <c r="ML244" s="168">
        <f t="shared" ca="1" si="844"/>
        <v>0.9</v>
      </c>
      <c r="MM244" s="168">
        <f t="shared" ca="1" si="844"/>
        <v>0.90000000000000013</v>
      </c>
      <c r="MN244" s="168">
        <f t="shared" ca="1" si="844"/>
        <v>0.75</v>
      </c>
      <c r="MO244" s="168">
        <f t="shared" ca="1" si="844"/>
        <v>0.76904761904761909</v>
      </c>
      <c r="MP244" s="168">
        <f t="shared" ca="1" si="844"/>
        <v>0.82000000000000006</v>
      </c>
      <c r="MQ244" s="168">
        <f t="shared" ca="1" si="844"/>
        <v>0.875</v>
      </c>
      <c r="MR244" s="168">
        <f t="shared" ca="1" si="844"/>
        <v>0.9</v>
      </c>
      <c r="MS244" s="168">
        <f t="shared" ca="1" si="844"/>
        <v>0.9</v>
      </c>
      <c r="MT244" s="168">
        <f t="shared" ca="1" si="826"/>
        <v>0.875</v>
      </c>
      <c r="MU244" s="166">
        <f t="shared" ca="1" si="827"/>
        <v>1</v>
      </c>
      <c r="MV244" s="166">
        <f t="shared" ca="1" si="828"/>
        <v>1</v>
      </c>
      <c r="MW244" s="166">
        <f t="shared" ca="1" si="829"/>
        <v>500000</v>
      </c>
      <c r="MX244" s="168" t="str">
        <f t="shared" ca="1" si="830"/>
        <v>-</v>
      </c>
      <c r="MY244" s="166" t="str">
        <f t="shared" ca="1" si="831"/>
        <v>-</v>
      </c>
      <c r="MZ244" s="166" t="str">
        <f t="shared" ca="1" si="832"/>
        <v>-</v>
      </c>
      <c r="NA244" s="166" t="b">
        <f t="shared" ca="1" si="833"/>
        <v>0</v>
      </c>
      <c r="NB244" s="168">
        <f t="shared" ca="1" si="818"/>
        <v>0</v>
      </c>
      <c r="NC244" s="27">
        <v>0</v>
      </c>
    </row>
    <row r="245" spans="1:367" s="148" customFormat="1" outlineLevel="1">
      <c r="A245" s="126">
        <f t="shared" si="14"/>
        <v>240</v>
      </c>
      <c r="B245" s="126">
        <f t="shared" si="834"/>
        <v>13</v>
      </c>
      <c r="C245" s="148">
        <f t="shared" si="839"/>
        <v>1002</v>
      </c>
      <c r="D245" s="148" t="s">
        <v>884</v>
      </c>
      <c r="E245" s="148" t="b">
        <v>0</v>
      </c>
      <c r="F245" s="148" t="b">
        <v>0</v>
      </c>
      <c r="G245" s="148" t="b">
        <f t="shared" si="835"/>
        <v>0</v>
      </c>
      <c r="H245" s="144">
        <f t="shared" ca="1" si="838"/>
        <v>3</v>
      </c>
      <c r="I245" s="32">
        <v>2</v>
      </c>
      <c r="J245" s="32">
        <v>1</v>
      </c>
      <c r="K245" s="144">
        <f t="shared" ca="1" si="838"/>
        <v>1</v>
      </c>
      <c r="L245" s="144">
        <f t="shared" ca="1" si="838"/>
        <v>1</v>
      </c>
      <c r="M245" s="144">
        <f t="shared" ca="1" si="838"/>
        <v>2</v>
      </c>
      <c r="N245" s="144">
        <f t="shared" ca="1" si="838"/>
        <v>1</v>
      </c>
      <c r="O245" s="144">
        <f t="shared" ca="1" si="838"/>
        <v>1</v>
      </c>
      <c r="P245" s="144">
        <f t="shared" ca="1" si="838"/>
        <v>1</v>
      </c>
      <c r="Q245" s="144">
        <f t="shared" ca="1" si="838"/>
        <v>1</v>
      </c>
      <c r="R245" s="144">
        <f t="shared" ca="1" si="838"/>
        <v>2</v>
      </c>
      <c r="S245" s="144">
        <f t="shared" ca="1" si="838"/>
        <v>1</v>
      </c>
      <c r="T245" s="144">
        <f t="shared" ca="1" si="838"/>
        <v>1</v>
      </c>
      <c r="U245" s="144">
        <f t="shared" ca="1" si="838"/>
        <v>1</v>
      </c>
      <c r="V245" s="32">
        <v>2</v>
      </c>
      <c r="W245" s="32">
        <v>2</v>
      </c>
      <c r="X245" s="32">
        <v>2</v>
      </c>
      <c r="Y245" s="144">
        <f t="shared" ca="1" si="837"/>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00011 Price DSP Overdraw500000 CropgrazeFALSE WP070p MP070p GP070p (F33N11)</v>
      </c>
      <c r="AB245" s="10" t="str">
        <f ca="1">IF(COUNTIF(AA$5:AA245,AA245)=1,"-","Dup")</f>
        <v>-</v>
      </c>
      <c r="AC245" s="10"/>
      <c r="AD245" s="168" t="str">
        <f t="shared" ca="1" si="794"/>
        <v>-</v>
      </c>
      <c r="AE245" s="168" t="str">
        <f t="shared" ca="1" si="794"/>
        <v>-</v>
      </c>
      <c r="AF245" s="168" t="str">
        <f t="shared" ca="1" si="794"/>
        <v>-</v>
      </c>
      <c r="AG245" s="168" t="str">
        <f t="shared" ca="1" si="794"/>
        <v>-</v>
      </c>
      <c r="AH245" s="168" t="str">
        <f t="shared" ca="1" si="794"/>
        <v>-</v>
      </c>
      <c r="AI245" s="168" t="b">
        <f t="shared" ca="1" si="794"/>
        <v>1</v>
      </c>
      <c r="AJ245" s="10"/>
      <c r="AK245" s="166" t="b">
        <f t="shared" si="795"/>
        <v>0</v>
      </c>
      <c r="AL245" s="166" t="str">
        <f t="shared" si="795"/>
        <v>-</v>
      </c>
      <c r="AM245" s="166" t="b">
        <f t="shared" si="795"/>
        <v>0</v>
      </c>
      <c r="AN245" s="166" t="b">
        <f t="shared" si="795"/>
        <v>1</v>
      </c>
      <c r="AO245" s="166" t="b">
        <f t="shared" si="795"/>
        <v>1</v>
      </c>
      <c r="AP245" s="166" t="b">
        <f t="shared" si="795"/>
        <v>0</v>
      </c>
      <c r="AQ245" s="166">
        <f t="shared" ca="1" si="796"/>
        <v>0</v>
      </c>
      <c r="AR245" s="166" t="b">
        <f t="shared" si="852"/>
        <v>0</v>
      </c>
      <c r="AS245" s="166" t="b">
        <f t="shared" si="852"/>
        <v>0</v>
      </c>
      <c r="AT245" s="166" t="str">
        <f t="shared" si="852"/>
        <v>-</v>
      </c>
      <c r="AU245" s="166" t="str">
        <f t="shared" si="852"/>
        <v>-</v>
      </c>
      <c r="AV245" s="166" t="str">
        <f t="shared" si="852"/>
        <v>-</v>
      </c>
      <c r="AW245" s="10"/>
      <c r="AX245" s="166" t="b">
        <f t="shared" si="798"/>
        <v>1</v>
      </c>
      <c r="AY245" s="168" t="b">
        <f t="shared" ca="1" si="799"/>
        <v>1</v>
      </c>
      <c r="AZ245" s="168" t="b">
        <f t="shared" ca="1" si="799"/>
        <v>1</v>
      </c>
      <c r="BA245" s="167">
        <f t="shared" ca="1" si="800"/>
        <v>3210</v>
      </c>
      <c r="BB245" s="168" t="str">
        <f t="shared" ca="1" si="801"/>
        <v>-</v>
      </c>
      <c r="BC245" s="168" t="str">
        <f t="shared" ca="1" si="801"/>
        <v>-</v>
      </c>
      <c r="BD245" s="168" t="str">
        <f t="shared" ca="1" si="801"/>
        <v>-</v>
      </c>
      <c r="BE245" s="168" t="str">
        <f t="shared" ca="1" si="801"/>
        <v>-</v>
      </c>
      <c r="BF245" s="168" t="str">
        <f t="shared" ca="1" si="801"/>
        <v>-</v>
      </c>
      <c r="BG245" s="168">
        <f t="shared" ca="1" si="801"/>
        <v>1</v>
      </c>
      <c r="BH245" s="168">
        <f t="shared" ca="1" si="801"/>
        <v>1</v>
      </c>
      <c r="BI245" s="168" t="str">
        <f t="shared" ca="1" si="801"/>
        <v>-</v>
      </c>
      <c r="BJ245" s="168" t="str">
        <f t="shared" ca="1" si="801"/>
        <v>-</v>
      </c>
      <c r="BK245" s="10"/>
      <c r="BL245" s="168" t="str">
        <f t="shared" ca="1" si="801"/>
        <v>-</v>
      </c>
      <c r="BM245" s="168" t="str">
        <f t="shared" ca="1" si="801"/>
        <v>-</v>
      </c>
      <c r="BN245" s="168" t="str">
        <f t="shared" ca="1" si="801"/>
        <v>-</v>
      </c>
      <c r="BO245" s="168" t="str">
        <f t="shared" ca="1" si="801"/>
        <v>-</v>
      </c>
      <c r="BP245" s="168" t="str">
        <f t="shared" ca="1" si="801"/>
        <v>-</v>
      </c>
      <c r="BQ245" s="168" t="str">
        <f t="shared" ca="1" si="801"/>
        <v>-</v>
      </c>
      <c r="BR245" s="168" t="str">
        <f t="shared" ca="1" si="801"/>
        <v>-</v>
      </c>
      <c r="BS245" s="168" t="str">
        <f t="shared" ca="1" si="801"/>
        <v>-</v>
      </c>
      <c r="BT245" s="168" t="str">
        <f t="shared" ca="1" si="801"/>
        <v>-</v>
      </c>
      <c r="BU245" s="168" t="str">
        <f t="shared" ca="1" si="801"/>
        <v>-</v>
      </c>
      <c r="BV245" s="168" t="str">
        <f t="shared" ca="1" si="801"/>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6" ca="1" si="853">OFFSET(CH$5,$B245,0)</f>
        <v>-</v>
      </c>
      <c r="CI245" s="168" t="str">
        <f t="shared" ca="1" si="853"/>
        <v>-</v>
      </c>
      <c r="CJ245" s="168" t="str">
        <f t="shared" ca="1" si="853"/>
        <v>-</v>
      </c>
      <c r="CK245" s="168" t="str">
        <f t="shared" ca="1" si="853"/>
        <v>-</v>
      </c>
      <c r="CL245" s="168" t="str">
        <f t="shared" ca="1" si="853"/>
        <v>-</v>
      </c>
      <c r="CM245" s="168" t="str">
        <f t="shared" ca="1" si="853"/>
        <v>-</v>
      </c>
      <c r="CN245" s="168" t="str">
        <f t="shared" ca="1" si="853"/>
        <v>-</v>
      </c>
      <c r="CO245" s="168" t="str">
        <f t="shared" ca="1" si="853"/>
        <v>-</v>
      </c>
      <c r="CP245" s="168">
        <f t="shared" ca="1" si="853"/>
        <v>1</v>
      </c>
      <c r="CQ245" s="168">
        <f t="shared" ca="1" si="853"/>
        <v>1</v>
      </c>
      <c r="CR245" s="168">
        <f t="shared" ca="1" si="853"/>
        <v>0</v>
      </c>
      <c r="CS245" s="168" t="str">
        <f t="shared" ca="1" si="853"/>
        <v>-</v>
      </c>
      <c r="CT245" s="168" t="str">
        <f t="shared" ca="1" si="853"/>
        <v>-</v>
      </c>
      <c r="CU245" s="168" t="str">
        <f t="shared" ca="1" si="853"/>
        <v>-</v>
      </c>
      <c r="CV245" s="168" t="str">
        <f t="shared" ca="1" si="853"/>
        <v>-</v>
      </c>
      <c r="CW245" s="168" t="str">
        <f t="shared" ca="1" si="853"/>
        <v>-</v>
      </c>
      <c r="CX245" s="168" t="str">
        <f t="shared" ca="1" si="853"/>
        <v>-</v>
      </c>
      <c r="CY245" s="168" t="str">
        <f t="shared" ca="1" si="853"/>
        <v>-</v>
      </c>
      <c r="CZ245" s="168">
        <f t="shared" ca="1" si="853"/>
        <v>0</v>
      </c>
      <c r="DA245" s="168" t="str">
        <f t="shared" ca="1" si="853"/>
        <v>-</v>
      </c>
      <c r="DB245" s="168" t="str">
        <f t="shared" ca="1" si="853"/>
        <v>-</v>
      </c>
      <c r="DC245" s="168" t="str">
        <f t="shared" ca="1" si="853"/>
        <v>-</v>
      </c>
      <c r="DD245" s="168" t="str">
        <f t="shared" ca="1" si="853"/>
        <v>-</v>
      </c>
      <c r="DE245" s="168" t="str">
        <f t="shared" ca="1" si="853"/>
        <v>-</v>
      </c>
      <c r="DF245" s="168">
        <f t="shared" ca="1" si="853"/>
        <v>0</v>
      </c>
      <c r="DG245" s="168">
        <f t="shared" ca="1" si="853"/>
        <v>0</v>
      </c>
      <c r="DH245" s="168">
        <f t="shared" ca="1" si="853"/>
        <v>0</v>
      </c>
      <c r="DI245" s="168">
        <f t="shared" ca="1" si="853"/>
        <v>0</v>
      </c>
      <c r="DJ245" s="168">
        <f t="shared" ca="1" si="853"/>
        <v>0</v>
      </c>
      <c r="DK245" s="168">
        <f t="shared" ca="1" si="853"/>
        <v>0</v>
      </c>
      <c r="DL245" s="168">
        <f t="shared" ca="1" si="853"/>
        <v>0</v>
      </c>
      <c r="DM245" s="168" t="str">
        <f t="shared" ca="1" si="853"/>
        <v>-</v>
      </c>
      <c r="DN245" s="168" t="str">
        <f t="shared" ca="1" si="853"/>
        <v>-</v>
      </c>
      <c r="DO245" s="168" t="str">
        <f t="shared" ca="1" si="853"/>
        <v>-</v>
      </c>
      <c r="DP245" s="168" t="str">
        <f t="shared" ca="1" si="853"/>
        <v>-</v>
      </c>
      <c r="DQ245" s="168" t="str">
        <f t="shared" ca="1" si="853"/>
        <v>-</v>
      </c>
      <c r="DR245" s="168" t="str">
        <f t="shared" ca="1" si="853"/>
        <v>-</v>
      </c>
      <c r="DS245" s="168" t="str">
        <f t="shared" ca="1" si="853"/>
        <v>-</v>
      </c>
      <c r="DT245" s="168" t="str">
        <f t="shared" ca="1" si="853"/>
        <v>-</v>
      </c>
      <c r="DU245" s="168" t="str">
        <f t="shared" ca="1" si="853"/>
        <v>-</v>
      </c>
      <c r="DV245" s="168" t="str">
        <f t="shared" ca="1" si="853"/>
        <v>-</v>
      </c>
      <c r="DW245" s="168" t="str">
        <f t="shared" ca="1" si="853"/>
        <v>-</v>
      </c>
      <c r="DX245" s="10"/>
      <c r="DY245" s="168">
        <f t="shared" ca="1" si="853"/>
        <v>1</v>
      </c>
      <c r="DZ245" s="168" t="str">
        <f t="shared" ca="1" si="853"/>
        <v>-</v>
      </c>
      <c r="EA245" s="168" t="str">
        <f t="shared" ca="1" si="853"/>
        <v>-</v>
      </c>
      <c r="EB245" s="168" t="str">
        <f t="shared" ca="1" si="853"/>
        <v>-</v>
      </c>
      <c r="EC245" s="168" t="str">
        <f t="shared" ca="1" si="803"/>
        <v>-</v>
      </c>
      <c r="ED245" s="168" t="b">
        <f t="shared" ca="1" si="803"/>
        <v>0</v>
      </c>
      <c r="EE245" s="168" t="str">
        <f t="shared" ca="1" si="803"/>
        <v>-</v>
      </c>
      <c r="EF245" s="168">
        <f t="shared" ca="1" si="803"/>
        <v>0</v>
      </c>
      <c r="EG245" s="168" t="str">
        <f t="shared" ca="1" si="803"/>
        <v>-</v>
      </c>
      <c r="EH245" s="166" cm="1">
        <f t="array" aca="1" ref="EH245" ca="1">INDEX(i.rev,$K245,EH$15)</f>
        <v>1</v>
      </c>
      <c r="EI245" s="168">
        <f t="shared" ca="1" si="804"/>
        <v>0</v>
      </c>
      <c r="EJ245" s="168">
        <f t="shared" ca="1" si="804"/>
        <v>1</v>
      </c>
      <c r="EK245" s="168">
        <f t="shared" ca="1" si="804"/>
        <v>0</v>
      </c>
      <c r="EL245" s="168">
        <f t="shared" ca="1" si="804"/>
        <v>1</v>
      </c>
      <c r="EM245" s="168">
        <f t="shared" ca="1" si="804"/>
        <v>1</v>
      </c>
      <c r="EN245" s="168">
        <f t="shared" ca="1" si="804"/>
        <v>1</v>
      </c>
      <c r="EO245" s="168">
        <f t="shared" ca="1" si="804"/>
        <v>0</v>
      </c>
      <c r="EP245" s="168">
        <f t="shared" ca="1" si="804"/>
        <v>0</v>
      </c>
      <c r="EQ245" s="168">
        <f t="shared" ca="1" si="804"/>
        <v>0</v>
      </c>
      <c r="ER245" s="168">
        <f t="shared" ca="1" si="804"/>
        <v>0</v>
      </c>
      <c r="ES245" s="168">
        <f t="shared" ca="1" si="804"/>
        <v>0</v>
      </c>
      <c r="ET245" s="168">
        <f t="shared" ca="1" si="804"/>
        <v>0</v>
      </c>
      <c r="EU245" s="168">
        <f t="shared" ca="1" si="804"/>
        <v>0</v>
      </c>
      <c r="EV245" s="168">
        <f t="shared" ca="1" si="804"/>
        <v>0</v>
      </c>
      <c r="EW245" s="168">
        <f t="shared" ca="1" si="804"/>
        <v>0</v>
      </c>
      <c r="EX245" s="168">
        <f t="shared" ca="1" si="804"/>
        <v>0</v>
      </c>
      <c r="EY245" s="166" cm="1">
        <f t="array" aca="1" ref="EY245" ca="1">INDEX(i.rev,$K245,EY$15)</f>
        <v>0</v>
      </c>
      <c r="EZ245" s="168">
        <f t="shared" ca="1" si="805"/>
        <v>0</v>
      </c>
      <c r="FA245" s="166" cm="1">
        <f t="array" aca="1" ref="FA245" ca="1">INDEX(i.rev,$K245,FA$15)</f>
        <v>1</v>
      </c>
      <c r="FB245" s="168">
        <f t="shared" ca="1" si="806"/>
        <v>0</v>
      </c>
      <c r="FC245" s="168">
        <f t="shared" ca="1" si="806"/>
        <v>0</v>
      </c>
      <c r="FD245" s="168">
        <f t="shared" ca="1" si="806"/>
        <v>0</v>
      </c>
      <c r="FE245" s="168">
        <f t="shared" ca="1" si="806"/>
        <v>0</v>
      </c>
      <c r="FF245" s="168">
        <f t="shared" ca="1" si="806"/>
        <v>0</v>
      </c>
      <c r="FG245" s="168">
        <f t="shared" ca="1" si="806"/>
        <v>0</v>
      </c>
      <c r="FH245" s="168">
        <f t="shared" ca="1" si="806"/>
        <v>0</v>
      </c>
      <c r="FI245" s="10"/>
      <c r="FJ245" s="168" t="str">
        <f t="shared" ca="1" si="806"/>
        <v>-</v>
      </c>
      <c r="FK245" s="168" t="str">
        <f t="shared" ca="1" si="806"/>
        <v>-</v>
      </c>
      <c r="FL245" s="168" t="str">
        <f t="shared" ca="1" si="806"/>
        <v>-</v>
      </c>
      <c r="FM245" s="168" t="str">
        <f t="shared" ca="1" si="806"/>
        <v>-</v>
      </c>
      <c r="FN245" s="168" t="str">
        <f t="shared" ca="1" si="807"/>
        <v>-</v>
      </c>
      <c r="FO245" s="166" t="b">
        <f t="shared" ca="1" si="808"/>
        <v>0</v>
      </c>
      <c r="FP245" s="166" t="b">
        <f t="shared" ca="1" si="808"/>
        <v>0</v>
      </c>
      <c r="FQ245" s="166" t="b">
        <f t="shared" ca="1" si="808"/>
        <v>1</v>
      </c>
      <c r="FR245" s="168">
        <f t="shared" ca="1" si="806"/>
        <v>0</v>
      </c>
      <c r="FS245" s="166">
        <f t="shared" ca="1" si="809"/>
        <v>1</v>
      </c>
      <c r="FT245" s="166">
        <f t="shared" ca="1" si="809"/>
        <v>1</v>
      </c>
      <c r="FU245" s="168" t="str">
        <f t="shared" ca="1" si="806"/>
        <v>-</v>
      </c>
      <c r="FV245" s="168" t="str">
        <f t="shared" ca="1" si="806"/>
        <v>-</v>
      </c>
      <c r="FW245" s="168" t="str">
        <f t="shared" ca="1" si="806"/>
        <v>-</v>
      </c>
      <c r="FX245" s="168" t="str">
        <f t="shared" ca="1" si="806"/>
        <v>-</v>
      </c>
      <c r="FY245" s="168" t="str">
        <f t="shared" ca="1" si="806"/>
        <v>-</v>
      </c>
      <c r="FZ245" s="168" t="str">
        <f t="shared" ca="1" si="806"/>
        <v>-</v>
      </c>
      <c r="GA245" s="168" t="str">
        <f t="shared" ca="1" si="806"/>
        <v>-</v>
      </c>
      <c r="GB245" s="168" t="str">
        <f t="shared" ca="1" si="806"/>
        <v>-</v>
      </c>
      <c r="GC245" s="168" t="str">
        <f t="shared" ca="1" si="806"/>
        <v>-</v>
      </c>
      <c r="GD245" s="168" t="b">
        <f t="shared" ca="1" si="806"/>
        <v>1</v>
      </c>
      <c r="GE245" s="168" t="str">
        <f t="shared" ca="1" si="806"/>
        <v>-</v>
      </c>
      <c r="GF245" s="168" t="str">
        <f t="shared" ca="1" si="806"/>
        <v>-</v>
      </c>
      <c r="GG245" s="168" t="str">
        <f t="shared" ca="1" si="806"/>
        <v>-</v>
      </c>
      <c r="GH245" s="168" t="b">
        <f t="shared" ca="1" si="810"/>
        <v>1</v>
      </c>
      <c r="GI245" s="168">
        <f t="shared" ca="1" si="810"/>
        <v>0</v>
      </c>
      <c r="GJ245" s="168" t="str">
        <f t="shared" ca="1" si="811"/>
        <v>-</v>
      </c>
      <c r="GK245" s="168" t="str">
        <f t="shared" ca="1" si="811"/>
        <v>-</v>
      </c>
      <c r="GL245" s="168" t="str">
        <f t="shared" ca="1" si="811"/>
        <v>-</v>
      </c>
      <c r="GM245" s="168" t="str">
        <f t="shared" ca="1" si="811"/>
        <v>-</v>
      </c>
      <c r="GN245" s="168" t="str">
        <f t="shared" ca="1" si="811"/>
        <v>-</v>
      </c>
      <c r="GO245" s="168">
        <f t="shared" ca="1" si="811"/>
        <v>0</v>
      </c>
      <c r="GP245" s="168" t="str">
        <f t="shared" ca="1" si="811"/>
        <v>-</v>
      </c>
      <c r="GQ245" s="168" t="str">
        <f t="shared" ca="1" si="811"/>
        <v>-</v>
      </c>
      <c r="GR245" s="168" t="str">
        <f t="shared" ca="1" si="811"/>
        <v>-</v>
      </c>
      <c r="GS245" s="168">
        <f t="shared" ca="1" si="811"/>
        <v>500</v>
      </c>
      <c r="GT245" s="168">
        <f t="shared" ca="1" si="811"/>
        <v>500</v>
      </c>
      <c r="GU245" s="168" t="str">
        <f t="shared" ca="1" si="811"/>
        <v>-</v>
      </c>
      <c r="GV245" s="168" t="str">
        <f t="shared" ca="1" si="811"/>
        <v>-</v>
      </c>
      <c r="GW245" s="168" t="str">
        <f t="shared" ca="1" si="811"/>
        <v>-</v>
      </c>
      <c r="GX245" s="168" t="str">
        <f t="shared" ca="1" si="811"/>
        <v>-</v>
      </c>
      <c r="GY245" s="168" t="str">
        <f t="shared" ca="1" si="812"/>
        <v>-</v>
      </c>
      <c r="GZ245" s="168" t="str">
        <f t="shared" ca="1" si="812"/>
        <v>-</v>
      </c>
      <c r="HA245" s="168" t="str">
        <f t="shared" ca="1" si="812"/>
        <v>-</v>
      </c>
      <c r="HB245" s="168" t="str">
        <f t="shared" ca="1" si="812"/>
        <v>-</v>
      </c>
      <c r="HC245" s="168" t="str">
        <f t="shared" ca="1" si="812"/>
        <v>-</v>
      </c>
      <c r="HD245" s="168" t="str">
        <f t="shared" ca="1" si="812"/>
        <v>-</v>
      </c>
      <c r="HE245" s="168" t="str">
        <f t="shared" ca="1" si="812"/>
        <v>-</v>
      </c>
      <c r="HF245" s="168" t="str">
        <f t="shared" ca="1" si="812"/>
        <v>-</v>
      </c>
      <c r="HG245" s="168" t="str">
        <f t="shared" ca="1" si="812"/>
        <v>-</v>
      </c>
      <c r="HH245" s="168" t="str">
        <f t="shared" ca="1" si="812"/>
        <v>-</v>
      </c>
      <c r="HI245" s="168" t="str">
        <f t="shared" ca="1" si="812"/>
        <v>-</v>
      </c>
      <c r="HJ245" s="168" t="str">
        <f t="shared" ca="1" si="812"/>
        <v>-</v>
      </c>
      <c r="HK245" s="168" t="str">
        <f t="shared" ca="1" si="812"/>
        <v>-</v>
      </c>
      <c r="HL245" s="168" t="str">
        <f t="shared" ca="1" si="812"/>
        <v>-</v>
      </c>
      <c r="HM245" s="168" t="str">
        <f t="shared" ca="1" si="813"/>
        <v>-</v>
      </c>
      <c r="HN245" s="168" t="str">
        <f t="shared" ca="1" si="813"/>
        <v>-</v>
      </c>
      <c r="HO245" s="168" t="str">
        <f t="shared" ca="1" si="813"/>
        <v>-</v>
      </c>
      <c r="HP245" s="168" t="str">
        <f t="shared" ca="1" si="813"/>
        <v>-</v>
      </c>
      <c r="HQ245" s="168" t="str">
        <f t="shared" ca="1" si="813"/>
        <v>-</v>
      </c>
      <c r="HR245" s="168" t="str">
        <f t="shared" ca="1" si="812"/>
        <v>-</v>
      </c>
      <c r="HS245" s="168" t="str">
        <f t="shared" ca="1" si="812"/>
        <v>-</v>
      </c>
      <c r="HT245" s="168" t="str">
        <f t="shared" ca="1" si="812"/>
        <v>-</v>
      </c>
      <c r="HU245" s="168" t="str">
        <f t="shared" ca="1" si="812"/>
        <v>-</v>
      </c>
      <c r="HV245" s="168" t="str">
        <f t="shared" ca="1" si="812"/>
        <v>-</v>
      </c>
      <c r="HW245" s="168" t="str">
        <f t="shared" ca="1" si="811"/>
        <v>-</v>
      </c>
      <c r="HX245" s="168" t="str">
        <f t="shared" ca="1" si="845"/>
        <v>-</v>
      </c>
      <c r="HY245" s="168" t="str">
        <f t="shared" ca="1" si="845"/>
        <v>-</v>
      </c>
      <c r="HZ245" s="168" t="str">
        <f t="shared" ca="1" si="845"/>
        <v>-</v>
      </c>
      <c r="IA245" s="168" t="str">
        <f t="shared" ca="1" si="845"/>
        <v>-</v>
      </c>
      <c r="IB245" s="168" t="str">
        <f t="shared" ca="1" si="845"/>
        <v>-</v>
      </c>
      <c r="IC245" s="168" t="str">
        <f t="shared" ca="1" si="845"/>
        <v>-</v>
      </c>
      <c r="ID245" s="168" t="str">
        <f t="shared" ca="1" si="845"/>
        <v>-</v>
      </c>
      <c r="IE245" s="168" t="str">
        <f t="shared" ca="1" si="845"/>
        <v>-</v>
      </c>
      <c r="IF245" s="168" t="str">
        <f t="shared" ca="1" si="845"/>
        <v>-</v>
      </c>
      <c r="IG245" s="168" t="str">
        <f t="shared" ca="1" si="845"/>
        <v>-</v>
      </c>
      <c r="IH245" s="168" t="str">
        <f t="shared" ca="1" si="845"/>
        <v>-</v>
      </c>
      <c r="II245" s="168" t="str">
        <f t="shared" ca="1" si="845"/>
        <v>-</v>
      </c>
      <c r="IJ245" s="168" t="str">
        <f t="shared" ca="1" si="845"/>
        <v>-</v>
      </c>
      <c r="IK245" s="168" t="str">
        <f t="shared" ca="1" si="845"/>
        <v>-</v>
      </c>
      <c r="IL245" s="168" t="str">
        <f t="shared" ca="1" si="845"/>
        <v>-</v>
      </c>
      <c r="IM245" s="168" t="str">
        <f t="shared" ca="1" si="845"/>
        <v>-</v>
      </c>
      <c r="IN245" s="168" t="str">
        <f t="shared" ca="1" si="845"/>
        <v>-</v>
      </c>
      <c r="IO245" s="168" t="str">
        <f t="shared" ca="1" si="845"/>
        <v>-</v>
      </c>
      <c r="IP245" s="168" t="str">
        <f t="shared" ca="1" si="845"/>
        <v>-</v>
      </c>
      <c r="IQ245" s="168" t="str">
        <f t="shared" ca="1" si="845"/>
        <v>-</v>
      </c>
      <c r="IR245" s="168" t="str">
        <f t="shared" ca="1" si="845"/>
        <v>-</v>
      </c>
      <c r="IS245" s="168" t="str">
        <f t="shared" ca="1" si="845"/>
        <v>-</v>
      </c>
      <c r="IT245" s="168" t="str">
        <f t="shared" ca="1" si="845"/>
        <v>-</v>
      </c>
      <c r="IU245" s="168" t="str">
        <f t="shared" ca="1" si="845"/>
        <v>-</v>
      </c>
      <c r="IV245" s="168" t="str">
        <f t="shared" ca="1" si="845"/>
        <v>-</v>
      </c>
      <c r="IW245" s="168" t="str">
        <f t="shared" ca="1" si="845"/>
        <v>-</v>
      </c>
      <c r="IX245" s="168" t="str">
        <f t="shared" ca="1" si="845"/>
        <v>-</v>
      </c>
      <c r="IY245" s="168" t="str">
        <f t="shared" ca="1" si="845"/>
        <v>-</v>
      </c>
      <c r="IZ245" s="168" t="str">
        <f t="shared" ca="1" si="845"/>
        <v>-</v>
      </c>
      <c r="JA245" s="168" t="str">
        <f t="shared" ca="1" si="845"/>
        <v>-</v>
      </c>
      <c r="JB245" s="168" t="str">
        <f t="shared" ca="1" si="845"/>
        <v>-</v>
      </c>
      <c r="JC245" s="168" t="str">
        <f t="shared" ca="1" si="845"/>
        <v>-</v>
      </c>
      <c r="JD245" s="168" t="str">
        <f t="shared" ca="1" si="845"/>
        <v>-</v>
      </c>
      <c r="JE245" s="168" t="str">
        <f t="shared" ca="1" si="845"/>
        <v>-</v>
      </c>
      <c r="JF245" s="168" t="str">
        <f t="shared" ca="1" si="845"/>
        <v>-</v>
      </c>
      <c r="JG245" s="168" t="str">
        <f t="shared" ca="1" si="845"/>
        <v>-</v>
      </c>
      <c r="JH245" s="168" t="str">
        <f t="shared" ca="1" si="845"/>
        <v>-</v>
      </c>
      <c r="JI245" s="168" t="str">
        <f t="shared" ca="1" si="845"/>
        <v>-</v>
      </c>
      <c r="JJ245" s="168" t="str">
        <f t="shared" ca="1" si="845"/>
        <v>-</v>
      </c>
      <c r="JK245" s="168" t="str">
        <f t="shared" ca="1" si="845"/>
        <v>-</v>
      </c>
      <c r="JL245" s="168" t="str">
        <f t="shared" ca="1" si="845"/>
        <v>-</v>
      </c>
      <c r="JM245" s="168" t="str">
        <f t="shared" ca="1" si="845"/>
        <v>-</v>
      </c>
      <c r="JN245" s="168" t="str">
        <f t="shared" ca="1" si="815"/>
        <v>-</v>
      </c>
      <c r="JO245" s="168" t="str">
        <f t="shared" ca="1" si="815"/>
        <v>-</v>
      </c>
      <c r="JP245" s="168" t="str">
        <f t="shared" ca="1" si="815"/>
        <v>-</v>
      </c>
      <c r="JQ245" s="168" t="str">
        <f t="shared" ca="1" si="815"/>
        <v>-</v>
      </c>
      <c r="JR245" s="168" t="str">
        <f t="shared" ca="1" si="815"/>
        <v>-</v>
      </c>
      <c r="JS245" s="168" t="str">
        <f t="shared" ca="1" si="815"/>
        <v>-</v>
      </c>
      <c r="JT245" s="168" t="str">
        <f t="shared" ca="1" si="815"/>
        <v>-</v>
      </c>
      <c r="JU245" s="168" t="str">
        <f t="shared" ca="1" si="815"/>
        <v>-</v>
      </c>
      <c r="JV245" s="168" t="str">
        <f t="shared" ca="1" si="815"/>
        <v>-</v>
      </c>
      <c r="JW245" s="168" t="str">
        <f t="shared" ca="1" si="815"/>
        <v>-</v>
      </c>
      <c r="JX245" s="10"/>
      <c r="JY245" s="166">
        <f t="shared" ca="1" si="816"/>
        <v>4.4999999999999998E-2</v>
      </c>
      <c r="JZ245" s="166">
        <f t="shared" ca="1" si="817"/>
        <v>4.4999999999999998E-2</v>
      </c>
      <c r="KA245" s="168">
        <f t="shared" ca="1" si="818"/>
        <v>1</v>
      </c>
      <c r="KB245" s="168">
        <f t="shared" ca="1" si="818"/>
        <v>0</v>
      </c>
      <c r="KC245" s="168">
        <f t="shared" ca="1" si="818"/>
        <v>1</v>
      </c>
      <c r="KD245" s="168">
        <f t="shared" ca="1" si="818"/>
        <v>1</v>
      </c>
      <c r="KE245" s="168">
        <f t="shared" ca="1" si="818"/>
        <v>0</v>
      </c>
      <c r="KF245" s="168">
        <f t="shared" ca="1" si="818"/>
        <v>70</v>
      </c>
      <c r="KG245" s="168">
        <f t="shared" ca="1" si="818"/>
        <v>50</v>
      </c>
      <c r="KH245" s="168">
        <f t="shared" ca="1" si="818"/>
        <v>85</v>
      </c>
      <c r="KI245" s="168">
        <f t="shared" ca="1" si="818"/>
        <v>50</v>
      </c>
      <c r="KJ245" s="166">
        <f t="shared" si="819"/>
        <v>0.7</v>
      </c>
      <c r="KK245" s="166">
        <f t="shared" si="820"/>
        <v>0.7</v>
      </c>
      <c r="KL245" s="166">
        <f t="shared" si="821"/>
        <v>0.7</v>
      </c>
      <c r="KM245" s="166">
        <f t="shared" ca="1" si="822"/>
        <v>1</v>
      </c>
      <c r="KN245" s="166">
        <f t="shared" ca="1" si="822"/>
        <v>1</v>
      </c>
      <c r="KO245" s="168">
        <f t="shared" ca="1" si="818"/>
        <v>1</v>
      </c>
      <c r="KP245" s="10"/>
      <c r="KQ245" s="168">
        <f t="shared" ca="1" si="818"/>
        <v>1</v>
      </c>
      <c r="KR245" s="166">
        <f t="shared" ca="1" si="823"/>
        <v>1</v>
      </c>
      <c r="KS245" s="168">
        <f t="shared" ca="1" si="818"/>
        <v>0.75</v>
      </c>
      <c r="KT245" s="168">
        <f t="shared" ca="1" si="818"/>
        <v>0.8</v>
      </c>
      <c r="KU245" s="168">
        <f t="shared" ca="1" si="824"/>
        <v>0.82499999999999996</v>
      </c>
      <c r="KV245" s="168">
        <f t="shared" ca="1" si="824"/>
        <v>0.875</v>
      </c>
      <c r="KW245" s="168">
        <f t="shared" ca="1" si="818"/>
        <v>0.9</v>
      </c>
      <c r="KX245" s="168">
        <f t="shared" ca="1" si="844"/>
        <v>0.75</v>
      </c>
      <c r="KY245" s="168">
        <f t="shared" ca="1" si="844"/>
        <v>0.78142857142857147</v>
      </c>
      <c r="KZ245" s="168">
        <f t="shared" ca="1" si="844"/>
        <v>0.82499999999999996</v>
      </c>
      <c r="LA245" s="168">
        <f t="shared" ca="1" si="844"/>
        <v>0.875</v>
      </c>
      <c r="LB245" s="168">
        <f t="shared" ca="1" si="844"/>
        <v>0.9</v>
      </c>
      <c r="LC245" s="168">
        <f t="shared" ca="1" si="844"/>
        <v>0.9</v>
      </c>
      <c r="LD245" s="168">
        <f t="shared" ca="1" si="844"/>
        <v>0.75</v>
      </c>
      <c r="LE245" s="168">
        <f t="shared" ca="1" si="844"/>
        <v>0.78142857142857147</v>
      </c>
      <c r="LF245" s="168">
        <f t="shared" ca="1" si="844"/>
        <v>0.82499999999999996</v>
      </c>
      <c r="LG245" s="168">
        <f t="shared" ca="1" si="844"/>
        <v>0.875</v>
      </c>
      <c r="LH245" s="168">
        <f t="shared" ca="1" si="844"/>
        <v>0.9</v>
      </c>
      <c r="LI245" s="168">
        <f t="shared" ca="1" si="844"/>
        <v>0.9</v>
      </c>
      <c r="LJ245" s="168">
        <f t="shared" ca="1" si="844"/>
        <v>0.75</v>
      </c>
      <c r="LK245" s="168">
        <f t="shared" ca="1" si="844"/>
        <v>0.78142857142857147</v>
      </c>
      <c r="LL245" s="168">
        <f t="shared" ca="1" si="844"/>
        <v>0.82499999999999996</v>
      </c>
      <c r="LM245" s="168">
        <f t="shared" ca="1" si="844"/>
        <v>0.875</v>
      </c>
      <c r="LN245" s="168">
        <f t="shared" ca="1" si="844"/>
        <v>0.9</v>
      </c>
      <c r="LO245" s="168">
        <f t="shared" ca="1" si="844"/>
        <v>0.9</v>
      </c>
      <c r="LP245" s="168">
        <f t="shared" ca="1" si="844"/>
        <v>0.75</v>
      </c>
      <c r="LQ245" s="168">
        <f t="shared" ca="1" si="844"/>
        <v>0.78142857142857147</v>
      </c>
      <c r="LR245" s="168">
        <f t="shared" ca="1" si="844"/>
        <v>0.82499999999999996</v>
      </c>
      <c r="LS245" s="168">
        <f t="shared" ca="1" si="844"/>
        <v>0.875</v>
      </c>
      <c r="LT245" s="168">
        <f t="shared" ca="1" si="844"/>
        <v>0.9</v>
      </c>
      <c r="LU245" s="168">
        <f t="shared" ca="1" si="844"/>
        <v>0.9</v>
      </c>
      <c r="LV245" s="168">
        <f t="shared" ca="1" si="844"/>
        <v>0.75</v>
      </c>
      <c r="LW245" s="168">
        <f t="shared" ca="1" si="844"/>
        <v>0.78142857142857147</v>
      </c>
      <c r="LX245" s="168">
        <f t="shared" ca="1" si="844"/>
        <v>0.82499999999999996</v>
      </c>
      <c r="LY245" s="168">
        <f t="shared" ca="1" si="844"/>
        <v>0.875</v>
      </c>
      <c r="LZ245" s="168">
        <f t="shared" ca="1" si="844"/>
        <v>0.9</v>
      </c>
      <c r="MA245" s="168">
        <f t="shared" ca="1" si="844"/>
        <v>0.9</v>
      </c>
      <c r="MB245" s="168">
        <f t="shared" ca="1" si="844"/>
        <v>0.75</v>
      </c>
      <c r="MC245" s="168">
        <f t="shared" ca="1" si="844"/>
        <v>0.78142857142857147</v>
      </c>
      <c r="MD245" s="168">
        <f t="shared" ca="1" si="844"/>
        <v>0.82499999999999996</v>
      </c>
      <c r="ME245" s="168">
        <f t="shared" ca="1" si="844"/>
        <v>0.875</v>
      </c>
      <c r="MF245" s="168">
        <f t="shared" ca="1" si="844"/>
        <v>0.9</v>
      </c>
      <c r="MG245" s="168">
        <f t="shared" ca="1" si="844"/>
        <v>0.9</v>
      </c>
      <c r="MH245" s="168">
        <f t="shared" ca="1" si="844"/>
        <v>0.75</v>
      </c>
      <c r="MI245" s="168">
        <f t="shared" ca="1" si="844"/>
        <v>0.76904761904761909</v>
      </c>
      <c r="MJ245" s="168">
        <f t="shared" ca="1" si="844"/>
        <v>0.82000000000000006</v>
      </c>
      <c r="MK245" s="168">
        <f t="shared" ca="1" si="844"/>
        <v>0.875</v>
      </c>
      <c r="ML245" s="168">
        <f t="shared" ca="1" si="844"/>
        <v>0.9</v>
      </c>
      <c r="MM245" s="168">
        <f t="shared" ca="1" si="844"/>
        <v>0.90000000000000013</v>
      </c>
      <c r="MN245" s="168">
        <f t="shared" ca="1" si="844"/>
        <v>0.75</v>
      </c>
      <c r="MO245" s="168">
        <f t="shared" ca="1" si="844"/>
        <v>0.76904761904761909</v>
      </c>
      <c r="MP245" s="168">
        <f t="shared" ca="1" si="844"/>
        <v>0.82000000000000006</v>
      </c>
      <c r="MQ245" s="168">
        <f t="shared" ca="1" si="844"/>
        <v>0.875</v>
      </c>
      <c r="MR245" s="168">
        <f t="shared" ca="1" si="844"/>
        <v>0.9</v>
      </c>
      <c r="MS245" s="168">
        <f t="shared" ca="1" si="844"/>
        <v>0.9</v>
      </c>
      <c r="MT245" s="168">
        <f t="shared" ca="1" si="826"/>
        <v>0.875</v>
      </c>
      <c r="MU245" s="166">
        <f t="shared" ca="1" si="827"/>
        <v>1</v>
      </c>
      <c r="MV245" s="166">
        <f t="shared" ca="1" si="828"/>
        <v>1</v>
      </c>
      <c r="MW245" s="166">
        <f t="shared" ca="1" si="829"/>
        <v>500000</v>
      </c>
      <c r="MX245" s="168" t="str">
        <f t="shared" ca="1" si="830"/>
        <v>-</v>
      </c>
      <c r="MY245" s="166" t="str">
        <f t="shared" ca="1" si="831"/>
        <v>-</v>
      </c>
      <c r="MZ245" s="166" t="str">
        <f t="shared" ca="1" si="832"/>
        <v>-</v>
      </c>
      <c r="NA245" s="166" t="b">
        <f t="shared" ca="1" si="833"/>
        <v>0</v>
      </c>
      <c r="NB245" s="168">
        <f t="shared" ca="1" si="818"/>
        <v>0</v>
      </c>
      <c r="NC245" s="27">
        <v>0</v>
      </c>
    </row>
    <row r="246" spans="1:367" s="148" customFormat="1" outlineLevel="1">
      <c r="A246" s="126">
        <f t="shared" si="14"/>
        <v>241</v>
      </c>
      <c r="B246" s="126">
        <f t="shared" si="834"/>
        <v>13</v>
      </c>
      <c r="C246" s="148">
        <f t="shared" si="839"/>
        <v>1002</v>
      </c>
      <c r="D246" s="148" t="s">
        <v>884</v>
      </c>
      <c r="E246" s="148" t="b">
        <v>0</v>
      </c>
      <c r="F246" s="148" t="b">
        <v>0</v>
      </c>
      <c r="G246" s="148" t="b">
        <f t="shared" si="835"/>
        <v>0</v>
      </c>
      <c r="H246" s="144">
        <f t="shared" ca="1" si="838"/>
        <v>3</v>
      </c>
      <c r="I246" s="32">
        <v>2</v>
      </c>
      <c r="J246" s="32">
        <v>2</v>
      </c>
      <c r="K246" s="144">
        <f t="shared" ca="1" si="838"/>
        <v>1</v>
      </c>
      <c r="L246" s="144">
        <f t="shared" ca="1" si="838"/>
        <v>1</v>
      </c>
      <c r="M246" s="144">
        <f t="shared" ca="1" si="838"/>
        <v>2</v>
      </c>
      <c r="N246" s="144">
        <f t="shared" ca="1" si="838"/>
        <v>1</v>
      </c>
      <c r="O246" s="144">
        <f t="shared" ca="1" si="838"/>
        <v>1</v>
      </c>
      <c r="P246" s="144">
        <f t="shared" ca="1" si="838"/>
        <v>1</v>
      </c>
      <c r="Q246" s="144">
        <f t="shared" ca="1" si="838"/>
        <v>1</v>
      </c>
      <c r="R246" s="144">
        <f t="shared" ca="1" si="838"/>
        <v>2</v>
      </c>
      <c r="S246" s="144">
        <f t="shared" ca="1" si="838"/>
        <v>1</v>
      </c>
      <c r="T246" s="144">
        <f t="shared" ca="1" si="838"/>
        <v>1</v>
      </c>
      <c r="U246" s="144">
        <f t="shared" ca="1" si="838"/>
        <v>1</v>
      </c>
      <c r="V246" s="32">
        <v>1</v>
      </c>
      <c r="W246" s="32">
        <v>1</v>
      </c>
      <c r="X246" s="32">
        <v>1</v>
      </c>
      <c r="Y246" s="144">
        <f t="shared" ca="1" si="837"/>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00012 Price DSP RiskCARA-low Overdraw500000 CropgrazeFALSE (F33N11)</v>
      </c>
      <c r="AB246" s="10" t="str">
        <f ca="1">IF(COUNTIF(AA$5:AA246,AA246)=1,"-","Dup")</f>
        <v>-</v>
      </c>
      <c r="AC246" s="10"/>
      <c r="AD246" s="168" t="str">
        <f t="shared" ca="1" si="794"/>
        <v>-</v>
      </c>
      <c r="AE246" s="168" t="str">
        <f t="shared" ca="1" si="794"/>
        <v>-</v>
      </c>
      <c r="AF246" s="168" t="str">
        <f t="shared" ca="1" si="794"/>
        <v>-</v>
      </c>
      <c r="AG246" s="168" t="str">
        <f t="shared" ca="1" si="794"/>
        <v>-</v>
      </c>
      <c r="AH246" s="168" t="str">
        <f t="shared" ca="1" si="794"/>
        <v>-</v>
      </c>
      <c r="AI246" s="168" t="b">
        <f t="shared" ca="1" si="794"/>
        <v>1</v>
      </c>
      <c r="AJ246" s="10"/>
      <c r="AK246" s="166" t="b">
        <f t="shared" si="795"/>
        <v>0</v>
      </c>
      <c r="AL246" s="166" t="str">
        <f t="shared" si="795"/>
        <v>-</v>
      </c>
      <c r="AM246" s="166" t="b">
        <f t="shared" si="795"/>
        <v>0</v>
      </c>
      <c r="AN246" s="166" t="b">
        <f t="shared" si="795"/>
        <v>1</v>
      </c>
      <c r="AO246" s="166" t="b">
        <f t="shared" si="795"/>
        <v>1</v>
      </c>
      <c r="AP246" s="166" t="b">
        <f t="shared" si="795"/>
        <v>0</v>
      </c>
      <c r="AQ246" s="166">
        <f t="shared" ca="1" si="796"/>
        <v>0</v>
      </c>
      <c r="AR246" s="166" t="b">
        <f t="shared" si="852"/>
        <v>1</v>
      </c>
      <c r="AS246" s="166" t="b">
        <f t="shared" si="852"/>
        <v>1</v>
      </c>
      <c r="AT246" s="166">
        <f t="shared" si="852"/>
        <v>1</v>
      </c>
      <c r="AU246" s="166">
        <f t="shared" si="852"/>
        <v>3.0000000000000001E-6</v>
      </c>
      <c r="AV246" s="166" t="str">
        <f t="shared" si="852"/>
        <v>-</v>
      </c>
      <c r="AW246" s="10"/>
      <c r="AX246" s="166" t="b">
        <f t="shared" si="798"/>
        <v>1</v>
      </c>
      <c r="AY246" s="168" t="b">
        <f t="shared" ca="1" si="799"/>
        <v>1</v>
      </c>
      <c r="AZ246" s="168" t="b">
        <f t="shared" ca="1" si="799"/>
        <v>1</v>
      </c>
      <c r="BA246" s="167">
        <f t="shared" ca="1" si="800"/>
        <v>3210</v>
      </c>
      <c r="BB246" s="168" t="str">
        <f t="shared" ca="1" si="801"/>
        <v>-</v>
      </c>
      <c r="BC246" s="168" t="str">
        <f t="shared" ca="1" si="801"/>
        <v>-</v>
      </c>
      <c r="BD246" s="168" t="str">
        <f t="shared" ca="1" si="801"/>
        <v>-</v>
      </c>
      <c r="BE246" s="168" t="str">
        <f t="shared" ca="1" si="801"/>
        <v>-</v>
      </c>
      <c r="BF246" s="168" t="str">
        <f t="shared" ca="1" si="801"/>
        <v>-</v>
      </c>
      <c r="BG246" s="168">
        <f t="shared" ca="1" si="801"/>
        <v>1</v>
      </c>
      <c r="BH246" s="168">
        <f t="shared" ca="1" si="801"/>
        <v>1</v>
      </c>
      <c r="BI246" s="168" t="str">
        <f t="shared" ca="1" si="801"/>
        <v>-</v>
      </c>
      <c r="BJ246" s="168" t="str">
        <f t="shared" ca="1" si="801"/>
        <v>-</v>
      </c>
      <c r="BK246" s="10"/>
      <c r="BL246" s="168" t="str">
        <f t="shared" ca="1" si="801"/>
        <v>-</v>
      </c>
      <c r="BM246" s="168" t="str">
        <f t="shared" ca="1" si="801"/>
        <v>-</v>
      </c>
      <c r="BN246" s="168" t="str">
        <f t="shared" ca="1" si="801"/>
        <v>-</v>
      </c>
      <c r="BO246" s="168" t="str">
        <f t="shared" ca="1" si="801"/>
        <v>-</v>
      </c>
      <c r="BP246" s="168" t="str">
        <f t="shared" ca="1" si="801"/>
        <v>-</v>
      </c>
      <c r="BQ246" s="168" t="str">
        <f t="shared" ca="1" si="801"/>
        <v>-</v>
      </c>
      <c r="BR246" s="168" t="str">
        <f t="shared" ca="1" si="801"/>
        <v>-</v>
      </c>
      <c r="BS246" s="168" t="str">
        <f t="shared" ca="1" si="801"/>
        <v>-</v>
      </c>
      <c r="BT246" s="168" t="str">
        <f t="shared" ca="1" si="801"/>
        <v>-</v>
      </c>
      <c r="BU246" s="168" t="str">
        <f t="shared" ca="1" si="801"/>
        <v>-</v>
      </c>
      <c r="BV246" s="168" t="str">
        <f t="shared" ca="1" si="80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53"/>
        <v>-</v>
      </c>
      <c r="CI246" s="168" t="str">
        <f t="shared" ca="1" si="853"/>
        <v>-</v>
      </c>
      <c r="CJ246" s="168" t="str">
        <f t="shared" ca="1" si="853"/>
        <v>-</v>
      </c>
      <c r="CK246" s="168" t="str">
        <f t="shared" ca="1" si="853"/>
        <v>-</v>
      </c>
      <c r="CL246" s="168" t="str">
        <f t="shared" ca="1" si="853"/>
        <v>-</v>
      </c>
      <c r="CM246" s="168" t="str">
        <f t="shared" ca="1" si="853"/>
        <v>-</v>
      </c>
      <c r="CN246" s="168" t="str">
        <f t="shared" ca="1" si="853"/>
        <v>-</v>
      </c>
      <c r="CO246" s="168" t="str">
        <f t="shared" ca="1" si="853"/>
        <v>-</v>
      </c>
      <c r="CP246" s="168">
        <f t="shared" ca="1" si="853"/>
        <v>1</v>
      </c>
      <c r="CQ246" s="168">
        <f t="shared" ca="1" si="853"/>
        <v>1</v>
      </c>
      <c r="CR246" s="168">
        <f t="shared" ca="1" si="853"/>
        <v>0</v>
      </c>
      <c r="CS246" s="168" t="str">
        <f t="shared" ca="1" si="853"/>
        <v>-</v>
      </c>
      <c r="CT246" s="168" t="str">
        <f t="shared" ca="1" si="853"/>
        <v>-</v>
      </c>
      <c r="CU246" s="168" t="str">
        <f t="shared" ca="1" si="853"/>
        <v>-</v>
      </c>
      <c r="CV246" s="168" t="str">
        <f t="shared" ca="1" si="853"/>
        <v>-</v>
      </c>
      <c r="CW246" s="168" t="str">
        <f t="shared" ca="1" si="853"/>
        <v>-</v>
      </c>
      <c r="CX246" s="168" t="str">
        <f t="shared" ca="1" si="853"/>
        <v>-</v>
      </c>
      <c r="CY246" s="168" t="str">
        <f t="shared" ca="1" si="853"/>
        <v>-</v>
      </c>
      <c r="CZ246" s="168">
        <f t="shared" ca="1" si="853"/>
        <v>0</v>
      </c>
      <c r="DA246" s="168" t="str">
        <f t="shared" ca="1" si="853"/>
        <v>-</v>
      </c>
      <c r="DB246" s="168" t="str">
        <f t="shared" ca="1" si="853"/>
        <v>-</v>
      </c>
      <c r="DC246" s="168" t="str">
        <f t="shared" ca="1" si="853"/>
        <v>-</v>
      </c>
      <c r="DD246" s="168" t="str">
        <f t="shared" ca="1" si="853"/>
        <v>-</v>
      </c>
      <c r="DE246" s="168" t="str">
        <f t="shared" ca="1" si="853"/>
        <v>-</v>
      </c>
      <c r="DF246" s="168">
        <f t="shared" ca="1" si="853"/>
        <v>0</v>
      </c>
      <c r="DG246" s="168">
        <f t="shared" ca="1" si="853"/>
        <v>0</v>
      </c>
      <c r="DH246" s="168">
        <f t="shared" ca="1" si="853"/>
        <v>0</v>
      </c>
      <c r="DI246" s="168">
        <f t="shared" ca="1" si="853"/>
        <v>0</v>
      </c>
      <c r="DJ246" s="168">
        <f t="shared" ca="1" si="853"/>
        <v>0</v>
      </c>
      <c r="DK246" s="168">
        <f t="shared" ca="1" si="853"/>
        <v>0</v>
      </c>
      <c r="DL246" s="168">
        <f t="shared" ca="1" si="853"/>
        <v>0</v>
      </c>
      <c r="DM246" s="168" t="str">
        <f t="shared" ca="1" si="853"/>
        <v>-</v>
      </c>
      <c r="DN246" s="168" t="str">
        <f t="shared" ca="1" si="853"/>
        <v>-</v>
      </c>
      <c r="DO246" s="168" t="str">
        <f t="shared" ca="1" si="853"/>
        <v>-</v>
      </c>
      <c r="DP246" s="168" t="str">
        <f t="shared" ca="1" si="853"/>
        <v>-</v>
      </c>
      <c r="DQ246" s="168" t="str">
        <f t="shared" ca="1" si="853"/>
        <v>-</v>
      </c>
      <c r="DR246" s="168" t="str">
        <f t="shared" ca="1" si="853"/>
        <v>-</v>
      </c>
      <c r="DS246" s="168" t="str">
        <f t="shared" ca="1" si="853"/>
        <v>-</v>
      </c>
      <c r="DT246" s="168" t="str">
        <f t="shared" ca="1" si="853"/>
        <v>-</v>
      </c>
      <c r="DU246" s="168" t="str">
        <f t="shared" ca="1" si="853"/>
        <v>-</v>
      </c>
      <c r="DV246" s="168" t="str">
        <f t="shared" ca="1" si="853"/>
        <v>-</v>
      </c>
      <c r="DW246" s="168" t="str">
        <f t="shared" ca="1" si="853"/>
        <v>-</v>
      </c>
      <c r="DX246" s="10"/>
      <c r="DY246" s="168">
        <f t="shared" ca="1" si="853"/>
        <v>1</v>
      </c>
      <c r="DZ246" s="168" t="str">
        <f t="shared" ca="1" si="853"/>
        <v>-</v>
      </c>
      <c r="EA246" s="168" t="str">
        <f t="shared" ca="1" si="853"/>
        <v>-</v>
      </c>
      <c r="EB246" s="168" t="str">
        <f t="shared" ca="1" si="853"/>
        <v>-</v>
      </c>
      <c r="EC246" s="168" t="str">
        <f t="shared" ca="1" si="803"/>
        <v>-</v>
      </c>
      <c r="ED246" s="168" t="b">
        <f t="shared" ca="1" si="803"/>
        <v>0</v>
      </c>
      <c r="EE246" s="168" t="str">
        <f t="shared" ca="1" si="803"/>
        <v>-</v>
      </c>
      <c r="EF246" s="168">
        <f t="shared" ca="1" si="803"/>
        <v>0</v>
      </c>
      <c r="EG246" s="168" t="str">
        <f t="shared" ca="1" si="803"/>
        <v>-</v>
      </c>
      <c r="EH246" s="166" cm="1">
        <f t="array" aca="1" ref="EH246" ca="1">INDEX(i.rev,$K246,EH$15)</f>
        <v>1</v>
      </c>
      <c r="EI246" s="168">
        <f t="shared" ca="1" si="804"/>
        <v>0</v>
      </c>
      <c r="EJ246" s="168">
        <f t="shared" ca="1" si="804"/>
        <v>1</v>
      </c>
      <c r="EK246" s="168">
        <f t="shared" ca="1" si="804"/>
        <v>0</v>
      </c>
      <c r="EL246" s="168">
        <f t="shared" ca="1" si="804"/>
        <v>1</v>
      </c>
      <c r="EM246" s="168">
        <f t="shared" ca="1" si="804"/>
        <v>1</v>
      </c>
      <c r="EN246" s="168">
        <f t="shared" ca="1" si="804"/>
        <v>1</v>
      </c>
      <c r="EO246" s="168">
        <f t="shared" ca="1" si="804"/>
        <v>0</v>
      </c>
      <c r="EP246" s="168">
        <f t="shared" ca="1" si="804"/>
        <v>0</v>
      </c>
      <c r="EQ246" s="168">
        <f t="shared" ca="1" si="804"/>
        <v>0</v>
      </c>
      <c r="ER246" s="168">
        <f t="shared" ca="1" si="804"/>
        <v>0</v>
      </c>
      <c r="ES246" s="168">
        <f t="shared" ca="1" si="804"/>
        <v>0</v>
      </c>
      <c r="ET246" s="168">
        <f t="shared" ca="1" si="804"/>
        <v>0</v>
      </c>
      <c r="EU246" s="168">
        <f t="shared" ca="1" si="804"/>
        <v>0</v>
      </c>
      <c r="EV246" s="168">
        <f t="shared" ca="1" si="804"/>
        <v>0</v>
      </c>
      <c r="EW246" s="168">
        <f t="shared" ca="1" si="804"/>
        <v>0</v>
      </c>
      <c r="EX246" s="168">
        <f t="shared" ca="1" si="804"/>
        <v>0</v>
      </c>
      <c r="EY246" s="166" cm="1">
        <f t="array" aca="1" ref="EY246" ca="1">INDEX(i.rev,$K246,EY$15)</f>
        <v>0</v>
      </c>
      <c r="EZ246" s="168">
        <f t="shared" ca="1" si="805"/>
        <v>0</v>
      </c>
      <c r="FA246" s="166" cm="1">
        <f t="array" aca="1" ref="FA246" ca="1">INDEX(i.rev,$K246,FA$15)</f>
        <v>1</v>
      </c>
      <c r="FB246" s="168">
        <f t="shared" ca="1" si="806"/>
        <v>0</v>
      </c>
      <c r="FC246" s="168">
        <f t="shared" ca="1" si="806"/>
        <v>0</v>
      </c>
      <c r="FD246" s="168">
        <f t="shared" ca="1" si="806"/>
        <v>0</v>
      </c>
      <c r="FE246" s="168">
        <f t="shared" ca="1" si="806"/>
        <v>0</v>
      </c>
      <c r="FF246" s="168">
        <f t="shared" ca="1" si="806"/>
        <v>0</v>
      </c>
      <c r="FG246" s="168">
        <f t="shared" ca="1" si="806"/>
        <v>0</v>
      </c>
      <c r="FH246" s="168">
        <f t="shared" ca="1" si="806"/>
        <v>0</v>
      </c>
      <c r="FI246" s="10"/>
      <c r="FJ246" s="168" t="str">
        <f t="shared" ca="1" si="806"/>
        <v>-</v>
      </c>
      <c r="FK246" s="168" t="str">
        <f t="shared" ca="1" si="806"/>
        <v>-</v>
      </c>
      <c r="FL246" s="168" t="str">
        <f t="shared" ca="1" si="806"/>
        <v>-</v>
      </c>
      <c r="FM246" s="168" t="str">
        <f t="shared" ca="1" si="806"/>
        <v>-</v>
      </c>
      <c r="FN246" s="168" t="str">
        <f t="shared" ca="1" si="807"/>
        <v>-</v>
      </c>
      <c r="FO246" s="166" t="b">
        <f t="shared" ca="1" si="808"/>
        <v>0</v>
      </c>
      <c r="FP246" s="166" t="b">
        <f t="shared" ca="1" si="808"/>
        <v>0</v>
      </c>
      <c r="FQ246" s="166" t="b">
        <f t="shared" ca="1" si="808"/>
        <v>1</v>
      </c>
      <c r="FR246" s="168">
        <f t="shared" ca="1" si="806"/>
        <v>0</v>
      </c>
      <c r="FS246" s="166">
        <f t="shared" ca="1" si="809"/>
        <v>1</v>
      </c>
      <c r="FT246" s="166">
        <f t="shared" ca="1" si="809"/>
        <v>1</v>
      </c>
      <c r="FU246" s="168" t="str">
        <f t="shared" ca="1" si="806"/>
        <v>-</v>
      </c>
      <c r="FV246" s="168" t="str">
        <f t="shared" ca="1" si="806"/>
        <v>-</v>
      </c>
      <c r="FW246" s="168" t="str">
        <f t="shared" ca="1" si="806"/>
        <v>-</v>
      </c>
      <c r="FX246" s="168" t="str">
        <f t="shared" ca="1" si="806"/>
        <v>-</v>
      </c>
      <c r="FY246" s="168" t="str">
        <f t="shared" ca="1" si="806"/>
        <v>-</v>
      </c>
      <c r="FZ246" s="168" t="str">
        <f t="shared" ca="1" si="806"/>
        <v>-</v>
      </c>
      <c r="GA246" s="168" t="str">
        <f t="shared" ca="1" si="806"/>
        <v>-</v>
      </c>
      <c r="GB246" s="168" t="str">
        <f t="shared" ca="1" si="806"/>
        <v>-</v>
      </c>
      <c r="GC246" s="168" t="str">
        <f t="shared" ca="1" si="806"/>
        <v>-</v>
      </c>
      <c r="GD246" s="168" t="b">
        <f t="shared" ca="1" si="806"/>
        <v>1</v>
      </c>
      <c r="GE246" s="168" t="str">
        <f t="shared" ca="1" si="806"/>
        <v>-</v>
      </c>
      <c r="GF246" s="168" t="str">
        <f t="shared" ca="1" si="806"/>
        <v>-</v>
      </c>
      <c r="GG246" s="168" t="str">
        <f t="shared" ca="1" si="806"/>
        <v>-</v>
      </c>
      <c r="GH246" s="168" t="b">
        <f t="shared" ca="1" si="810"/>
        <v>1</v>
      </c>
      <c r="GI246" s="168">
        <f t="shared" ca="1" si="810"/>
        <v>0</v>
      </c>
      <c r="GJ246" s="168" t="str">
        <f t="shared" ca="1" si="811"/>
        <v>-</v>
      </c>
      <c r="GK246" s="168" t="str">
        <f t="shared" ca="1" si="811"/>
        <v>-</v>
      </c>
      <c r="GL246" s="168" t="str">
        <f t="shared" ca="1" si="811"/>
        <v>-</v>
      </c>
      <c r="GM246" s="168" t="str">
        <f t="shared" ca="1" si="811"/>
        <v>-</v>
      </c>
      <c r="GN246" s="168" t="str">
        <f t="shared" ca="1" si="811"/>
        <v>-</v>
      </c>
      <c r="GO246" s="168">
        <f t="shared" ca="1" si="811"/>
        <v>0</v>
      </c>
      <c r="GP246" s="168" t="str">
        <f t="shared" ca="1" si="811"/>
        <v>-</v>
      </c>
      <c r="GQ246" s="168" t="str">
        <f t="shared" ca="1" si="811"/>
        <v>-</v>
      </c>
      <c r="GR246" s="168" t="str">
        <f t="shared" ca="1" si="811"/>
        <v>-</v>
      </c>
      <c r="GS246" s="168">
        <f t="shared" ca="1" si="811"/>
        <v>500</v>
      </c>
      <c r="GT246" s="168">
        <f t="shared" ca="1" si="811"/>
        <v>500</v>
      </c>
      <c r="GU246" s="168" t="str">
        <f t="shared" ca="1" si="811"/>
        <v>-</v>
      </c>
      <c r="GV246" s="168" t="str">
        <f t="shared" ca="1" si="811"/>
        <v>-</v>
      </c>
      <c r="GW246" s="168" t="str">
        <f t="shared" ca="1" si="811"/>
        <v>-</v>
      </c>
      <c r="GX246" s="168" t="str">
        <f t="shared" ca="1" si="811"/>
        <v>-</v>
      </c>
      <c r="GY246" s="168" t="str">
        <f t="shared" ca="1" si="812"/>
        <v>-</v>
      </c>
      <c r="GZ246" s="168" t="str">
        <f t="shared" ca="1" si="812"/>
        <v>-</v>
      </c>
      <c r="HA246" s="168" t="str">
        <f t="shared" ca="1" si="812"/>
        <v>-</v>
      </c>
      <c r="HB246" s="168" t="str">
        <f t="shared" ca="1" si="812"/>
        <v>-</v>
      </c>
      <c r="HC246" s="168" t="str">
        <f t="shared" ca="1" si="812"/>
        <v>-</v>
      </c>
      <c r="HD246" s="168" t="str">
        <f t="shared" ca="1" si="812"/>
        <v>-</v>
      </c>
      <c r="HE246" s="168" t="str">
        <f t="shared" ca="1" si="812"/>
        <v>-</v>
      </c>
      <c r="HF246" s="168" t="str">
        <f t="shared" ca="1" si="812"/>
        <v>-</v>
      </c>
      <c r="HG246" s="168" t="str">
        <f t="shared" ca="1" si="812"/>
        <v>-</v>
      </c>
      <c r="HH246" s="168" t="str">
        <f t="shared" ca="1" si="812"/>
        <v>-</v>
      </c>
      <c r="HI246" s="168" t="str">
        <f t="shared" ca="1" si="812"/>
        <v>-</v>
      </c>
      <c r="HJ246" s="168" t="str">
        <f t="shared" ca="1" si="812"/>
        <v>-</v>
      </c>
      <c r="HK246" s="168" t="str">
        <f t="shared" ca="1" si="812"/>
        <v>-</v>
      </c>
      <c r="HL246" s="168" t="str">
        <f t="shared" ref="HH246:HL249" ca="1" si="854">OFFSET(HL$5,$B246,0)</f>
        <v>-</v>
      </c>
      <c r="HM246" s="168" t="str">
        <f t="shared" ca="1" si="813"/>
        <v>-</v>
      </c>
      <c r="HN246" s="168" t="str">
        <f t="shared" ca="1" si="813"/>
        <v>-</v>
      </c>
      <c r="HO246" s="168" t="str">
        <f t="shared" ca="1" si="813"/>
        <v>-</v>
      </c>
      <c r="HP246" s="168" t="str">
        <f t="shared" ca="1" si="813"/>
        <v>-</v>
      </c>
      <c r="HQ246" s="168" t="str">
        <f t="shared" ca="1" si="813"/>
        <v>-</v>
      </c>
      <c r="HR246" s="168" t="str">
        <f t="shared" ca="1" si="812"/>
        <v>-</v>
      </c>
      <c r="HS246" s="168" t="str">
        <f t="shared" ca="1" si="812"/>
        <v>-</v>
      </c>
      <c r="HT246" s="168" t="str">
        <f t="shared" ca="1" si="812"/>
        <v>-</v>
      </c>
      <c r="HU246" s="168" t="str">
        <f t="shared" ca="1" si="812"/>
        <v>-</v>
      </c>
      <c r="HV246" s="168" t="str">
        <f t="shared" ca="1" si="812"/>
        <v>-</v>
      </c>
      <c r="HW246" s="168" t="str">
        <f t="shared" ca="1" si="811"/>
        <v>-</v>
      </c>
      <c r="HX246" s="168" t="str">
        <f t="shared" ca="1" si="845"/>
        <v>-</v>
      </c>
      <c r="HY246" s="168" t="str">
        <f t="shared" ca="1" si="845"/>
        <v>-</v>
      </c>
      <c r="HZ246" s="168" t="str">
        <f t="shared" ca="1" si="845"/>
        <v>-</v>
      </c>
      <c r="IA246" s="168" t="str">
        <f t="shared" ca="1" si="845"/>
        <v>-</v>
      </c>
      <c r="IB246" s="168" t="str">
        <f t="shared" ca="1" si="845"/>
        <v>-</v>
      </c>
      <c r="IC246" s="168" t="str">
        <f t="shared" ca="1" si="845"/>
        <v>-</v>
      </c>
      <c r="ID246" s="168" t="str">
        <f t="shared" ca="1" si="845"/>
        <v>-</v>
      </c>
      <c r="IE246" s="168" t="str">
        <f t="shared" ca="1" si="845"/>
        <v>-</v>
      </c>
      <c r="IF246" s="168" t="str">
        <f t="shared" ca="1" si="845"/>
        <v>-</v>
      </c>
      <c r="IG246" s="168" t="str">
        <f t="shared" ca="1" si="845"/>
        <v>-</v>
      </c>
      <c r="IH246" s="168" t="str">
        <f t="shared" ca="1" si="845"/>
        <v>-</v>
      </c>
      <c r="II246" s="168" t="str">
        <f t="shared" ca="1" si="845"/>
        <v>-</v>
      </c>
      <c r="IJ246" s="168" t="str">
        <f t="shared" ca="1" si="845"/>
        <v>-</v>
      </c>
      <c r="IK246" s="168" t="str">
        <f t="shared" ca="1" si="845"/>
        <v>-</v>
      </c>
      <c r="IL246" s="168" t="str">
        <f t="shared" ca="1" si="845"/>
        <v>-</v>
      </c>
      <c r="IM246" s="168" t="str">
        <f t="shared" ca="1" si="845"/>
        <v>-</v>
      </c>
      <c r="IN246" s="168" t="str">
        <f t="shared" ca="1" si="845"/>
        <v>-</v>
      </c>
      <c r="IO246" s="168" t="str">
        <f t="shared" ca="1" si="845"/>
        <v>-</v>
      </c>
      <c r="IP246" s="168" t="str">
        <f t="shared" ca="1" si="845"/>
        <v>-</v>
      </c>
      <c r="IQ246" s="168" t="str">
        <f t="shared" ca="1" si="845"/>
        <v>-</v>
      </c>
      <c r="IR246" s="168" t="str">
        <f t="shared" ca="1" si="845"/>
        <v>-</v>
      </c>
      <c r="IS246" s="168" t="str">
        <f t="shared" ca="1" si="845"/>
        <v>-</v>
      </c>
      <c r="IT246" s="168" t="str">
        <f t="shared" ca="1" si="845"/>
        <v>-</v>
      </c>
      <c r="IU246" s="168" t="str">
        <f t="shared" ca="1" si="845"/>
        <v>-</v>
      </c>
      <c r="IV246" s="168" t="str">
        <f t="shared" ca="1" si="845"/>
        <v>-</v>
      </c>
      <c r="IW246" s="168" t="str">
        <f t="shared" ca="1" si="845"/>
        <v>-</v>
      </c>
      <c r="IX246" s="168" t="str">
        <f t="shared" ca="1" si="845"/>
        <v>-</v>
      </c>
      <c r="IY246" s="168" t="str">
        <f t="shared" ca="1" si="845"/>
        <v>-</v>
      </c>
      <c r="IZ246" s="168" t="str">
        <f t="shared" ca="1" si="845"/>
        <v>-</v>
      </c>
      <c r="JA246" s="168" t="str">
        <f t="shared" ca="1" si="845"/>
        <v>-</v>
      </c>
      <c r="JB246" s="168" t="str">
        <f t="shared" ca="1" si="845"/>
        <v>-</v>
      </c>
      <c r="JC246" s="168" t="str">
        <f t="shared" ca="1" si="845"/>
        <v>-</v>
      </c>
      <c r="JD246" s="168" t="str">
        <f t="shared" ca="1" si="845"/>
        <v>-</v>
      </c>
      <c r="JE246" s="168" t="str">
        <f t="shared" ca="1" si="845"/>
        <v>-</v>
      </c>
      <c r="JF246" s="168" t="str">
        <f t="shared" ca="1" si="845"/>
        <v>-</v>
      </c>
      <c r="JG246" s="168" t="str">
        <f t="shared" ca="1" si="845"/>
        <v>-</v>
      </c>
      <c r="JH246" s="168" t="str">
        <f t="shared" ca="1" si="845"/>
        <v>-</v>
      </c>
      <c r="JI246" s="168" t="str">
        <f t="shared" ca="1" si="845"/>
        <v>-</v>
      </c>
      <c r="JJ246" s="168" t="str">
        <f t="shared" ca="1" si="845"/>
        <v>-</v>
      </c>
      <c r="JK246" s="168" t="str">
        <f t="shared" ca="1" si="845"/>
        <v>-</v>
      </c>
      <c r="JL246" s="168" t="str">
        <f t="shared" ca="1" si="845"/>
        <v>-</v>
      </c>
      <c r="JM246" s="168" t="str">
        <f t="shared" ca="1" si="845"/>
        <v>-</v>
      </c>
      <c r="JN246" s="168" t="str">
        <f t="shared" ca="1" si="815"/>
        <v>-</v>
      </c>
      <c r="JO246" s="168" t="str">
        <f t="shared" ca="1" si="815"/>
        <v>-</v>
      </c>
      <c r="JP246" s="168" t="str">
        <f t="shared" ca="1" si="815"/>
        <v>-</v>
      </c>
      <c r="JQ246" s="168" t="str">
        <f t="shared" ca="1" si="815"/>
        <v>-</v>
      </c>
      <c r="JR246" s="168" t="str">
        <f t="shared" ca="1" si="815"/>
        <v>-</v>
      </c>
      <c r="JS246" s="168" t="str">
        <f t="shared" ca="1" si="815"/>
        <v>-</v>
      </c>
      <c r="JT246" s="168" t="str">
        <f t="shared" ca="1" si="815"/>
        <v>-</v>
      </c>
      <c r="JU246" s="168" t="str">
        <f t="shared" ca="1" si="815"/>
        <v>-</v>
      </c>
      <c r="JV246" s="168" t="str">
        <f t="shared" ca="1" si="815"/>
        <v>-</v>
      </c>
      <c r="JW246" s="168" t="str">
        <f t="shared" ca="1" si="815"/>
        <v>-</v>
      </c>
      <c r="JX246" s="10"/>
      <c r="JY246" s="166">
        <f t="shared" ca="1" si="816"/>
        <v>4.4999999999999998E-2</v>
      </c>
      <c r="JZ246" s="166">
        <f t="shared" ca="1" si="817"/>
        <v>4.4999999999999998E-2</v>
      </c>
      <c r="KA246" s="168">
        <f t="shared" ca="1" si="818"/>
        <v>1</v>
      </c>
      <c r="KB246" s="168">
        <f t="shared" ca="1" si="818"/>
        <v>0</v>
      </c>
      <c r="KC246" s="168">
        <f t="shared" ca="1" si="818"/>
        <v>1</v>
      </c>
      <c r="KD246" s="168">
        <f t="shared" ca="1" si="818"/>
        <v>1</v>
      </c>
      <c r="KE246" s="168">
        <f t="shared" ca="1" si="818"/>
        <v>0</v>
      </c>
      <c r="KF246" s="168">
        <f t="shared" ca="1" si="818"/>
        <v>70</v>
      </c>
      <c r="KG246" s="168">
        <f t="shared" ca="1" si="818"/>
        <v>50</v>
      </c>
      <c r="KH246" s="168">
        <f t="shared" ca="1" si="818"/>
        <v>85</v>
      </c>
      <c r="KI246" s="168">
        <f t="shared" ca="1" si="818"/>
        <v>50</v>
      </c>
      <c r="KJ246" s="166">
        <f t="shared" si="819"/>
        <v>1</v>
      </c>
      <c r="KK246" s="166">
        <f t="shared" si="820"/>
        <v>1</v>
      </c>
      <c r="KL246" s="166">
        <f t="shared" si="821"/>
        <v>1</v>
      </c>
      <c r="KM246" s="166">
        <f t="shared" ca="1" si="822"/>
        <v>1</v>
      </c>
      <c r="KN246" s="166">
        <f t="shared" ca="1" si="822"/>
        <v>1</v>
      </c>
      <c r="KO246" s="168">
        <f t="shared" ca="1" si="818"/>
        <v>1</v>
      </c>
      <c r="KP246" s="10"/>
      <c r="KQ246" s="168">
        <f t="shared" ca="1" si="818"/>
        <v>1</v>
      </c>
      <c r="KR246" s="166">
        <f t="shared" ca="1" si="823"/>
        <v>1</v>
      </c>
      <c r="KS246" s="168">
        <f t="shared" ca="1" si="818"/>
        <v>0.75</v>
      </c>
      <c r="KT246" s="168">
        <f t="shared" ca="1" si="818"/>
        <v>0.8</v>
      </c>
      <c r="KU246" s="168">
        <f t="shared" ca="1" si="824"/>
        <v>0.82499999999999996</v>
      </c>
      <c r="KV246" s="168">
        <f t="shared" ca="1" si="824"/>
        <v>0.875</v>
      </c>
      <c r="KW246" s="168">
        <f t="shared" ca="1" si="818"/>
        <v>0.9</v>
      </c>
      <c r="KX246" s="168">
        <f t="shared" ca="1" si="844"/>
        <v>0.75</v>
      </c>
      <c r="KY246" s="168">
        <f t="shared" ca="1" si="844"/>
        <v>0.78142857142857147</v>
      </c>
      <c r="KZ246" s="168">
        <f t="shared" ca="1" si="844"/>
        <v>0.82499999999999996</v>
      </c>
      <c r="LA246" s="168">
        <f t="shared" ca="1" si="844"/>
        <v>0.875</v>
      </c>
      <c r="LB246" s="168">
        <f t="shared" ca="1" si="844"/>
        <v>0.9</v>
      </c>
      <c r="LC246" s="168">
        <f t="shared" ca="1" si="844"/>
        <v>0.9</v>
      </c>
      <c r="LD246" s="168">
        <f t="shared" ca="1" si="844"/>
        <v>0.75</v>
      </c>
      <c r="LE246" s="168">
        <f t="shared" ca="1" si="844"/>
        <v>0.78142857142857147</v>
      </c>
      <c r="LF246" s="168">
        <f t="shared" ca="1" si="844"/>
        <v>0.82499999999999996</v>
      </c>
      <c r="LG246" s="168">
        <f t="shared" ca="1" si="844"/>
        <v>0.875</v>
      </c>
      <c r="LH246" s="168">
        <f t="shared" ca="1" si="844"/>
        <v>0.9</v>
      </c>
      <c r="LI246" s="168">
        <f t="shared" ca="1" si="844"/>
        <v>0.9</v>
      </c>
      <c r="LJ246" s="168">
        <f t="shared" ca="1" si="844"/>
        <v>0.75</v>
      </c>
      <c r="LK246" s="168">
        <f t="shared" ca="1" si="844"/>
        <v>0.78142857142857147</v>
      </c>
      <c r="LL246" s="168">
        <f t="shared" ca="1" si="844"/>
        <v>0.82499999999999996</v>
      </c>
      <c r="LM246" s="168">
        <f t="shared" ca="1" si="844"/>
        <v>0.875</v>
      </c>
      <c r="LN246" s="168">
        <f t="shared" ca="1" si="844"/>
        <v>0.9</v>
      </c>
      <c r="LO246" s="168">
        <f t="shared" ca="1" si="844"/>
        <v>0.9</v>
      </c>
      <c r="LP246" s="168">
        <f t="shared" ca="1" si="844"/>
        <v>0.75</v>
      </c>
      <c r="LQ246" s="168">
        <f t="shared" ca="1" si="844"/>
        <v>0.78142857142857147</v>
      </c>
      <c r="LR246" s="168">
        <f t="shared" ca="1" si="844"/>
        <v>0.82499999999999996</v>
      </c>
      <c r="LS246" s="168">
        <f t="shared" ca="1" si="844"/>
        <v>0.875</v>
      </c>
      <c r="LT246" s="168">
        <f t="shared" ca="1" si="844"/>
        <v>0.9</v>
      </c>
      <c r="LU246" s="168">
        <f t="shared" ca="1" si="844"/>
        <v>0.9</v>
      </c>
      <c r="LV246" s="168">
        <f t="shared" ca="1" si="844"/>
        <v>0.75</v>
      </c>
      <c r="LW246" s="168">
        <f t="shared" ca="1" si="844"/>
        <v>0.78142857142857147</v>
      </c>
      <c r="LX246" s="168">
        <f t="shared" ca="1" si="844"/>
        <v>0.82499999999999996</v>
      </c>
      <c r="LY246" s="168">
        <f t="shared" ca="1" si="844"/>
        <v>0.875</v>
      </c>
      <c r="LZ246" s="168">
        <f t="shared" ca="1" si="844"/>
        <v>0.9</v>
      </c>
      <c r="MA246" s="168">
        <f t="shared" ca="1" si="844"/>
        <v>0.9</v>
      </c>
      <c r="MB246" s="168">
        <f t="shared" ref="KX246:MS257" ca="1" si="855">OFFSET(MB$5,$B246,0)</f>
        <v>0.75</v>
      </c>
      <c r="MC246" s="168">
        <f t="shared" ca="1" si="855"/>
        <v>0.78142857142857147</v>
      </c>
      <c r="MD246" s="168">
        <f t="shared" ca="1" si="855"/>
        <v>0.82499999999999996</v>
      </c>
      <c r="ME246" s="168">
        <f t="shared" ca="1" si="855"/>
        <v>0.875</v>
      </c>
      <c r="MF246" s="168">
        <f t="shared" ca="1" si="855"/>
        <v>0.9</v>
      </c>
      <c r="MG246" s="168">
        <f t="shared" ca="1" si="855"/>
        <v>0.9</v>
      </c>
      <c r="MH246" s="168">
        <f t="shared" ca="1" si="855"/>
        <v>0.75</v>
      </c>
      <c r="MI246" s="168">
        <f t="shared" ca="1" si="855"/>
        <v>0.76904761904761909</v>
      </c>
      <c r="MJ246" s="168">
        <f t="shared" ca="1" si="855"/>
        <v>0.82000000000000006</v>
      </c>
      <c r="MK246" s="168">
        <f t="shared" ca="1" si="855"/>
        <v>0.875</v>
      </c>
      <c r="ML246" s="168">
        <f t="shared" ca="1" si="855"/>
        <v>0.9</v>
      </c>
      <c r="MM246" s="168">
        <f t="shared" ca="1" si="855"/>
        <v>0.90000000000000013</v>
      </c>
      <c r="MN246" s="168">
        <f t="shared" ca="1" si="855"/>
        <v>0.75</v>
      </c>
      <c r="MO246" s="168">
        <f t="shared" ca="1" si="855"/>
        <v>0.76904761904761909</v>
      </c>
      <c r="MP246" s="168">
        <f t="shared" ca="1" si="855"/>
        <v>0.82000000000000006</v>
      </c>
      <c r="MQ246" s="168">
        <f t="shared" ca="1" si="855"/>
        <v>0.875</v>
      </c>
      <c r="MR246" s="168">
        <f t="shared" ca="1" si="855"/>
        <v>0.9</v>
      </c>
      <c r="MS246" s="168">
        <f t="shared" ca="1" si="855"/>
        <v>0.9</v>
      </c>
      <c r="MT246" s="168">
        <f t="shared" ca="1" si="826"/>
        <v>0.875</v>
      </c>
      <c r="MU246" s="166">
        <f t="shared" ca="1" si="827"/>
        <v>1</v>
      </c>
      <c r="MV246" s="166">
        <f t="shared" ca="1" si="828"/>
        <v>1</v>
      </c>
      <c r="MW246" s="166">
        <f t="shared" ca="1" si="829"/>
        <v>500000</v>
      </c>
      <c r="MX246" s="168" t="str">
        <f t="shared" ca="1" si="830"/>
        <v>-</v>
      </c>
      <c r="MY246" s="166" t="str">
        <f t="shared" ca="1" si="831"/>
        <v>-</v>
      </c>
      <c r="MZ246" s="166" t="str">
        <f t="shared" ca="1" si="832"/>
        <v>-</v>
      </c>
      <c r="NA246" s="166" t="b">
        <f t="shared" ca="1" si="833"/>
        <v>0</v>
      </c>
      <c r="NB246" s="168">
        <f t="shared" ca="1" si="818"/>
        <v>0</v>
      </c>
      <c r="NC246" s="27">
        <v>0</v>
      </c>
    </row>
    <row r="247" spans="1:367" s="148" customFormat="1" outlineLevel="1">
      <c r="A247" s="126">
        <f t="shared" si="14"/>
        <v>242</v>
      </c>
      <c r="B247" s="126">
        <f t="shared" si="834"/>
        <v>13</v>
      </c>
      <c r="C247" s="148">
        <f t="shared" si="839"/>
        <v>1002</v>
      </c>
      <c r="D247" s="148" t="s">
        <v>884</v>
      </c>
      <c r="E247" s="148" t="b">
        <v>0</v>
      </c>
      <c r="F247" s="148" t="b">
        <v>0</v>
      </c>
      <c r="G247" s="148" t="b">
        <f t="shared" si="835"/>
        <v>0</v>
      </c>
      <c r="H247" s="144">
        <f t="shared" ca="1" si="838"/>
        <v>3</v>
      </c>
      <c r="I247" s="32">
        <v>2</v>
      </c>
      <c r="J247" s="32">
        <v>2</v>
      </c>
      <c r="K247" s="144">
        <f t="shared" ca="1" si="838"/>
        <v>1</v>
      </c>
      <c r="L247" s="144">
        <f t="shared" ca="1" si="838"/>
        <v>1</v>
      </c>
      <c r="M247" s="144">
        <f t="shared" ca="1" si="838"/>
        <v>2</v>
      </c>
      <c r="N247" s="144">
        <f t="shared" ca="1" si="838"/>
        <v>1</v>
      </c>
      <c r="O247" s="144">
        <f t="shared" ca="1" si="838"/>
        <v>1</v>
      </c>
      <c r="P247" s="144">
        <f t="shared" ca="1" si="838"/>
        <v>1</v>
      </c>
      <c r="Q247" s="144">
        <f t="shared" ca="1" si="838"/>
        <v>1</v>
      </c>
      <c r="R247" s="144">
        <f t="shared" ca="1" si="838"/>
        <v>2</v>
      </c>
      <c r="S247" s="144">
        <f t="shared" ca="1" si="838"/>
        <v>1</v>
      </c>
      <c r="T247" s="144">
        <f t="shared" ca="1" si="838"/>
        <v>1</v>
      </c>
      <c r="U247" s="144">
        <f t="shared" ca="1" si="838"/>
        <v>1</v>
      </c>
      <c r="V247" s="32">
        <v>2</v>
      </c>
      <c r="W247" s="32">
        <v>2</v>
      </c>
      <c r="X247" s="32">
        <v>2</v>
      </c>
      <c r="Y247" s="144">
        <f t="shared" ca="1" si="837"/>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00013 Price DSP RiskCARA-low Overdraw500000 CropgrazeFALSE WP070p MP070p GP070p (F33N11)</v>
      </c>
      <c r="AB247" s="10" t="str">
        <f ca="1">IF(COUNTIF(AA$5:AA247,AA247)=1,"-","Dup")</f>
        <v>-</v>
      </c>
      <c r="AC247" s="10"/>
      <c r="AD247" s="168" t="str">
        <f t="shared" ca="1" si="794"/>
        <v>-</v>
      </c>
      <c r="AE247" s="168" t="str">
        <f t="shared" ca="1" si="794"/>
        <v>-</v>
      </c>
      <c r="AF247" s="168" t="str">
        <f t="shared" ca="1" si="794"/>
        <v>-</v>
      </c>
      <c r="AG247" s="168" t="str">
        <f t="shared" ca="1" si="794"/>
        <v>-</v>
      </c>
      <c r="AH247" s="168" t="str">
        <f t="shared" ca="1" si="794"/>
        <v>-</v>
      </c>
      <c r="AI247" s="168" t="b">
        <f t="shared" ca="1" si="794"/>
        <v>1</v>
      </c>
      <c r="AJ247" s="10"/>
      <c r="AK247" s="166" t="b">
        <f t="shared" si="795"/>
        <v>0</v>
      </c>
      <c r="AL247" s="166" t="str">
        <f t="shared" si="795"/>
        <v>-</v>
      </c>
      <c r="AM247" s="166" t="b">
        <f t="shared" si="795"/>
        <v>0</v>
      </c>
      <c r="AN247" s="166" t="b">
        <f t="shared" si="795"/>
        <v>1</v>
      </c>
      <c r="AO247" s="166" t="b">
        <f t="shared" si="795"/>
        <v>1</v>
      </c>
      <c r="AP247" s="166" t="b">
        <f t="shared" si="795"/>
        <v>0</v>
      </c>
      <c r="AQ247" s="166">
        <f t="shared" ca="1" si="796"/>
        <v>0</v>
      </c>
      <c r="AR247" s="166" t="b">
        <f t="shared" si="852"/>
        <v>1</v>
      </c>
      <c r="AS247" s="166" t="b">
        <f t="shared" si="852"/>
        <v>1</v>
      </c>
      <c r="AT247" s="166">
        <f t="shared" si="852"/>
        <v>1</v>
      </c>
      <c r="AU247" s="166">
        <f t="shared" si="852"/>
        <v>3.0000000000000001E-6</v>
      </c>
      <c r="AV247" s="166" t="str">
        <f t="shared" si="852"/>
        <v>-</v>
      </c>
      <c r="AW247" s="10"/>
      <c r="AX247" s="166" t="b">
        <f t="shared" si="798"/>
        <v>1</v>
      </c>
      <c r="AY247" s="168" t="b">
        <f t="shared" ca="1" si="799"/>
        <v>1</v>
      </c>
      <c r="AZ247" s="168" t="b">
        <f t="shared" ca="1" si="799"/>
        <v>1</v>
      </c>
      <c r="BA247" s="167">
        <f t="shared" ca="1" si="800"/>
        <v>3210</v>
      </c>
      <c r="BB247" s="168" t="str">
        <f t="shared" ca="1" si="801"/>
        <v>-</v>
      </c>
      <c r="BC247" s="168" t="str">
        <f t="shared" ca="1" si="801"/>
        <v>-</v>
      </c>
      <c r="BD247" s="168" t="str">
        <f t="shared" ca="1" si="801"/>
        <v>-</v>
      </c>
      <c r="BE247" s="168" t="str">
        <f t="shared" ca="1" si="801"/>
        <v>-</v>
      </c>
      <c r="BF247" s="168" t="str">
        <f t="shared" ca="1" si="801"/>
        <v>-</v>
      </c>
      <c r="BG247" s="168">
        <f t="shared" ca="1" si="801"/>
        <v>1</v>
      </c>
      <c r="BH247" s="168">
        <f t="shared" ca="1" si="801"/>
        <v>1</v>
      </c>
      <c r="BI247" s="168" t="str">
        <f t="shared" ca="1" si="801"/>
        <v>-</v>
      </c>
      <c r="BJ247" s="168" t="str">
        <f t="shared" ca="1" si="801"/>
        <v>-</v>
      </c>
      <c r="BK247" s="10"/>
      <c r="BL247" s="168" t="str">
        <f t="shared" ca="1" si="801"/>
        <v>-</v>
      </c>
      <c r="BM247" s="168" t="str">
        <f t="shared" ca="1" si="801"/>
        <v>-</v>
      </c>
      <c r="BN247" s="168" t="str">
        <f t="shared" ca="1" si="801"/>
        <v>-</v>
      </c>
      <c r="BO247" s="168" t="str">
        <f t="shared" ca="1" si="801"/>
        <v>-</v>
      </c>
      <c r="BP247" s="168" t="str">
        <f t="shared" ca="1" si="801"/>
        <v>-</v>
      </c>
      <c r="BQ247" s="168" t="str">
        <f t="shared" ca="1" si="801"/>
        <v>-</v>
      </c>
      <c r="BR247" s="168" t="str">
        <f t="shared" ca="1" si="801"/>
        <v>-</v>
      </c>
      <c r="BS247" s="168" t="str">
        <f t="shared" ca="1" si="801"/>
        <v>-</v>
      </c>
      <c r="BT247" s="168" t="str">
        <f t="shared" ca="1" si="801"/>
        <v>-</v>
      </c>
      <c r="BU247" s="168" t="str">
        <f t="shared" ca="1" si="801"/>
        <v>-</v>
      </c>
      <c r="BV247" s="168" t="str">
        <f t="shared" ca="1" si="80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53"/>
        <v>-</v>
      </c>
      <c r="CI247" s="168" t="str">
        <f t="shared" ca="1" si="853"/>
        <v>-</v>
      </c>
      <c r="CJ247" s="168" t="str">
        <f t="shared" ca="1" si="853"/>
        <v>-</v>
      </c>
      <c r="CK247" s="168" t="str">
        <f t="shared" ca="1" si="853"/>
        <v>-</v>
      </c>
      <c r="CL247" s="168" t="str">
        <f t="shared" ca="1" si="853"/>
        <v>-</v>
      </c>
      <c r="CM247" s="168" t="str">
        <f t="shared" ca="1" si="853"/>
        <v>-</v>
      </c>
      <c r="CN247" s="168" t="str">
        <f t="shared" ca="1" si="853"/>
        <v>-</v>
      </c>
      <c r="CO247" s="168" t="str">
        <f t="shared" ca="1" si="853"/>
        <v>-</v>
      </c>
      <c r="CP247" s="168">
        <f t="shared" ca="1" si="853"/>
        <v>1</v>
      </c>
      <c r="CQ247" s="168">
        <f t="shared" ca="1" si="853"/>
        <v>1</v>
      </c>
      <c r="CR247" s="168">
        <f t="shared" ca="1" si="853"/>
        <v>0</v>
      </c>
      <c r="CS247" s="168" t="str">
        <f t="shared" ca="1" si="853"/>
        <v>-</v>
      </c>
      <c r="CT247" s="168" t="str">
        <f t="shared" ca="1" si="853"/>
        <v>-</v>
      </c>
      <c r="CU247" s="168" t="str">
        <f t="shared" ca="1" si="853"/>
        <v>-</v>
      </c>
      <c r="CV247" s="168" t="str">
        <f t="shared" ca="1" si="853"/>
        <v>-</v>
      </c>
      <c r="CW247" s="168" t="str">
        <f t="shared" ca="1" si="853"/>
        <v>-</v>
      </c>
      <c r="CX247" s="168" t="str">
        <f t="shared" ca="1" si="853"/>
        <v>-</v>
      </c>
      <c r="CY247" s="168" t="str">
        <f t="shared" ca="1" si="853"/>
        <v>-</v>
      </c>
      <c r="CZ247" s="168">
        <f t="shared" ca="1" si="853"/>
        <v>0</v>
      </c>
      <c r="DA247" s="168" t="str">
        <f t="shared" ca="1" si="853"/>
        <v>-</v>
      </c>
      <c r="DB247" s="168" t="str">
        <f t="shared" ca="1" si="853"/>
        <v>-</v>
      </c>
      <c r="DC247" s="168" t="str">
        <f t="shared" ca="1" si="853"/>
        <v>-</v>
      </c>
      <c r="DD247" s="168" t="str">
        <f t="shared" ca="1" si="853"/>
        <v>-</v>
      </c>
      <c r="DE247" s="168" t="str">
        <f t="shared" ca="1" si="853"/>
        <v>-</v>
      </c>
      <c r="DF247" s="168">
        <f t="shared" ca="1" si="853"/>
        <v>0</v>
      </c>
      <c r="DG247" s="168">
        <f t="shared" ca="1" si="853"/>
        <v>0</v>
      </c>
      <c r="DH247" s="168">
        <f t="shared" ca="1" si="853"/>
        <v>0</v>
      </c>
      <c r="DI247" s="168">
        <f t="shared" ca="1" si="853"/>
        <v>0</v>
      </c>
      <c r="DJ247" s="168">
        <f t="shared" ca="1" si="853"/>
        <v>0</v>
      </c>
      <c r="DK247" s="168">
        <f t="shared" ca="1" si="853"/>
        <v>0</v>
      </c>
      <c r="DL247" s="168">
        <f t="shared" ca="1" si="853"/>
        <v>0</v>
      </c>
      <c r="DM247" s="168" t="str">
        <f t="shared" ca="1" si="853"/>
        <v>-</v>
      </c>
      <c r="DN247" s="168" t="str">
        <f t="shared" ca="1" si="853"/>
        <v>-</v>
      </c>
      <c r="DO247" s="168" t="str">
        <f t="shared" ca="1" si="853"/>
        <v>-</v>
      </c>
      <c r="DP247" s="168" t="str">
        <f t="shared" ca="1" si="853"/>
        <v>-</v>
      </c>
      <c r="DQ247" s="168" t="str">
        <f t="shared" ca="1" si="853"/>
        <v>-</v>
      </c>
      <c r="DR247" s="168" t="str">
        <f t="shared" ca="1" si="853"/>
        <v>-</v>
      </c>
      <c r="DS247" s="168" t="str">
        <f t="shared" ca="1" si="853"/>
        <v>-</v>
      </c>
      <c r="DT247" s="168" t="str">
        <f t="shared" ca="1" si="853"/>
        <v>-</v>
      </c>
      <c r="DU247" s="168" t="str">
        <f t="shared" ca="1" si="853"/>
        <v>-</v>
      </c>
      <c r="DV247" s="168" t="str">
        <f t="shared" ca="1" si="853"/>
        <v>-</v>
      </c>
      <c r="DW247" s="168" t="str">
        <f t="shared" ca="1" si="853"/>
        <v>-</v>
      </c>
      <c r="DX247" s="10"/>
      <c r="DY247" s="168">
        <f t="shared" ca="1" si="853"/>
        <v>1</v>
      </c>
      <c r="DZ247" s="168" t="str">
        <f t="shared" ca="1" si="853"/>
        <v>-</v>
      </c>
      <c r="EA247" s="168" t="str">
        <f t="shared" ca="1" si="853"/>
        <v>-</v>
      </c>
      <c r="EB247" s="168" t="str">
        <f t="shared" ca="1" si="853"/>
        <v>-</v>
      </c>
      <c r="EC247" s="168" t="str">
        <f t="shared" ca="1" si="803"/>
        <v>-</v>
      </c>
      <c r="ED247" s="168" t="b">
        <f t="shared" ca="1" si="803"/>
        <v>0</v>
      </c>
      <c r="EE247" s="168" t="str">
        <f t="shared" ca="1" si="803"/>
        <v>-</v>
      </c>
      <c r="EF247" s="168">
        <f t="shared" ca="1" si="803"/>
        <v>0</v>
      </c>
      <c r="EG247" s="168" t="str">
        <f t="shared" ca="1" si="803"/>
        <v>-</v>
      </c>
      <c r="EH247" s="166" cm="1">
        <f t="array" aca="1" ref="EH247" ca="1">INDEX(i.rev,$K247,EH$15)</f>
        <v>1</v>
      </c>
      <c r="EI247" s="168">
        <f t="shared" ca="1" si="804"/>
        <v>0</v>
      </c>
      <c r="EJ247" s="168">
        <f t="shared" ca="1" si="804"/>
        <v>1</v>
      </c>
      <c r="EK247" s="168">
        <f t="shared" ca="1" si="804"/>
        <v>0</v>
      </c>
      <c r="EL247" s="168">
        <f t="shared" ca="1" si="804"/>
        <v>1</v>
      </c>
      <c r="EM247" s="168">
        <f t="shared" ca="1" si="804"/>
        <v>1</v>
      </c>
      <c r="EN247" s="168">
        <f t="shared" ca="1" si="804"/>
        <v>1</v>
      </c>
      <c r="EO247" s="168">
        <f t="shared" ca="1" si="804"/>
        <v>0</v>
      </c>
      <c r="EP247" s="168">
        <f t="shared" ca="1" si="804"/>
        <v>0</v>
      </c>
      <c r="EQ247" s="168">
        <f t="shared" ca="1" si="804"/>
        <v>0</v>
      </c>
      <c r="ER247" s="168">
        <f t="shared" ca="1" si="804"/>
        <v>0</v>
      </c>
      <c r="ES247" s="168">
        <f t="shared" ca="1" si="804"/>
        <v>0</v>
      </c>
      <c r="ET247" s="168">
        <f t="shared" ca="1" si="804"/>
        <v>0</v>
      </c>
      <c r="EU247" s="168">
        <f t="shared" ca="1" si="804"/>
        <v>0</v>
      </c>
      <c r="EV247" s="168">
        <f t="shared" ca="1" si="804"/>
        <v>0</v>
      </c>
      <c r="EW247" s="168">
        <f t="shared" ca="1" si="804"/>
        <v>0</v>
      </c>
      <c r="EX247" s="168">
        <f t="shared" ca="1" si="804"/>
        <v>0</v>
      </c>
      <c r="EY247" s="166" cm="1">
        <f t="array" aca="1" ref="EY247" ca="1">INDEX(i.rev,$K247,EY$15)</f>
        <v>0</v>
      </c>
      <c r="EZ247" s="168">
        <f t="shared" ca="1" si="805"/>
        <v>0</v>
      </c>
      <c r="FA247" s="166" cm="1">
        <f t="array" aca="1" ref="FA247" ca="1">INDEX(i.rev,$K247,FA$15)</f>
        <v>1</v>
      </c>
      <c r="FB247" s="168">
        <f t="shared" ca="1" si="806"/>
        <v>0</v>
      </c>
      <c r="FC247" s="168">
        <f t="shared" ca="1" si="806"/>
        <v>0</v>
      </c>
      <c r="FD247" s="168">
        <f t="shared" ca="1" si="806"/>
        <v>0</v>
      </c>
      <c r="FE247" s="168">
        <f t="shared" ca="1" si="806"/>
        <v>0</v>
      </c>
      <c r="FF247" s="168">
        <f t="shared" ca="1" si="806"/>
        <v>0</v>
      </c>
      <c r="FG247" s="168">
        <f t="shared" ca="1" si="806"/>
        <v>0</v>
      </c>
      <c r="FH247" s="168">
        <f t="shared" ca="1" si="806"/>
        <v>0</v>
      </c>
      <c r="FI247" s="10"/>
      <c r="FJ247" s="168" t="str">
        <f t="shared" ca="1" si="806"/>
        <v>-</v>
      </c>
      <c r="FK247" s="168" t="str">
        <f t="shared" ca="1" si="806"/>
        <v>-</v>
      </c>
      <c r="FL247" s="168" t="str">
        <f t="shared" ca="1" si="806"/>
        <v>-</v>
      </c>
      <c r="FM247" s="168" t="str">
        <f t="shared" ca="1" si="806"/>
        <v>-</v>
      </c>
      <c r="FN247" s="168" t="str">
        <f t="shared" ca="1" si="807"/>
        <v>-</v>
      </c>
      <c r="FO247" s="166" t="b">
        <f t="shared" ca="1" si="808"/>
        <v>0</v>
      </c>
      <c r="FP247" s="166" t="b">
        <f t="shared" ca="1" si="808"/>
        <v>0</v>
      </c>
      <c r="FQ247" s="166" t="b">
        <f t="shared" ca="1" si="808"/>
        <v>1</v>
      </c>
      <c r="FR247" s="168">
        <f t="shared" ca="1" si="806"/>
        <v>0</v>
      </c>
      <c r="FS247" s="166">
        <f t="shared" ca="1" si="809"/>
        <v>1</v>
      </c>
      <c r="FT247" s="166">
        <f t="shared" ca="1" si="809"/>
        <v>1</v>
      </c>
      <c r="FU247" s="168" t="str">
        <f t="shared" ca="1" si="806"/>
        <v>-</v>
      </c>
      <c r="FV247" s="168" t="str">
        <f t="shared" ca="1" si="806"/>
        <v>-</v>
      </c>
      <c r="FW247" s="168" t="str">
        <f t="shared" ca="1" si="806"/>
        <v>-</v>
      </c>
      <c r="FX247" s="168" t="str">
        <f t="shared" ca="1" si="806"/>
        <v>-</v>
      </c>
      <c r="FY247" s="168" t="str">
        <f t="shared" ca="1" si="806"/>
        <v>-</v>
      </c>
      <c r="FZ247" s="168" t="str">
        <f t="shared" ca="1" si="806"/>
        <v>-</v>
      </c>
      <c r="GA247" s="168" t="str">
        <f t="shared" ca="1" si="806"/>
        <v>-</v>
      </c>
      <c r="GB247" s="168" t="str">
        <f t="shared" ca="1" si="806"/>
        <v>-</v>
      </c>
      <c r="GC247" s="168" t="str">
        <f t="shared" ca="1" si="806"/>
        <v>-</v>
      </c>
      <c r="GD247" s="168" t="b">
        <f t="shared" ca="1" si="806"/>
        <v>1</v>
      </c>
      <c r="GE247" s="168" t="str">
        <f t="shared" ca="1" si="806"/>
        <v>-</v>
      </c>
      <c r="GF247" s="168" t="str">
        <f t="shared" ca="1" si="806"/>
        <v>-</v>
      </c>
      <c r="GG247" s="168" t="str">
        <f t="shared" ca="1" si="806"/>
        <v>-</v>
      </c>
      <c r="GH247" s="168" t="b">
        <f t="shared" ca="1" si="810"/>
        <v>1</v>
      </c>
      <c r="GI247" s="168">
        <f t="shared" ca="1" si="810"/>
        <v>0</v>
      </c>
      <c r="GJ247" s="168" t="str">
        <f t="shared" ca="1" si="811"/>
        <v>-</v>
      </c>
      <c r="GK247" s="168" t="str">
        <f t="shared" ca="1" si="811"/>
        <v>-</v>
      </c>
      <c r="GL247" s="168" t="str">
        <f t="shared" ca="1" si="811"/>
        <v>-</v>
      </c>
      <c r="GM247" s="168" t="str">
        <f t="shared" ca="1" si="811"/>
        <v>-</v>
      </c>
      <c r="GN247" s="168" t="str">
        <f t="shared" ca="1" si="811"/>
        <v>-</v>
      </c>
      <c r="GO247" s="168">
        <f t="shared" ca="1" si="811"/>
        <v>0</v>
      </c>
      <c r="GP247" s="168" t="str">
        <f t="shared" ca="1" si="811"/>
        <v>-</v>
      </c>
      <c r="GQ247" s="168" t="str">
        <f t="shared" ca="1" si="811"/>
        <v>-</v>
      </c>
      <c r="GR247" s="168" t="str">
        <f t="shared" ca="1" si="811"/>
        <v>-</v>
      </c>
      <c r="GS247" s="168">
        <f t="shared" ca="1" si="811"/>
        <v>500</v>
      </c>
      <c r="GT247" s="168">
        <f t="shared" ca="1" si="811"/>
        <v>500</v>
      </c>
      <c r="GU247" s="168" t="str">
        <f t="shared" ca="1" si="811"/>
        <v>-</v>
      </c>
      <c r="GV247" s="168" t="str">
        <f t="shared" ca="1" si="811"/>
        <v>-</v>
      </c>
      <c r="GW247" s="168" t="str">
        <f t="shared" ca="1" si="811"/>
        <v>-</v>
      </c>
      <c r="GX247" s="168" t="str">
        <f t="shared" ca="1" si="811"/>
        <v>-</v>
      </c>
      <c r="GY247" s="168" t="str">
        <f t="shared" ca="1" si="812"/>
        <v>-</v>
      </c>
      <c r="GZ247" s="168" t="str">
        <f t="shared" ca="1" si="812"/>
        <v>-</v>
      </c>
      <c r="HA247" s="168" t="str">
        <f t="shared" ca="1" si="812"/>
        <v>-</v>
      </c>
      <c r="HB247" s="168" t="str">
        <f t="shared" ca="1" si="812"/>
        <v>-</v>
      </c>
      <c r="HC247" s="168" t="str">
        <f t="shared" ca="1" si="812"/>
        <v>-</v>
      </c>
      <c r="HD247" s="168" t="str">
        <f t="shared" ca="1" si="812"/>
        <v>-</v>
      </c>
      <c r="HE247" s="168" t="str">
        <f t="shared" ca="1" si="812"/>
        <v>-</v>
      </c>
      <c r="HF247" s="168" t="str">
        <f t="shared" ca="1" si="812"/>
        <v>-</v>
      </c>
      <c r="HG247" s="168" t="str">
        <f t="shared" ca="1" si="812"/>
        <v>-</v>
      </c>
      <c r="HH247" s="168" t="str">
        <f t="shared" ca="1" si="854"/>
        <v>-</v>
      </c>
      <c r="HI247" s="168" t="str">
        <f t="shared" ca="1" si="854"/>
        <v>-</v>
      </c>
      <c r="HJ247" s="168" t="str">
        <f t="shared" ca="1" si="854"/>
        <v>-</v>
      </c>
      <c r="HK247" s="168" t="str">
        <f t="shared" ca="1" si="854"/>
        <v>-</v>
      </c>
      <c r="HL247" s="168" t="str">
        <f t="shared" ca="1" si="854"/>
        <v>-</v>
      </c>
      <c r="HM247" s="168" t="str">
        <f t="shared" ca="1" si="813"/>
        <v>-</v>
      </c>
      <c r="HN247" s="168" t="str">
        <f t="shared" ca="1" si="813"/>
        <v>-</v>
      </c>
      <c r="HO247" s="168" t="str">
        <f t="shared" ca="1" si="813"/>
        <v>-</v>
      </c>
      <c r="HP247" s="168" t="str">
        <f t="shared" ca="1" si="813"/>
        <v>-</v>
      </c>
      <c r="HQ247" s="168" t="str">
        <f t="shared" ca="1" si="813"/>
        <v>-</v>
      </c>
      <c r="HR247" s="168" t="str">
        <f t="shared" ca="1" si="812"/>
        <v>-</v>
      </c>
      <c r="HS247" s="168" t="str">
        <f t="shared" ca="1" si="812"/>
        <v>-</v>
      </c>
      <c r="HT247" s="168" t="str">
        <f t="shared" ca="1" si="812"/>
        <v>-</v>
      </c>
      <c r="HU247" s="168" t="str">
        <f t="shared" ca="1" si="812"/>
        <v>-</v>
      </c>
      <c r="HV247" s="168" t="str">
        <f t="shared" ca="1" si="812"/>
        <v>-</v>
      </c>
      <c r="HW247" s="168" t="str">
        <f t="shared" ca="1" si="811"/>
        <v>-</v>
      </c>
      <c r="HX247" s="168" t="str">
        <f t="shared" ca="1" si="845"/>
        <v>-</v>
      </c>
      <c r="HY247" s="168" t="str">
        <f t="shared" ca="1" si="845"/>
        <v>-</v>
      </c>
      <c r="HZ247" s="168" t="str">
        <f t="shared" ca="1" si="845"/>
        <v>-</v>
      </c>
      <c r="IA247" s="168" t="str">
        <f t="shared" ca="1" si="845"/>
        <v>-</v>
      </c>
      <c r="IB247" s="168" t="str">
        <f t="shared" ca="1" si="845"/>
        <v>-</v>
      </c>
      <c r="IC247" s="168" t="str">
        <f t="shared" ca="1" si="845"/>
        <v>-</v>
      </c>
      <c r="ID247" s="168" t="str">
        <f t="shared" ca="1" si="845"/>
        <v>-</v>
      </c>
      <c r="IE247" s="168" t="str">
        <f t="shared" ca="1" si="845"/>
        <v>-</v>
      </c>
      <c r="IF247" s="168" t="str">
        <f t="shared" ca="1" si="845"/>
        <v>-</v>
      </c>
      <c r="IG247" s="168" t="str">
        <f t="shared" ca="1" si="845"/>
        <v>-</v>
      </c>
      <c r="IH247" s="168" t="str">
        <f t="shared" ca="1" si="845"/>
        <v>-</v>
      </c>
      <c r="II247" s="168" t="str">
        <f t="shared" ca="1" si="845"/>
        <v>-</v>
      </c>
      <c r="IJ247" s="168" t="str">
        <f t="shared" ca="1" si="845"/>
        <v>-</v>
      </c>
      <c r="IK247" s="168" t="str">
        <f t="shared" ca="1" si="845"/>
        <v>-</v>
      </c>
      <c r="IL247" s="168" t="str">
        <f t="shared" ca="1" si="845"/>
        <v>-</v>
      </c>
      <c r="IM247" s="168" t="str">
        <f t="shared" ca="1" si="845"/>
        <v>-</v>
      </c>
      <c r="IN247" s="168" t="str">
        <f t="shared" ca="1" si="845"/>
        <v>-</v>
      </c>
      <c r="IO247" s="168" t="str">
        <f t="shared" ca="1" si="845"/>
        <v>-</v>
      </c>
      <c r="IP247" s="168" t="str">
        <f t="shared" ca="1" si="845"/>
        <v>-</v>
      </c>
      <c r="IQ247" s="168" t="str">
        <f t="shared" ca="1" si="845"/>
        <v>-</v>
      </c>
      <c r="IR247" s="168" t="str">
        <f t="shared" ca="1" si="845"/>
        <v>-</v>
      </c>
      <c r="IS247" s="168" t="str">
        <f t="shared" ca="1" si="845"/>
        <v>-</v>
      </c>
      <c r="IT247" s="168" t="str">
        <f t="shared" ca="1" si="845"/>
        <v>-</v>
      </c>
      <c r="IU247" s="168" t="str">
        <f t="shared" ca="1" si="845"/>
        <v>-</v>
      </c>
      <c r="IV247" s="168" t="str">
        <f t="shared" ca="1" si="845"/>
        <v>-</v>
      </c>
      <c r="IW247" s="168" t="str">
        <f t="shared" ca="1" si="845"/>
        <v>-</v>
      </c>
      <c r="IX247" s="168" t="str">
        <f t="shared" ca="1" si="845"/>
        <v>-</v>
      </c>
      <c r="IY247" s="168" t="str">
        <f t="shared" ca="1" si="845"/>
        <v>-</v>
      </c>
      <c r="IZ247" s="168" t="str">
        <f t="shared" ca="1" si="845"/>
        <v>-</v>
      </c>
      <c r="JA247" s="168" t="str">
        <f t="shared" ca="1" si="845"/>
        <v>-</v>
      </c>
      <c r="JB247" s="168" t="str">
        <f t="shared" ca="1" si="845"/>
        <v>-</v>
      </c>
      <c r="JC247" s="168" t="str">
        <f t="shared" ca="1" si="845"/>
        <v>-</v>
      </c>
      <c r="JD247" s="168" t="str">
        <f t="shared" ca="1" si="845"/>
        <v>-</v>
      </c>
      <c r="JE247" s="168" t="str">
        <f t="shared" ca="1" si="845"/>
        <v>-</v>
      </c>
      <c r="JF247" s="168" t="str">
        <f t="shared" ca="1" si="845"/>
        <v>-</v>
      </c>
      <c r="JG247" s="168" t="str">
        <f t="shared" ca="1" si="845"/>
        <v>-</v>
      </c>
      <c r="JH247" s="168" t="str">
        <f t="shared" ca="1" si="845"/>
        <v>-</v>
      </c>
      <c r="JI247" s="168" t="str">
        <f t="shared" ca="1" si="845"/>
        <v>-</v>
      </c>
      <c r="JJ247" s="168" t="str">
        <f t="shared" ca="1" si="845"/>
        <v>-</v>
      </c>
      <c r="JK247" s="168" t="str">
        <f t="shared" ca="1" si="845"/>
        <v>-</v>
      </c>
      <c r="JL247" s="168" t="str">
        <f t="shared" ca="1" si="845"/>
        <v>-</v>
      </c>
      <c r="JM247" s="168" t="str">
        <f t="shared" ca="1" si="845"/>
        <v>-</v>
      </c>
      <c r="JN247" s="168" t="str">
        <f t="shared" ca="1" si="815"/>
        <v>-</v>
      </c>
      <c r="JO247" s="168" t="str">
        <f t="shared" ca="1" si="815"/>
        <v>-</v>
      </c>
      <c r="JP247" s="168" t="str">
        <f t="shared" ca="1" si="815"/>
        <v>-</v>
      </c>
      <c r="JQ247" s="168" t="str">
        <f t="shared" ca="1" si="815"/>
        <v>-</v>
      </c>
      <c r="JR247" s="168" t="str">
        <f t="shared" ca="1" si="815"/>
        <v>-</v>
      </c>
      <c r="JS247" s="168" t="str">
        <f t="shared" ca="1" si="815"/>
        <v>-</v>
      </c>
      <c r="JT247" s="168" t="str">
        <f t="shared" ca="1" si="815"/>
        <v>-</v>
      </c>
      <c r="JU247" s="168" t="str">
        <f t="shared" ca="1" si="815"/>
        <v>-</v>
      </c>
      <c r="JV247" s="168" t="str">
        <f t="shared" ca="1" si="815"/>
        <v>-</v>
      </c>
      <c r="JW247" s="168" t="str">
        <f t="shared" ca="1" si="815"/>
        <v>-</v>
      </c>
      <c r="JX247" s="10"/>
      <c r="JY247" s="166">
        <f t="shared" ca="1" si="816"/>
        <v>4.4999999999999998E-2</v>
      </c>
      <c r="JZ247" s="166">
        <f t="shared" ca="1" si="817"/>
        <v>4.4999999999999998E-2</v>
      </c>
      <c r="KA247" s="168">
        <f t="shared" ca="1" si="818"/>
        <v>1</v>
      </c>
      <c r="KB247" s="168">
        <f t="shared" ca="1" si="818"/>
        <v>0</v>
      </c>
      <c r="KC247" s="168">
        <f t="shared" ca="1" si="818"/>
        <v>1</v>
      </c>
      <c r="KD247" s="168">
        <f t="shared" ca="1" si="818"/>
        <v>1</v>
      </c>
      <c r="KE247" s="168">
        <f t="shared" ca="1" si="818"/>
        <v>0</v>
      </c>
      <c r="KF247" s="168">
        <f t="shared" ca="1" si="818"/>
        <v>70</v>
      </c>
      <c r="KG247" s="168">
        <f t="shared" ca="1" si="818"/>
        <v>50</v>
      </c>
      <c r="KH247" s="168">
        <f t="shared" ca="1" si="818"/>
        <v>85</v>
      </c>
      <c r="KI247" s="168">
        <f t="shared" ca="1" si="818"/>
        <v>50</v>
      </c>
      <c r="KJ247" s="166">
        <f t="shared" si="819"/>
        <v>0.7</v>
      </c>
      <c r="KK247" s="166">
        <f t="shared" si="820"/>
        <v>0.7</v>
      </c>
      <c r="KL247" s="166">
        <f t="shared" si="821"/>
        <v>0.7</v>
      </c>
      <c r="KM247" s="166">
        <f t="shared" ca="1" si="822"/>
        <v>1</v>
      </c>
      <c r="KN247" s="166">
        <f t="shared" ca="1" si="822"/>
        <v>1</v>
      </c>
      <c r="KO247" s="168">
        <f t="shared" ca="1" si="818"/>
        <v>1</v>
      </c>
      <c r="KP247" s="10"/>
      <c r="KQ247" s="168">
        <f t="shared" ca="1" si="818"/>
        <v>1</v>
      </c>
      <c r="KR247" s="166">
        <f t="shared" ca="1" si="823"/>
        <v>1</v>
      </c>
      <c r="KS247" s="168">
        <f t="shared" ca="1" si="818"/>
        <v>0.75</v>
      </c>
      <c r="KT247" s="168">
        <f t="shared" ca="1" si="818"/>
        <v>0.8</v>
      </c>
      <c r="KU247" s="168">
        <f t="shared" ca="1" si="824"/>
        <v>0.82499999999999996</v>
      </c>
      <c r="KV247" s="168">
        <f t="shared" ca="1" si="824"/>
        <v>0.875</v>
      </c>
      <c r="KW247" s="168">
        <f t="shared" ca="1" si="818"/>
        <v>0.9</v>
      </c>
      <c r="KX247" s="168">
        <f t="shared" ca="1" si="855"/>
        <v>0.75</v>
      </c>
      <c r="KY247" s="168">
        <f t="shared" ca="1" si="855"/>
        <v>0.78142857142857147</v>
      </c>
      <c r="KZ247" s="168">
        <f t="shared" ca="1" si="855"/>
        <v>0.82499999999999996</v>
      </c>
      <c r="LA247" s="168">
        <f t="shared" ca="1" si="855"/>
        <v>0.875</v>
      </c>
      <c r="LB247" s="168">
        <f t="shared" ca="1" si="855"/>
        <v>0.9</v>
      </c>
      <c r="LC247" s="168">
        <f t="shared" ca="1" si="855"/>
        <v>0.9</v>
      </c>
      <c r="LD247" s="168">
        <f t="shared" ca="1" si="855"/>
        <v>0.75</v>
      </c>
      <c r="LE247" s="168">
        <f t="shared" ca="1" si="855"/>
        <v>0.78142857142857147</v>
      </c>
      <c r="LF247" s="168">
        <f t="shared" ca="1" si="855"/>
        <v>0.82499999999999996</v>
      </c>
      <c r="LG247" s="168">
        <f t="shared" ca="1" si="855"/>
        <v>0.875</v>
      </c>
      <c r="LH247" s="168">
        <f t="shared" ca="1" si="855"/>
        <v>0.9</v>
      </c>
      <c r="LI247" s="168">
        <f t="shared" ca="1" si="855"/>
        <v>0.9</v>
      </c>
      <c r="LJ247" s="168">
        <f t="shared" ca="1" si="855"/>
        <v>0.75</v>
      </c>
      <c r="LK247" s="168">
        <f t="shared" ca="1" si="855"/>
        <v>0.78142857142857147</v>
      </c>
      <c r="LL247" s="168">
        <f t="shared" ca="1" si="855"/>
        <v>0.82499999999999996</v>
      </c>
      <c r="LM247" s="168">
        <f t="shared" ca="1" si="855"/>
        <v>0.875</v>
      </c>
      <c r="LN247" s="168">
        <f t="shared" ca="1" si="855"/>
        <v>0.9</v>
      </c>
      <c r="LO247" s="168">
        <f t="shared" ca="1" si="855"/>
        <v>0.9</v>
      </c>
      <c r="LP247" s="168">
        <f t="shared" ca="1" si="855"/>
        <v>0.75</v>
      </c>
      <c r="LQ247" s="168">
        <f t="shared" ca="1" si="855"/>
        <v>0.78142857142857147</v>
      </c>
      <c r="LR247" s="168">
        <f t="shared" ca="1" si="855"/>
        <v>0.82499999999999996</v>
      </c>
      <c r="LS247" s="168">
        <f t="shared" ca="1" si="855"/>
        <v>0.875</v>
      </c>
      <c r="LT247" s="168">
        <f t="shared" ca="1" si="855"/>
        <v>0.9</v>
      </c>
      <c r="LU247" s="168">
        <f t="shared" ca="1" si="855"/>
        <v>0.9</v>
      </c>
      <c r="LV247" s="168">
        <f t="shared" ca="1" si="855"/>
        <v>0.75</v>
      </c>
      <c r="LW247" s="168">
        <f t="shared" ca="1" si="855"/>
        <v>0.78142857142857147</v>
      </c>
      <c r="LX247" s="168">
        <f t="shared" ca="1" si="855"/>
        <v>0.82499999999999996</v>
      </c>
      <c r="LY247" s="168">
        <f t="shared" ca="1" si="855"/>
        <v>0.875</v>
      </c>
      <c r="LZ247" s="168">
        <f t="shared" ca="1" si="855"/>
        <v>0.9</v>
      </c>
      <c r="MA247" s="168">
        <f t="shared" ca="1" si="855"/>
        <v>0.9</v>
      </c>
      <c r="MB247" s="168">
        <f t="shared" ca="1" si="855"/>
        <v>0.75</v>
      </c>
      <c r="MC247" s="168">
        <f t="shared" ca="1" si="855"/>
        <v>0.78142857142857147</v>
      </c>
      <c r="MD247" s="168">
        <f t="shared" ca="1" si="855"/>
        <v>0.82499999999999996</v>
      </c>
      <c r="ME247" s="168">
        <f t="shared" ca="1" si="855"/>
        <v>0.875</v>
      </c>
      <c r="MF247" s="168">
        <f t="shared" ca="1" si="855"/>
        <v>0.9</v>
      </c>
      <c r="MG247" s="168">
        <f t="shared" ca="1" si="855"/>
        <v>0.9</v>
      </c>
      <c r="MH247" s="168">
        <f t="shared" ca="1" si="855"/>
        <v>0.75</v>
      </c>
      <c r="MI247" s="168">
        <f t="shared" ca="1" si="855"/>
        <v>0.76904761904761909</v>
      </c>
      <c r="MJ247" s="168">
        <f t="shared" ca="1" si="855"/>
        <v>0.82000000000000006</v>
      </c>
      <c r="MK247" s="168">
        <f t="shared" ca="1" si="855"/>
        <v>0.875</v>
      </c>
      <c r="ML247" s="168">
        <f t="shared" ca="1" si="855"/>
        <v>0.9</v>
      </c>
      <c r="MM247" s="168">
        <f t="shared" ca="1" si="855"/>
        <v>0.90000000000000013</v>
      </c>
      <c r="MN247" s="168">
        <f t="shared" ca="1" si="855"/>
        <v>0.75</v>
      </c>
      <c r="MO247" s="168">
        <f t="shared" ca="1" si="855"/>
        <v>0.76904761904761909</v>
      </c>
      <c r="MP247" s="168">
        <f t="shared" ca="1" si="855"/>
        <v>0.82000000000000006</v>
      </c>
      <c r="MQ247" s="168">
        <f t="shared" ca="1" si="855"/>
        <v>0.875</v>
      </c>
      <c r="MR247" s="168">
        <f t="shared" ca="1" si="855"/>
        <v>0.9</v>
      </c>
      <c r="MS247" s="168">
        <f t="shared" ca="1" si="855"/>
        <v>0.9</v>
      </c>
      <c r="MT247" s="168">
        <f t="shared" ca="1" si="826"/>
        <v>0.875</v>
      </c>
      <c r="MU247" s="166">
        <f t="shared" ca="1" si="827"/>
        <v>1</v>
      </c>
      <c r="MV247" s="166">
        <f t="shared" ca="1" si="828"/>
        <v>1</v>
      </c>
      <c r="MW247" s="166">
        <f t="shared" ca="1" si="829"/>
        <v>500000</v>
      </c>
      <c r="MX247" s="168" t="str">
        <f t="shared" ca="1" si="830"/>
        <v>-</v>
      </c>
      <c r="MY247" s="166" t="str">
        <f t="shared" ca="1" si="831"/>
        <v>-</v>
      </c>
      <c r="MZ247" s="166" t="str">
        <f t="shared" ca="1" si="832"/>
        <v>-</v>
      </c>
      <c r="NA247" s="166" t="b">
        <f t="shared" ca="1" si="833"/>
        <v>0</v>
      </c>
      <c r="NB247" s="168">
        <f t="shared" ca="1" si="818"/>
        <v>0</v>
      </c>
      <c r="NC247" s="27">
        <v>0</v>
      </c>
    </row>
    <row r="248" spans="1:367" s="148" customFormat="1" outlineLevel="1">
      <c r="A248" s="126">
        <f t="shared" si="14"/>
        <v>243</v>
      </c>
      <c r="B248" s="126">
        <f t="shared" si="834"/>
        <v>13</v>
      </c>
      <c r="C248" s="148">
        <f t="shared" si="839"/>
        <v>1002</v>
      </c>
      <c r="D248" s="148" t="s">
        <v>884</v>
      </c>
      <c r="E248" s="148" t="b">
        <v>0</v>
      </c>
      <c r="F248" s="148" t="b">
        <v>0</v>
      </c>
      <c r="G248" s="148" t="b">
        <f t="shared" si="835"/>
        <v>0</v>
      </c>
      <c r="H248" s="144">
        <f t="shared" ca="1" si="838"/>
        <v>3</v>
      </c>
      <c r="I248" s="32">
        <v>2</v>
      </c>
      <c r="J248" s="32">
        <v>3</v>
      </c>
      <c r="K248" s="144">
        <f t="shared" ca="1" si="838"/>
        <v>1</v>
      </c>
      <c r="L248" s="144">
        <f t="shared" ca="1" si="838"/>
        <v>1</v>
      </c>
      <c r="M248" s="144">
        <f t="shared" ca="1" si="838"/>
        <v>2</v>
      </c>
      <c r="N248" s="144">
        <f t="shared" ca="1" si="838"/>
        <v>1</v>
      </c>
      <c r="O248" s="144">
        <f t="shared" ca="1" si="838"/>
        <v>1</v>
      </c>
      <c r="P248" s="144">
        <f t="shared" ca="1" si="838"/>
        <v>1</v>
      </c>
      <c r="Q248" s="144">
        <f t="shared" ca="1" si="838"/>
        <v>1</v>
      </c>
      <c r="R248" s="144">
        <f t="shared" ca="1" si="838"/>
        <v>2</v>
      </c>
      <c r="S248" s="144">
        <f t="shared" ca="1" si="838"/>
        <v>1</v>
      </c>
      <c r="T248" s="144">
        <f t="shared" ca="1" si="838"/>
        <v>1</v>
      </c>
      <c r="U248" s="144">
        <f t="shared" ca="1" si="838"/>
        <v>1</v>
      </c>
      <c r="V248" s="32">
        <v>1</v>
      </c>
      <c r="W248" s="32">
        <v>1</v>
      </c>
      <c r="X248" s="32">
        <v>1</v>
      </c>
      <c r="Y248" s="144">
        <f t="shared" ca="1" si="837"/>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00014 Price DSP RiskCARA-high Overdraw500000 CropgrazeFALSE (F33N11)</v>
      </c>
      <c r="AB248" s="10" t="str">
        <f ca="1">IF(COUNTIF(AA$5:AA248,AA248)=1,"-","Dup")</f>
        <v>-</v>
      </c>
      <c r="AC248" s="10"/>
      <c r="AD248" s="168" t="str">
        <f t="shared" ca="1" si="794"/>
        <v>-</v>
      </c>
      <c r="AE248" s="168" t="str">
        <f t="shared" ca="1" si="794"/>
        <v>-</v>
      </c>
      <c r="AF248" s="168" t="str">
        <f t="shared" ca="1" si="794"/>
        <v>-</v>
      </c>
      <c r="AG248" s="168" t="str">
        <f t="shared" ca="1" si="794"/>
        <v>-</v>
      </c>
      <c r="AH248" s="168" t="str">
        <f t="shared" ca="1" si="794"/>
        <v>-</v>
      </c>
      <c r="AI248" s="168" t="b">
        <f t="shared" ca="1" si="794"/>
        <v>1</v>
      </c>
      <c r="AJ248" s="10"/>
      <c r="AK248" s="166" t="b">
        <f t="shared" si="795"/>
        <v>0</v>
      </c>
      <c r="AL248" s="166" t="str">
        <f t="shared" si="795"/>
        <v>-</v>
      </c>
      <c r="AM248" s="166" t="b">
        <f t="shared" si="795"/>
        <v>0</v>
      </c>
      <c r="AN248" s="166" t="b">
        <f t="shared" si="795"/>
        <v>1</v>
      </c>
      <c r="AO248" s="166" t="b">
        <f t="shared" si="795"/>
        <v>1</v>
      </c>
      <c r="AP248" s="166" t="b">
        <f t="shared" si="795"/>
        <v>0</v>
      </c>
      <c r="AQ248" s="166">
        <f t="shared" ca="1" si="796"/>
        <v>0</v>
      </c>
      <c r="AR248" s="166" t="b">
        <f t="shared" si="852"/>
        <v>1</v>
      </c>
      <c r="AS248" s="166" t="b">
        <f t="shared" si="852"/>
        <v>1</v>
      </c>
      <c r="AT248" s="166">
        <f t="shared" si="852"/>
        <v>1</v>
      </c>
      <c r="AU248" s="166">
        <f t="shared" si="852"/>
        <v>5.0000000000000004E-6</v>
      </c>
      <c r="AV248" s="166" t="str">
        <f t="shared" si="852"/>
        <v>-</v>
      </c>
      <c r="AW248" s="10"/>
      <c r="AX248" s="166" t="b">
        <f t="shared" si="798"/>
        <v>1</v>
      </c>
      <c r="AY248" s="168" t="b">
        <f t="shared" ca="1" si="799"/>
        <v>1</v>
      </c>
      <c r="AZ248" s="168" t="b">
        <f t="shared" ca="1" si="799"/>
        <v>1</v>
      </c>
      <c r="BA248" s="167">
        <f t="shared" ca="1" si="800"/>
        <v>3210</v>
      </c>
      <c r="BB248" s="168" t="str">
        <f t="shared" ref="BB248:BV253" ca="1" si="856">OFFSET(BB$5,$B248,0)</f>
        <v>-</v>
      </c>
      <c r="BC248" s="168" t="str">
        <f t="shared" ca="1" si="856"/>
        <v>-</v>
      </c>
      <c r="BD248" s="168" t="str">
        <f t="shared" ca="1" si="856"/>
        <v>-</v>
      </c>
      <c r="BE248" s="168" t="str">
        <f t="shared" ca="1" si="856"/>
        <v>-</v>
      </c>
      <c r="BF248" s="168" t="str">
        <f t="shared" ca="1" si="856"/>
        <v>-</v>
      </c>
      <c r="BG248" s="168">
        <f t="shared" ca="1" si="856"/>
        <v>1</v>
      </c>
      <c r="BH248" s="168">
        <f t="shared" ca="1" si="856"/>
        <v>1</v>
      </c>
      <c r="BI248" s="168" t="str">
        <f t="shared" ca="1" si="856"/>
        <v>-</v>
      </c>
      <c r="BJ248" s="168" t="str">
        <f t="shared" ca="1" si="856"/>
        <v>-</v>
      </c>
      <c r="BK248" s="10"/>
      <c r="BL248" s="168" t="str">
        <f t="shared" ca="1" si="856"/>
        <v>-</v>
      </c>
      <c r="BM248" s="168" t="str">
        <f t="shared" ca="1" si="856"/>
        <v>-</v>
      </c>
      <c r="BN248" s="168" t="str">
        <f t="shared" ca="1" si="856"/>
        <v>-</v>
      </c>
      <c r="BO248" s="168" t="str">
        <f t="shared" ca="1" si="856"/>
        <v>-</v>
      </c>
      <c r="BP248" s="168" t="str">
        <f t="shared" ca="1" si="856"/>
        <v>-</v>
      </c>
      <c r="BQ248" s="168" t="str">
        <f t="shared" ca="1" si="856"/>
        <v>-</v>
      </c>
      <c r="BR248" s="168" t="str">
        <f t="shared" ca="1" si="856"/>
        <v>-</v>
      </c>
      <c r="BS248" s="168" t="str">
        <f t="shared" ca="1" si="856"/>
        <v>-</v>
      </c>
      <c r="BT248" s="168" t="str">
        <f t="shared" ca="1" si="856"/>
        <v>-</v>
      </c>
      <c r="BU248" s="168" t="str">
        <f t="shared" ca="1" si="856"/>
        <v>-</v>
      </c>
      <c r="BV248" s="168" t="str">
        <f t="shared" ca="1" si="856"/>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857">OFFSET(CH$5,$B248,0)</f>
        <v>-</v>
      </c>
      <c r="CI248" s="168" t="str">
        <f t="shared" ca="1" si="857"/>
        <v>-</v>
      </c>
      <c r="CJ248" s="168" t="str">
        <f t="shared" ca="1" si="857"/>
        <v>-</v>
      </c>
      <c r="CK248" s="168" t="str">
        <f t="shared" ca="1" si="857"/>
        <v>-</v>
      </c>
      <c r="CL248" s="168" t="str">
        <f t="shared" ca="1" si="857"/>
        <v>-</v>
      </c>
      <c r="CM248" s="168" t="str">
        <f t="shared" ca="1" si="857"/>
        <v>-</v>
      </c>
      <c r="CN248" s="168" t="str">
        <f t="shared" ca="1" si="857"/>
        <v>-</v>
      </c>
      <c r="CO248" s="168" t="str">
        <f t="shared" ca="1" si="857"/>
        <v>-</v>
      </c>
      <c r="CP248" s="168">
        <f t="shared" ca="1" si="857"/>
        <v>1</v>
      </c>
      <c r="CQ248" s="168">
        <f t="shared" ca="1" si="857"/>
        <v>1</v>
      </c>
      <c r="CR248" s="168">
        <f t="shared" ca="1" si="857"/>
        <v>0</v>
      </c>
      <c r="CS248" s="168" t="str">
        <f t="shared" ca="1" si="857"/>
        <v>-</v>
      </c>
      <c r="CT248" s="168" t="str">
        <f t="shared" ca="1" si="857"/>
        <v>-</v>
      </c>
      <c r="CU248" s="168" t="str">
        <f t="shared" ca="1" si="857"/>
        <v>-</v>
      </c>
      <c r="CV248" s="168" t="str">
        <f t="shared" ca="1" si="857"/>
        <v>-</v>
      </c>
      <c r="CW248" s="168" t="str">
        <f t="shared" ca="1" si="857"/>
        <v>-</v>
      </c>
      <c r="CX248" s="168" t="str">
        <f t="shared" ca="1" si="857"/>
        <v>-</v>
      </c>
      <c r="CY248" s="168" t="str">
        <f t="shared" ca="1" si="857"/>
        <v>-</v>
      </c>
      <c r="CZ248" s="168">
        <f t="shared" ca="1" si="857"/>
        <v>0</v>
      </c>
      <c r="DA248" s="168" t="str">
        <f t="shared" ca="1" si="857"/>
        <v>-</v>
      </c>
      <c r="DB248" s="168" t="str">
        <f t="shared" ca="1" si="857"/>
        <v>-</v>
      </c>
      <c r="DC248" s="168" t="str">
        <f t="shared" ca="1" si="857"/>
        <v>-</v>
      </c>
      <c r="DD248" s="168" t="str">
        <f t="shared" ca="1" si="857"/>
        <v>-</v>
      </c>
      <c r="DE248" s="168" t="str">
        <f t="shared" ca="1" si="857"/>
        <v>-</v>
      </c>
      <c r="DF248" s="168">
        <f t="shared" ca="1" si="857"/>
        <v>0</v>
      </c>
      <c r="DG248" s="168">
        <f t="shared" ca="1" si="857"/>
        <v>0</v>
      </c>
      <c r="DH248" s="168">
        <f t="shared" ca="1" si="857"/>
        <v>0</v>
      </c>
      <c r="DI248" s="168">
        <f t="shared" ca="1" si="857"/>
        <v>0</v>
      </c>
      <c r="DJ248" s="168">
        <f t="shared" ca="1" si="857"/>
        <v>0</v>
      </c>
      <c r="DK248" s="168">
        <f t="shared" ca="1" si="857"/>
        <v>0</v>
      </c>
      <c r="DL248" s="168">
        <f t="shared" ca="1" si="857"/>
        <v>0</v>
      </c>
      <c r="DM248" s="168" t="str">
        <f t="shared" ca="1" si="857"/>
        <v>-</v>
      </c>
      <c r="DN248" s="168" t="str">
        <f t="shared" ca="1" si="857"/>
        <v>-</v>
      </c>
      <c r="DO248" s="168" t="str">
        <f t="shared" ca="1" si="857"/>
        <v>-</v>
      </c>
      <c r="DP248" s="168" t="str">
        <f t="shared" ca="1" si="857"/>
        <v>-</v>
      </c>
      <c r="DQ248" s="168" t="str">
        <f t="shared" ca="1" si="857"/>
        <v>-</v>
      </c>
      <c r="DR248" s="168" t="str">
        <f t="shared" ca="1" si="857"/>
        <v>-</v>
      </c>
      <c r="DS248" s="168" t="str">
        <f t="shared" ca="1" si="857"/>
        <v>-</v>
      </c>
      <c r="DT248" s="168" t="str">
        <f t="shared" ca="1" si="857"/>
        <v>-</v>
      </c>
      <c r="DU248" s="168" t="str">
        <f t="shared" ca="1" si="857"/>
        <v>-</v>
      </c>
      <c r="DV248" s="168" t="str">
        <f t="shared" ca="1" si="857"/>
        <v>-</v>
      </c>
      <c r="DW248" s="168" t="str">
        <f t="shared" ca="1" si="857"/>
        <v>-</v>
      </c>
      <c r="DX248" s="10"/>
      <c r="DY248" s="168">
        <f t="shared" ca="1" si="857"/>
        <v>1</v>
      </c>
      <c r="DZ248" s="168" t="str">
        <f t="shared" ca="1" si="857"/>
        <v>-</v>
      </c>
      <c r="EA248" s="168" t="str">
        <f t="shared" ca="1" si="857"/>
        <v>-</v>
      </c>
      <c r="EB248" s="168" t="str">
        <f t="shared" ca="1" si="857"/>
        <v>-</v>
      </c>
      <c r="EC248" s="168" t="str">
        <f t="shared" ca="1" si="803"/>
        <v>-</v>
      </c>
      <c r="ED248" s="168" t="b">
        <f t="shared" ca="1" si="803"/>
        <v>0</v>
      </c>
      <c r="EE248" s="168" t="str">
        <f t="shared" ca="1" si="803"/>
        <v>-</v>
      </c>
      <c r="EF248" s="168">
        <f t="shared" ca="1" si="803"/>
        <v>0</v>
      </c>
      <c r="EG248" s="168" t="str">
        <f t="shared" ca="1" si="803"/>
        <v>-</v>
      </c>
      <c r="EH248" s="166" cm="1">
        <f t="array" aca="1" ref="EH248" ca="1">INDEX(i.rev,$K248,EH$15)</f>
        <v>1</v>
      </c>
      <c r="EI248" s="168">
        <f t="shared" ref="EI248:EX253" ca="1" si="858">OFFSET(EI$5,$B248,0)</f>
        <v>0</v>
      </c>
      <c r="EJ248" s="168">
        <f t="shared" ca="1" si="858"/>
        <v>1</v>
      </c>
      <c r="EK248" s="168">
        <f t="shared" ca="1" si="858"/>
        <v>0</v>
      </c>
      <c r="EL248" s="168">
        <f t="shared" ca="1" si="858"/>
        <v>1</v>
      </c>
      <c r="EM248" s="168">
        <f t="shared" ca="1" si="858"/>
        <v>1</v>
      </c>
      <c r="EN248" s="168">
        <f t="shared" ca="1" si="858"/>
        <v>1</v>
      </c>
      <c r="EO248" s="168">
        <f t="shared" ca="1" si="858"/>
        <v>0</v>
      </c>
      <c r="EP248" s="168">
        <f t="shared" ca="1" si="858"/>
        <v>0</v>
      </c>
      <c r="EQ248" s="168">
        <f t="shared" ca="1" si="858"/>
        <v>0</v>
      </c>
      <c r="ER248" s="168">
        <f t="shared" ca="1" si="858"/>
        <v>0</v>
      </c>
      <c r="ES248" s="168">
        <f t="shared" ca="1" si="858"/>
        <v>0</v>
      </c>
      <c r="ET248" s="168">
        <f t="shared" ca="1" si="858"/>
        <v>0</v>
      </c>
      <c r="EU248" s="168">
        <f t="shared" ca="1" si="858"/>
        <v>0</v>
      </c>
      <c r="EV248" s="168">
        <f t="shared" ca="1" si="858"/>
        <v>0</v>
      </c>
      <c r="EW248" s="168">
        <f t="shared" ca="1" si="858"/>
        <v>0</v>
      </c>
      <c r="EX248" s="168">
        <f t="shared" ca="1" si="858"/>
        <v>0</v>
      </c>
      <c r="EY248" s="166" cm="1">
        <f t="array" aca="1" ref="EY248" ca="1">INDEX(i.rev,$K248,EY$15)</f>
        <v>0</v>
      </c>
      <c r="EZ248" s="168">
        <f t="shared" ca="1" si="805"/>
        <v>0</v>
      </c>
      <c r="FA248" s="166" cm="1">
        <f t="array" aca="1" ref="FA248" ca="1">INDEX(i.rev,$K248,FA$15)</f>
        <v>1</v>
      </c>
      <c r="FB248" s="168">
        <f t="shared" ref="FB248:GG253" ca="1" si="859">OFFSET(FB$5,$B248,0)</f>
        <v>0</v>
      </c>
      <c r="FC248" s="168">
        <f t="shared" ca="1" si="859"/>
        <v>0</v>
      </c>
      <c r="FD248" s="168">
        <f t="shared" ca="1" si="859"/>
        <v>0</v>
      </c>
      <c r="FE248" s="168">
        <f t="shared" ca="1" si="859"/>
        <v>0</v>
      </c>
      <c r="FF248" s="168">
        <f t="shared" ca="1" si="859"/>
        <v>0</v>
      </c>
      <c r="FG248" s="168">
        <f t="shared" ca="1" si="859"/>
        <v>0</v>
      </c>
      <c r="FH248" s="168">
        <f t="shared" ca="1" si="859"/>
        <v>0</v>
      </c>
      <c r="FI248" s="10"/>
      <c r="FJ248" s="168" t="str">
        <f t="shared" ca="1" si="859"/>
        <v>-</v>
      </c>
      <c r="FK248" s="168" t="str">
        <f t="shared" ca="1" si="859"/>
        <v>-</v>
      </c>
      <c r="FL248" s="168" t="str">
        <f t="shared" ca="1" si="859"/>
        <v>-</v>
      </c>
      <c r="FM248" s="168" t="str">
        <f t="shared" ca="1" si="859"/>
        <v>-</v>
      </c>
      <c r="FN248" s="168" t="str">
        <f t="shared" ca="1" si="859"/>
        <v>-</v>
      </c>
      <c r="FO248" s="166" t="b">
        <f t="shared" ca="1" si="808"/>
        <v>0</v>
      </c>
      <c r="FP248" s="166" t="b">
        <f t="shared" ca="1" si="808"/>
        <v>0</v>
      </c>
      <c r="FQ248" s="166" t="b">
        <f t="shared" ca="1" si="808"/>
        <v>1</v>
      </c>
      <c r="FR248" s="168">
        <f t="shared" ca="1" si="859"/>
        <v>0</v>
      </c>
      <c r="FS248" s="166">
        <f t="shared" ca="1" si="809"/>
        <v>1</v>
      </c>
      <c r="FT248" s="166">
        <f t="shared" ca="1" si="809"/>
        <v>1</v>
      </c>
      <c r="FU248" s="168" t="str">
        <f t="shared" ca="1" si="859"/>
        <v>-</v>
      </c>
      <c r="FV248" s="168" t="str">
        <f t="shared" ca="1" si="859"/>
        <v>-</v>
      </c>
      <c r="FW248" s="168" t="str">
        <f t="shared" ca="1" si="859"/>
        <v>-</v>
      </c>
      <c r="FX248" s="168" t="str">
        <f t="shared" ca="1" si="859"/>
        <v>-</v>
      </c>
      <c r="FY248" s="168" t="str">
        <f t="shared" ca="1" si="859"/>
        <v>-</v>
      </c>
      <c r="FZ248" s="168" t="str">
        <f t="shared" ca="1" si="859"/>
        <v>-</v>
      </c>
      <c r="GA248" s="168" t="str">
        <f t="shared" ca="1" si="859"/>
        <v>-</v>
      </c>
      <c r="GB248" s="168" t="str">
        <f t="shared" ca="1" si="859"/>
        <v>-</v>
      </c>
      <c r="GC248" s="168" t="str">
        <f t="shared" ca="1" si="859"/>
        <v>-</v>
      </c>
      <c r="GD248" s="168" t="b">
        <f t="shared" ca="1" si="859"/>
        <v>1</v>
      </c>
      <c r="GE248" s="168" t="str">
        <f t="shared" ca="1" si="859"/>
        <v>-</v>
      </c>
      <c r="GF248" s="168" t="str">
        <f t="shared" ca="1" si="859"/>
        <v>-</v>
      </c>
      <c r="GG248" s="168" t="str">
        <f t="shared" ca="1" si="859"/>
        <v>-</v>
      </c>
      <c r="GH248" s="168" t="b">
        <f t="shared" ca="1" si="810"/>
        <v>1</v>
      </c>
      <c r="GI248" s="168">
        <f t="shared" ca="1" si="810"/>
        <v>0</v>
      </c>
      <c r="GJ248" s="168" t="str">
        <f t="shared" ca="1" si="810"/>
        <v>-</v>
      </c>
      <c r="GK248" s="168" t="str">
        <f t="shared" ca="1" si="810"/>
        <v>-</v>
      </c>
      <c r="GL248" s="168" t="str">
        <f t="shared" ca="1" si="810"/>
        <v>-</v>
      </c>
      <c r="GM248" s="168" t="str">
        <f t="shared" ca="1" si="810"/>
        <v>-</v>
      </c>
      <c r="GN248" s="168" t="str">
        <f t="shared" ca="1" si="810"/>
        <v>-</v>
      </c>
      <c r="GO248" s="168">
        <f t="shared" ca="1" si="810"/>
        <v>0</v>
      </c>
      <c r="GP248" s="168" t="str">
        <f t="shared" ca="1" si="810"/>
        <v>-</v>
      </c>
      <c r="GQ248" s="168" t="str">
        <f t="shared" ca="1" si="810"/>
        <v>-</v>
      </c>
      <c r="GR248" s="168" t="str">
        <f t="shared" ca="1" si="810"/>
        <v>-</v>
      </c>
      <c r="GS248" s="168">
        <f t="shared" ca="1" si="810"/>
        <v>500</v>
      </c>
      <c r="GT248" s="168">
        <f t="shared" ca="1" si="810"/>
        <v>500</v>
      </c>
      <c r="GU248" s="168" t="str">
        <f t="shared" ca="1" si="810"/>
        <v>-</v>
      </c>
      <c r="GV248" s="168" t="str">
        <f t="shared" ca="1" si="810"/>
        <v>-</v>
      </c>
      <c r="GW248" s="168" t="str">
        <f t="shared" ca="1" si="810"/>
        <v>-</v>
      </c>
      <c r="GX248" s="168" t="str">
        <f t="shared" ref="GX248:IK263" ca="1" si="860">OFFSET(GX$5,$B248,0)</f>
        <v>-</v>
      </c>
      <c r="GY248" s="168" t="str">
        <f t="shared" ca="1" si="860"/>
        <v>-</v>
      </c>
      <c r="GZ248" s="168" t="str">
        <f t="shared" ca="1" si="860"/>
        <v>-</v>
      </c>
      <c r="HA248" s="168" t="str">
        <f t="shared" ca="1" si="860"/>
        <v>-</v>
      </c>
      <c r="HB248" s="168" t="str">
        <f t="shared" ca="1" si="860"/>
        <v>-</v>
      </c>
      <c r="HC248" s="168" t="str">
        <f t="shared" ca="1" si="860"/>
        <v>-</v>
      </c>
      <c r="HD248" s="168" t="str">
        <f t="shared" ca="1" si="860"/>
        <v>-</v>
      </c>
      <c r="HE248" s="168" t="str">
        <f t="shared" ca="1" si="860"/>
        <v>-</v>
      </c>
      <c r="HF248" s="168" t="str">
        <f t="shared" ca="1" si="860"/>
        <v>-</v>
      </c>
      <c r="HG248" s="168" t="str">
        <f t="shared" ca="1" si="860"/>
        <v>-</v>
      </c>
      <c r="HH248" s="168" t="str">
        <f t="shared" ca="1" si="860"/>
        <v>-</v>
      </c>
      <c r="HI248" s="168" t="str">
        <f t="shared" ca="1" si="860"/>
        <v>-</v>
      </c>
      <c r="HJ248" s="168" t="str">
        <f t="shared" ca="1" si="860"/>
        <v>-</v>
      </c>
      <c r="HK248" s="168" t="str">
        <f t="shared" ca="1" si="860"/>
        <v>-</v>
      </c>
      <c r="HL248" s="168" t="str">
        <f t="shared" ca="1" si="860"/>
        <v>-</v>
      </c>
      <c r="HM248" s="168" t="str">
        <f t="shared" ca="1" si="813"/>
        <v>-</v>
      </c>
      <c r="HN248" s="168" t="str">
        <f t="shared" ca="1" si="813"/>
        <v>-</v>
      </c>
      <c r="HO248" s="168" t="str">
        <f t="shared" ca="1" si="813"/>
        <v>-</v>
      </c>
      <c r="HP248" s="168" t="str">
        <f t="shared" ca="1" si="813"/>
        <v>-</v>
      </c>
      <c r="HQ248" s="168" t="str">
        <f t="shared" ca="1" si="813"/>
        <v>-</v>
      </c>
      <c r="HR248" s="168" t="str">
        <f t="shared" ca="1" si="860"/>
        <v>-</v>
      </c>
      <c r="HS248" s="168" t="str">
        <f t="shared" ca="1" si="860"/>
        <v>-</v>
      </c>
      <c r="HT248" s="168" t="str">
        <f t="shared" ca="1" si="860"/>
        <v>-</v>
      </c>
      <c r="HU248" s="168" t="str">
        <f t="shared" ca="1" si="860"/>
        <v>-</v>
      </c>
      <c r="HV248" s="168" t="str">
        <f t="shared" ca="1" si="860"/>
        <v>-</v>
      </c>
      <c r="HW248" s="168" t="str">
        <f t="shared" ca="1" si="860"/>
        <v>-</v>
      </c>
      <c r="HX248" s="168" t="str">
        <f t="shared" ca="1" si="860"/>
        <v>-</v>
      </c>
      <c r="HY248" s="168" t="str">
        <f t="shared" ca="1" si="860"/>
        <v>-</v>
      </c>
      <c r="HZ248" s="168" t="str">
        <f t="shared" ca="1" si="860"/>
        <v>-</v>
      </c>
      <c r="IA248" s="168" t="str">
        <f t="shared" ca="1" si="860"/>
        <v>-</v>
      </c>
      <c r="IB248" s="168" t="str">
        <f t="shared" ca="1" si="860"/>
        <v>-</v>
      </c>
      <c r="IC248" s="168" t="str">
        <f t="shared" ca="1" si="860"/>
        <v>-</v>
      </c>
      <c r="ID248" s="168" t="str">
        <f t="shared" ca="1" si="860"/>
        <v>-</v>
      </c>
      <c r="IE248" s="168" t="str">
        <f t="shared" ca="1" si="860"/>
        <v>-</v>
      </c>
      <c r="IF248" s="168" t="str">
        <f t="shared" ca="1" si="860"/>
        <v>-</v>
      </c>
      <c r="IG248" s="168" t="str">
        <f t="shared" ca="1" si="860"/>
        <v>-</v>
      </c>
      <c r="IH248" s="168" t="str">
        <f t="shared" ca="1" si="860"/>
        <v>-</v>
      </c>
      <c r="II248" s="168" t="str">
        <f t="shared" ca="1" si="860"/>
        <v>-</v>
      </c>
      <c r="IJ248" s="168" t="str">
        <f t="shared" ca="1" si="860"/>
        <v>-</v>
      </c>
      <c r="IK248" s="168" t="str">
        <f t="shared" ca="1" si="860"/>
        <v>-</v>
      </c>
      <c r="IL248" s="168" t="str">
        <f t="shared" ca="1" si="845"/>
        <v>-</v>
      </c>
      <c r="IM248" s="168" t="str">
        <f t="shared" ca="1" si="845"/>
        <v>-</v>
      </c>
      <c r="IN248" s="168" t="str">
        <f t="shared" ca="1" si="845"/>
        <v>-</v>
      </c>
      <c r="IO248" s="168" t="str">
        <f t="shared" ca="1" si="845"/>
        <v>-</v>
      </c>
      <c r="IP248" s="168" t="str">
        <f t="shared" ca="1" si="845"/>
        <v>-</v>
      </c>
      <c r="IQ248" s="168" t="str">
        <f t="shared" ca="1" si="845"/>
        <v>-</v>
      </c>
      <c r="IR248" s="168" t="str">
        <f t="shared" ca="1" si="845"/>
        <v>-</v>
      </c>
      <c r="IS248" s="168" t="str">
        <f t="shared" ca="1" si="845"/>
        <v>-</v>
      </c>
      <c r="IT248" s="168" t="str">
        <f t="shared" ca="1" si="845"/>
        <v>-</v>
      </c>
      <c r="IU248" s="168" t="str">
        <f t="shared" ca="1" si="845"/>
        <v>-</v>
      </c>
      <c r="IV248" s="168" t="str">
        <f t="shared" ca="1" si="845"/>
        <v>-</v>
      </c>
      <c r="IW248" s="168" t="str">
        <f t="shared" ca="1" si="845"/>
        <v>-</v>
      </c>
      <c r="IX248" s="168" t="str">
        <f t="shared" ca="1" si="845"/>
        <v>-</v>
      </c>
      <c r="IY248" s="168" t="str">
        <f t="shared" ca="1" si="845"/>
        <v>-</v>
      </c>
      <c r="IZ248" s="168" t="str">
        <f t="shared" ca="1" si="845"/>
        <v>-</v>
      </c>
      <c r="JA248" s="168" t="str">
        <f t="shared" ca="1" si="845"/>
        <v>-</v>
      </c>
      <c r="JB248" s="168" t="str">
        <f t="shared" ca="1" si="845"/>
        <v>-</v>
      </c>
      <c r="JC248" s="168" t="str">
        <f t="shared" ca="1" si="845"/>
        <v>-</v>
      </c>
      <c r="JD248" s="168" t="str">
        <f t="shared" ca="1" si="845"/>
        <v>-</v>
      </c>
      <c r="JE248" s="168" t="str">
        <f t="shared" ca="1" si="845"/>
        <v>-</v>
      </c>
      <c r="JF248" s="168" t="str">
        <f t="shared" ca="1" si="845"/>
        <v>-</v>
      </c>
      <c r="JG248" s="168" t="str">
        <f t="shared" ca="1" si="845"/>
        <v>-</v>
      </c>
      <c r="JH248" s="168" t="str">
        <f t="shared" ca="1" si="845"/>
        <v>-</v>
      </c>
      <c r="JI248" s="168" t="str">
        <f t="shared" ca="1" si="845"/>
        <v>-</v>
      </c>
      <c r="JJ248" s="168" t="str">
        <f t="shared" ca="1" si="845"/>
        <v>-</v>
      </c>
      <c r="JK248" s="168" t="str">
        <f t="shared" ca="1" si="845"/>
        <v>-</v>
      </c>
      <c r="JL248" s="168" t="str">
        <f t="shared" ca="1" si="845"/>
        <v>-</v>
      </c>
      <c r="JM248" s="168" t="str">
        <f t="shared" ca="1" si="845"/>
        <v>-</v>
      </c>
      <c r="JN248" s="168" t="str">
        <f t="shared" ca="1" si="815"/>
        <v>-</v>
      </c>
      <c r="JO248" s="168" t="str">
        <f t="shared" ca="1" si="815"/>
        <v>-</v>
      </c>
      <c r="JP248" s="168" t="str">
        <f t="shared" ca="1" si="815"/>
        <v>-</v>
      </c>
      <c r="JQ248" s="168" t="str">
        <f t="shared" ca="1" si="815"/>
        <v>-</v>
      </c>
      <c r="JR248" s="168" t="str">
        <f t="shared" ca="1" si="815"/>
        <v>-</v>
      </c>
      <c r="JS248" s="168" t="str">
        <f t="shared" ca="1" si="815"/>
        <v>-</v>
      </c>
      <c r="JT248" s="168" t="str">
        <f t="shared" ca="1" si="815"/>
        <v>-</v>
      </c>
      <c r="JU248" s="168" t="str">
        <f t="shared" ca="1" si="815"/>
        <v>-</v>
      </c>
      <c r="JV248" s="168" t="str">
        <f t="shared" ca="1" si="815"/>
        <v>-</v>
      </c>
      <c r="JW248" s="168" t="str">
        <f t="shared" ca="1" si="815"/>
        <v>-</v>
      </c>
      <c r="JX248" s="10"/>
      <c r="JY248" s="166">
        <f t="shared" ca="1" si="816"/>
        <v>4.4999999999999998E-2</v>
      </c>
      <c r="JZ248" s="166">
        <f t="shared" ca="1" si="817"/>
        <v>4.4999999999999998E-2</v>
      </c>
      <c r="KA248" s="168">
        <f t="shared" ref="KA248:NB253" ca="1" si="861">OFFSET(KA$5,$B248,0)</f>
        <v>1</v>
      </c>
      <c r="KB248" s="168">
        <f t="shared" ca="1" si="861"/>
        <v>0</v>
      </c>
      <c r="KC248" s="168">
        <f t="shared" ca="1" si="861"/>
        <v>1</v>
      </c>
      <c r="KD248" s="168">
        <f t="shared" ca="1" si="861"/>
        <v>1</v>
      </c>
      <c r="KE248" s="168">
        <f t="shared" ca="1" si="861"/>
        <v>0</v>
      </c>
      <c r="KF248" s="168">
        <f t="shared" ca="1" si="861"/>
        <v>70</v>
      </c>
      <c r="KG248" s="168">
        <f t="shared" ca="1" si="861"/>
        <v>50</v>
      </c>
      <c r="KH248" s="168">
        <f t="shared" ca="1" si="861"/>
        <v>85</v>
      </c>
      <c r="KI248" s="168">
        <f t="shared" ca="1" si="861"/>
        <v>50</v>
      </c>
      <c r="KJ248" s="166">
        <f t="shared" si="819"/>
        <v>1</v>
      </c>
      <c r="KK248" s="166">
        <f t="shared" si="820"/>
        <v>1</v>
      </c>
      <c r="KL248" s="166">
        <f t="shared" si="821"/>
        <v>1</v>
      </c>
      <c r="KM248" s="166">
        <f t="shared" ca="1" si="822"/>
        <v>1</v>
      </c>
      <c r="KN248" s="166">
        <f t="shared" ca="1" si="822"/>
        <v>1</v>
      </c>
      <c r="KO248" s="168">
        <f t="shared" ca="1" si="861"/>
        <v>1</v>
      </c>
      <c r="KP248" s="10"/>
      <c r="KQ248" s="168">
        <f t="shared" ca="1" si="861"/>
        <v>1</v>
      </c>
      <c r="KR248" s="166">
        <f t="shared" ca="1" si="823"/>
        <v>1</v>
      </c>
      <c r="KS248" s="168">
        <f t="shared" ca="1" si="861"/>
        <v>0.75</v>
      </c>
      <c r="KT248" s="168">
        <f t="shared" ca="1" si="861"/>
        <v>0.8</v>
      </c>
      <c r="KU248" s="168">
        <f t="shared" ca="1" si="861"/>
        <v>0.82499999999999996</v>
      </c>
      <c r="KV248" s="168">
        <f t="shared" ca="1" si="861"/>
        <v>0.875</v>
      </c>
      <c r="KW248" s="168">
        <f t="shared" ca="1" si="861"/>
        <v>0.9</v>
      </c>
      <c r="KX248" s="168">
        <f t="shared" ca="1" si="861"/>
        <v>0.75</v>
      </c>
      <c r="KY248" s="168">
        <f t="shared" ca="1" si="861"/>
        <v>0.78142857142857147</v>
      </c>
      <c r="KZ248" s="168">
        <f t="shared" ca="1" si="861"/>
        <v>0.82499999999999996</v>
      </c>
      <c r="LA248" s="168">
        <f t="shared" ca="1" si="861"/>
        <v>0.875</v>
      </c>
      <c r="LB248" s="168">
        <f t="shared" ca="1" si="861"/>
        <v>0.9</v>
      </c>
      <c r="LC248" s="168">
        <f t="shared" ca="1" si="861"/>
        <v>0.9</v>
      </c>
      <c r="LD248" s="168">
        <f t="shared" ca="1" si="861"/>
        <v>0.75</v>
      </c>
      <c r="LE248" s="168">
        <f t="shared" ca="1" si="861"/>
        <v>0.78142857142857147</v>
      </c>
      <c r="LF248" s="168">
        <f t="shared" ca="1" si="861"/>
        <v>0.82499999999999996</v>
      </c>
      <c r="LG248" s="168">
        <f t="shared" ca="1" si="861"/>
        <v>0.875</v>
      </c>
      <c r="LH248" s="168">
        <f t="shared" ca="1" si="861"/>
        <v>0.9</v>
      </c>
      <c r="LI248" s="168">
        <f t="shared" ca="1" si="861"/>
        <v>0.9</v>
      </c>
      <c r="LJ248" s="168">
        <f t="shared" ca="1" si="861"/>
        <v>0.75</v>
      </c>
      <c r="LK248" s="168">
        <f t="shared" ca="1" si="861"/>
        <v>0.78142857142857147</v>
      </c>
      <c r="LL248" s="168">
        <f t="shared" ca="1" si="861"/>
        <v>0.82499999999999996</v>
      </c>
      <c r="LM248" s="168">
        <f t="shared" ca="1" si="861"/>
        <v>0.875</v>
      </c>
      <c r="LN248" s="168">
        <f t="shared" ca="1" si="861"/>
        <v>0.9</v>
      </c>
      <c r="LO248" s="168">
        <f t="shared" ca="1" si="861"/>
        <v>0.9</v>
      </c>
      <c r="LP248" s="168">
        <f t="shared" ca="1" si="861"/>
        <v>0.75</v>
      </c>
      <c r="LQ248" s="168">
        <f t="shared" ca="1" si="861"/>
        <v>0.78142857142857147</v>
      </c>
      <c r="LR248" s="168">
        <f t="shared" ca="1" si="861"/>
        <v>0.82499999999999996</v>
      </c>
      <c r="LS248" s="168">
        <f t="shared" ca="1" si="861"/>
        <v>0.875</v>
      </c>
      <c r="LT248" s="168">
        <f t="shared" ca="1" si="861"/>
        <v>0.9</v>
      </c>
      <c r="LU248" s="168">
        <f t="shared" ca="1" si="861"/>
        <v>0.9</v>
      </c>
      <c r="LV248" s="168">
        <f t="shared" ca="1" si="861"/>
        <v>0.75</v>
      </c>
      <c r="LW248" s="168">
        <f t="shared" ca="1" si="861"/>
        <v>0.78142857142857147</v>
      </c>
      <c r="LX248" s="168">
        <f t="shared" ca="1" si="861"/>
        <v>0.82499999999999996</v>
      </c>
      <c r="LY248" s="168">
        <f t="shared" ca="1" si="861"/>
        <v>0.875</v>
      </c>
      <c r="LZ248" s="168">
        <f t="shared" ca="1" si="861"/>
        <v>0.9</v>
      </c>
      <c r="MA248" s="168">
        <f t="shared" ca="1" si="861"/>
        <v>0.9</v>
      </c>
      <c r="MB248" s="168">
        <f t="shared" ca="1" si="861"/>
        <v>0.75</v>
      </c>
      <c r="MC248" s="168">
        <f t="shared" ca="1" si="861"/>
        <v>0.78142857142857147</v>
      </c>
      <c r="MD248" s="168">
        <f t="shared" ca="1" si="861"/>
        <v>0.82499999999999996</v>
      </c>
      <c r="ME248" s="168">
        <f t="shared" ca="1" si="861"/>
        <v>0.875</v>
      </c>
      <c r="MF248" s="168">
        <f t="shared" ca="1" si="861"/>
        <v>0.9</v>
      </c>
      <c r="MG248" s="168">
        <f t="shared" ca="1" si="861"/>
        <v>0.9</v>
      </c>
      <c r="MH248" s="168">
        <f t="shared" ca="1" si="861"/>
        <v>0.75</v>
      </c>
      <c r="MI248" s="168">
        <f t="shared" ca="1" si="861"/>
        <v>0.76904761904761909</v>
      </c>
      <c r="MJ248" s="168">
        <f t="shared" ca="1" si="861"/>
        <v>0.82000000000000006</v>
      </c>
      <c r="MK248" s="168">
        <f t="shared" ca="1" si="861"/>
        <v>0.875</v>
      </c>
      <c r="ML248" s="168">
        <f t="shared" ca="1" si="861"/>
        <v>0.9</v>
      </c>
      <c r="MM248" s="168">
        <f t="shared" ca="1" si="861"/>
        <v>0.90000000000000013</v>
      </c>
      <c r="MN248" s="168">
        <f t="shared" ca="1" si="861"/>
        <v>0.75</v>
      </c>
      <c r="MO248" s="168">
        <f t="shared" ca="1" si="861"/>
        <v>0.76904761904761909</v>
      </c>
      <c r="MP248" s="168">
        <f t="shared" ca="1" si="861"/>
        <v>0.82000000000000006</v>
      </c>
      <c r="MQ248" s="168">
        <f t="shared" ca="1" si="861"/>
        <v>0.875</v>
      </c>
      <c r="MR248" s="168">
        <f t="shared" ca="1" si="861"/>
        <v>0.9</v>
      </c>
      <c r="MS248" s="168">
        <f t="shared" ca="1" si="861"/>
        <v>0.9</v>
      </c>
      <c r="MT248" s="168">
        <f t="shared" ca="1" si="826"/>
        <v>0.875</v>
      </c>
      <c r="MU248" s="166">
        <f t="shared" ca="1" si="827"/>
        <v>1</v>
      </c>
      <c r="MV248" s="166">
        <f t="shared" ca="1" si="828"/>
        <v>1</v>
      </c>
      <c r="MW248" s="166">
        <f t="shared" ca="1" si="829"/>
        <v>500000</v>
      </c>
      <c r="MX248" s="168" t="str">
        <f t="shared" ca="1" si="830"/>
        <v>-</v>
      </c>
      <c r="MY248" s="166" t="str">
        <f t="shared" ca="1" si="831"/>
        <v>-</v>
      </c>
      <c r="MZ248" s="166" t="str">
        <f t="shared" ca="1" si="832"/>
        <v>-</v>
      </c>
      <c r="NA248" s="166" t="b">
        <f t="shared" ca="1" si="833"/>
        <v>0</v>
      </c>
      <c r="NB248" s="168">
        <f t="shared" ca="1" si="861"/>
        <v>0</v>
      </c>
      <c r="NC248" s="27">
        <v>0</v>
      </c>
    </row>
    <row r="249" spans="1:367" s="148" customFormat="1" outlineLevel="1">
      <c r="A249" s="126">
        <f t="shared" si="14"/>
        <v>244</v>
      </c>
      <c r="B249" s="126">
        <f t="shared" si="834"/>
        <v>13</v>
      </c>
      <c r="C249" s="148">
        <f t="shared" si="839"/>
        <v>1002</v>
      </c>
      <c r="D249" s="148" t="s">
        <v>884</v>
      </c>
      <c r="E249" s="148" t="b">
        <v>0</v>
      </c>
      <c r="F249" s="148" t="b">
        <v>0</v>
      </c>
      <c r="G249" s="148" t="b">
        <f t="shared" si="835"/>
        <v>0</v>
      </c>
      <c r="H249" s="144">
        <f t="shared" ref="H249:Y257" ca="1" si="862">OFFSET(H249,-1,0)</f>
        <v>3</v>
      </c>
      <c r="I249" s="32">
        <v>2</v>
      </c>
      <c r="J249" s="32">
        <v>3</v>
      </c>
      <c r="K249" s="144">
        <f t="shared" ca="1" si="862"/>
        <v>1</v>
      </c>
      <c r="L249" s="144">
        <f t="shared" ca="1" si="862"/>
        <v>1</v>
      </c>
      <c r="M249" s="144">
        <f t="shared" ca="1" si="862"/>
        <v>2</v>
      </c>
      <c r="N249" s="144">
        <f t="shared" ca="1" si="862"/>
        <v>1</v>
      </c>
      <c r="O249" s="144">
        <f t="shared" ca="1" si="862"/>
        <v>1</v>
      </c>
      <c r="P249" s="144">
        <f t="shared" ca="1" si="862"/>
        <v>1</v>
      </c>
      <c r="Q249" s="144">
        <f t="shared" ca="1" si="862"/>
        <v>1</v>
      </c>
      <c r="R249" s="144">
        <f t="shared" ca="1" si="862"/>
        <v>2</v>
      </c>
      <c r="S249" s="144">
        <f t="shared" ca="1" si="862"/>
        <v>1</v>
      </c>
      <c r="T249" s="144">
        <f t="shared" ca="1" si="862"/>
        <v>1</v>
      </c>
      <c r="U249" s="144">
        <f t="shared" ca="1" si="862"/>
        <v>1</v>
      </c>
      <c r="V249" s="32">
        <v>2</v>
      </c>
      <c r="W249" s="32">
        <v>2</v>
      </c>
      <c r="X249" s="32">
        <v>2</v>
      </c>
      <c r="Y249" s="144">
        <f t="shared" ca="1" si="862"/>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00015 Price DSP RiskCARA-high Overdraw500000 CropgrazeFALSE WP070p MP070p GP070p (F33N11)</v>
      </c>
      <c r="AB249" s="10" t="str">
        <f ca="1">IF(COUNTIF(AA$5:AA249,AA249)=1,"-","Dup")</f>
        <v>-</v>
      </c>
      <c r="AC249" s="10"/>
      <c r="AD249" s="168" t="str">
        <f t="shared" ca="1" si="794"/>
        <v>-</v>
      </c>
      <c r="AE249" s="168" t="str">
        <f t="shared" ca="1" si="794"/>
        <v>-</v>
      </c>
      <c r="AF249" s="168" t="str">
        <f t="shared" ca="1" si="794"/>
        <v>-</v>
      </c>
      <c r="AG249" s="168" t="str">
        <f t="shared" ca="1" si="794"/>
        <v>-</v>
      </c>
      <c r="AH249" s="168" t="str">
        <f t="shared" ca="1" si="794"/>
        <v>-</v>
      </c>
      <c r="AI249" s="168" t="b">
        <f t="shared" ca="1" si="794"/>
        <v>1</v>
      </c>
      <c r="AJ249" s="10"/>
      <c r="AK249" s="166" t="b">
        <f t="shared" si="795"/>
        <v>0</v>
      </c>
      <c r="AL249" s="166" t="str">
        <f t="shared" si="795"/>
        <v>-</v>
      </c>
      <c r="AM249" s="166" t="b">
        <f t="shared" si="795"/>
        <v>0</v>
      </c>
      <c r="AN249" s="166" t="b">
        <f t="shared" si="795"/>
        <v>1</v>
      </c>
      <c r="AO249" s="166" t="b">
        <f t="shared" si="795"/>
        <v>1</v>
      </c>
      <c r="AP249" s="166" t="b">
        <f t="shared" si="795"/>
        <v>0</v>
      </c>
      <c r="AQ249" s="166">
        <f t="shared" ca="1" si="796"/>
        <v>0</v>
      </c>
      <c r="AR249" s="166" t="b">
        <f t="shared" si="852"/>
        <v>1</v>
      </c>
      <c r="AS249" s="166" t="b">
        <f t="shared" si="852"/>
        <v>1</v>
      </c>
      <c r="AT249" s="166">
        <f t="shared" si="852"/>
        <v>1</v>
      </c>
      <c r="AU249" s="166">
        <f t="shared" si="852"/>
        <v>5.0000000000000004E-6</v>
      </c>
      <c r="AV249" s="166" t="str">
        <f t="shared" si="852"/>
        <v>-</v>
      </c>
      <c r="AW249" s="10"/>
      <c r="AX249" s="166" t="b">
        <f t="shared" si="798"/>
        <v>1</v>
      </c>
      <c r="AY249" s="168" t="b">
        <f t="shared" ca="1" si="799"/>
        <v>1</v>
      </c>
      <c r="AZ249" s="168" t="b">
        <f t="shared" ca="1" si="799"/>
        <v>1</v>
      </c>
      <c r="BA249" s="167">
        <f t="shared" ca="1" si="800"/>
        <v>3210</v>
      </c>
      <c r="BB249" s="168" t="str">
        <f t="shared" ca="1" si="856"/>
        <v>-</v>
      </c>
      <c r="BC249" s="168" t="str">
        <f t="shared" ca="1" si="856"/>
        <v>-</v>
      </c>
      <c r="BD249" s="168" t="str">
        <f t="shared" ca="1" si="856"/>
        <v>-</v>
      </c>
      <c r="BE249" s="168" t="str">
        <f t="shared" ca="1" si="856"/>
        <v>-</v>
      </c>
      <c r="BF249" s="168" t="str">
        <f t="shared" ca="1" si="856"/>
        <v>-</v>
      </c>
      <c r="BG249" s="168">
        <f t="shared" ca="1" si="856"/>
        <v>1</v>
      </c>
      <c r="BH249" s="168">
        <f t="shared" ca="1" si="856"/>
        <v>1</v>
      </c>
      <c r="BI249" s="168" t="str">
        <f t="shared" ca="1" si="856"/>
        <v>-</v>
      </c>
      <c r="BJ249" s="168" t="str">
        <f t="shared" ca="1" si="856"/>
        <v>-</v>
      </c>
      <c r="BK249" s="10"/>
      <c r="BL249" s="168" t="str">
        <f t="shared" ca="1" si="856"/>
        <v>-</v>
      </c>
      <c r="BM249" s="168" t="str">
        <f t="shared" ca="1" si="856"/>
        <v>-</v>
      </c>
      <c r="BN249" s="168" t="str">
        <f t="shared" ca="1" si="856"/>
        <v>-</v>
      </c>
      <c r="BO249" s="168" t="str">
        <f t="shared" ca="1" si="856"/>
        <v>-</v>
      </c>
      <c r="BP249" s="168" t="str">
        <f t="shared" ca="1" si="856"/>
        <v>-</v>
      </c>
      <c r="BQ249" s="168" t="str">
        <f t="shared" ca="1" si="856"/>
        <v>-</v>
      </c>
      <c r="BR249" s="168" t="str">
        <f t="shared" ca="1" si="856"/>
        <v>-</v>
      </c>
      <c r="BS249" s="168" t="str">
        <f t="shared" ca="1" si="856"/>
        <v>-</v>
      </c>
      <c r="BT249" s="168" t="str">
        <f t="shared" ca="1" si="856"/>
        <v>-</v>
      </c>
      <c r="BU249" s="168" t="str">
        <f t="shared" ca="1" si="856"/>
        <v>-</v>
      </c>
      <c r="BV249" s="168" t="str">
        <f t="shared" ca="1" si="856"/>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7"/>
        <v>-</v>
      </c>
      <c r="CI249" s="168" t="str">
        <f t="shared" ca="1" si="857"/>
        <v>-</v>
      </c>
      <c r="CJ249" s="168" t="str">
        <f t="shared" ca="1" si="857"/>
        <v>-</v>
      </c>
      <c r="CK249" s="168" t="str">
        <f t="shared" ca="1" si="857"/>
        <v>-</v>
      </c>
      <c r="CL249" s="168" t="str">
        <f t="shared" ca="1" si="857"/>
        <v>-</v>
      </c>
      <c r="CM249" s="168" t="str">
        <f t="shared" ca="1" si="857"/>
        <v>-</v>
      </c>
      <c r="CN249" s="168" t="str">
        <f t="shared" ca="1" si="857"/>
        <v>-</v>
      </c>
      <c r="CO249" s="168" t="str">
        <f t="shared" ca="1" si="857"/>
        <v>-</v>
      </c>
      <c r="CP249" s="168">
        <f t="shared" ca="1" si="857"/>
        <v>1</v>
      </c>
      <c r="CQ249" s="168">
        <f t="shared" ca="1" si="857"/>
        <v>1</v>
      </c>
      <c r="CR249" s="168">
        <f t="shared" ca="1" si="857"/>
        <v>0</v>
      </c>
      <c r="CS249" s="168" t="str">
        <f t="shared" ca="1" si="857"/>
        <v>-</v>
      </c>
      <c r="CT249" s="168" t="str">
        <f t="shared" ca="1" si="857"/>
        <v>-</v>
      </c>
      <c r="CU249" s="168" t="str">
        <f t="shared" ca="1" si="857"/>
        <v>-</v>
      </c>
      <c r="CV249" s="168" t="str">
        <f t="shared" ca="1" si="857"/>
        <v>-</v>
      </c>
      <c r="CW249" s="168" t="str">
        <f t="shared" ca="1" si="857"/>
        <v>-</v>
      </c>
      <c r="CX249" s="168" t="str">
        <f t="shared" ca="1" si="857"/>
        <v>-</v>
      </c>
      <c r="CY249" s="168" t="str">
        <f t="shared" ca="1" si="857"/>
        <v>-</v>
      </c>
      <c r="CZ249" s="168">
        <f t="shared" ca="1" si="857"/>
        <v>0</v>
      </c>
      <c r="DA249" s="168" t="str">
        <f t="shared" ca="1" si="857"/>
        <v>-</v>
      </c>
      <c r="DB249" s="168" t="str">
        <f t="shared" ca="1" si="857"/>
        <v>-</v>
      </c>
      <c r="DC249" s="168" t="str">
        <f t="shared" ca="1" si="857"/>
        <v>-</v>
      </c>
      <c r="DD249" s="168" t="str">
        <f t="shared" ca="1" si="857"/>
        <v>-</v>
      </c>
      <c r="DE249" s="168" t="str">
        <f t="shared" ca="1" si="857"/>
        <v>-</v>
      </c>
      <c r="DF249" s="168">
        <f t="shared" ca="1" si="857"/>
        <v>0</v>
      </c>
      <c r="DG249" s="168">
        <f t="shared" ca="1" si="857"/>
        <v>0</v>
      </c>
      <c r="DH249" s="168">
        <f t="shared" ca="1" si="857"/>
        <v>0</v>
      </c>
      <c r="DI249" s="168">
        <f t="shared" ca="1" si="857"/>
        <v>0</v>
      </c>
      <c r="DJ249" s="168">
        <f t="shared" ca="1" si="857"/>
        <v>0</v>
      </c>
      <c r="DK249" s="168">
        <f t="shared" ca="1" si="857"/>
        <v>0</v>
      </c>
      <c r="DL249" s="168">
        <f t="shared" ca="1" si="857"/>
        <v>0</v>
      </c>
      <c r="DM249" s="168" t="str">
        <f t="shared" ca="1" si="857"/>
        <v>-</v>
      </c>
      <c r="DN249" s="168" t="str">
        <f t="shared" ca="1" si="857"/>
        <v>-</v>
      </c>
      <c r="DO249" s="168" t="str">
        <f t="shared" ca="1" si="857"/>
        <v>-</v>
      </c>
      <c r="DP249" s="168" t="str">
        <f t="shared" ca="1" si="857"/>
        <v>-</v>
      </c>
      <c r="DQ249" s="168" t="str">
        <f t="shared" ca="1" si="857"/>
        <v>-</v>
      </c>
      <c r="DR249" s="168" t="str">
        <f t="shared" ca="1" si="857"/>
        <v>-</v>
      </c>
      <c r="DS249" s="168" t="str">
        <f t="shared" ca="1" si="857"/>
        <v>-</v>
      </c>
      <c r="DT249" s="168" t="str">
        <f t="shared" ca="1" si="857"/>
        <v>-</v>
      </c>
      <c r="DU249" s="168" t="str">
        <f t="shared" ca="1" si="857"/>
        <v>-</v>
      </c>
      <c r="DV249" s="168" t="str">
        <f t="shared" ca="1" si="857"/>
        <v>-</v>
      </c>
      <c r="DW249" s="168" t="str">
        <f t="shared" ca="1" si="857"/>
        <v>-</v>
      </c>
      <c r="DX249" s="10"/>
      <c r="DY249" s="168">
        <f t="shared" ca="1" si="857"/>
        <v>1</v>
      </c>
      <c r="DZ249" s="168" t="str">
        <f t="shared" ca="1" si="857"/>
        <v>-</v>
      </c>
      <c r="EA249" s="168" t="str">
        <f t="shared" ca="1" si="857"/>
        <v>-</v>
      </c>
      <c r="EB249" s="168" t="str">
        <f t="shared" ca="1" si="857"/>
        <v>-</v>
      </c>
      <c r="EC249" s="168" t="str">
        <f t="shared" ca="1" si="803"/>
        <v>-</v>
      </c>
      <c r="ED249" s="168" t="b">
        <f t="shared" ca="1" si="803"/>
        <v>0</v>
      </c>
      <c r="EE249" s="168" t="str">
        <f t="shared" ca="1" si="803"/>
        <v>-</v>
      </c>
      <c r="EF249" s="168">
        <f t="shared" ca="1" si="803"/>
        <v>0</v>
      </c>
      <c r="EG249" s="168" t="str">
        <f t="shared" ca="1" si="803"/>
        <v>-</v>
      </c>
      <c r="EH249" s="166" cm="1">
        <f t="array" aca="1" ref="EH249" ca="1">INDEX(i.rev,$K249,EH$15)</f>
        <v>1</v>
      </c>
      <c r="EI249" s="168">
        <f t="shared" ca="1" si="858"/>
        <v>0</v>
      </c>
      <c r="EJ249" s="168">
        <f t="shared" ca="1" si="858"/>
        <v>1</v>
      </c>
      <c r="EK249" s="168">
        <f t="shared" ca="1" si="858"/>
        <v>0</v>
      </c>
      <c r="EL249" s="168">
        <f t="shared" ca="1" si="858"/>
        <v>1</v>
      </c>
      <c r="EM249" s="168">
        <f t="shared" ca="1" si="858"/>
        <v>1</v>
      </c>
      <c r="EN249" s="168">
        <f t="shared" ca="1" si="858"/>
        <v>1</v>
      </c>
      <c r="EO249" s="168">
        <f t="shared" ca="1" si="858"/>
        <v>0</v>
      </c>
      <c r="EP249" s="168">
        <f t="shared" ca="1" si="858"/>
        <v>0</v>
      </c>
      <c r="EQ249" s="168">
        <f t="shared" ca="1" si="858"/>
        <v>0</v>
      </c>
      <c r="ER249" s="168">
        <f t="shared" ca="1" si="858"/>
        <v>0</v>
      </c>
      <c r="ES249" s="168">
        <f t="shared" ca="1" si="858"/>
        <v>0</v>
      </c>
      <c r="ET249" s="168">
        <f t="shared" ca="1" si="858"/>
        <v>0</v>
      </c>
      <c r="EU249" s="168">
        <f t="shared" ca="1" si="858"/>
        <v>0</v>
      </c>
      <c r="EV249" s="168">
        <f t="shared" ca="1" si="858"/>
        <v>0</v>
      </c>
      <c r="EW249" s="168">
        <f t="shared" ca="1" si="858"/>
        <v>0</v>
      </c>
      <c r="EX249" s="168">
        <f t="shared" ca="1" si="858"/>
        <v>0</v>
      </c>
      <c r="EY249" s="166" cm="1">
        <f t="array" aca="1" ref="EY249" ca="1">INDEX(i.rev,$K249,EY$15)</f>
        <v>0</v>
      </c>
      <c r="EZ249" s="168">
        <f t="shared" ca="1" si="805"/>
        <v>0</v>
      </c>
      <c r="FA249" s="166" cm="1">
        <f t="array" aca="1" ref="FA249" ca="1">INDEX(i.rev,$K249,FA$15)</f>
        <v>1</v>
      </c>
      <c r="FB249" s="168">
        <f t="shared" ca="1" si="859"/>
        <v>0</v>
      </c>
      <c r="FC249" s="168">
        <f t="shared" ca="1" si="859"/>
        <v>0</v>
      </c>
      <c r="FD249" s="168">
        <f t="shared" ca="1" si="859"/>
        <v>0</v>
      </c>
      <c r="FE249" s="168">
        <f t="shared" ca="1" si="859"/>
        <v>0</v>
      </c>
      <c r="FF249" s="168">
        <f t="shared" ca="1" si="859"/>
        <v>0</v>
      </c>
      <c r="FG249" s="168">
        <f t="shared" ca="1" si="859"/>
        <v>0</v>
      </c>
      <c r="FH249" s="168">
        <f t="shared" ca="1" si="859"/>
        <v>0</v>
      </c>
      <c r="FI249" s="10"/>
      <c r="FJ249" s="168" t="str">
        <f t="shared" ca="1" si="859"/>
        <v>-</v>
      </c>
      <c r="FK249" s="168" t="str">
        <f t="shared" ca="1" si="859"/>
        <v>-</v>
      </c>
      <c r="FL249" s="168" t="str">
        <f t="shared" ca="1" si="859"/>
        <v>-</v>
      </c>
      <c r="FM249" s="168" t="str">
        <f t="shared" ca="1" si="859"/>
        <v>-</v>
      </c>
      <c r="FN249" s="168" t="str">
        <f t="shared" ca="1" si="859"/>
        <v>-</v>
      </c>
      <c r="FO249" s="166" t="b">
        <f t="shared" ca="1" si="808"/>
        <v>0</v>
      </c>
      <c r="FP249" s="166" t="b">
        <f t="shared" ca="1" si="808"/>
        <v>0</v>
      </c>
      <c r="FQ249" s="166" t="b">
        <f t="shared" ca="1" si="808"/>
        <v>1</v>
      </c>
      <c r="FR249" s="168">
        <f t="shared" ca="1" si="859"/>
        <v>0</v>
      </c>
      <c r="FS249" s="166">
        <f t="shared" ca="1" si="809"/>
        <v>1</v>
      </c>
      <c r="FT249" s="166">
        <f t="shared" ca="1" si="809"/>
        <v>1</v>
      </c>
      <c r="FU249" s="168" t="str">
        <f t="shared" ca="1" si="859"/>
        <v>-</v>
      </c>
      <c r="FV249" s="168" t="str">
        <f t="shared" ca="1" si="859"/>
        <v>-</v>
      </c>
      <c r="FW249" s="168" t="str">
        <f t="shared" ca="1" si="859"/>
        <v>-</v>
      </c>
      <c r="FX249" s="168" t="str">
        <f t="shared" ca="1" si="859"/>
        <v>-</v>
      </c>
      <c r="FY249" s="168" t="str">
        <f t="shared" ca="1" si="859"/>
        <v>-</v>
      </c>
      <c r="FZ249" s="168" t="str">
        <f t="shared" ca="1" si="859"/>
        <v>-</v>
      </c>
      <c r="GA249" s="168" t="str">
        <f t="shared" ca="1" si="859"/>
        <v>-</v>
      </c>
      <c r="GB249" s="168" t="str">
        <f t="shared" ca="1" si="859"/>
        <v>-</v>
      </c>
      <c r="GC249" s="168" t="str">
        <f t="shared" ca="1" si="859"/>
        <v>-</v>
      </c>
      <c r="GD249" s="168" t="b">
        <f t="shared" ca="1" si="859"/>
        <v>1</v>
      </c>
      <c r="GE249" s="168" t="str">
        <f t="shared" ca="1" si="859"/>
        <v>-</v>
      </c>
      <c r="GF249" s="168" t="str">
        <f t="shared" ca="1" si="859"/>
        <v>-</v>
      </c>
      <c r="GG249" s="168" t="str">
        <f t="shared" ca="1" si="859"/>
        <v>-</v>
      </c>
      <c r="GH249" s="168" t="b">
        <f t="shared" ca="1" si="810"/>
        <v>1</v>
      </c>
      <c r="GI249" s="168">
        <f t="shared" ca="1" si="810"/>
        <v>0</v>
      </c>
      <c r="GJ249" s="168" t="str">
        <f t="shared" ca="1" si="810"/>
        <v>-</v>
      </c>
      <c r="GK249" s="168" t="str">
        <f t="shared" ca="1" si="810"/>
        <v>-</v>
      </c>
      <c r="GL249" s="168" t="str">
        <f t="shared" ca="1" si="810"/>
        <v>-</v>
      </c>
      <c r="GM249" s="168" t="str">
        <f t="shared" ca="1" si="810"/>
        <v>-</v>
      </c>
      <c r="GN249" s="168" t="str">
        <f t="shared" ca="1" si="810"/>
        <v>-</v>
      </c>
      <c r="GO249" s="168">
        <f t="shared" ca="1" si="810"/>
        <v>0</v>
      </c>
      <c r="GP249" s="168" t="str">
        <f t="shared" ca="1" si="810"/>
        <v>-</v>
      </c>
      <c r="GQ249" s="168" t="str">
        <f t="shared" ca="1" si="810"/>
        <v>-</v>
      </c>
      <c r="GR249" s="168" t="str">
        <f t="shared" ca="1" si="810"/>
        <v>-</v>
      </c>
      <c r="GS249" s="168">
        <f t="shared" ca="1" si="810"/>
        <v>500</v>
      </c>
      <c r="GT249" s="168">
        <f t="shared" ca="1" si="810"/>
        <v>500</v>
      </c>
      <c r="GU249" s="168" t="str">
        <f t="shared" ca="1" si="810"/>
        <v>-</v>
      </c>
      <c r="GV249" s="168" t="str">
        <f t="shared" ca="1" si="810"/>
        <v>-</v>
      </c>
      <c r="GW249" s="168" t="str">
        <f t="shared" ca="1" si="810"/>
        <v>-</v>
      </c>
      <c r="GX249" s="168" t="str">
        <f t="shared" ca="1" si="860"/>
        <v>-</v>
      </c>
      <c r="GY249" s="168" t="str">
        <f t="shared" ca="1" si="812"/>
        <v>-</v>
      </c>
      <c r="GZ249" s="168" t="str">
        <f t="shared" ca="1" si="812"/>
        <v>-</v>
      </c>
      <c r="HA249" s="168" t="str">
        <f t="shared" ca="1" si="812"/>
        <v>-</v>
      </c>
      <c r="HB249" s="168" t="str">
        <f t="shared" ca="1" si="812"/>
        <v>-</v>
      </c>
      <c r="HC249" s="168" t="str">
        <f t="shared" ca="1" si="812"/>
        <v>-</v>
      </c>
      <c r="HD249" s="168" t="str">
        <f t="shared" ca="1" si="812"/>
        <v>-</v>
      </c>
      <c r="HE249" s="168" t="str">
        <f t="shared" ca="1" si="812"/>
        <v>-</v>
      </c>
      <c r="HF249" s="168" t="str">
        <f t="shared" ca="1" si="812"/>
        <v>-</v>
      </c>
      <c r="HG249" s="168" t="str">
        <f t="shared" ca="1" si="812"/>
        <v>-</v>
      </c>
      <c r="HH249" s="168" t="str">
        <f t="shared" ca="1" si="854"/>
        <v>-</v>
      </c>
      <c r="HI249" s="168" t="str">
        <f t="shared" ca="1" si="854"/>
        <v>-</v>
      </c>
      <c r="HJ249" s="168" t="str">
        <f t="shared" ca="1" si="854"/>
        <v>-</v>
      </c>
      <c r="HK249" s="168" t="str">
        <f t="shared" ca="1" si="854"/>
        <v>-</v>
      </c>
      <c r="HL249" s="168" t="str">
        <f t="shared" ca="1" si="854"/>
        <v>-</v>
      </c>
      <c r="HM249" s="168" t="str">
        <f t="shared" ca="1" si="813"/>
        <v>-</v>
      </c>
      <c r="HN249" s="168" t="str">
        <f t="shared" ca="1" si="813"/>
        <v>-</v>
      </c>
      <c r="HO249" s="168" t="str">
        <f t="shared" ca="1" si="813"/>
        <v>-</v>
      </c>
      <c r="HP249" s="168" t="str">
        <f t="shared" ca="1" si="813"/>
        <v>-</v>
      </c>
      <c r="HQ249" s="168" t="str">
        <f t="shared" ca="1" si="813"/>
        <v>-</v>
      </c>
      <c r="HR249" s="168" t="str">
        <f t="shared" ca="1" si="812"/>
        <v>-</v>
      </c>
      <c r="HS249" s="168" t="str">
        <f t="shared" ca="1" si="812"/>
        <v>-</v>
      </c>
      <c r="HT249" s="168" t="str">
        <f t="shared" ca="1" si="812"/>
        <v>-</v>
      </c>
      <c r="HU249" s="168" t="str">
        <f t="shared" ca="1" si="812"/>
        <v>-</v>
      </c>
      <c r="HV249" s="168" t="str">
        <f t="shared" ca="1" si="812"/>
        <v>-</v>
      </c>
      <c r="HW249" s="168" t="str">
        <f t="shared" ca="1" si="860"/>
        <v>-</v>
      </c>
      <c r="HX249" s="168" t="str">
        <f t="shared" ca="1" si="845"/>
        <v>-</v>
      </c>
      <c r="HY249" s="168" t="str">
        <f t="shared" ca="1" si="845"/>
        <v>-</v>
      </c>
      <c r="HZ249" s="168" t="str">
        <f t="shared" ca="1" si="845"/>
        <v>-</v>
      </c>
      <c r="IA249" s="168" t="str">
        <f t="shared" ca="1" si="845"/>
        <v>-</v>
      </c>
      <c r="IB249" s="168" t="str">
        <f t="shared" ca="1" si="845"/>
        <v>-</v>
      </c>
      <c r="IC249" s="168" t="str">
        <f t="shared" ca="1" si="845"/>
        <v>-</v>
      </c>
      <c r="ID249" s="168" t="str">
        <f t="shared" ca="1" si="845"/>
        <v>-</v>
      </c>
      <c r="IE249" s="168" t="str">
        <f t="shared" ca="1" si="845"/>
        <v>-</v>
      </c>
      <c r="IF249" s="168" t="str">
        <f t="shared" ca="1" si="845"/>
        <v>-</v>
      </c>
      <c r="IG249" s="168" t="str">
        <f t="shared" ca="1" si="845"/>
        <v>-</v>
      </c>
      <c r="IH249" s="168" t="str">
        <f t="shared" ca="1" si="845"/>
        <v>-</v>
      </c>
      <c r="II249" s="168" t="str">
        <f t="shared" ca="1" si="845"/>
        <v>-</v>
      </c>
      <c r="IJ249" s="168" t="str">
        <f t="shared" ca="1" si="845"/>
        <v>-</v>
      </c>
      <c r="IK249" s="168" t="str">
        <f t="shared" ca="1" si="845"/>
        <v>-</v>
      </c>
      <c r="IL249" s="168" t="str">
        <f t="shared" ca="1" si="845"/>
        <v>-</v>
      </c>
      <c r="IM249" s="168" t="str">
        <f t="shared" ca="1" si="845"/>
        <v>-</v>
      </c>
      <c r="IN249" s="168" t="str">
        <f t="shared" ca="1" si="845"/>
        <v>-</v>
      </c>
      <c r="IO249" s="168" t="str">
        <f t="shared" ca="1" si="845"/>
        <v>-</v>
      </c>
      <c r="IP249" s="168" t="str">
        <f t="shared" ca="1" si="845"/>
        <v>-</v>
      </c>
      <c r="IQ249" s="168" t="str">
        <f t="shared" ca="1" si="845"/>
        <v>-</v>
      </c>
      <c r="IR249" s="168" t="str">
        <f t="shared" ref="HX249:JM255" ca="1" si="863">OFFSET(IR$5,$B249,0)</f>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5"/>
        <v>-</v>
      </c>
      <c r="JO249" s="168" t="str">
        <f t="shared" ca="1" si="815"/>
        <v>-</v>
      </c>
      <c r="JP249" s="168" t="str">
        <f t="shared" ca="1" si="815"/>
        <v>-</v>
      </c>
      <c r="JQ249" s="168" t="str">
        <f t="shared" ca="1" si="815"/>
        <v>-</v>
      </c>
      <c r="JR249" s="168" t="str">
        <f t="shared" ca="1" si="815"/>
        <v>-</v>
      </c>
      <c r="JS249" s="168" t="str">
        <f t="shared" ca="1" si="815"/>
        <v>-</v>
      </c>
      <c r="JT249" s="168" t="str">
        <f t="shared" ca="1" si="815"/>
        <v>-</v>
      </c>
      <c r="JU249" s="168" t="str">
        <f t="shared" ca="1" si="815"/>
        <v>-</v>
      </c>
      <c r="JV249" s="168" t="str">
        <f t="shared" ca="1" si="815"/>
        <v>-</v>
      </c>
      <c r="JW249" s="168" t="str">
        <f t="shared" ca="1" si="815"/>
        <v>-</v>
      </c>
      <c r="JX249" s="10"/>
      <c r="JY249" s="166">
        <f t="shared" ca="1" si="816"/>
        <v>4.4999999999999998E-2</v>
      </c>
      <c r="JZ249" s="166">
        <f t="shared" ca="1" si="817"/>
        <v>4.4999999999999998E-2</v>
      </c>
      <c r="KA249" s="168">
        <f t="shared" ca="1" si="861"/>
        <v>1</v>
      </c>
      <c r="KB249" s="168">
        <f t="shared" ca="1" si="861"/>
        <v>0</v>
      </c>
      <c r="KC249" s="168">
        <f t="shared" ca="1" si="861"/>
        <v>1</v>
      </c>
      <c r="KD249" s="168">
        <f t="shared" ca="1" si="861"/>
        <v>1</v>
      </c>
      <c r="KE249" s="168">
        <f t="shared" ca="1" si="861"/>
        <v>0</v>
      </c>
      <c r="KF249" s="168">
        <f t="shared" ca="1" si="861"/>
        <v>70</v>
      </c>
      <c r="KG249" s="168">
        <f t="shared" ca="1" si="861"/>
        <v>50</v>
      </c>
      <c r="KH249" s="168">
        <f t="shared" ca="1" si="861"/>
        <v>85</v>
      </c>
      <c r="KI249" s="168">
        <f t="shared" ca="1" si="861"/>
        <v>50</v>
      </c>
      <c r="KJ249" s="166">
        <f t="shared" si="819"/>
        <v>0.7</v>
      </c>
      <c r="KK249" s="166">
        <f t="shared" si="820"/>
        <v>0.7</v>
      </c>
      <c r="KL249" s="166">
        <f t="shared" si="821"/>
        <v>0.7</v>
      </c>
      <c r="KM249" s="166">
        <f t="shared" ca="1" si="822"/>
        <v>1</v>
      </c>
      <c r="KN249" s="166">
        <f t="shared" ca="1" si="822"/>
        <v>1</v>
      </c>
      <c r="KO249" s="168">
        <f t="shared" ca="1" si="861"/>
        <v>1</v>
      </c>
      <c r="KP249" s="10"/>
      <c r="KQ249" s="168">
        <f t="shared" ca="1" si="861"/>
        <v>1</v>
      </c>
      <c r="KR249" s="166">
        <f t="shared" ca="1" si="823"/>
        <v>1</v>
      </c>
      <c r="KS249" s="168">
        <f t="shared" ca="1" si="861"/>
        <v>0.75</v>
      </c>
      <c r="KT249" s="168">
        <f t="shared" ca="1" si="861"/>
        <v>0.8</v>
      </c>
      <c r="KU249" s="168">
        <f t="shared" ca="1" si="861"/>
        <v>0.82499999999999996</v>
      </c>
      <c r="KV249" s="168">
        <f t="shared" ca="1" si="861"/>
        <v>0.875</v>
      </c>
      <c r="KW249" s="168">
        <f t="shared" ca="1" si="861"/>
        <v>0.9</v>
      </c>
      <c r="KX249" s="168">
        <f t="shared" ca="1" si="861"/>
        <v>0.75</v>
      </c>
      <c r="KY249" s="168">
        <f t="shared" ca="1" si="861"/>
        <v>0.78142857142857147</v>
      </c>
      <c r="KZ249" s="168">
        <f t="shared" ca="1" si="861"/>
        <v>0.82499999999999996</v>
      </c>
      <c r="LA249" s="168">
        <f t="shared" ca="1" si="861"/>
        <v>0.875</v>
      </c>
      <c r="LB249" s="168">
        <f t="shared" ca="1" si="861"/>
        <v>0.9</v>
      </c>
      <c r="LC249" s="168">
        <f t="shared" ca="1" si="861"/>
        <v>0.9</v>
      </c>
      <c r="LD249" s="168">
        <f t="shared" ca="1" si="861"/>
        <v>0.75</v>
      </c>
      <c r="LE249" s="168">
        <f t="shared" ca="1" si="861"/>
        <v>0.78142857142857147</v>
      </c>
      <c r="LF249" s="168">
        <f t="shared" ca="1" si="861"/>
        <v>0.82499999999999996</v>
      </c>
      <c r="LG249" s="168">
        <f t="shared" ca="1" si="861"/>
        <v>0.875</v>
      </c>
      <c r="LH249" s="168">
        <f t="shared" ca="1" si="861"/>
        <v>0.9</v>
      </c>
      <c r="LI249" s="168">
        <f t="shared" ca="1" si="861"/>
        <v>0.9</v>
      </c>
      <c r="LJ249" s="168">
        <f t="shared" ca="1" si="861"/>
        <v>0.75</v>
      </c>
      <c r="LK249" s="168">
        <f t="shared" ca="1" si="861"/>
        <v>0.78142857142857147</v>
      </c>
      <c r="LL249" s="168">
        <f t="shared" ca="1" si="861"/>
        <v>0.82499999999999996</v>
      </c>
      <c r="LM249" s="168">
        <f t="shared" ca="1" si="861"/>
        <v>0.875</v>
      </c>
      <c r="LN249" s="168">
        <f t="shared" ca="1" si="861"/>
        <v>0.9</v>
      </c>
      <c r="LO249" s="168">
        <f t="shared" ca="1" si="861"/>
        <v>0.9</v>
      </c>
      <c r="LP249" s="168">
        <f t="shared" ca="1" si="861"/>
        <v>0.75</v>
      </c>
      <c r="LQ249" s="168">
        <f t="shared" ca="1" si="861"/>
        <v>0.78142857142857147</v>
      </c>
      <c r="LR249" s="168">
        <f t="shared" ca="1" si="861"/>
        <v>0.82499999999999996</v>
      </c>
      <c r="LS249" s="168">
        <f t="shared" ca="1" si="861"/>
        <v>0.875</v>
      </c>
      <c r="LT249" s="168">
        <f t="shared" ca="1" si="861"/>
        <v>0.9</v>
      </c>
      <c r="LU249" s="168">
        <f t="shared" ca="1" si="861"/>
        <v>0.9</v>
      </c>
      <c r="LV249" s="168">
        <f t="shared" ca="1" si="861"/>
        <v>0.75</v>
      </c>
      <c r="LW249" s="168">
        <f t="shared" ca="1" si="861"/>
        <v>0.78142857142857147</v>
      </c>
      <c r="LX249" s="168">
        <f t="shared" ca="1" si="861"/>
        <v>0.82499999999999996</v>
      </c>
      <c r="LY249" s="168">
        <f t="shared" ca="1" si="861"/>
        <v>0.875</v>
      </c>
      <c r="LZ249" s="168">
        <f t="shared" ca="1" si="861"/>
        <v>0.9</v>
      </c>
      <c r="MA249" s="168">
        <f t="shared" ca="1" si="861"/>
        <v>0.9</v>
      </c>
      <c r="MB249" s="168">
        <f t="shared" ca="1" si="861"/>
        <v>0.75</v>
      </c>
      <c r="MC249" s="168">
        <f t="shared" ca="1" si="861"/>
        <v>0.78142857142857147</v>
      </c>
      <c r="MD249" s="168">
        <f t="shared" ca="1" si="861"/>
        <v>0.82499999999999996</v>
      </c>
      <c r="ME249" s="168">
        <f t="shared" ca="1" si="861"/>
        <v>0.875</v>
      </c>
      <c r="MF249" s="168">
        <f t="shared" ca="1" si="861"/>
        <v>0.9</v>
      </c>
      <c r="MG249" s="168">
        <f t="shared" ca="1" si="861"/>
        <v>0.9</v>
      </c>
      <c r="MH249" s="168">
        <f t="shared" ca="1" si="861"/>
        <v>0.75</v>
      </c>
      <c r="MI249" s="168">
        <f t="shared" ca="1" si="861"/>
        <v>0.76904761904761909</v>
      </c>
      <c r="MJ249" s="168">
        <f t="shared" ca="1" si="861"/>
        <v>0.82000000000000006</v>
      </c>
      <c r="MK249" s="168">
        <f t="shared" ca="1" si="861"/>
        <v>0.875</v>
      </c>
      <c r="ML249" s="168">
        <f t="shared" ca="1" si="861"/>
        <v>0.9</v>
      </c>
      <c r="MM249" s="168">
        <f t="shared" ca="1" si="861"/>
        <v>0.90000000000000013</v>
      </c>
      <c r="MN249" s="168">
        <f t="shared" ca="1" si="861"/>
        <v>0.75</v>
      </c>
      <c r="MO249" s="168">
        <f t="shared" ca="1" si="861"/>
        <v>0.76904761904761909</v>
      </c>
      <c r="MP249" s="168">
        <f t="shared" ca="1" si="861"/>
        <v>0.82000000000000006</v>
      </c>
      <c r="MQ249" s="168">
        <f t="shared" ca="1" si="861"/>
        <v>0.875</v>
      </c>
      <c r="MR249" s="168">
        <f t="shared" ca="1" si="861"/>
        <v>0.9</v>
      </c>
      <c r="MS249" s="168">
        <f t="shared" ca="1" si="861"/>
        <v>0.9</v>
      </c>
      <c r="MT249" s="168">
        <f t="shared" ca="1" si="826"/>
        <v>0.875</v>
      </c>
      <c r="MU249" s="166">
        <f t="shared" ca="1" si="827"/>
        <v>1</v>
      </c>
      <c r="MV249" s="166">
        <f t="shared" ca="1" si="828"/>
        <v>1</v>
      </c>
      <c r="MW249" s="166">
        <f t="shared" ca="1" si="829"/>
        <v>500000</v>
      </c>
      <c r="MX249" s="168" t="str">
        <f t="shared" ca="1" si="830"/>
        <v>-</v>
      </c>
      <c r="MY249" s="166" t="str">
        <f t="shared" ca="1" si="831"/>
        <v>-</v>
      </c>
      <c r="MZ249" s="166" t="str">
        <f t="shared" ca="1" si="832"/>
        <v>-</v>
      </c>
      <c r="NA249" s="166" t="b">
        <f t="shared" ca="1" si="833"/>
        <v>0</v>
      </c>
      <c r="NB249" s="168">
        <f t="shared" ca="1" si="861"/>
        <v>0</v>
      </c>
      <c r="NC249" s="27">
        <v>0</v>
      </c>
    </row>
    <row r="250" spans="1:367" s="148" customFormat="1" outlineLevel="1">
      <c r="A250" s="126">
        <f t="shared" si="14"/>
        <v>245</v>
      </c>
      <c r="B250" s="126">
        <f t="shared" si="834"/>
        <v>13</v>
      </c>
      <c r="C250" s="148">
        <f t="shared" si="839"/>
        <v>1002</v>
      </c>
      <c r="D250" s="148" t="s">
        <v>884</v>
      </c>
      <c r="E250" s="148" t="b">
        <v>0</v>
      </c>
      <c r="F250" s="148" t="b">
        <v>0</v>
      </c>
      <c r="G250" s="148" t="b">
        <f t="shared" si="835"/>
        <v>0</v>
      </c>
      <c r="H250" s="144">
        <f t="shared" ca="1" si="862"/>
        <v>3</v>
      </c>
      <c r="I250" s="32">
        <v>2</v>
      </c>
      <c r="J250" s="32">
        <v>4</v>
      </c>
      <c r="K250" s="144">
        <f t="shared" ca="1" si="862"/>
        <v>1</v>
      </c>
      <c r="L250" s="144">
        <f t="shared" ca="1" si="862"/>
        <v>1</v>
      </c>
      <c r="M250" s="144">
        <f t="shared" ca="1" si="862"/>
        <v>2</v>
      </c>
      <c r="N250" s="144">
        <f t="shared" ca="1" si="862"/>
        <v>1</v>
      </c>
      <c r="O250" s="144">
        <f t="shared" ca="1" si="862"/>
        <v>1</v>
      </c>
      <c r="P250" s="144">
        <f t="shared" ca="1" si="862"/>
        <v>1</v>
      </c>
      <c r="Q250" s="144">
        <f t="shared" ca="1" si="862"/>
        <v>1</v>
      </c>
      <c r="R250" s="144">
        <f t="shared" ca="1" si="862"/>
        <v>2</v>
      </c>
      <c r="S250" s="144">
        <f t="shared" ca="1" si="862"/>
        <v>1</v>
      </c>
      <c r="T250" s="144">
        <f t="shared" ca="1" si="862"/>
        <v>1</v>
      </c>
      <c r="U250" s="144">
        <f t="shared" ca="1" si="862"/>
        <v>1</v>
      </c>
      <c r="V250" s="32">
        <v>1</v>
      </c>
      <c r="W250" s="32">
        <v>1</v>
      </c>
      <c r="X250" s="32">
        <v>1</v>
      </c>
      <c r="Y250" s="144">
        <f t="shared" ca="1" si="86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00016 Price DSP RiskCRRA-low Overdraw500000 CropgrazeFALSE (F33N11)</v>
      </c>
      <c r="AB250" s="10" t="str">
        <f ca="1">IF(COUNTIF(AA$5:AA250,AA250)=1,"-","Dup")</f>
        <v>-</v>
      </c>
      <c r="AC250" s="10"/>
      <c r="AD250" s="168" t="str">
        <f t="shared" ca="1" si="794"/>
        <v>-</v>
      </c>
      <c r="AE250" s="168" t="str">
        <f t="shared" ca="1" si="794"/>
        <v>-</v>
      </c>
      <c r="AF250" s="168" t="str">
        <f t="shared" ca="1" si="794"/>
        <v>-</v>
      </c>
      <c r="AG250" s="168" t="str">
        <f t="shared" ca="1" si="794"/>
        <v>-</v>
      </c>
      <c r="AH250" s="168" t="str">
        <f t="shared" ca="1" si="794"/>
        <v>-</v>
      </c>
      <c r="AI250" s="168" t="b">
        <f t="shared" ca="1" si="794"/>
        <v>1</v>
      </c>
      <c r="AJ250" s="10"/>
      <c r="AK250" s="166" t="b">
        <f t="shared" si="795"/>
        <v>0</v>
      </c>
      <c r="AL250" s="166" t="str">
        <f t="shared" si="795"/>
        <v>-</v>
      </c>
      <c r="AM250" s="166" t="b">
        <f t="shared" si="795"/>
        <v>0</v>
      </c>
      <c r="AN250" s="166" t="b">
        <f t="shared" si="795"/>
        <v>1</v>
      </c>
      <c r="AO250" s="166" t="b">
        <f t="shared" si="795"/>
        <v>1</v>
      </c>
      <c r="AP250" s="166" t="b">
        <f t="shared" si="795"/>
        <v>0</v>
      </c>
      <c r="AQ250" s="166">
        <f t="shared" ca="1" si="796"/>
        <v>0</v>
      </c>
      <c r="AR250" s="166" t="b">
        <f t="shared" si="852"/>
        <v>1</v>
      </c>
      <c r="AS250" s="166" t="b">
        <f t="shared" si="852"/>
        <v>1</v>
      </c>
      <c r="AT250" s="166">
        <f t="shared" si="852"/>
        <v>2</v>
      </c>
      <c r="AU250" s="166" t="str">
        <f t="shared" si="852"/>
        <v>-</v>
      </c>
      <c r="AV250" s="166">
        <f t="shared" si="852"/>
        <v>0.3</v>
      </c>
      <c r="AW250" s="10"/>
      <c r="AX250" s="166" t="b">
        <f t="shared" si="798"/>
        <v>1</v>
      </c>
      <c r="AY250" s="168" t="b">
        <f t="shared" ca="1" si="799"/>
        <v>1</v>
      </c>
      <c r="AZ250" s="168" t="b">
        <f t="shared" ca="1" si="799"/>
        <v>1</v>
      </c>
      <c r="BA250" s="167">
        <f t="shared" ca="1" si="800"/>
        <v>3210</v>
      </c>
      <c r="BB250" s="168" t="str">
        <f t="shared" ca="1" si="856"/>
        <v>-</v>
      </c>
      <c r="BC250" s="168" t="str">
        <f t="shared" ca="1" si="856"/>
        <v>-</v>
      </c>
      <c r="BD250" s="168" t="str">
        <f t="shared" ca="1" si="856"/>
        <v>-</v>
      </c>
      <c r="BE250" s="168" t="str">
        <f t="shared" ca="1" si="856"/>
        <v>-</v>
      </c>
      <c r="BF250" s="168" t="str">
        <f t="shared" ca="1" si="856"/>
        <v>-</v>
      </c>
      <c r="BG250" s="168">
        <f t="shared" ca="1" si="856"/>
        <v>1</v>
      </c>
      <c r="BH250" s="168">
        <f t="shared" ca="1" si="856"/>
        <v>1</v>
      </c>
      <c r="BI250" s="168" t="str">
        <f t="shared" ca="1" si="856"/>
        <v>-</v>
      </c>
      <c r="BJ250" s="168" t="str">
        <f t="shared" ca="1" si="856"/>
        <v>-</v>
      </c>
      <c r="BK250" s="10"/>
      <c r="BL250" s="168" t="str">
        <f t="shared" ca="1" si="856"/>
        <v>-</v>
      </c>
      <c r="BM250" s="168" t="str">
        <f t="shared" ca="1" si="856"/>
        <v>-</v>
      </c>
      <c r="BN250" s="168" t="str">
        <f t="shared" ca="1" si="856"/>
        <v>-</v>
      </c>
      <c r="BO250" s="168" t="str">
        <f t="shared" ca="1" si="856"/>
        <v>-</v>
      </c>
      <c r="BP250" s="168" t="str">
        <f t="shared" ca="1" si="856"/>
        <v>-</v>
      </c>
      <c r="BQ250" s="168" t="str">
        <f t="shared" ca="1" si="856"/>
        <v>-</v>
      </c>
      <c r="BR250" s="168" t="str">
        <f t="shared" ca="1" si="856"/>
        <v>-</v>
      </c>
      <c r="BS250" s="168" t="str">
        <f t="shared" ca="1" si="856"/>
        <v>-</v>
      </c>
      <c r="BT250" s="168" t="str">
        <f t="shared" ca="1" si="856"/>
        <v>-</v>
      </c>
      <c r="BU250" s="168" t="str">
        <f t="shared" ca="1" si="856"/>
        <v>-</v>
      </c>
      <c r="BV250" s="168" t="str">
        <f t="shared" ca="1" si="856"/>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7"/>
        <v>-</v>
      </c>
      <c r="CI250" s="168" t="str">
        <f t="shared" ca="1" si="857"/>
        <v>-</v>
      </c>
      <c r="CJ250" s="168" t="str">
        <f t="shared" ca="1" si="857"/>
        <v>-</v>
      </c>
      <c r="CK250" s="168" t="str">
        <f t="shared" ca="1" si="857"/>
        <v>-</v>
      </c>
      <c r="CL250" s="168" t="str">
        <f t="shared" ca="1" si="857"/>
        <v>-</v>
      </c>
      <c r="CM250" s="168" t="str">
        <f t="shared" ca="1" si="857"/>
        <v>-</v>
      </c>
      <c r="CN250" s="168" t="str">
        <f t="shared" ca="1" si="857"/>
        <v>-</v>
      </c>
      <c r="CO250" s="168" t="str">
        <f t="shared" ca="1" si="857"/>
        <v>-</v>
      </c>
      <c r="CP250" s="168">
        <f t="shared" ca="1" si="857"/>
        <v>1</v>
      </c>
      <c r="CQ250" s="168">
        <f t="shared" ca="1" si="857"/>
        <v>1</v>
      </c>
      <c r="CR250" s="168">
        <f t="shared" ca="1" si="857"/>
        <v>0</v>
      </c>
      <c r="CS250" s="168" t="str">
        <f t="shared" ca="1" si="857"/>
        <v>-</v>
      </c>
      <c r="CT250" s="168" t="str">
        <f t="shared" ca="1" si="857"/>
        <v>-</v>
      </c>
      <c r="CU250" s="168" t="str">
        <f t="shared" ca="1" si="857"/>
        <v>-</v>
      </c>
      <c r="CV250" s="168" t="str">
        <f t="shared" ca="1" si="857"/>
        <v>-</v>
      </c>
      <c r="CW250" s="168" t="str">
        <f t="shared" ca="1" si="857"/>
        <v>-</v>
      </c>
      <c r="CX250" s="168" t="str">
        <f t="shared" ca="1" si="857"/>
        <v>-</v>
      </c>
      <c r="CY250" s="168" t="str">
        <f t="shared" ca="1" si="857"/>
        <v>-</v>
      </c>
      <c r="CZ250" s="168">
        <f t="shared" ca="1" si="857"/>
        <v>0</v>
      </c>
      <c r="DA250" s="168" t="str">
        <f t="shared" ca="1" si="857"/>
        <v>-</v>
      </c>
      <c r="DB250" s="168" t="str">
        <f t="shared" ca="1" si="857"/>
        <v>-</v>
      </c>
      <c r="DC250" s="168" t="str">
        <f t="shared" ca="1" si="857"/>
        <v>-</v>
      </c>
      <c r="DD250" s="168" t="str">
        <f t="shared" ca="1" si="857"/>
        <v>-</v>
      </c>
      <c r="DE250" s="168" t="str">
        <f t="shared" ca="1" si="857"/>
        <v>-</v>
      </c>
      <c r="DF250" s="168">
        <f t="shared" ca="1" si="857"/>
        <v>0</v>
      </c>
      <c r="DG250" s="168">
        <f t="shared" ca="1" si="857"/>
        <v>0</v>
      </c>
      <c r="DH250" s="168">
        <f t="shared" ca="1" si="857"/>
        <v>0</v>
      </c>
      <c r="DI250" s="168">
        <f t="shared" ca="1" si="857"/>
        <v>0</v>
      </c>
      <c r="DJ250" s="168">
        <f t="shared" ca="1" si="857"/>
        <v>0</v>
      </c>
      <c r="DK250" s="168">
        <f t="shared" ca="1" si="857"/>
        <v>0</v>
      </c>
      <c r="DL250" s="168">
        <f t="shared" ca="1" si="857"/>
        <v>0</v>
      </c>
      <c r="DM250" s="168" t="str">
        <f t="shared" ca="1" si="857"/>
        <v>-</v>
      </c>
      <c r="DN250" s="168" t="str">
        <f t="shared" ca="1" si="857"/>
        <v>-</v>
      </c>
      <c r="DO250" s="168" t="str">
        <f t="shared" ca="1" si="857"/>
        <v>-</v>
      </c>
      <c r="DP250" s="168" t="str">
        <f t="shared" ca="1" si="857"/>
        <v>-</v>
      </c>
      <c r="DQ250" s="168" t="str">
        <f t="shared" ca="1" si="857"/>
        <v>-</v>
      </c>
      <c r="DR250" s="168" t="str">
        <f t="shared" ca="1" si="857"/>
        <v>-</v>
      </c>
      <c r="DS250" s="168" t="str">
        <f t="shared" ca="1" si="857"/>
        <v>-</v>
      </c>
      <c r="DT250" s="168" t="str">
        <f t="shared" ca="1" si="857"/>
        <v>-</v>
      </c>
      <c r="DU250" s="168" t="str">
        <f t="shared" ca="1" si="857"/>
        <v>-</v>
      </c>
      <c r="DV250" s="168" t="str">
        <f t="shared" ca="1" si="857"/>
        <v>-</v>
      </c>
      <c r="DW250" s="168" t="str">
        <f t="shared" ca="1" si="857"/>
        <v>-</v>
      </c>
      <c r="DX250" s="10"/>
      <c r="DY250" s="168">
        <f t="shared" ca="1" si="857"/>
        <v>1</v>
      </c>
      <c r="DZ250" s="168" t="str">
        <f t="shared" ca="1" si="857"/>
        <v>-</v>
      </c>
      <c r="EA250" s="168" t="str">
        <f t="shared" ca="1" si="857"/>
        <v>-</v>
      </c>
      <c r="EB250" s="168" t="str">
        <f t="shared" ca="1" si="857"/>
        <v>-</v>
      </c>
      <c r="EC250" s="168" t="str">
        <f t="shared" ca="1" si="803"/>
        <v>-</v>
      </c>
      <c r="ED250" s="168" t="b">
        <f t="shared" ca="1" si="803"/>
        <v>0</v>
      </c>
      <c r="EE250" s="168" t="str">
        <f t="shared" ca="1" si="803"/>
        <v>-</v>
      </c>
      <c r="EF250" s="168">
        <f t="shared" ca="1" si="803"/>
        <v>0</v>
      </c>
      <c r="EG250" s="168" t="str">
        <f t="shared" ca="1" si="803"/>
        <v>-</v>
      </c>
      <c r="EH250" s="166" cm="1">
        <f t="array" aca="1" ref="EH250" ca="1">INDEX(i.rev,$K250,EH$15)</f>
        <v>1</v>
      </c>
      <c r="EI250" s="168">
        <f t="shared" ca="1" si="858"/>
        <v>0</v>
      </c>
      <c r="EJ250" s="168">
        <f t="shared" ca="1" si="858"/>
        <v>1</v>
      </c>
      <c r="EK250" s="168">
        <f t="shared" ca="1" si="858"/>
        <v>0</v>
      </c>
      <c r="EL250" s="168">
        <f t="shared" ca="1" si="858"/>
        <v>1</v>
      </c>
      <c r="EM250" s="168">
        <f t="shared" ca="1" si="858"/>
        <v>1</v>
      </c>
      <c r="EN250" s="168">
        <f t="shared" ca="1" si="858"/>
        <v>1</v>
      </c>
      <c r="EO250" s="168">
        <f t="shared" ca="1" si="858"/>
        <v>0</v>
      </c>
      <c r="EP250" s="168">
        <f t="shared" ca="1" si="858"/>
        <v>0</v>
      </c>
      <c r="EQ250" s="168">
        <f t="shared" ca="1" si="858"/>
        <v>0</v>
      </c>
      <c r="ER250" s="168">
        <f t="shared" ca="1" si="858"/>
        <v>0</v>
      </c>
      <c r="ES250" s="168">
        <f t="shared" ca="1" si="858"/>
        <v>0</v>
      </c>
      <c r="ET250" s="168">
        <f t="shared" ca="1" si="858"/>
        <v>0</v>
      </c>
      <c r="EU250" s="168">
        <f t="shared" ca="1" si="858"/>
        <v>0</v>
      </c>
      <c r="EV250" s="168">
        <f t="shared" ca="1" si="858"/>
        <v>0</v>
      </c>
      <c r="EW250" s="168">
        <f t="shared" ca="1" si="858"/>
        <v>0</v>
      </c>
      <c r="EX250" s="168">
        <f t="shared" ca="1" si="858"/>
        <v>0</v>
      </c>
      <c r="EY250" s="166" cm="1">
        <f t="array" aca="1" ref="EY250" ca="1">INDEX(i.rev,$K250,EY$15)</f>
        <v>0</v>
      </c>
      <c r="EZ250" s="168">
        <f t="shared" ca="1" si="805"/>
        <v>0</v>
      </c>
      <c r="FA250" s="166" cm="1">
        <f t="array" aca="1" ref="FA250" ca="1">INDEX(i.rev,$K250,FA$15)</f>
        <v>1</v>
      </c>
      <c r="FB250" s="168">
        <f t="shared" ca="1" si="859"/>
        <v>0</v>
      </c>
      <c r="FC250" s="168">
        <f t="shared" ca="1" si="859"/>
        <v>0</v>
      </c>
      <c r="FD250" s="168">
        <f t="shared" ca="1" si="859"/>
        <v>0</v>
      </c>
      <c r="FE250" s="168">
        <f t="shared" ca="1" si="859"/>
        <v>0</v>
      </c>
      <c r="FF250" s="168">
        <f t="shared" ca="1" si="859"/>
        <v>0</v>
      </c>
      <c r="FG250" s="168">
        <f t="shared" ca="1" si="859"/>
        <v>0</v>
      </c>
      <c r="FH250" s="168">
        <f t="shared" ca="1" si="859"/>
        <v>0</v>
      </c>
      <c r="FI250" s="10"/>
      <c r="FJ250" s="168" t="str">
        <f t="shared" ca="1" si="859"/>
        <v>-</v>
      </c>
      <c r="FK250" s="168" t="str">
        <f t="shared" ca="1" si="859"/>
        <v>-</v>
      </c>
      <c r="FL250" s="168" t="str">
        <f t="shared" ca="1" si="859"/>
        <v>-</v>
      </c>
      <c r="FM250" s="168" t="str">
        <f t="shared" ca="1" si="859"/>
        <v>-</v>
      </c>
      <c r="FN250" s="168" t="str">
        <f t="shared" ca="1" si="859"/>
        <v>-</v>
      </c>
      <c r="FO250" s="166" t="b">
        <f t="shared" ca="1" si="808"/>
        <v>0</v>
      </c>
      <c r="FP250" s="166" t="b">
        <f t="shared" ca="1" si="808"/>
        <v>0</v>
      </c>
      <c r="FQ250" s="166" t="b">
        <f t="shared" ca="1" si="808"/>
        <v>1</v>
      </c>
      <c r="FR250" s="168">
        <f t="shared" ca="1" si="859"/>
        <v>0</v>
      </c>
      <c r="FS250" s="166">
        <f t="shared" ca="1" si="809"/>
        <v>1</v>
      </c>
      <c r="FT250" s="166">
        <f t="shared" ca="1" si="809"/>
        <v>1</v>
      </c>
      <c r="FU250" s="168" t="str">
        <f t="shared" ca="1" si="859"/>
        <v>-</v>
      </c>
      <c r="FV250" s="168" t="str">
        <f t="shared" ca="1" si="859"/>
        <v>-</v>
      </c>
      <c r="FW250" s="168" t="str">
        <f t="shared" ca="1" si="859"/>
        <v>-</v>
      </c>
      <c r="FX250" s="168" t="str">
        <f t="shared" ca="1" si="859"/>
        <v>-</v>
      </c>
      <c r="FY250" s="168" t="str">
        <f t="shared" ca="1" si="859"/>
        <v>-</v>
      </c>
      <c r="FZ250" s="168" t="str">
        <f t="shared" ca="1" si="859"/>
        <v>-</v>
      </c>
      <c r="GA250" s="168" t="str">
        <f t="shared" ca="1" si="859"/>
        <v>-</v>
      </c>
      <c r="GB250" s="168" t="str">
        <f t="shared" ca="1" si="859"/>
        <v>-</v>
      </c>
      <c r="GC250" s="168" t="str">
        <f t="shared" ca="1" si="859"/>
        <v>-</v>
      </c>
      <c r="GD250" s="168" t="b">
        <f t="shared" ca="1" si="859"/>
        <v>1</v>
      </c>
      <c r="GE250" s="168" t="str">
        <f t="shared" ca="1" si="859"/>
        <v>-</v>
      </c>
      <c r="GF250" s="168" t="str">
        <f t="shared" ca="1" si="859"/>
        <v>-</v>
      </c>
      <c r="GG250" s="168" t="str">
        <f t="shared" ca="1" si="859"/>
        <v>-</v>
      </c>
      <c r="GH250" s="168" t="b">
        <f t="shared" ca="1" si="810"/>
        <v>1</v>
      </c>
      <c r="GI250" s="168">
        <f t="shared" ca="1" si="810"/>
        <v>0</v>
      </c>
      <c r="GJ250" s="168" t="str">
        <f t="shared" ca="1" si="810"/>
        <v>-</v>
      </c>
      <c r="GK250" s="168" t="str">
        <f t="shared" ca="1" si="810"/>
        <v>-</v>
      </c>
      <c r="GL250" s="168" t="str">
        <f t="shared" ca="1" si="810"/>
        <v>-</v>
      </c>
      <c r="GM250" s="168" t="str">
        <f t="shared" ca="1" si="810"/>
        <v>-</v>
      </c>
      <c r="GN250" s="168" t="str">
        <f t="shared" ca="1" si="810"/>
        <v>-</v>
      </c>
      <c r="GO250" s="168">
        <f t="shared" ca="1" si="810"/>
        <v>0</v>
      </c>
      <c r="GP250" s="168" t="str">
        <f t="shared" ca="1" si="810"/>
        <v>-</v>
      </c>
      <c r="GQ250" s="168" t="str">
        <f t="shared" ca="1" si="810"/>
        <v>-</v>
      </c>
      <c r="GR250" s="168" t="str">
        <f t="shared" ca="1" si="810"/>
        <v>-</v>
      </c>
      <c r="GS250" s="168">
        <f t="shared" ca="1" si="810"/>
        <v>500</v>
      </c>
      <c r="GT250" s="168">
        <f t="shared" ca="1" si="810"/>
        <v>500</v>
      </c>
      <c r="GU250" s="168" t="str">
        <f t="shared" ca="1" si="810"/>
        <v>-</v>
      </c>
      <c r="GV250" s="168" t="str">
        <f t="shared" ca="1" si="810"/>
        <v>-</v>
      </c>
      <c r="GW250" s="168" t="str">
        <f t="shared" ca="1" si="810"/>
        <v>-</v>
      </c>
      <c r="GX250" s="168" t="str">
        <f t="shared" ca="1" si="860"/>
        <v>-</v>
      </c>
      <c r="GY250" s="168" t="str">
        <f t="shared" ca="1" si="860"/>
        <v>-</v>
      </c>
      <c r="GZ250" s="168" t="str">
        <f t="shared" ca="1" si="860"/>
        <v>-</v>
      </c>
      <c r="HA250" s="168" t="str">
        <f t="shared" ca="1" si="860"/>
        <v>-</v>
      </c>
      <c r="HB250" s="168" t="str">
        <f t="shared" ca="1" si="860"/>
        <v>-</v>
      </c>
      <c r="HC250" s="168" t="str">
        <f t="shared" ca="1" si="860"/>
        <v>-</v>
      </c>
      <c r="HD250" s="168" t="str">
        <f t="shared" ca="1" si="860"/>
        <v>-</v>
      </c>
      <c r="HE250" s="168" t="str">
        <f t="shared" ca="1" si="860"/>
        <v>-</v>
      </c>
      <c r="HF250" s="168" t="str">
        <f t="shared" ca="1" si="860"/>
        <v>-</v>
      </c>
      <c r="HG250" s="168" t="str">
        <f t="shared" ca="1" si="860"/>
        <v>-</v>
      </c>
      <c r="HH250" s="168" t="str">
        <f t="shared" ca="1" si="860"/>
        <v>-</v>
      </c>
      <c r="HI250" s="168" t="str">
        <f t="shared" ca="1" si="860"/>
        <v>-</v>
      </c>
      <c r="HJ250" s="168" t="str">
        <f t="shared" ca="1" si="860"/>
        <v>-</v>
      </c>
      <c r="HK250" s="168" t="str">
        <f t="shared" ca="1" si="860"/>
        <v>-</v>
      </c>
      <c r="HL250" s="168" t="str">
        <f t="shared" ca="1" si="860"/>
        <v>-</v>
      </c>
      <c r="HM250" s="168" t="str">
        <f t="shared" ref="HM250:HQ263" ca="1" si="864">OFFSET(HM$5,$B250,0)</f>
        <v>-</v>
      </c>
      <c r="HN250" s="168" t="str">
        <f t="shared" ca="1" si="864"/>
        <v>-</v>
      </c>
      <c r="HO250" s="168" t="str">
        <f t="shared" ca="1" si="864"/>
        <v>-</v>
      </c>
      <c r="HP250" s="168" t="str">
        <f t="shared" ca="1" si="864"/>
        <v>-</v>
      </c>
      <c r="HQ250" s="168" t="str">
        <f t="shared" ca="1" si="864"/>
        <v>-</v>
      </c>
      <c r="HR250" s="168" t="str">
        <f t="shared" ca="1" si="860"/>
        <v>-</v>
      </c>
      <c r="HS250" s="168" t="str">
        <f t="shared" ca="1" si="860"/>
        <v>-</v>
      </c>
      <c r="HT250" s="168" t="str">
        <f t="shared" ca="1" si="860"/>
        <v>-</v>
      </c>
      <c r="HU250" s="168" t="str">
        <f t="shared" ca="1" si="860"/>
        <v>-</v>
      </c>
      <c r="HV250" s="168" t="str">
        <f t="shared" ca="1" si="860"/>
        <v>-</v>
      </c>
      <c r="HW250" s="168" t="str">
        <f t="shared" ca="1" si="860"/>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5"/>
        <v>-</v>
      </c>
      <c r="JO250" s="168" t="str">
        <f t="shared" ca="1" si="815"/>
        <v>-</v>
      </c>
      <c r="JP250" s="168" t="str">
        <f t="shared" ca="1" si="815"/>
        <v>-</v>
      </c>
      <c r="JQ250" s="168" t="str">
        <f t="shared" ca="1" si="815"/>
        <v>-</v>
      </c>
      <c r="JR250" s="168" t="str">
        <f t="shared" ca="1" si="815"/>
        <v>-</v>
      </c>
      <c r="JS250" s="168" t="str">
        <f t="shared" ca="1" si="815"/>
        <v>-</v>
      </c>
      <c r="JT250" s="168" t="str">
        <f t="shared" ca="1" si="815"/>
        <v>-</v>
      </c>
      <c r="JU250" s="168" t="str">
        <f t="shared" ca="1" si="815"/>
        <v>-</v>
      </c>
      <c r="JV250" s="168" t="str">
        <f t="shared" ca="1" si="815"/>
        <v>-</v>
      </c>
      <c r="JW250" s="168" t="str">
        <f t="shared" ca="1" si="815"/>
        <v>-</v>
      </c>
      <c r="JX250" s="10"/>
      <c r="JY250" s="166">
        <f t="shared" ca="1" si="816"/>
        <v>4.4999999999999998E-2</v>
      </c>
      <c r="JZ250" s="166">
        <f t="shared" ca="1" si="817"/>
        <v>4.4999999999999998E-2</v>
      </c>
      <c r="KA250" s="168">
        <f t="shared" ca="1" si="861"/>
        <v>1</v>
      </c>
      <c r="KB250" s="168">
        <f t="shared" ca="1" si="861"/>
        <v>0</v>
      </c>
      <c r="KC250" s="168">
        <f t="shared" ca="1" si="861"/>
        <v>1</v>
      </c>
      <c r="KD250" s="168">
        <f t="shared" ca="1" si="861"/>
        <v>1</v>
      </c>
      <c r="KE250" s="168">
        <f t="shared" ca="1" si="861"/>
        <v>0</v>
      </c>
      <c r="KF250" s="168">
        <f t="shared" ca="1" si="861"/>
        <v>70</v>
      </c>
      <c r="KG250" s="168">
        <f t="shared" ca="1" si="861"/>
        <v>50</v>
      </c>
      <c r="KH250" s="168">
        <f t="shared" ca="1" si="861"/>
        <v>85</v>
      </c>
      <c r="KI250" s="168">
        <f t="shared" ca="1" si="861"/>
        <v>50</v>
      </c>
      <c r="KJ250" s="166">
        <f t="shared" si="819"/>
        <v>1</v>
      </c>
      <c r="KK250" s="166">
        <f t="shared" si="820"/>
        <v>1</v>
      </c>
      <c r="KL250" s="166">
        <f t="shared" si="821"/>
        <v>1</v>
      </c>
      <c r="KM250" s="166">
        <f t="shared" ca="1" si="822"/>
        <v>1</v>
      </c>
      <c r="KN250" s="166">
        <f t="shared" ca="1" si="822"/>
        <v>1</v>
      </c>
      <c r="KO250" s="168">
        <f t="shared" ca="1" si="861"/>
        <v>1</v>
      </c>
      <c r="KP250" s="10"/>
      <c r="KQ250" s="168">
        <f t="shared" ca="1" si="861"/>
        <v>1</v>
      </c>
      <c r="KR250" s="166">
        <f t="shared" ca="1" si="823"/>
        <v>1</v>
      </c>
      <c r="KS250" s="168">
        <f t="shared" ca="1" si="861"/>
        <v>0.75</v>
      </c>
      <c r="KT250" s="168">
        <f t="shared" ca="1" si="861"/>
        <v>0.8</v>
      </c>
      <c r="KU250" s="168">
        <f t="shared" ca="1" si="861"/>
        <v>0.82499999999999996</v>
      </c>
      <c r="KV250" s="168">
        <f t="shared" ca="1" si="861"/>
        <v>0.875</v>
      </c>
      <c r="KW250" s="168">
        <f t="shared" ca="1" si="861"/>
        <v>0.9</v>
      </c>
      <c r="KX250" s="168">
        <f t="shared" ca="1" si="861"/>
        <v>0.75</v>
      </c>
      <c r="KY250" s="168">
        <f t="shared" ca="1" si="861"/>
        <v>0.78142857142857147</v>
      </c>
      <c r="KZ250" s="168">
        <f t="shared" ca="1" si="861"/>
        <v>0.82499999999999996</v>
      </c>
      <c r="LA250" s="168">
        <f t="shared" ca="1" si="861"/>
        <v>0.875</v>
      </c>
      <c r="LB250" s="168">
        <f t="shared" ca="1" si="861"/>
        <v>0.9</v>
      </c>
      <c r="LC250" s="168">
        <f t="shared" ca="1" si="861"/>
        <v>0.9</v>
      </c>
      <c r="LD250" s="168">
        <f t="shared" ca="1" si="861"/>
        <v>0.75</v>
      </c>
      <c r="LE250" s="168">
        <f t="shared" ca="1" si="861"/>
        <v>0.78142857142857147</v>
      </c>
      <c r="LF250" s="168">
        <f t="shared" ca="1" si="861"/>
        <v>0.82499999999999996</v>
      </c>
      <c r="LG250" s="168">
        <f t="shared" ca="1" si="861"/>
        <v>0.875</v>
      </c>
      <c r="LH250" s="168">
        <f t="shared" ca="1" si="861"/>
        <v>0.9</v>
      </c>
      <c r="LI250" s="168">
        <f t="shared" ca="1" si="861"/>
        <v>0.9</v>
      </c>
      <c r="LJ250" s="168">
        <f t="shared" ca="1" si="861"/>
        <v>0.75</v>
      </c>
      <c r="LK250" s="168">
        <f t="shared" ca="1" si="861"/>
        <v>0.78142857142857147</v>
      </c>
      <c r="LL250" s="168">
        <f t="shared" ca="1" si="861"/>
        <v>0.82499999999999996</v>
      </c>
      <c r="LM250" s="168">
        <f t="shared" ca="1" si="861"/>
        <v>0.875</v>
      </c>
      <c r="LN250" s="168">
        <f t="shared" ca="1" si="861"/>
        <v>0.9</v>
      </c>
      <c r="LO250" s="168">
        <f t="shared" ca="1" si="861"/>
        <v>0.9</v>
      </c>
      <c r="LP250" s="168">
        <f t="shared" ca="1" si="861"/>
        <v>0.75</v>
      </c>
      <c r="LQ250" s="168">
        <f t="shared" ca="1" si="861"/>
        <v>0.78142857142857147</v>
      </c>
      <c r="LR250" s="168">
        <f t="shared" ca="1" si="861"/>
        <v>0.82499999999999996</v>
      </c>
      <c r="LS250" s="168">
        <f t="shared" ca="1" si="861"/>
        <v>0.875</v>
      </c>
      <c r="LT250" s="168">
        <f t="shared" ca="1" si="861"/>
        <v>0.9</v>
      </c>
      <c r="LU250" s="168">
        <f t="shared" ca="1" si="861"/>
        <v>0.9</v>
      </c>
      <c r="LV250" s="168">
        <f t="shared" ca="1" si="861"/>
        <v>0.75</v>
      </c>
      <c r="LW250" s="168">
        <f t="shared" ca="1" si="861"/>
        <v>0.78142857142857147</v>
      </c>
      <c r="LX250" s="168">
        <f t="shared" ca="1" si="861"/>
        <v>0.82499999999999996</v>
      </c>
      <c r="LY250" s="168">
        <f t="shared" ca="1" si="861"/>
        <v>0.875</v>
      </c>
      <c r="LZ250" s="168">
        <f t="shared" ca="1" si="861"/>
        <v>0.9</v>
      </c>
      <c r="MA250" s="168">
        <f t="shared" ca="1" si="861"/>
        <v>0.9</v>
      </c>
      <c r="MB250" s="168">
        <f t="shared" ca="1" si="861"/>
        <v>0.75</v>
      </c>
      <c r="MC250" s="168">
        <f t="shared" ca="1" si="861"/>
        <v>0.78142857142857147</v>
      </c>
      <c r="MD250" s="168">
        <f t="shared" ca="1" si="861"/>
        <v>0.82499999999999996</v>
      </c>
      <c r="ME250" s="168">
        <f t="shared" ca="1" si="861"/>
        <v>0.875</v>
      </c>
      <c r="MF250" s="168">
        <f t="shared" ca="1" si="861"/>
        <v>0.9</v>
      </c>
      <c r="MG250" s="168">
        <f t="shared" ca="1" si="861"/>
        <v>0.9</v>
      </c>
      <c r="MH250" s="168">
        <f t="shared" ca="1" si="861"/>
        <v>0.75</v>
      </c>
      <c r="MI250" s="168">
        <f t="shared" ca="1" si="861"/>
        <v>0.76904761904761909</v>
      </c>
      <c r="MJ250" s="168">
        <f t="shared" ca="1" si="861"/>
        <v>0.82000000000000006</v>
      </c>
      <c r="MK250" s="168">
        <f t="shared" ca="1" si="861"/>
        <v>0.875</v>
      </c>
      <c r="ML250" s="168">
        <f t="shared" ca="1" si="861"/>
        <v>0.9</v>
      </c>
      <c r="MM250" s="168">
        <f t="shared" ca="1" si="861"/>
        <v>0.90000000000000013</v>
      </c>
      <c r="MN250" s="168">
        <f t="shared" ca="1" si="861"/>
        <v>0.75</v>
      </c>
      <c r="MO250" s="168">
        <f t="shared" ca="1" si="861"/>
        <v>0.76904761904761909</v>
      </c>
      <c r="MP250" s="168">
        <f t="shared" ca="1" si="861"/>
        <v>0.82000000000000006</v>
      </c>
      <c r="MQ250" s="168">
        <f t="shared" ref="KX250:MT253" ca="1" si="865">OFFSET(MQ$5,$B250,0)</f>
        <v>0.875</v>
      </c>
      <c r="MR250" s="168">
        <f t="shared" ca="1" si="865"/>
        <v>0.9</v>
      </c>
      <c r="MS250" s="168">
        <f t="shared" ca="1" si="865"/>
        <v>0.9</v>
      </c>
      <c r="MT250" s="168">
        <f t="shared" ca="1" si="865"/>
        <v>0.875</v>
      </c>
      <c r="MU250" s="166">
        <f t="shared" ca="1" si="827"/>
        <v>1</v>
      </c>
      <c r="MV250" s="166">
        <f t="shared" ca="1" si="828"/>
        <v>1</v>
      </c>
      <c r="MW250" s="166">
        <f t="shared" ca="1" si="829"/>
        <v>500000</v>
      </c>
      <c r="MX250" s="168" t="str">
        <f t="shared" ca="1" si="830"/>
        <v>-</v>
      </c>
      <c r="MY250" s="166" t="str">
        <f t="shared" ca="1" si="831"/>
        <v>-</v>
      </c>
      <c r="MZ250" s="166" t="str">
        <f t="shared" ca="1" si="832"/>
        <v>-</v>
      </c>
      <c r="NA250" s="166" t="b">
        <f t="shared" ca="1" si="833"/>
        <v>0</v>
      </c>
      <c r="NB250" s="168">
        <f t="shared" ca="1" si="861"/>
        <v>0</v>
      </c>
      <c r="NC250" s="27">
        <v>0</v>
      </c>
    </row>
    <row r="251" spans="1:367" s="148" customFormat="1" outlineLevel="1">
      <c r="A251" s="126">
        <f t="shared" si="14"/>
        <v>246</v>
      </c>
      <c r="B251" s="126">
        <f t="shared" si="834"/>
        <v>13</v>
      </c>
      <c r="C251" s="148">
        <f t="shared" si="839"/>
        <v>1002</v>
      </c>
      <c r="D251" s="148" t="s">
        <v>884</v>
      </c>
      <c r="E251" s="148" t="b">
        <v>0</v>
      </c>
      <c r="F251" s="148" t="b">
        <v>0</v>
      </c>
      <c r="G251" s="148" t="b">
        <f t="shared" si="835"/>
        <v>0</v>
      </c>
      <c r="H251" s="144">
        <f t="shared" ca="1" si="862"/>
        <v>3</v>
      </c>
      <c r="I251" s="32">
        <v>2</v>
      </c>
      <c r="J251" s="32">
        <v>4</v>
      </c>
      <c r="K251" s="144">
        <f t="shared" ca="1" si="862"/>
        <v>1</v>
      </c>
      <c r="L251" s="144">
        <f t="shared" ca="1" si="862"/>
        <v>1</v>
      </c>
      <c r="M251" s="144">
        <f t="shared" ca="1" si="862"/>
        <v>2</v>
      </c>
      <c r="N251" s="144">
        <f t="shared" ca="1" si="862"/>
        <v>1</v>
      </c>
      <c r="O251" s="144">
        <f t="shared" ca="1" si="862"/>
        <v>1</v>
      </c>
      <c r="P251" s="144">
        <f t="shared" ca="1" si="862"/>
        <v>1</v>
      </c>
      <c r="Q251" s="144">
        <f t="shared" ca="1" si="862"/>
        <v>1</v>
      </c>
      <c r="R251" s="144">
        <f t="shared" ca="1" si="862"/>
        <v>2</v>
      </c>
      <c r="S251" s="144">
        <f t="shared" ca="1" si="862"/>
        <v>1</v>
      </c>
      <c r="T251" s="144">
        <f t="shared" ca="1" si="862"/>
        <v>1</v>
      </c>
      <c r="U251" s="144">
        <f t="shared" ca="1" si="862"/>
        <v>1</v>
      </c>
      <c r="V251" s="32">
        <v>2</v>
      </c>
      <c r="W251" s="32">
        <v>2</v>
      </c>
      <c r="X251" s="32">
        <v>2</v>
      </c>
      <c r="Y251" s="144">
        <f t="shared" ca="1" si="86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00017 Price DSP RiskCRRA-low Overdraw500000 CropgrazeFALSE WP070p MP070p GP070p (F33N11)</v>
      </c>
      <c r="AB251" s="10" t="str">
        <f ca="1">IF(COUNTIF(AA$5:AA251,AA251)=1,"-","Dup")</f>
        <v>-</v>
      </c>
      <c r="AC251" s="10"/>
      <c r="AD251" s="168" t="str">
        <f t="shared" ca="1" si="794"/>
        <v>-</v>
      </c>
      <c r="AE251" s="168" t="str">
        <f t="shared" ca="1" si="794"/>
        <v>-</v>
      </c>
      <c r="AF251" s="168" t="str">
        <f t="shared" ca="1" si="794"/>
        <v>-</v>
      </c>
      <c r="AG251" s="168" t="str">
        <f t="shared" ca="1" si="794"/>
        <v>-</v>
      </c>
      <c r="AH251" s="168" t="str">
        <f t="shared" ca="1" si="794"/>
        <v>-</v>
      </c>
      <c r="AI251" s="168" t="b">
        <f t="shared" ca="1" si="794"/>
        <v>1</v>
      </c>
      <c r="AJ251" s="10"/>
      <c r="AK251" s="166" t="b">
        <f t="shared" si="795"/>
        <v>0</v>
      </c>
      <c r="AL251" s="166" t="str">
        <f t="shared" si="795"/>
        <v>-</v>
      </c>
      <c r="AM251" s="166" t="b">
        <f t="shared" si="795"/>
        <v>0</v>
      </c>
      <c r="AN251" s="166" t="b">
        <f t="shared" si="795"/>
        <v>1</v>
      </c>
      <c r="AO251" s="166" t="b">
        <f t="shared" si="795"/>
        <v>1</v>
      </c>
      <c r="AP251" s="166" t="b">
        <f t="shared" si="795"/>
        <v>0</v>
      </c>
      <c r="AQ251" s="166">
        <f t="shared" ca="1" si="796"/>
        <v>0</v>
      </c>
      <c r="AR251" s="166" t="b">
        <f t="shared" si="852"/>
        <v>1</v>
      </c>
      <c r="AS251" s="166" t="b">
        <f t="shared" si="852"/>
        <v>1</v>
      </c>
      <c r="AT251" s="166">
        <f t="shared" si="852"/>
        <v>2</v>
      </c>
      <c r="AU251" s="166" t="str">
        <f t="shared" si="852"/>
        <v>-</v>
      </c>
      <c r="AV251" s="166">
        <f t="shared" si="852"/>
        <v>0.3</v>
      </c>
      <c r="AW251" s="10"/>
      <c r="AX251" s="166" t="b">
        <f t="shared" si="798"/>
        <v>1</v>
      </c>
      <c r="AY251" s="168" t="b">
        <f t="shared" ca="1" si="799"/>
        <v>1</v>
      </c>
      <c r="AZ251" s="168" t="b">
        <f t="shared" ca="1" si="799"/>
        <v>1</v>
      </c>
      <c r="BA251" s="167">
        <f t="shared" ca="1" si="800"/>
        <v>3210</v>
      </c>
      <c r="BB251" s="168" t="str">
        <f t="shared" ca="1" si="856"/>
        <v>-</v>
      </c>
      <c r="BC251" s="168" t="str">
        <f t="shared" ca="1" si="856"/>
        <v>-</v>
      </c>
      <c r="BD251" s="168" t="str">
        <f t="shared" ca="1" si="856"/>
        <v>-</v>
      </c>
      <c r="BE251" s="168" t="str">
        <f t="shared" ca="1" si="856"/>
        <v>-</v>
      </c>
      <c r="BF251" s="168" t="str">
        <f t="shared" ca="1" si="856"/>
        <v>-</v>
      </c>
      <c r="BG251" s="168">
        <f t="shared" ca="1" si="856"/>
        <v>1</v>
      </c>
      <c r="BH251" s="168">
        <f t="shared" ca="1" si="856"/>
        <v>1</v>
      </c>
      <c r="BI251" s="168" t="str">
        <f t="shared" ca="1" si="856"/>
        <v>-</v>
      </c>
      <c r="BJ251" s="168" t="str">
        <f t="shared" ca="1" si="856"/>
        <v>-</v>
      </c>
      <c r="BK251" s="10"/>
      <c r="BL251" s="168" t="str">
        <f t="shared" ca="1" si="856"/>
        <v>-</v>
      </c>
      <c r="BM251" s="168" t="str">
        <f t="shared" ca="1" si="856"/>
        <v>-</v>
      </c>
      <c r="BN251" s="168" t="str">
        <f t="shared" ca="1" si="856"/>
        <v>-</v>
      </c>
      <c r="BO251" s="168" t="str">
        <f t="shared" ca="1" si="856"/>
        <v>-</v>
      </c>
      <c r="BP251" s="168" t="str">
        <f t="shared" ca="1" si="856"/>
        <v>-</v>
      </c>
      <c r="BQ251" s="168" t="str">
        <f t="shared" ca="1" si="856"/>
        <v>-</v>
      </c>
      <c r="BR251" s="168" t="str">
        <f t="shared" ca="1" si="856"/>
        <v>-</v>
      </c>
      <c r="BS251" s="168" t="str">
        <f t="shared" ca="1" si="856"/>
        <v>-</v>
      </c>
      <c r="BT251" s="168" t="str">
        <f t="shared" ca="1" si="856"/>
        <v>-</v>
      </c>
      <c r="BU251" s="168" t="str">
        <f t="shared" ca="1" si="856"/>
        <v>-</v>
      </c>
      <c r="BV251" s="168" t="str">
        <f t="shared" ca="1" si="856"/>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57"/>
        <v>-</v>
      </c>
      <c r="CI251" s="168" t="str">
        <f t="shared" ca="1" si="857"/>
        <v>-</v>
      </c>
      <c r="CJ251" s="168" t="str">
        <f t="shared" ca="1" si="857"/>
        <v>-</v>
      </c>
      <c r="CK251" s="168" t="str">
        <f t="shared" ca="1" si="857"/>
        <v>-</v>
      </c>
      <c r="CL251" s="168" t="str">
        <f t="shared" ca="1" si="857"/>
        <v>-</v>
      </c>
      <c r="CM251" s="168" t="str">
        <f t="shared" ca="1" si="857"/>
        <v>-</v>
      </c>
      <c r="CN251" s="168" t="str">
        <f t="shared" ca="1" si="857"/>
        <v>-</v>
      </c>
      <c r="CO251" s="168" t="str">
        <f t="shared" ca="1" si="857"/>
        <v>-</v>
      </c>
      <c r="CP251" s="168">
        <f t="shared" ca="1" si="857"/>
        <v>1</v>
      </c>
      <c r="CQ251" s="168">
        <f t="shared" ca="1" si="857"/>
        <v>1</v>
      </c>
      <c r="CR251" s="168">
        <f t="shared" ca="1" si="857"/>
        <v>0</v>
      </c>
      <c r="CS251" s="168" t="str">
        <f t="shared" ca="1" si="857"/>
        <v>-</v>
      </c>
      <c r="CT251" s="168" t="str">
        <f t="shared" ca="1" si="857"/>
        <v>-</v>
      </c>
      <c r="CU251" s="168" t="str">
        <f t="shared" ca="1" si="857"/>
        <v>-</v>
      </c>
      <c r="CV251" s="168" t="str">
        <f t="shared" ca="1" si="857"/>
        <v>-</v>
      </c>
      <c r="CW251" s="168" t="str">
        <f t="shared" ca="1" si="857"/>
        <v>-</v>
      </c>
      <c r="CX251" s="168" t="str">
        <f t="shared" ca="1" si="857"/>
        <v>-</v>
      </c>
      <c r="CY251" s="168" t="str">
        <f t="shared" ca="1" si="857"/>
        <v>-</v>
      </c>
      <c r="CZ251" s="168">
        <f t="shared" ca="1" si="857"/>
        <v>0</v>
      </c>
      <c r="DA251" s="168" t="str">
        <f t="shared" ca="1" si="857"/>
        <v>-</v>
      </c>
      <c r="DB251" s="168" t="str">
        <f t="shared" ca="1" si="857"/>
        <v>-</v>
      </c>
      <c r="DC251" s="168" t="str">
        <f t="shared" ca="1" si="857"/>
        <v>-</v>
      </c>
      <c r="DD251" s="168" t="str">
        <f t="shared" ca="1" si="857"/>
        <v>-</v>
      </c>
      <c r="DE251" s="168" t="str">
        <f t="shared" ca="1" si="857"/>
        <v>-</v>
      </c>
      <c r="DF251" s="168">
        <f t="shared" ca="1" si="857"/>
        <v>0</v>
      </c>
      <c r="DG251" s="168">
        <f t="shared" ca="1" si="857"/>
        <v>0</v>
      </c>
      <c r="DH251" s="168">
        <f t="shared" ca="1" si="857"/>
        <v>0</v>
      </c>
      <c r="DI251" s="168">
        <f t="shared" ca="1" si="857"/>
        <v>0</v>
      </c>
      <c r="DJ251" s="168">
        <f t="shared" ca="1" si="857"/>
        <v>0</v>
      </c>
      <c r="DK251" s="168">
        <f t="shared" ca="1" si="857"/>
        <v>0</v>
      </c>
      <c r="DL251" s="168">
        <f t="shared" ca="1" si="857"/>
        <v>0</v>
      </c>
      <c r="DM251" s="168" t="str">
        <f t="shared" ca="1" si="857"/>
        <v>-</v>
      </c>
      <c r="DN251" s="168" t="str">
        <f t="shared" ca="1" si="857"/>
        <v>-</v>
      </c>
      <c r="DO251" s="168" t="str">
        <f t="shared" ca="1" si="857"/>
        <v>-</v>
      </c>
      <c r="DP251" s="168" t="str">
        <f t="shared" ca="1" si="857"/>
        <v>-</v>
      </c>
      <c r="DQ251" s="168" t="str">
        <f t="shared" ca="1" si="857"/>
        <v>-</v>
      </c>
      <c r="DR251" s="168" t="str">
        <f t="shared" ca="1" si="857"/>
        <v>-</v>
      </c>
      <c r="DS251" s="168" t="str">
        <f t="shared" ca="1" si="857"/>
        <v>-</v>
      </c>
      <c r="DT251" s="168" t="str">
        <f t="shared" ca="1" si="857"/>
        <v>-</v>
      </c>
      <c r="DU251" s="168" t="str">
        <f t="shared" ca="1" si="857"/>
        <v>-</v>
      </c>
      <c r="DV251" s="168" t="str">
        <f t="shared" ca="1" si="857"/>
        <v>-</v>
      </c>
      <c r="DW251" s="168" t="str">
        <f t="shared" ca="1" si="857"/>
        <v>-</v>
      </c>
      <c r="DX251" s="10"/>
      <c r="DY251" s="168">
        <f t="shared" ca="1" si="857"/>
        <v>1</v>
      </c>
      <c r="DZ251" s="168" t="str">
        <f t="shared" ca="1" si="857"/>
        <v>-</v>
      </c>
      <c r="EA251" s="168" t="str">
        <f t="shared" ca="1" si="857"/>
        <v>-</v>
      </c>
      <c r="EB251" s="168" t="str">
        <f t="shared" ca="1" si="857"/>
        <v>-</v>
      </c>
      <c r="EC251" s="168" t="str">
        <f t="shared" ca="1" si="803"/>
        <v>-</v>
      </c>
      <c r="ED251" s="168" t="b">
        <f t="shared" ca="1" si="803"/>
        <v>0</v>
      </c>
      <c r="EE251" s="168" t="str">
        <f t="shared" ca="1" si="803"/>
        <v>-</v>
      </c>
      <c r="EF251" s="168">
        <f t="shared" ca="1" si="803"/>
        <v>0</v>
      </c>
      <c r="EG251" s="168" t="str">
        <f t="shared" ca="1" si="803"/>
        <v>-</v>
      </c>
      <c r="EH251" s="166" cm="1">
        <f t="array" aca="1" ref="EH251" ca="1">INDEX(i.rev,$K251,EH$15)</f>
        <v>1</v>
      </c>
      <c r="EI251" s="168">
        <f t="shared" ca="1" si="858"/>
        <v>0</v>
      </c>
      <c r="EJ251" s="168">
        <f t="shared" ca="1" si="858"/>
        <v>1</v>
      </c>
      <c r="EK251" s="168">
        <f t="shared" ca="1" si="858"/>
        <v>0</v>
      </c>
      <c r="EL251" s="168">
        <f t="shared" ca="1" si="858"/>
        <v>1</v>
      </c>
      <c r="EM251" s="168">
        <f t="shared" ca="1" si="858"/>
        <v>1</v>
      </c>
      <c r="EN251" s="168">
        <f t="shared" ca="1" si="858"/>
        <v>1</v>
      </c>
      <c r="EO251" s="168">
        <f t="shared" ca="1" si="858"/>
        <v>0</v>
      </c>
      <c r="EP251" s="168">
        <f t="shared" ca="1" si="858"/>
        <v>0</v>
      </c>
      <c r="EQ251" s="168">
        <f t="shared" ca="1" si="858"/>
        <v>0</v>
      </c>
      <c r="ER251" s="168">
        <f t="shared" ca="1" si="858"/>
        <v>0</v>
      </c>
      <c r="ES251" s="168">
        <f t="shared" ca="1" si="858"/>
        <v>0</v>
      </c>
      <c r="ET251" s="168">
        <f t="shared" ca="1" si="858"/>
        <v>0</v>
      </c>
      <c r="EU251" s="168">
        <f t="shared" ca="1" si="858"/>
        <v>0</v>
      </c>
      <c r="EV251" s="168">
        <f t="shared" ca="1" si="858"/>
        <v>0</v>
      </c>
      <c r="EW251" s="168">
        <f t="shared" ca="1" si="858"/>
        <v>0</v>
      </c>
      <c r="EX251" s="168">
        <f t="shared" ca="1" si="858"/>
        <v>0</v>
      </c>
      <c r="EY251" s="166" cm="1">
        <f t="array" aca="1" ref="EY251" ca="1">INDEX(i.rev,$K251,EY$15)</f>
        <v>0</v>
      </c>
      <c r="EZ251" s="168">
        <f t="shared" ca="1" si="805"/>
        <v>0</v>
      </c>
      <c r="FA251" s="166" cm="1">
        <f t="array" aca="1" ref="FA251" ca="1">INDEX(i.rev,$K251,FA$15)</f>
        <v>1</v>
      </c>
      <c r="FB251" s="168">
        <f t="shared" ca="1" si="859"/>
        <v>0</v>
      </c>
      <c r="FC251" s="168">
        <f t="shared" ca="1" si="859"/>
        <v>0</v>
      </c>
      <c r="FD251" s="168">
        <f t="shared" ca="1" si="859"/>
        <v>0</v>
      </c>
      <c r="FE251" s="168">
        <f t="shared" ca="1" si="859"/>
        <v>0</v>
      </c>
      <c r="FF251" s="168">
        <f t="shared" ca="1" si="859"/>
        <v>0</v>
      </c>
      <c r="FG251" s="168">
        <f t="shared" ca="1" si="859"/>
        <v>0</v>
      </c>
      <c r="FH251" s="168">
        <f t="shared" ca="1" si="859"/>
        <v>0</v>
      </c>
      <c r="FI251" s="10"/>
      <c r="FJ251" s="168" t="str">
        <f t="shared" ca="1" si="859"/>
        <v>-</v>
      </c>
      <c r="FK251" s="168" t="str">
        <f t="shared" ca="1" si="859"/>
        <v>-</v>
      </c>
      <c r="FL251" s="168" t="str">
        <f t="shared" ca="1" si="859"/>
        <v>-</v>
      </c>
      <c r="FM251" s="168" t="str">
        <f t="shared" ca="1" si="859"/>
        <v>-</v>
      </c>
      <c r="FN251" s="168" t="str">
        <f t="shared" ca="1" si="859"/>
        <v>-</v>
      </c>
      <c r="FO251" s="166" t="b">
        <f t="shared" ca="1" si="808"/>
        <v>0</v>
      </c>
      <c r="FP251" s="166" t="b">
        <f t="shared" ca="1" si="808"/>
        <v>0</v>
      </c>
      <c r="FQ251" s="166" t="b">
        <f t="shared" ca="1" si="808"/>
        <v>1</v>
      </c>
      <c r="FR251" s="168">
        <f t="shared" ca="1" si="859"/>
        <v>0</v>
      </c>
      <c r="FS251" s="166">
        <f t="shared" ca="1" si="809"/>
        <v>1</v>
      </c>
      <c r="FT251" s="166">
        <f t="shared" ca="1" si="809"/>
        <v>1</v>
      </c>
      <c r="FU251" s="168" t="str">
        <f t="shared" ca="1" si="859"/>
        <v>-</v>
      </c>
      <c r="FV251" s="168" t="str">
        <f t="shared" ca="1" si="859"/>
        <v>-</v>
      </c>
      <c r="FW251" s="168" t="str">
        <f t="shared" ca="1" si="859"/>
        <v>-</v>
      </c>
      <c r="FX251" s="168" t="str">
        <f t="shared" ca="1" si="859"/>
        <v>-</v>
      </c>
      <c r="FY251" s="168" t="str">
        <f t="shared" ca="1" si="859"/>
        <v>-</v>
      </c>
      <c r="FZ251" s="168" t="str">
        <f t="shared" ca="1" si="859"/>
        <v>-</v>
      </c>
      <c r="GA251" s="168" t="str">
        <f t="shared" ca="1" si="859"/>
        <v>-</v>
      </c>
      <c r="GB251" s="168" t="str">
        <f t="shared" ca="1" si="859"/>
        <v>-</v>
      </c>
      <c r="GC251" s="168" t="str">
        <f t="shared" ca="1" si="859"/>
        <v>-</v>
      </c>
      <c r="GD251" s="168" t="b">
        <f t="shared" ca="1" si="859"/>
        <v>1</v>
      </c>
      <c r="GE251" s="168" t="str">
        <f t="shared" ca="1" si="859"/>
        <v>-</v>
      </c>
      <c r="GF251" s="168" t="str">
        <f t="shared" ca="1" si="859"/>
        <v>-</v>
      </c>
      <c r="GG251" s="168" t="str">
        <f t="shared" ca="1" si="859"/>
        <v>-</v>
      </c>
      <c r="GH251" s="168" t="b">
        <f t="shared" ca="1" si="810"/>
        <v>1</v>
      </c>
      <c r="GI251" s="168">
        <f t="shared" ca="1" si="810"/>
        <v>0</v>
      </c>
      <c r="GJ251" s="168" t="str">
        <f t="shared" ca="1" si="810"/>
        <v>-</v>
      </c>
      <c r="GK251" s="168" t="str">
        <f t="shared" ca="1" si="810"/>
        <v>-</v>
      </c>
      <c r="GL251" s="168" t="str">
        <f t="shared" ca="1" si="810"/>
        <v>-</v>
      </c>
      <c r="GM251" s="168" t="str">
        <f t="shared" ca="1" si="810"/>
        <v>-</v>
      </c>
      <c r="GN251" s="168" t="str">
        <f t="shared" ca="1" si="810"/>
        <v>-</v>
      </c>
      <c r="GO251" s="168">
        <f t="shared" ca="1" si="810"/>
        <v>0</v>
      </c>
      <c r="GP251" s="168" t="str">
        <f t="shared" ca="1" si="810"/>
        <v>-</v>
      </c>
      <c r="GQ251" s="168" t="str">
        <f t="shared" ca="1" si="810"/>
        <v>-</v>
      </c>
      <c r="GR251" s="168" t="str">
        <f t="shared" ca="1" si="810"/>
        <v>-</v>
      </c>
      <c r="GS251" s="168">
        <f t="shared" ca="1" si="810"/>
        <v>500</v>
      </c>
      <c r="GT251" s="168">
        <f t="shared" ca="1" si="810"/>
        <v>500</v>
      </c>
      <c r="GU251" s="168" t="str">
        <f t="shared" ca="1" si="810"/>
        <v>-</v>
      </c>
      <c r="GV251" s="168" t="str">
        <f t="shared" ca="1" si="810"/>
        <v>-</v>
      </c>
      <c r="GW251" s="168" t="str">
        <f t="shared" ca="1" si="810"/>
        <v>-</v>
      </c>
      <c r="GX251" s="168" t="str">
        <f t="shared" ca="1" si="860"/>
        <v>-</v>
      </c>
      <c r="GY251" s="168" t="str">
        <f t="shared" ca="1" si="860"/>
        <v>-</v>
      </c>
      <c r="GZ251" s="168" t="str">
        <f t="shared" ca="1" si="860"/>
        <v>-</v>
      </c>
      <c r="HA251" s="168" t="str">
        <f t="shared" ca="1" si="860"/>
        <v>-</v>
      </c>
      <c r="HB251" s="168" t="str">
        <f t="shared" ca="1" si="860"/>
        <v>-</v>
      </c>
      <c r="HC251" s="168" t="str">
        <f t="shared" ca="1" si="860"/>
        <v>-</v>
      </c>
      <c r="HD251" s="168" t="str">
        <f t="shared" ca="1" si="860"/>
        <v>-</v>
      </c>
      <c r="HE251" s="168" t="str">
        <f t="shared" ca="1" si="860"/>
        <v>-</v>
      </c>
      <c r="HF251" s="168" t="str">
        <f t="shared" ca="1" si="860"/>
        <v>-</v>
      </c>
      <c r="HG251" s="168" t="str">
        <f t="shared" ca="1" si="860"/>
        <v>-</v>
      </c>
      <c r="HH251" s="168" t="str">
        <f t="shared" ca="1" si="860"/>
        <v>-</v>
      </c>
      <c r="HI251" s="168" t="str">
        <f t="shared" ca="1" si="860"/>
        <v>-</v>
      </c>
      <c r="HJ251" s="168" t="str">
        <f t="shared" ca="1" si="860"/>
        <v>-</v>
      </c>
      <c r="HK251" s="168" t="str">
        <f t="shared" ca="1" si="860"/>
        <v>-</v>
      </c>
      <c r="HL251" s="168" t="str">
        <f t="shared" ca="1" si="860"/>
        <v>-</v>
      </c>
      <c r="HM251" s="168" t="str">
        <f t="shared" ca="1" si="864"/>
        <v>-</v>
      </c>
      <c r="HN251" s="168" t="str">
        <f t="shared" ca="1" si="864"/>
        <v>-</v>
      </c>
      <c r="HO251" s="168" t="str">
        <f t="shared" ca="1" si="864"/>
        <v>-</v>
      </c>
      <c r="HP251" s="168" t="str">
        <f t="shared" ca="1" si="864"/>
        <v>-</v>
      </c>
      <c r="HQ251" s="168" t="str">
        <f t="shared" ca="1" si="864"/>
        <v>-</v>
      </c>
      <c r="HR251" s="168" t="str">
        <f t="shared" ca="1" si="860"/>
        <v>-</v>
      </c>
      <c r="HS251" s="168" t="str">
        <f t="shared" ca="1" si="860"/>
        <v>-</v>
      </c>
      <c r="HT251" s="168" t="str">
        <f t="shared" ca="1" si="860"/>
        <v>-</v>
      </c>
      <c r="HU251" s="168" t="str">
        <f t="shared" ca="1" si="860"/>
        <v>-</v>
      </c>
      <c r="HV251" s="168" t="str">
        <f t="shared" ca="1" si="860"/>
        <v>-</v>
      </c>
      <c r="HW251" s="168" t="str">
        <f t="shared" ca="1" si="860"/>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ca="1" si="863"/>
        <v>-</v>
      </c>
      <c r="JD251" s="168" t="str">
        <f t="shared" ca="1" si="863"/>
        <v>-</v>
      </c>
      <c r="JE251" s="168" t="str">
        <f t="shared" ca="1" si="863"/>
        <v>-</v>
      </c>
      <c r="JF251" s="168" t="str">
        <f t="shared" ca="1" si="863"/>
        <v>-</v>
      </c>
      <c r="JG251" s="168" t="str">
        <f t="shared" ca="1" si="863"/>
        <v>-</v>
      </c>
      <c r="JH251" s="168" t="str">
        <f t="shared" ca="1" si="863"/>
        <v>-</v>
      </c>
      <c r="JI251" s="168" t="str">
        <f t="shared" ca="1" si="863"/>
        <v>-</v>
      </c>
      <c r="JJ251" s="168" t="str">
        <f t="shared" ca="1" si="863"/>
        <v>-</v>
      </c>
      <c r="JK251" s="168" t="str">
        <f t="shared" ca="1" si="863"/>
        <v>-</v>
      </c>
      <c r="JL251" s="168" t="str">
        <f t="shared" ca="1" si="863"/>
        <v>-</v>
      </c>
      <c r="JM251" s="168" t="str">
        <f t="shared" ca="1" si="863"/>
        <v>-</v>
      </c>
      <c r="JN251" s="168" t="str">
        <f t="shared" ca="1" si="815"/>
        <v>-</v>
      </c>
      <c r="JO251" s="168" t="str">
        <f t="shared" ca="1" si="815"/>
        <v>-</v>
      </c>
      <c r="JP251" s="168" t="str">
        <f t="shared" ca="1" si="815"/>
        <v>-</v>
      </c>
      <c r="JQ251" s="168" t="str">
        <f t="shared" ca="1" si="815"/>
        <v>-</v>
      </c>
      <c r="JR251" s="168" t="str">
        <f t="shared" ca="1" si="815"/>
        <v>-</v>
      </c>
      <c r="JS251" s="168" t="str">
        <f t="shared" ca="1" si="815"/>
        <v>-</v>
      </c>
      <c r="JT251" s="168" t="str">
        <f t="shared" ca="1" si="815"/>
        <v>-</v>
      </c>
      <c r="JU251" s="168" t="str">
        <f t="shared" ca="1" si="815"/>
        <v>-</v>
      </c>
      <c r="JV251" s="168" t="str">
        <f t="shared" ca="1" si="815"/>
        <v>-</v>
      </c>
      <c r="JW251" s="168" t="str">
        <f t="shared" ca="1" si="815"/>
        <v>-</v>
      </c>
      <c r="JX251" s="10"/>
      <c r="JY251" s="166">
        <f t="shared" ca="1" si="816"/>
        <v>4.4999999999999998E-2</v>
      </c>
      <c r="JZ251" s="166">
        <f t="shared" ca="1" si="817"/>
        <v>4.4999999999999998E-2</v>
      </c>
      <c r="KA251" s="168">
        <f t="shared" ca="1" si="861"/>
        <v>1</v>
      </c>
      <c r="KB251" s="168">
        <f t="shared" ca="1" si="861"/>
        <v>0</v>
      </c>
      <c r="KC251" s="168">
        <f t="shared" ca="1" si="861"/>
        <v>1</v>
      </c>
      <c r="KD251" s="168">
        <f t="shared" ca="1" si="861"/>
        <v>1</v>
      </c>
      <c r="KE251" s="168">
        <f t="shared" ca="1" si="861"/>
        <v>0</v>
      </c>
      <c r="KF251" s="168">
        <f t="shared" ca="1" si="861"/>
        <v>70</v>
      </c>
      <c r="KG251" s="168">
        <f t="shared" ca="1" si="861"/>
        <v>50</v>
      </c>
      <c r="KH251" s="168">
        <f t="shared" ca="1" si="861"/>
        <v>85</v>
      </c>
      <c r="KI251" s="168">
        <f t="shared" ca="1" si="861"/>
        <v>50</v>
      </c>
      <c r="KJ251" s="166">
        <f t="shared" si="819"/>
        <v>0.7</v>
      </c>
      <c r="KK251" s="166">
        <f t="shared" si="820"/>
        <v>0.7</v>
      </c>
      <c r="KL251" s="166">
        <f t="shared" si="821"/>
        <v>0.7</v>
      </c>
      <c r="KM251" s="166">
        <f t="shared" ca="1" si="822"/>
        <v>1</v>
      </c>
      <c r="KN251" s="166">
        <f t="shared" ca="1" si="822"/>
        <v>1</v>
      </c>
      <c r="KO251" s="168">
        <f t="shared" ca="1" si="861"/>
        <v>1</v>
      </c>
      <c r="KP251" s="10"/>
      <c r="KQ251" s="168">
        <f t="shared" ca="1" si="861"/>
        <v>1</v>
      </c>
      <c r="KR251" s="166">
        <f t="shared" ca="1" si="823"/>
        <v>1</v>
      </c>
      <c r="KS251" s="168">
        <f t="shared" ca="1" si="861"/>
        <v>0.75</v>
      </c>
      <c r="KT251" s="168">
        <f t="shared" ca="1" si="861"/>
        <v>0.8</v>
      </c>
      <c r="KU251" s="168">
        <f t="shared" ca="1" si="861"/>
        <v>0.82499999999999996</v>
      </c>
      <c r="KV251" s="168">
        <f t="shared" ca="1" si="861"/>
        <v>0.875</v>
      </c>
      <c r="KW251" s="168">
        <f t="shared" ca="1" si="861"/>
        <v>0.9</v>
      </c>
      <c r="KX251" s="168">
        <f t="shared" ca="1" si="865"/>
        <v>0.75</v>
      </c>
      <c r="KY251" s="168">
        <f t="shared" ca="1" si="865"/>
        <v>0.78142857142857147</v>
      </c>
      <c r="KZ251" s="168">
        <f t="shared" ca="1" si="865"/>
        <v>0.82499999999999996</v>
      </c>
      <c r="LA251" s="168">
        <f t="shared" ca="1" si="865"/>
        <v>0.875</v>
      </c>
      <c r="LB251" s="168">
        <f t="shared" ca="1" si="865"/>
        <v>0.9</v>
      </c>
      <c r="LC251" s="168">
        <f t="shared" ca="1" si="865"/>
        <v>0.9</v>
      </c>
      <c r="LD251" s="168">
        <f t="shared" ca="1" si="865"/>
        <v>0.75</v>
      </c>
      <c r="LE251" s="168">
        <f t="shared" ca="1" si="865"/>
        <v>0.78142857142857147</v>
      </c>
      <c r="LF251" s="168">
        <f t="shared" ca="1" si="865"/>
        <v>0.82499999999999996</v>
      </c>
      <c r="LG251" s="168">
        <f t="shared" ca="1" si="865"/>
        <v>0.875</v>
      </c>
      <c r="LH251" s="168">
        <f t="shared" ca="1" si="865"/>
        <v>0.9</v>
      </c>
      <c r="LI251" s="168">
        <f t="shared" ca="1" si="865"/>
        <v>0.9</v>
      </c>
      <c r="LJ251" s="168">
        <f t="shared" ca="1" si="865"/>
        <v>0.75</v>
      </c>
      <c r="LK251" s="168">
        <f t="shared" ca="1" si="865"/>
        <v>0.78142857142857147</v>
      </c>
      <c r="LL251" s="168">
        <f t="shared" ca="1" si="865"/>
        <v>0.82499999999999996</v>
      </c>
      <c r="LM251" s="168">
        <f t="shared" ca="1" si="865"/>
        <v>0.875</v>
      </c>
      <c r="LN251" s="168">
        <f t="shared" ca="1" si="865"/>
        <v>0.9</v>
      </c>
      <c r="LO251" s="168">
        <f t="shared" ca="1" si="865"/>
        <v>0.9</v>
      </c>
      <c r="LP251" s="168">
        <f t="shared" ca="1" si="865"/>
        <v>0.75</v>
      </c>
      <c r="LQ251" s="168">
        <f t="shared" ca="1" si="865"/>
        <v>0.78142857142857147</v>
      </c>
      <c r="LR251" s="168">
        <f t="shared" ca="1" si="865"/>
        <v>0.82499999999999996</v>
      </c>
      <c r="LS251" s="168">
        <f t="shared" ca="1" si="865"/>
        <v>0.875</v>
      </c>
      <c r="LT251" s="168">
        <f t="shared" ca="1" si="865"/>
        <v>0.9</v>
      </c>
      <c r="LU251" s="168">
        <f t="shared" ca="1" si="865"/>
        <v>0.9</v>
      </c>
      <c r="LV251" s="168">
        <f t="shared" ca="1" si="865"/>
        <v>0.75</v>
      </c>
      <c r="LW251" s="168">
        <f t="shared" ca="1" si="865"/>
        <v>0.78142857142857147</v>
      </c>
      <c r="LX251" s="168">
        <f t="shared" ca="1" si="865"/>
        <v>0.82499999999999996</v>
      </c>
      <c r="LY251" s="168">
        <f t="shared" ca="1" si="865"/>
        <v>0.875</v>
      </c>
      <c r="LZ251" s="168">
        <f t="shared" ca="1" si="865"/>
        <v>0.9</v>
      </c>
      <c r="MA251" s="168">
        <f t="shared" ca="1" si="865"/>
        <v>0.9</v>
      </c>
      <c r="MB251" s="168">
        <f t="shared" ca="1" si="865"/>
        <v>0.75</v>
      </c>
      <c r="MC251" s="168">
        <f t="shared" ca="1" si="865"/>
        <v>0.78142857142857147</v>
      </c>
      <c r="MD251" s="168">
        <f t="shared" ca="1" si="865"/>
        <v>0.82499999999999996</v>
      </c>
      <c r="ME251" s="168">
        <f t="shared" ca="1" si="865"/>
        <v>0.875</v>
      </c>
      <c r="MF251" s="168">
        <f t="shared" ca="1" si="865"/>
        <v>0.9</v>
      </c>
      <c r="MG251" s="168">
        <f t="shared" ca="1" si="865"/>
        <v>0.9</v>
      </c>
      <c r="MH251" s="168">
        <f t="shared" ca="1" si="865"/>
        <v>0.75</v>
      </c>
      <c r="MI251" s="168">
        <f t="shared" ca="1" si="865"/>
        <v>0.76904761904761909</v>
      </c>
      <c r="MJ251" s="168">
        <f t="shared" ca="1" si="865"/>
        <v>0.82000000000000006</v>
      </c>
      <c r="MK251" s="168">
        <f t="shared" ca="1" si="865"/>
        <v>0.875</v>
      </c>
      <c r="ML251" s="168">
        <f t="shared" ca="1" si="865"/>
        <v>0.9</v>
      </c>
      <c r="MM251" s="168">
        <f t="shared" ca="1" si="865"/>
        <v>0.90000000000000013</v>
      </c>
      <c r="MN251" s="168">
        <f t="shared" ca="1" si="865"/>
        <v>0.75</v>
      </c>
      <c r="MO251" s="168">
        <f t="shared" ca="1" si="865"/>
        <v>0.76904761904761909</v>
      </c>
      <c r="MP251" s="168">
        <f t="shared" ca="1" si="865"/>
        <v>0.82000000000000006</v>
      </c>
      <c r="MQ251" s="168">
        <f t="shared" ca="1" si="865"/>
        <v>0.875</v>
      </c>
      <c r="MR251" s="168">
        <f t="shared" ca="1" si="865"/>
        <v>0.9</v>
      </c>
      <c r="MS251" s="168">
        <f t="shared" ca="1" si="865"/>
        <v>0.9</v>
      </c>
      <c r="MT251" s="168">
        <f t="shared" ca="1" si="865"/>
        <v>0.875</v>
      </c>
      <c r="MU251" s="166">
        <f t="shared" ca="1" si="827"/>
        <v>1</v>
      </c>
      <c r="MV251" s="166">
        <f t="shared" ca="1" si="828"/>
        <v>1</v>
      </c>
      <c r="MW251" s="166">
        <f t="shared" ca="1" si="829"/>
        <v>500000</v>
      </c>
      <c r="MX251" s="168" t="str">
        <f t="shared" ca="1" si="830"/>
        <v>-</v>
      </c>
      <c r="MY251" s="166" t="str">
        <f t="shared" ca="1" si="831"/>
        <v>-</v>
      </c>
      <c r="MZ251" s="166" t="str">
        <f t="shared" ca="1" si="832"/>
        <v>-</v>
      </c>
      <c r="NA251" s="166" t="b">
        <f t="shared" ca="1" si="833"/>
        <v>0</v>
      </c>
      <c r="NB251" s="168">
        <f t="shared" ca="1" si="861"/>
        <v>0</v>
      </c>
      <c r="NC251" s="27">
        <v>0</v>
      </c>
    </row>
    <row r="252" spans="1:367" s="148" customFormat="1" outlineLevel="1">
      <c r="A252" s="126">
        <f t="shared" si="14"/>
        <v>247</v>
      </c>
      <c r="B252" s="126">
        <f t="shared" si="834"/>
        <v>13</v>
      </c>
      <c r="C252" s="148">
        <f t="shared" si="839"/>
        <v>1002</v>
      </c>
      <c r="D252" s="148" t="s">
        <v>884</v>
      </c>
      <c r="E252" s="148" t="b">
        <v>0</v>
      </c>
      <c r="F252" s="148" t="b">
        <v>0</v>
      </c>
      <c r="G252" s="148" t="b">
        <f t="shared" si="835"/>
        <v>0</v>
      </c>
      <c r="H252" s="144">
        <f t="shared" ca="1" si="862"/>
        <v>3</v>
      </c>
      <c r="I252" s="32">
        <v>2</v>
      </c>
      <c r="J252" s="32">
        <v>5</v>
      </c>
      <c r="K252" s="144">
        <f t="shared" ca="1" si="862"/>
        <v>1</v>
      </c>
      <c r="L252" s="144">
        <f t="shared" ca="1" si="862"/>
        <v>1</v>
      </c>
      <c r="M252" s="144">
        <f t="shared" ca="1" si="862"/>
        <v>2</v>
      </c>
      <c r="N252" s="144">
        <f t="shared" ca="1" si="862"/>
        <v>1</v>
      </c>
      <c r="O252" s="144">
        <f t="shared" ca="1" si="862"/>
        <v>1</v>
      </c>
      <c r="P252" s="144">
        <f t="shared" ca="1" si="862"/>
        <v>1</v>
      </c>
      <c r="Q252" s="144">
        <f t="shared" ca="1" si="862"/>
        <v>1</v>
      </c>
      <c r="R252" s="144">
        <f t="shared" ca="1" si="862"/>
        <v>2</v>
      </c>
      <c r="S252" s="144">
        <f t="shared" ca="1" si="862"/>
        <v>1</v>
      </c>
      <c r="T252" s="144">
        <f t="shared" ca="1" si="862"/>
        <v>1</v>
      </c>
      <c r="U252" s="144">
        <f t="shared" ca="1" si="862"/>
        <v>1</v>
      </c>
      <c r="V252" s="32">
        <v>1</v>
      </c>
      <c r="W252" s="32">
        <v>1</v>
      </c>
      <c r="X252" s="32">
        <v>1</v>
      </c>
      <c r="Y252" s="144">
        <f t="shared" ca="1" si="86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00018 Price DSP RiskCRRA-high Overdraw500000 CropgrazeFALSE (F33N11)</v>
      </c>
      <c r="AB252" s="10" t="str">
        <f ca="1">IF(COUNTIF(AA$5:AA252,AA252)=1,"-","Dup")</f>
        <v>-</v>
      </c>
      <c r="AC252" s="10"/>
      <c r="AD252" s="168" t="str">
        <f t="shared" ca="1" si="794"/>
        <v>-</v>
      </c>
      <c r="AE252" s="168" t="str">
        <f t="shared" ca="1" si="794"/>
        <v>-</v>
      </c>
      <c r="AF252" s="168" t="str">
        <f t="shared" ca="1" si="794"/>
        <v>-</v>
      </c>
      <c r="AG252" s="168" t="str">
        <f t="shared" ca="1" si="794"/>
        <v>-</v>
      </c>
      <c r="AH252" s="168" t="str">
        <f t="shared" ca="1" si="794"/>
        <v>-</v>
      </c>
      <c r="AI252" s="168" t="b">
        <f t="shared" ca="1" si="794"/>
        <v>1</v>
      </c>
      <c r="AJ252" s="10"/>
      <c r="AK252" s="166" t="b">
        <f t="shared" si="795"/>
        <v>0</v>
      </c>
      <c r="AL252" s="166" t="str">
        <f t="shared" si="795"/>
        <v>-</v>
      </c>
      <c r="AM252" s="166" t="b">
        <f t="shared" si="795"/>
        <v>0</v>
      </c>
      <c r="AN252" s="166" t="b">
        <f t="shared" si="795"/>
        <v>1</v>
      </c>
      <c r="AO252" s="166" t="b">
        <f t="shared" si="795"/>
        <v>1</v>
      </c>
      <c r="AP252" s="166" t="b">
        <f t="shared" si="795"/>
        <v>0</v>
      </c>
      <c r="AQ252" s="166">
        <f t="shared" ca="1" si="796"/>
        <v>0</v>
      </c>
      <c r="AR252" s="166" t="b">
        <f t="shared" si="852"/>
        <v>1</v>
      </c>
      <c r="AS252" s="166" t="b">
        <f t="shared" si="852"/>
        <v>1</v>
      </c>
      <c r="AT252" s="166">
        <f t="shared" si="852"/>
        <v>2</v>
      </c>
      <c r="AU252" s="166" t="str">
        <f t="shared" si="852"/>
        <v>-</v>
      </c>
      <c r="AV252" s="166">
        <f t="shared" si="852"/>
        <v>0.7</v>
      </c>
      <c r="AW252" s="10"/>
      <c r="AX252" s="166" t="b">
        <f t="shared" si="798"/>
        <v>1</v>
      </c>
      <c r="AY252" s="168" t="b">
        <f t="shared" ca="1" si="799"/>
        <v>1</v>
      </c>
      <c r="AZ252" s="168" t="b">
        <f t="shared" ca="1" si="799"/>
        <v>1</v>
      </c>
      <c r="BA252" s="167">
        <f t="shared" ca="1" si="800"/>
        <v>3210</v>
      </c>
      <c r="BB252" s="168" t="str">
        <f t="shared" ca="1" si="856"/>
        <v>-</v>
      </c>
      <c r="BC252" s="168" t="str">
        <f t="shared" ca="1" si="856"/>
        <v>-</v>
      </c>
      <c r="BD252" s="168" t="str">
        <f t="shared" ca="1" si="856"/>
        <v>-</v>
      </c>
      <c r="BE252" s="168" t="str">
        <f t="shared" ca="1" si="856"/>
        <v>-</v>
      </c>
      <c r="BF252" s="168" t="str">
        <f t="shared" ca="1" si="856"/>
        <v>-</v>
      </c>
      <c r="BG252" s="168">
        <f t="shared" ca="1" si="856"/>
        <v>1</v>
      </c>
      <c r="BH252" s="168">
        <f t="shared" ca="1" si="856"/>
        <v>1</v>
      </c>
      <c r="BI252" s="168" t="str">
        <f t="shared" ca="1" si="856"/>
        <v>-</v>
      </c>
      <c r="BJ252" s="168" t="str">
        <f t="shared" ca="1" si="856"/>
        <v>-</v>
      </c>
      <c r="BK252" s="10"/>
      <c r="BL252" s="168" t="str">
        <f t="shared" ca="1" si="856"/>
        <v>-</v>
      </c>
      <c r="BM252" s="168" t="str">
        <f t="shared" ca="1" si="856"/>
        <v>-</v>
      </c>
      <c r="BN252" s="168" t="str">
        <f t="shared" ca="1" si="856"/>
        <v>-</v>
      </c>
      <c r="BO252" s="168" t="str">
        <f t="shared" ca="1" si="856"/>
        <v>-</v>
      </c>
      <c r="BP252" s="168" t="str">
        <f t="shared" ca="1" si="856"/>
        <v>-</v>
      </c>
      <c r="BQ252" s="168" t="str">
        <f t="shared" ca="1" si="856"/>
        <v>-</v>
      </c>
      <c r="BR252" s="168" t="str">
        <f t="shared" ca="1" si="856"/>
        <v>-</v>
      </c>
      <c r="BS252" s="168" t="str">
        <f t="shared" ca="1" si="856"/>
        <v>-</v>
      </c>
      <c r="BT252" s="168" t="str">
        <f t="shared" ca="1" si="856"/>
        <v>-</v>
      </c>
      <c r="BU252" s="168" t="str">
        <f t="shared" ca="1" si="856"/>
        <v>-</v>
      </c>
      <c r="BV252" s="168" t="str">
        <f t="shared" ca="1" si="856"/>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7"/>
        <v>-</v>
      </c>
      <c r="CI252" s="168" t="str">
        <f t="shared" ca="1" si="857"/>
        <v>-</v>
      </c>
      <c r="CJ252" s="168" t="str">
        <f t="shared" ca="1" si="857"/>
        <v>-</v>
      </c>
      <c r="CK252" s="168" t="str">
        <f t="shared" ca="1" si="857"/>
        <v>-</v>
      </c>
      <c r="CL252" s="168" t="str">
        <f t="shared" ca="1" si="857"/>
        <v>-</v>
      </c>
      <c r="CM252" s="168" t="str">
        <f t="shared" ca="1" si="857"/>
        <v>-</v>
      </c>
      <c r="CN252" s="168" t="str">
        <f t="shared" ca="1" si="857"/>
        <v>-</v>
      </c>
      <c r="CO252" s="168" t="str">
        <f t="shared" ca="1" si="857"/>
        <v>-</v>
      </c>
      <c r="CP252" s="168">
        <f t="shared" ca="1" si="857"/>
        <v>1</v>
      </c>
      <c r="CQ252" s="168">
        <f t="shared" ca="1" si="857"/>
        <v>1</v>
      </c>
      <c r="CR252" s="168">
        <f t="shared" ca="1" si="857"/>
        <v>0</v>
      </c>
      <c r="CS252" s="168" t="str">
        <f t="shared" ca="1" si="857"/>
        <v>-</v>
      </c>
      <c r="CT252" s="168" t="str">
        <f t="shared" ca="1" si="857"/>
        <v>-</v>
      </c>
      <c r="CU252" s="168" t="str">
        <f t="shared" ca="1" si="857"/>
        <v>-</v>
      </c>
      <c r="CV252" s="168" t="str">
        <f t="shared" ca="1" si="857"/>
        <v>-</v>
      </c>
      <c r="CW252" s="168" t="str">
        <f t="shared" ca="1" si="857"/>
        <v>-</v>
      </c>
      <c r="CX252" s="168" t="str">
        <f t="shared" ca="1" si="857"/>
        <v>-</v>
      </c>
      <c r="CY252" s="168" t="str">
        <f t="shared" ca="1" si="857"/>
        <v>-</v>
      </c>
      <c r="CZ252" s="168">
        <f t="shared" ca="1" si="857"/>
        <v>0</v>
      </c>
      <c r="DA252" s="168" t="str">
        <f t="shared" ca="1" si="857"/>
        <v>-</v>
      </c>
      <c r="DB252" s="168" t="str">
        <f t="shared" ca="1" si="857"/>
        <v>-</v>
      </c>
      <c r="DC252" s="168" t="str">
        <f t="shared" ca="1" si="857"/>
        <v>-</v>
      </c>
      <c r="DD252" s="168" t="str">
        <f t="shared" ca="1" si="857"/>
        <v>-</v>
      </c>
      <c r="DE252" s="168" t="str">
        <f t="shared" ca="1" si="857"/>
        <v>-</v>
      </c>
      <c r="DF252" s="168">
        <f t="shared" ca="1" si="857"/>
        <v>0</v>
      </c>
      <c r="DG252" s="168">
        <f t="shared" ca="1" si="857"/>
        <v>0</v>
      </c>
      <c r="DH252" s="168">
        <f t="shared" ca="1" si="857"/>
        <v>0</v>
      </c>
      <c r="DI252" s="168">
        <f t="shared" ca="1" si="857"/>
        <v>0</v>
      </c>
      <c r="DJ252" s="168">
        <f t="shared" ca="1" si="857"/>
        <v>0</v>
      </c>
      <c r="DK252" s="168">
        <f t="shared" ca="1" si="857"/>
        <v>0</v>
      </c>
      <c r="DL252" s="168">
        <f t="shared" ca="1" si="857"/>
        <v>0</v>
      </c>
      <c r="DM252" s="168" t="str">
        <f t="shared" ca="1" si="857"/>
        <v>-</v>
      </c>
      <c r="DN252" s="168" t="str">
        <f t="shared" ca="1" si="857"/>
        <v>-</v>
      </c>
      <c r="DO252" s="168" t="str">
        <f t="shared" ca="1" si="857"/>
        <v>-</v>
      </c>
      <c r="DP252" s="168" t="str">
        <f t="shared" ca="1" si="857"/>
        <v>-</v>
      </c>
      <c r="DQ252" s="168" t="str">
        <f t="shared" ca="1" si="857"/>
        <v>-</v>
      </c>
      <c r="DR252" s="168" t="str">
        <f t="shared" ca="1" si="857"/>
        <v>-</v>
      </c>
      <c r="DS252" s="168" t="str">
        <f t="shared" ca="1" si="857"/>
        <v>-</v>
      </c>
      <c r="DT252" s="168" t="str">
        <f t="shared" ca="1" si="857"/>
        <v>-</v>
      </c>
      <c r="DU252" s="168" t="str">
        <f t="shared" ca="1" si="857"/>
        <v>-</v>
      </c>
      <c r="DV252" s="168" t="str">
        <f t="shared" ca="1" si="857"/>
        <v>-</v>
      </c>
      <c r="DW252" s="168" t="str">
        <f t="shared" ca="1" si="857"/>
        <v>-</v>
      </c>
      <c r="DX252" s="10"/>
      <c r="DY252" s="168">
        <f t="shared" ca="1" si="857"/>
        <v>1</v>
      </c>
      <c r="DZ252" s="168" t="str">
        <f t="shared" ca="1" si="857"/>
        <v>-</v>
      </c>
      <c r="EA252" s="168" t="str">
        <f t="shared" ca="1" si="857"/>
        <v>-</v>
      </c>
      <c r="EB252" s="168" t="str">
        <f t="shared" ca="1" si="857"/>
        <v>-</v>
      </c>
      <c r="EC252" s="168" t="str">
        <f t="shared" ca="1" si="803"/>
        <v>-</v>
      </c>
      <c r="ED252" s="168" t="b">
        <f t="shared" ca="1" si="803"/>
        <v>0</v>
      </c>
      <c r="EE252" s="168" t="str">
        <f t="shared" ca="1" si="803"/>
        <v>-</v>
      </c>
      <c r="EF252" s="168">
        <f t="shared" ca="1" si="803"/>
        <v>0</v>
      </c>
      <c r="EG252" s="168" t="str">
        <f t="shared" ca="1" si="803"/>
        <v>-</v>
      </c>
      <c r="EH252" s="166" cm="1">
        <f t="array" aca="1" ref="EH252" ca="1">INDEX(i.rev,$K252,EH$15)</f>
        <v>1</v>
      </c>
      <c r="EI252" s="168">
        <f t="shared" ca="1" si="858"/>
        <v>0</v>
      </c>
      <c r="EJ252" s="168">
        <f t="shared" ca="1" si="858"/>
        <v>1</v>
      </c>
      <c r="EK252" s="168">
        <f t="shared" ca="1" si="858"/>
        <v>0</v>
      </c>
      <c r="EL252" s="168">
        <f t="shared" ca="1" si="858"/>
        <v>1</v>
      </c>
      <c r="EM252" s="168">
        <f t="shared" ca="1" si="858"/>
        <v>1</v>
      </c>
      <c r="EN252" s="168">
        <f t="shared" ca="1" si="858"/>
        <v>1</v>
      </c>
      <c r="EO252" s="168">
        <f t="shared" ca="1" si="858"/>
        <v>0</v>
      </c>
      <c r="EP252" s="168">
        <f t="shared" ca="1" si="858"/>
        <v>0</v>
      </c>
      <c r="EQ252" s="168">
        <f t="shared" ca="1" si="858"/>
        <v>0</v>
      </c>
      <c r="ER252" s="168">
        <f t="shared" ca="1" si="858"/>
        <v>0</v>
      </c>
      <c r="ES252" s="168">
        <f t="shared" ca="1" si="858"/>
        <v>0</v>
      </c>
      <c r="ET252" s="168">
        <f t="shared" ca="1" si="858"/>
        <v>0</v>
      </c>
      <c r="EU252" s="168">
        <f t="shared" ca="1" si="858"/>
        <v>0</v>
      </c>
      <c r="EV252" s="168">
        <f t="shared" ca="1" si="858"/>
        <v>0</v>
      </c>
      <c r="EW252" s="168">
        <f t="shared" ca="1" si="858"/>
        <v>0</v>
      </c>
      <c r="EX252" s="168">
        <f t="shared" ca="1" si="858"/>
        <v>0</v>
      </c>
      <c r="EY252" s="166" cm="1">
        <f t="array" aca="1" ref="EY252" ca="1">INDEX(i.rev,$K252,EY$15)</f>
        <v>0</v>
      </c>
      <c r="EZ252" s="168">
        <f t="shared" ca="1" si="805"/>
        <v>0</v>
      </c>
      <c r="FA252" s="166" cm="1">
        <f t="array" aca="1" ref="FA252" ca="1">INDEX(i.rev,$K252,FA$15)</f>
        <v>1</v>
      </c>
      <c r="FB252" s="168">
        <f t="shared" ca="1" si="859"/>
        <v>0</v>
      </c>
      <c r="FC252" s="168">
        <f t="shared" ca="1" si="859"/>
        <v>0</v>
      </c>
      <c r="FD252" s="168">
        <f t="shared" ca="1" si="859"/>
        <v>0</v>
      </c>
      <c r="FE252" s="168">
        <f t="shared" ca="1" si="859"/>
        <v>0</v>
      </c>
      <c r="FF252" s="168">
        <f t="shared" ca="1" si="859"/>
        <v>0</v>
      </c>
      <c r="FG252" s="168">
        <f t="shared" ca="1" si="859"/>
        <v>0</v>
      </c>
      <c r="FH252" s="168">
        <f t="shared" ca="1" si="859"/>
        <v>0</v>
      </c>
      <c r="FI252" s="10"/>
      <c r="FJ252" s="168" t="str">
        <f t="shared" ca="1" si="859"/>
        <v>-</v>
      </c>
      <c r="FK252" s="168" t="str">
        <f t="shared" ca="1" si="859"/>
        <v>-</v>
      </c>
      <c r="FL252" s="168" t="str">
        <f t="shared" ca="1" si="859"/>
        <v>-</v>
      </c>
      <c r="FM252" s="168" t="str">
        <f t="shared" ca="1" si="859"/>
        <v>-</v>
      </c>
      <c r="FN252" s="168" t="str">
        <f t="shared" ca="1" si="859"/>
        <v>-</v>
      </c>
      <c r="FO252" s="166" t="b">
        <f t="shared" ca="1" si="808"/>
        <v>0</v>
      </c>
      <c r="FP252" s="166" t="b">
        <f t="shared" ca="1" si="808"/>
        <v>0</v>
      </c>
      <c r="FQ252" s="166" t="b">
        <f t="shared" ca="1" si="808"/>
        <v>1</v>
      </c>
      <c r="FR252" s="168">
        <f t="shared" ca="1" si="859"/>
        <v>0</v>
      </c>
      <c r="FS252" s="166">
        <f t="shared" ca="1" si="809"/>
        <v>1</v>
      </c>
      <c r="FT252" s="166">
        <f t="shared" ca="1" si="809"/>
        <v>1</v>
      </c>
      <c r="FU252" s="168" t="str">
        <f t="shared" ca="1" si="859"/>
        <v>-</v>
      </c>
      <c r="FV252" s="168" t="str">
        <f t="shared" ca="1" si="859"/>
        <v>-</v>
      </c>
      <c r="FW252" s="168" t="str">
        <f t="shared" ca="1" si="859"/>
        <v>-</v>
      </c>
      <c r="FX252" s="168" t="str">
        <f t="shared" ca="1" si="859"/>
        <v>-</v>
      </c>
      <c r="FY252" s="168" t="str">
        <f t="shared" ca="1" si="859"/>
        <v>-</v>
      </c>
      <c r="FZ252" s="168" t="str">
        <f t="shared" ca="1" si="859"/>
        <v>-</v>
      </c>
      <c r="GA252" s="168" t="str">
        <f t="shared" ca="1" si="859"/>
        <v>-</v>
      </c>
      <c r="GB252" s="168" t="str">
        <f t="shared" ca="1" si="859"/>
        <v>-</v>
      </c>
      <c r="GC252" s="168" t="str">
        <f t="shared" ca="1" si="859"/>
        <v>-</v>
      </c>
      <c r="GD252" s="168" t="b">
        <f t="shared" ca="1" si="859"/>
        <v>1</v>
      </c>
      <c r="GE252" s="168" t="str">
        <f t="shared" ca="1" si="859"/>
        <v>-</v>
      </c>
      <c r="GF252" s="168" t="str">
        <f t="shared" ca="1" si="859"/>
        <v>-</v>
      </c>
      <c r="GG252" s="168" t="str">
        <f t="shared" ca="1" si="859"/>
        <v>-</v>
      </c>
      <c r="GH252" s="168" t="b">
        <f t="shared" ca="1" si="810"/>
        <v>1</v>
      </c>
      <c r="GI252" s="168">
        <f t="shared" ca="1" si="810"/>
        <v>0</v>
      </c>
      <c r="GJ252" s="168" t="str">
        <f t="shared" ca="1" si="810"/>
        <v>-</v>
      </c>
      <c r="GK252" s="168" t="str">
        <f t="shared" ca="1" si="810"/>
        <v>-</v>
      </c>
      <c r="GL252" s="168" t="str">
        <f t="shared" ca="1" si="810"/>
        <v>-</v>
      </c>
      <c r="GM252" s="168" t="str">
        <f t="shared" ca="1" si="810"/>
        <v>-</v>
      </c>
      <c r="GN252" s="168" t="str">
        <f t="shared" ca="1" si="810"/>
        <v>-</v>
      </c>
      <c r="GO252" s="168">
        <f t="shared" ca="1" si="810"/>
        <v>0</v>
      </c>
      <c r="GP252" s="168" t="str">
        <f t="shared" ca="1" si="810"/>
        <v>-</v>
      </c>
      <c r="GQ252" s="168" t="str">
        <f t="shared" ca="1" si="810"/>
        <v>-</v>
      </c>
      <c r="GR252" s="168" t="str">
        <f t="shared" ca="1" si="810"/>
        <v>-</v>
      </c>
      <c r="GS252" s="168">
        <f t="shared" ca="1" si="810"/>
        <v>500</v>
      </c>
      <c r="GT252" s="168">
        <f t="shared" ca="1" si="810"/>
        <v>500</v>
      </c>
      <c r="GU252" s="168" t="str">
        <f t="shared" ca="1" si="810"/>
        <v>-</v>
      </c>
      <c r="GV252" s="168" t="str">
        <f t="shared" ca="1" si="810"/>
        <v>-</v>
      </c>
      <c r="GW252" s="168" t="str">
        <f t="shared" ca="1" si="810"/>
        <v>-</v>
      </c>
      <c r="GX252" s="168" t="str">
        <f t="shared" ca="1" si="860"/>
        <v>-</v>
      </c>
      <c r="GY252" s="168" t="str">
        <f t="shared" ca="1" si="860"/>
        <v>-</v>
      </c>
      <c r="GZ252" s="168" t="str">
        <f t="shared" ca="1" si="860"/>
        <v>-</v>
      </c>
      <c r="HA252" s="168" t="str">
        <f t="shared" ca="1" si="860"/>
        <v>-</v>
      </c>
      <c r="HB252" s="168" t="str">
        <f t="shared" ca="1" si="860"/>
        <v>-</v>
      </c>
      <c r="HC252" s="168" t="str">
        <f t="shared" ca="1" si="860"/>
        <v>-</v>
      </c>
      <c r="HD252" s="168" t="str">
        <f t="shared" ca="1" si="860"/>
        <v>-</v>
      </c>
      <c r="HE252" s="168" t="str">
        <f t="shared" ca="1" si="860"/>
        <v>-</v>
      </c>
      <c r="HF252" s="168" t="str">
        <f t="shared" ca="1" si="860"/>
        <v>-</v>
      </c>
      <c r="HG252" s="168" t="str">
        <f t="shared" ca="1" si="860"/>
        <v>-</v>
      </c>
      <c r="HH252" s="168" t="str">
        <f t="shared" ca="1" si="860"/>
        <v>-</v>
      </c>
      <c r="HI252" s="168" t="str">
        <f t="shared" ca="1" si="860"/>
        <v>-</v>
      </c>
      <c r="HJ252" s="168" t="str">
        <f t="shared" ca="1" si="860"/>
        <v>-</v>
      </c>
      <c r="HK252" s="168" t="str">
        <f t="shared" ca="1" si="860"/>
        <v>-</v>
      </c>
      <c r="HL252" s="168" t="str">
        <f t="shared" ref="HH252:HL263" ca="1" si="866">OFFSET(HL$5,$B252,0)</f>
        <v>-</v>
      </c>
      <c r="HM252" s="168" t="str">
        <f t="shared" ca="1" si="864"/>
        <v>-</v>
      </c>
      <c r="HN252" s="168" t="str">
        <f t="shared" ca="1" si="864"/>
        <v>-</v>
      </c>
      <c r="HO252" s="168" t="str">
        <f t="shared" ca="1" si="864"/>
        <v>-</v>
      </c>
      <c r="HP252" s="168" t="str">
        <f t="shared" ca="1" si="864"/>
        <v>-</v>
      </c>
      <c r="HQ252" s="168" t="str">
        <f t="shared" ca="1" si="864"/>
        <v>-</v>
      </c>
      <c r="HR252" s="168" t="str">
        <f t="shared" ca="1" si="860"/>
        <v>-</v>
      </c>
      <c r="HS252" s="168" t="str">
        <f t="shared" ca="1" si="860"/>
        <v>-</v>
      </c>
      <c r="HT252" s="168" t="str">
        <f t="shared" ca="1" si="860"/>
        <v>-</v>
      </c>
      <c r="HU252" s="168" t="str">
        <f t="shared" ca="1" si="860"/>
        <v>-</v>
      </c>
      <c r="HV252" s="168" t="str">
        <f t="shared" ca="1" si="860"/>
        <v>-</v>
      </c>
      <c r="HW252" s="168" t="str">
        <f t="shared" ca="1" si="860"/>
        <v>-</v>
      </c>
      <c r="HX252" s="168" t="str">
        <f t="shared" ca="1" si="863"/>
        <v>-</v>
      </c>
      <c r="HY252" s="168" t="str">
        <f t="shared" ca="1" si="863"/>
        <v>-</v>
      </c>
      <c r="HZ252" s="168" t="str">
        <f t="shared" ca="1" si="863"/>
        <v>-</v>
      </c>
      <c r="IA252" s="168" t="str">
        <f t="shared" ca="1" si="863"/>
        <v>-</v>
      </c>
      <c r="IB252" s="168" t="str">
        <f t="shared" ca="1" si="863"/>
        <v>-</v>
      </c>
      <c r="IC252" s="168" t="str">
        <f t="shared" ca="1" si="863"/>
        <v>-</v>
      </c>
      <c r="ID252" s="168" t="str">
        <f t="shared" ca="1" si="863"/>
        <v>-</v>
      </c>
      <c r="IE252" s="168" t="str">
        <f t="shared" ca="1" si="863"/>
        <v>-</v>
      </c>
      <c r="IF252" s="168" t="str">
        <f t="shared" ca="1" si="863"/>
        <v>-</v>
      </c>
      <c r="IG252" s="168" t="str">
        <f t="shared" ca="1" si="863"/>
        <v>-</v>
      </c>
      <c r="IH252" s="168" t="str">
        <f t="shared" ca="1" si="863"/>
        <v>-</v>
      </c>
      <c r="II252" s="168" t="str">
        <f t="shared" ca="1" si="863"/>
        <v>-</v>
      </c>
      <c r="IJ252" s="168" t="str">
        <f t="shared" ca="1" si="863"/>
        <v>-</v>
      </c>
      <c r="IK252" s="168" t="str">
        <f t="shared" ca="1" si="863"/>
        <v>-</v>
      </c>
      <c r="IL252" s="168" t="str">
        <f t="shared" ca="1" si="863"/>
        <v>-</v>
      </c>
      <c r="IM252" s="168" t="str">
        <f t="shared" ca="1" si="863"/>
        <v>-</v>
      </c>
      <c r="IN252" s="168" t="str">
        <f t="shared" ca="1" si="863"/>
        <v>-</v>
      </c>
      <c r="IO252" s="168" t="str">
        <f t="shared" ca="1" si="863"/>
        <v>-</v>
      </c>
      <c r="IP252" s="168" t="str">
        <f t="shared" ca="1" si="863"/>
        <v>-</v>
      </c>
      <c r="IQ252" s="168" t="str">
        <f t="shared" ca="1" si="863"/>
        <v>-</v>
      </c>
      <c r="IR252" s="168" t="str">
        <f t="shared" ca="1" si="863"/>
        <v>-</v>
      </c>
      <c r="IS252" s="168" t="str">
        <f t="shared" ca="1" si="863"/>
        <v>-</v>
      </c>
      <c r="IT252" s="168" t="str">
        <f t="shared" ca="1" si="863"/>
        <v>-</v>
      </c>
      <c r="IU252" s="168" t="str">
        <f t="shared" ca="1" si="863"/>
        <v>-</v>
      </c>
      <c r="IV252" s="168" t="str">
        <f t="shared" ca="1" si="863"/>
        <v>-</v>
      </c>
      <c r="IW252" s="168" t="str">
        <f t="shared" ca="1" si="863"/>
        <v>-</v>
      </c>
      <c r="IX252" s="168" t="str">
        <f t="shared" ca="1" si="863"/>
        <v>-</v>
      </c>
      <c r="IY252" s="168" t="str">
        <f t="shared" ca="1" si="863"/>
        <v>-</v>
      </c>
      <c r="IZ252" s="168" t="str">
        <f t="shared" ca="1" si="863"/>
        <v>-</v>
      </c>
      <c r="JA252" s="168" t="str">
        <f t="shared" ca="1" si="863"/>
        <v>-</v>
      </c>
      <c r="JB252" s="168" t="str">
        <f t="shared" ca="1" si="863"/>
        <v>-</v>
      </c>
      <c r="JC252" s="168" t="str">
        <f t="shared" ca="1" si="863"/>
        <v>-</v>
      </c>
      <c r="JD252" s="168" t="str">
        <f t="shared" ca="1" si="863"/>
        <v>-</v>
      </c>
      <c r="JE252" s="168" t="str">
        <f t="shared" ca="1" si="863"/>
        <v>-</v>
      </c>
      <c r="JF252" s="168" t="str">
        <f t="shared" ca="1" si="863"/>
        <v>-</v>
      </c>
      <c r="JG252" s="168" t="str">
        <f t="shared" ca="1" si="863"/>
        <v>-</v>
      </c>
      <c r="JH252" s="168" t="str">
        <f t="shared" ca="1" si="863"/>
        <v>-</v>
      </c>
      <c r="JI252" s="168" t="str">
        <f t="shared" ca="1" si="863"/>
        <v>-</v>
      </c>
      <c r="JJ252" s="168" t="str">
        <f t="shared" ca="1" si="863"/>
        <v>-</v>
      </c>
      <c r="JK252" s="168" t="str">
        <f t="shared" ca="1" si="863"/>
        <v>-</v>
      </c>
      <c r="JL252" s="168" t="str">
        <f t="shared" ca="1" si="863"/>
        <v>-</v>
      </c>
      <c r="JM252" s="168" t="str">
        <f t="shared" ca="1" si="863"/>
        <v>-</v>
      </c>
      <c r="JN252" s="168" t="str">
        <f t="shared" ca="1" si="815"/>
        <v>-</v>
      </c>
      <c r="JO252" s="168" t="str">
        <f t="shared" ca="1" si="815"/>
        <v>-</v>
      </c>
      <c r="JP252" s="168" t="str">
        <f t="shared" ca="1" si="815"/>
        <v>-</v>
      </c>
      <c r="JQ252" s="168" t="str">
        <f t="shared" ca="1" si="815"/>
        <v>-</v>
      </c>
      <c r="JR252" s="168" t="str">
        <f t="shared" ca="1" si="815"/>
        <v>-</v>
      </c>
      <c r="JS252" s="168" t="str">
        <f t="shared" ca="1" si="815"/>
        <v>-</v>
      </c>
      <c r="JT252" s="168" t="str">
        <f t="shared" ca="1" si="815"/>
        <v>-</v>
      </c>
      <c r="JU252" s="168" t="str">
        <f t="shared" ca="1" si="815"/>
        <v>-</v>
      </c>
      <c r="JV252" s="168" t="str">
        <f t="shared" ca="1" si="815"/>
        <v>-</v>
      </c>
      <c r="JW252" s="168" t="str">
        <f t="shared" ca="1" si="815"/>
        <v>-</v>
      </c>
      <c r="JX252" s="10"/>
      <c r="JY252" s="166">
        <f t="shared" ca="1" si="816"/>
        <v>4.4999999999999998E-2</v>
      </c>
      <c r="JZ252" s="166">
        <f t="shared" ca="1" si="817"/>
        <v>4.4999999999999998E-2</v>
      </c>
      <c r="KA252" s="168">
        <f t="shared" ca="1" si="861"/>
        <v>1</v>
      </c>
      <c r="KB252" s="168">
        <f t="shared" ca="1" si="861"/>
        <v>0</v>
      </c>
      <c r="KC252" s="168">
        <f t="shared" ca="1" si="861"/>
        <v>1</v>
      </c>
      <c r="KD252" s="168">
        <f t="shared" ca="1" si="861"/>
        <v>1</v>
      </c>
      <c r="KE252" s="168">
        <f t="shared" ca="1" si="861"/>
        <v>0</v>
      </c>
      <c r="KF252" s="168">
        <f t="shared" ca="1" si="861"/>
        <v>70</v>
      </c>
      <c r="KG252" s="168">
        <f t="shared" ca="1" si="861"/>
        <v>50</v>
      </c>
      <c r="KH252" s="168">
        <f t="shared" ca="1" si="861"/>
        <v>85</v>
      </c>
      <c r="KI252" s="168">
        <f t="shared" ca="1" si="861"/>
        <v>50</v>
      </c>
      <c r="KJ252" s="166">
        <f t="shared" si="819"/>
        <v>1</v>
      </c>
      <c r="KK252" s="166">
        <f t="shared" si="820"/>
        <v>1</v>
      </c>
      <c r="KL252" s="166">
        <f t="shared" si="821"/>
        <v>1</v>
      </c>
      <c r="KM252" s="166">
        <f t="shared" ca="1" si="822"/>
        <v>1</v>
      </c>
      <c r="KN252" s="166">
        <f t="shared" ca="1" si="822"/>
        <v>1</v>
      </c>
      <c r="KO252" s="168">
        <f t="shared" ca="1" si="861"/>
        <v>1</v>
      </c>
      <c r="KP252" s="10"/>
      <c r="KQ252" s="168">
        <f t="shared" ca="1" si="861"/>
        <v>1</v>
      </c>
      <c r="KR252" s="166">
        <f t="shared" ca="1" si="823"/>
        <v>1</v>
      </c>
      <c r="KS252" s="168">
        <f t="shared" ca="1" si="861"/>
        <v>0.75</v>
      </c>
      <c r="KT252" s="168">
        <f t="shared" ca="1" si="861"/>
        <v>0.8</v>
      </c>
      <c r="KU252" s="168">
        <f t="shared" ca="1" si="861"/>
        <v>0.82499999999999996</v>
      </c>
      <c r="KV252" s="168">
        <f t="shared" ca="1" si="861"/>
        <v>0.875</v>
      </c>
      <c r="KW252" s="168">
        <f t="shared" ca="1" si="861"/>
        <v>0.9</v>
      </c>
      <c r="KX252" s="168">
        <f t="shared" ca="1" si="865"/>
        <v>0.75</v>
      </c>
      <c r="KY252" s="168">
        <f t="shared" ca="1" si="865"/>
        <v>0.78142857142857147</v>
      </c>
      <c r="KZ252" s="168">
        <f t="shared" ca="1" si="865"/>
        <v>0.82499999999999996</v>
      </c>
      <c r="LA252" s="168">
        <f t="shared" ca="1" si="865"/>
        <v>0.875</v>
      </c>
      <c r="LB252" s="168">
        <f t="shared" ca="1" si="865"/>
        <v>0.9</v>
      </c>
      <c r="LC252" s="168">
        <f t="shared" ca="1" si="865"/>
        <v>0.9</v>
      </c>
      <c r="LD252" s="168">
        <f t="shared" ca="1" si="865"/>
        <v>0.75</v>
      </c>
      <c r="LE252" s="168">
        <f t="shared" ca="1" si="865"/>
        <v>0.78142857142857147</v>
      </c>
      <c r="LF252" s="168">
        <f t="shared" ca="1" si="865"/>
        <v>0.82499999999999996</v>
      </c>
      <c r="LG252" s="168">
        <f t="shared" ca="1" si="865"/>
        <v>0.875</v>
      </c>
      <c r="LH252" s="168">
        <f t="shared" ca="1" si="865"/>
        <v>0.9</v>
      </c>
      <c r="LI252" s="168">
        <f t="shared" ca="1" si="865"/>
        <v>0.9</v>
      </c>
      <c r="LJ252" s="168">
        <f t="shared" ca="1" si="865"/>
        <v>0.75</v>
      </c>
      <c r="LK252" s="168">
        <f t="shared" ca="1" si="865"/>
        <v>0.78142857142857147</v>
      </c>
      <c r="LL252" s="168">
        <f t="shared" ca="1" si="865"/>
        <v>0.82499999999999996</v>
      </c>
      <c r="LM252" s="168">
        <f t="shared" ca="1" si="865"/>
        <v>0.875</v>
      </c>
      <c r="LN252" s="168">
        <f t="shared" ca="1" si="865"/>
        <v>0.9</v>
      </c>
      <c r="LO252" s="168">
        <f t="shared" ca="1" si="865"/>
        <v>0.9</v>
      </c>
      <c r="LP252" s="168">
        <f t="shared" ca="1" si="865"/>
        <v>0.75</v>
      </c>
      <c r="LQ252" s="168">
        <f t="shared" ca="1" si="865"/>
        <v>0.78142857142857147</v>
      </c>
      <c r="LR252" s="168">
        <f t="shared" ca="1" si="865"/>
        <v>0.82499999999999996</v>
      </c>
      <c r="LS252" s="168">
        <f t="shared" ca="1" si="865"/>
        <v>0.875</v>
      </c>
      <c r="LT252" s="168">
        <f t="shared" ca="1" si="865"/>
        <v>0.9</v>
      </c>
      <c r="LU252" s="168">
        <f t="shared" ca="1" si="865"/>
        <v>0.9</v>
      </c>
      <c r="LV252" s="168">
        <f t="shared" ca="1" si="865"/>
        <v>0.75</v>
      </c>
      <c r="LW252" s="168">
        <f t="shared" ca="1" si="865"/>
        <v>0.78142857142857147</v>
      </c>
      <c r="LX252" s="168">
        <f t="shared" ca="1" si="865"/>
        <v>0.82499999999999996</v>
      </c>
      <c r="LY252" s="168">
        <f t="shared" ca="1" si="865"/>
        <v>0.875</v>
      </c>
      <c r="LZ252" s="168">
        <f t="shared" ca="1" si="865"/>
        <v>0.9</v>
      </c>
      <c r="MA252" s="168">
        <f t="shared" ca="1" si="865"/>
        <v>0.9</v>
      </c>
      <c r="MB252" s="168">
        <f t="shared" ca="1" si="865"/>
        <v>0.75</v>
      </c>
      <c r="MC252" s="168">
        <f t="shared" ca="1" si="865"/>
        <v>0.78142857142857147</v>
      </c>
      <c r="MD252" s="168">
        <f t="shared" ca="1" si="865"/>
        <v>0.82499999999999996</v>
      </c>
      <c r="ME252" s="168">
        <f t="shared" ca="1" si="865"/>
        <v>0.875</v>
      </c>
      <c r="MF252" s="168">
        <f t="shared" ca="1" si="865"/>
        <v>0.9</v>
      </c>
      <c r="MG252" s="168">
        <f t="shared" ca="1" si="865"/>
        <v>0.9</v>
      </c>
      <c r="MH252" s="168">
        <f t="shared" ca="1" si="865"/>
        <v>0.75</v>
      </c>
      <c r="MI252" s="168">
        <f t="shared" ca="1" si="865"/>
        <v>0.76904761904761909</v>
      </c>
      <c r="MJ252" s="168">
        <f t="shared" ca="1" si="865"/>
        <v>0.82000000000000006</v>
      </c>
      <c r="MK252" s="168">
        <f t="shared" ca="1" si="865"/>
        <v>0.875</v>
      </c>
      <c r="ML252" s="168">
        <f t="shared" ca="1" si="865"/>
        <v>0.9</v>
      </c>
      <c r="MM252" s="168">
        <f t="shared" ca="1" si="865"/>
        <v>0.90000000000000013</v>
      </c>
      <c r="MN252" s="168">
        <f t="shared" ca="1" si="865"/>
        <v>0.75</v>
      </c>
      <c r="MO252" s="168">
        <f t="shared" ca="1" si="865"/>
        <v>0.76904761904761909</v>
      </c>
      <c r="MP252" s="168">
        <f t="shared" ca="1" si="865"/>
        <v>0.82000000000000006</v>
      </c>
      <c r="MQ252" s="168">
        <f t="shared" ca="1" si="865"/>
        <v>0.875</v>
      </c>
      <c r="MR252" s="168">
        <f t="shared" ca="1" si="865"/>
        <v>0.9</v>
      </c>
      <c r="MS252" s="168">
        <f t="shared" ca="1" si="865"/>
        <v>0.9</v>
      </c>
      <c r="MT252" s="168">
        <f t="shared" ca="1" si="865"/>
        <v>0.875</v>
      </c>
      <c r="MU252" s="166">
        <f t="shared" ca="1" si="827"/>
        <v>1</v>
      </c>
      <c r="MV252" s="166">
        <f t="shared" ca="1" si="828"/>
        <v>1</v>
      </c>
      <c r="MW252" s="166">
        <f t="shared" ca="1" si="829"/>
        <v>500000</v>
      </c>
      <c r="MX252" s="168" t="str">
        <f t="shared" ca="1" si="830"/>
        <v>-</v>
      </c>
      <c r="MY252" s="166" t="str">
        <f t="shared" ca="1" si="831"/>
        <v>-</v>
      </c>
      <c r="MZ252" s="166" t="str">
        <f t="shared" ca="1" si="832"/>
        <v>-</v>
      </c>
      <c r="NA252" s="166" t="b">
        <f t="shared" ca="1" si="833"/>
        <v>0</v>
      </c>
      <c r="NB252" s="168">
        <f t="shared" ca="1" si="861"/>
        <v>0</v>
      </c>
      <c r="NC252" s="27">
        <v>0</v>
      </c>
    </row>
    <row r="253" spans="1:367" s="148" customFormat="1" outlineLevel="1">
      <c r="A253" s="126">
        <f t="shared" si="14"/>
        <v>248</v>
      </c>
      <c r="B253" s="126">
        <f t="shared" si="834"/>
        <v>13</v>
      </c>
      <c r="C253" s="148">
        <f t="shared" si="839"/>
        <v>1002</v>
      </c>
      <c r="D253" s="148" t="s">
        <v>884</v>
      </c>
      <c r="E253" s="148" t="b">
        <v>0</v>
      </c>
      <c r="F253" s="148" t="b">
        <v>0</v>
      </c>
      <c r="G253" s="148" t="b">
        <f t="shared" si="835"/>
        <v>0</v>
      </c>
      <c r="H253" s="144">
        <f t="shared" ca="1" si="862"/>
        <v>3</v>
      </c>
      <c r="I253" s="32">
        <v>2</v>
      </c>
      <c r="J253" s="32">
        <v>5</v>
      </c>
      <c r="K253" s="144">
        <f t="shared" ca="1" si="862"/>
        <v>1</v>
      </c>
      <c r="L253" s="144">
        <f t="shared" ca="1" si="862"/>
        <v>1</v>
      </c>
      <c r="M253" s="144">
        <f t="shared" ca="1" si="862"/>
        <v>2</v>
      </c>
      <c r="N253" s="144">
        <f t="shared" ca="1" si="862"/>
        <v>1</v>
      </c>
      <c r="O253" s="144">
        <f t="shared" ca="1" si="862"/>
        <v>1</v>
      </c>
      <c r="P253" s="144">
        <f t="shared" ca="1" si="862"/>
        <v>1</v>
      </c>
      <c r="Q253" s="144">
        <f t="shared" ca="1" si="862"/>
        <v>1</v>
      </c>
      <c r="R253" s="144">
        <f t="shared" ca="1" si="862"/>
        <v>2</v>
      </c>
      <c r="S253" s="144">
        <f t="shared" ca="1" si="862"/>
        <v>1</v>
      </c>
      <c r="T253" s="144">
        <f t="shared" ca="1" si="862"/>
        <v>1</v>
      </c>
      <c r="U253" s="144">
        <f t="shared" ca="1" si="862"/>
        <v>1</v>
      </c>
      <c r="V253" s="32">
        <v>2</v>
      </c>
      <c r="W253" s="32">
        <v>2</v>
      </c>
      <c r="X253" s="32">
        <v>2</v>
      </c>
      <c r="Y253" s="144">
        <f t="shared" ca="1" si="86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00019 Price DSP RiskCRRA-high Overdraw500000 CropgrazeFALSE WP070p MP070p GP070p (F33N11)</v>
      </c>
      <c r="AB253" s="10" t="str">
        <f ca="1">IF(COUNTIF(AA$5:AA253,AA253)=1,"-","Dup")</f>
        <v>-</v>
      </c>
      <c r="AC253" s="10"/>
      <c r="AD253" s="168" t="str">
        <f t="shared" ca="1" si="794"/>
        <v>-</v>
      </c>
      <c r="AE253" s="168" t="str">
        <f t="shared" ca="1" si="794"/>
        <v>-</v>
      </c>
      <c r="AF253" s="168" t="str">
        <f t="shared" ca="1" si="794"/>
        <v>-</v>
      </c>
      <c r="AG253" s="168" t="str">
        <f t="shared" ca="1" si="794"/>
        <v>-</v>
      </c>
      <c r="AH253" s="168" t="str">
        <f t="shared" ca="1" si="794"/>
        <v>-</v>
      </c>
      <c r="AI253" s="168" t="b">
        <f t="shared" ca="1" si="794"/>
        <v>1</v>
      </c>
      <c r="AJ253" s="10"/>
      <c r="AK253" s="166" t="b">
        <f t="shared" si="795"/>
        <v>0</v>
      </c>
      <c r="AL253" s="166" t="str">
        <f t="shared" si="795"/>
        <v>-</v>
      </c>
      <c r="AM253" s="166" t="b">
        <f t="shared" si="795"/>
        <v>0</v>
      </c>
      <c r="AN253" s="166" t="b">
        <f t="shared" si="795"/>
        <v>1</v>
      </c>
      <c r="AO253" s="166" t="b">
        <f t="shared" si="795"/>
        <v>1</v>
      </c>
      <c r="AP253" s="166" t="b">
        <f t="shared" si="795"/>
        <v>0</v>
      </c>
      <c r="AQ253" s="166">
        <f t="shared" ca="1" si="796"/>
        <v>0</v>
      </c>
      <c r="AR253" s="166" t="b">
        <f t="shared" si="852"/>
        <v>1</v>
      </c>
      <c r="AS253" s="166" t="b">
        <f t="shared" si="852"/>
        <v>1</v>
      </c>
      <c r="AT253" s="166">
        <f t="shared" si="852"/>
        <v>2</v>
      </c>
      <c r="AU253" s="166" t="str">
        <f t="shared" si="852"/>
        <v>-</v>
      </c>
      <c r="AV253" s="166">
        <f t="shared" si="852"/>
        <v>0.7</v>
      </c>
      <c r="AW253" s="10"/>
      <c r="AX253" s="166" t="b">
        <f t="shared" si="798"/>
        <v>1</v>
      </c>
      <c r="AY253" s="168" t="b">
        <f t="shared" ca="1" si="799"/>
        <v>1</v>
      </c>
      <c r="AZ253" s="168" t="b">
        <f t="shared" ca="1" si="799"/>
        <v>1</v>
      </c>
      <c r="BA253" s="167">
        <f t="shared" ca="1" si="800"/>
        <v>3210</v>
      </c>
      <c r="BB253" s="168" t="str">
        <f t="shared" ca="1" si="856"/>
        <v>-</v>
      </c>
      <c r="BC253" s="168" t="str">
        <f t="shared" ca="1" si="856"/>
        <v>-</v>
      </c>
      <c r="BD253" s="168" t="str">
        <f t="shared" ca="1" si="856"/>
        <v>-</v>
      </c>
      <c r="BE253" s="168" t="str">
        <f t="shared" ca="1" si="856"/>
        <v>-</v>
      </c>
      <c r="BF253" s="168" t="str">
        <f t="shared" ca="1" si="856"/>
        <v>-</v>
      </c>
      <c r="BG253" s="168">
        <f t="shared" ca="1" si="856"/>
        <v>1</v>
      </c>
      <c r="BH253" s="168">
        <f t="shared" ca="1" si="856"/>
        <v>1</v>
      </c>
      <c r="BI253" s="168" t="str">
        <f t="shared" ca="1" si="856"/>
        <v>-</v>
      </c>
      <c r="BJ253" s="168" t="str">
        <f t="shared" ca="1" si="856"/>
        <v>-</v>
      </c>
      <c r="BK253" s="10"/>
      <c r="BL253" s="168" t="str">
        <f t="shared" ca="1" si="856"/>
        <v>-</v>
      </c>
      <c r="BM253" s="168" t="str">
        <f t="shared" ca="1" si="856"/>
        <v>-</v>
      </c>
      <c r="BN253" s="168" t="str">
        <f t="shared" ca="1" si="856"/>
        <v>-</v>
      </c>
      <c r="BO253" s="168" t="str">
        <f t="shared" ca="1" si="856"/>
        <v>-</v>
      </c>
      <c r="BP253" s="168" t="str">
        <f t="shared" ca="1" si="856"/>
        <v>-</v>
      </c>
      <c r="BQ253" s="168" t="str">
        <f t="shared" ca="1" si="856"/>
        <v>-</v>
      </c>
      <c r="BR253" s="168" t="str">
        <f t="shared" ca="1" si="856"/>
        <v>-</v>
      </c>
      <c r="BS253" s="168" t="str">
        <f t="shared" ca="1" si="856"/>
        <v>-</v>
      </c>
      <c r="BT253" s="168" t="str">
        <f t="shared" ca="1" si="856"/>
        <v>-</v>
      </c>
      <c r="BU253" s="168" t="str">
        <f t="shared" ca="1" si="856"/>
        <v>-</v>
      </c>
      <c r="BV253" s="168" t="str">
        <f t="shared" ca="1" si="856"/>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7"/>
        <v>-</v>
      </c>
      <c r="CI253" s="168" t="str">
        <f t="shared" ca="1" si="857"/>
        <v>-</v>
      </c>
      <c r="CJ253" s="168" t="str">
        <f t="shared" ca="1" si="857"/>
        <v>-</v>
      </c>
      <c r="CK253" s="168" t="str">
        <f t="shared" ca="1" si="857"/>
        <v>-</v>
      </c>
      <c r="CL253" s="168" t="str">
        <f t="shared" ca="1" si="857"/>
        <v>-</v>
      </c>
      <c r="CM253" s="168" t="str">
        <f t="shared" ca="1" si="857"/>
        <v>-</v>
      </c>
      <c r="CN253" s="168" t="str">
        <f t="shared" ca="1" si="857"/>
        <v>-</v>
      </c>
      <c r="CO253" s="168" t="str">
        <f t="shared" ca="1" si="857"/>
        <v>-</v>
      </c>
      <c r="CP253" s="168">
        <f t="shared" ca="1" si="857"/>
        <v>1</v>
      </c>
      <c r="CQ253" s="168">
        <f t="shared" ca="1" si="857"/>
        <v>1</v>
      </c>
      <c r="CR253" s="168">
        <f t="shared" ca="1" si="857"/>
        <v>0</v>
      </c>
      <c r="CS253" s="168" t="str">
        <f t="shared" ca="1" si="857"/>
        <v>-</v>
      </c>
      <c r="CT253" s="168" t="str">
        <f t="shared" ca="1" si="857"/>
        <v>-</v>
      </c>
      <c r="CU253" s="168" t="str">
        <f t="shared" ca="1" si="857"/>
        <v>-</v>
      </c>
      <c r="CV253" s="168" t="str">
        <f t="shared" ca="1" si="857"/>
        <v>-</v>
      </c>
      <c r="CW253" s="168" t="str">
        <f t="shared" ca="1" si="857"/>
        <v>-</v>
      </c>
      <c r="CX253" s="168" t="str">
        <f t="shared" ca="1" si="857"/>
        <v>-</v>
      </c>
      <c r="CY253" s="168" t="str">
        <f t="shared" ca="1" si="857"/>
        <v>-</v>
      </c>
      <c r="CZ253" s="168">
        <f t="shared" ca="1" si="857"/>
        <v>0</v>
      </c>
      <c r="DA253" s="168" t="str">
        <f t="shared" ca="1" si="857"/>
        <v>-</v>
      </c>
      <c r="DB253" s="168" t="str">
        <f t="shared" ca="1" si="857"/>
        <v>-</v>
      </c>
      <c r="DC253" s="168" t="str">
        <f t="shared" ca="1" si="857"/>
        <v>-</v>
      </c>
      <c r="DD253" s="168" t="str">
        <f t="shared" ca="1" si="857"/>
        <v>-</v>
      </c>
      <c r="DE253" s="168" t="str">
        <f t="shared" ca="1" si="857"/>
        <v>-</v>
      </c>
      <c r="DF253" s="168">
        <f t="shared" ca="1" si="857"/>
        <v>0</v>
      </c>
      <c r="DG253" s="168">
        <f t="shared" ref="DG253:EB253" ca="1" si="867">OFFSET(DG$5,$B253,0)</f>
        <v>0</v>
      </c>
      <c r="DH253" s="168">
        <f t="shared" ca="1" si="867"/>
        <v>0</v>
      </c>
      <c r="DI253" s="168">
        <f t="shared" ca="1" si="867"/>
        <v>0</v>
      </c>
      <c r="DJ253" s="168">
        <f t="shared" ca="1" si="867"/>
        <v>0</v>
      </c>
      <c r="DK253" s="168">
        <f t="shared" ca="1" si="867"/>
        <v>0</v>
      </c>
      <c r="DL253" s="168">
        <f t="shared" ca="1" si="867"/>
        <v>0</v>
      </c>
      <c r="DM253" s="168" t="str">
        <f t="shared" ca="1" si="867"/>
        <v>-</v>
      </c>
      <c r="DN253" s="168" t="str">
        <f t="shared" ca="1" si="867"/>
        <v>-</v>
      </c>
      <c r="DO253" s="168" t="str">
        <f t="shared" ca="1" si="867"/>
        <v>-</v>
      </c>
      <c r="DP253" s="168" t="str">
        <f t="shared" ca="1" si="867"/>
        <v>-</v>
      </c>
      <c r="DQ253" s="168" t="str">
        <f t="shared" ca="1" si="867"/>
        <v>-</v>
      </c>
      <c r="DR253" s="168" t="str">
        <f t="shared" ca="1" si="867"/>
        <v>-</v>
      </c>
      <c r="DS253" s="168" t="str">
        <f t="shared" ca="1" si="867"/>
        <v>-</v>
      </c>
      <c r="DT253" s="168" t="str">
        <f t="shared" ca="1" si="867"/>
        <v>-</v>
      </c>
      <c r="DU253" s="168" t="str">
        <f t="shared" ca="1" si="867"/>
        <v>-</v>
      </c>
      <c r="DV253" s="168" t="str">
        <f t="shared" ca="1" si="867"/>
        <v>-</v>
      </c>
      <c r="DW253" s="168" t="str">
        <f t="shared" ca="1" si="867"/>
        <v>-</v>
      </c>
      <c r="DX253" s="10"/>
      <c r="DY253" s="168">
        <f t="shared" ca="1" si="867"/>
        <v>1</v>
      </c>
      <c r="DZ253" s="168" t="str">
        <f t="shared" ca="1" si="867"/>
        <v>-</v>
      </c>
      <c r="EA253" s="168" t="str">
        <f t="shared" ca="1" si="867"/>
        <v>-</v>
      </c>
      <c r="EB253" s="168" t="str">
        <f t="shared" ca="1" si="867"/>
        <v>-</v>
      </c>
      <c r="EC253" s="168" t="str">
        <f t="shared" ca="1" si="803"/>
        <v>-</v>
      </c>
      <c r="ED253" s="168" t="b">
        <f t="shared" ca="1" si="803"/>
        <v>0</v>
      </c>
      <c r="EE253" s="168" t="str">
        <f t="shared" ca="1" si="803"/>
        <v>-</v>
      </c>
      <c r="EF253" s="168">
        <f t="shared" ca="1" si="803"/>
        <v>0</v>
      </c>
      <c r="EG253" s="168" t="str">
        <f t="shared" ca="1" si="803"/>
        <v>-</v>
      </c>
      <c r="EH253" s="166" cm="1">
        <f t="array" aca="1" ref="EH253" ca="1">INDEX(i.rev,$K253,EH$15)</f>
        <v>1</v>
      </c>
      <c r="EI253" s="168">
        <f t="shared" ca="1" si="858"/>
        <v>0</v>
      </c>
      <c r="EJ253" s="168">
        <f t="shared" ca="1" si="858"/>
        <v>1</v>
      </c>
      <c r="EK253" s="168">
        <f t="shared" ca="1" si="858"/>
        <v>0</v>
      </c>
      <c r="EL253" s="168">
        <f t="shared" ca="1" si="858"/>
        <v>1</v>
      </c>
      <c r="EM253" s="168">
        <f t="shared" ca="1" si="858"/>
        <v>1</v>
      </c>
      <c r="EN253" s="168">
        <f t="shared" ca="1" si="858"/>
        <v>1</v>
      </c>
      <c r="EO253" s="168">
        <f t="shared" ca="1" si="858"/>
        <v>0</v>
      </c>
      <c r="EP253" s="168">
        <f t="shared" ca="1" si="858"/>
        <v>0</v>
      </c>
      <c r="EQ253" s="168">
        <f t="shared" ca="1" si="858"/>
        <v>0</v>
      </c>
      <c r="ER253" s="168">
        <f t="shared" ca="1" si="858"/>
        <v>0</v>
      </c>
      <c r="ES253" s="168">
        <f t="shared" ca="1" si="858"/>
        <v>0</v>
      </c>
      <c r="ET253" s="168">
        <f t="shared" ca="1" si="858"/>
        <v>0</v>
      </c>
      <c r="EU253" s="168">
        <f t="shared" ca="1" si="858"/>
        <v>0</v>
      </c>
      <c r="EV253" s="168">
        <f t="shared" ca="1" si="858"/>
        <v>0</v>
      </c>
      <c r="EW253" s="168">
        <f t="shared" ca="1" si="858"/>
        <v>0</v>
      </c>
      <c r="EX253" s="168">
        <f t="shared" ca="1" si="858"/>
        <v>0</v>
      </c>
      <c r="EY253" s="166" cm="1">
        <f t="array" aca="1" ref="EY253" ca="1">INDEX(i.rev,$K253,EY$15)</f>
        <v>0</v>
      </c>
      <c r="EZ253" s="168">
        <f t="shared" ca="1" si="805"/>
        <v>0</v>
      </c>
      <c r="FA253" s="166" cm="1">
        <f t="array" aca="1" ref="FA253" ca="1">INDEX(i.rev,$K253,FA$15)</f>
        <v>1</v>
      </c>
      <c r="FB253" s="168">
        <f t="shared" ca="1" si="859"/>
        <v>0</v>
      </c>
      <c r="FC253" s="168">
        <f t="shared" ca="1" si="859"/>
        <v>0</v>
      </c>
      <c r="FD253" s="168">
        <f t="shared" ca="1" si="859"/>
        <v>0</v>
      </c>
      <c r="FE253" s="168">
        <f t="shared" ca="1" si="859"/>
        <v>0</v>
      </c>
      <c r="FF253" s="168">
        <f t="shared" ca="1" si="859"/>
        <v>0</v>
      </c>
      <c r="FG253" s="168">
        <f t="shared" ca="1" si="859"/>
        <v>0</v>
      </c>
      <c r="FH253" s="168">
        <f t="shared" ca="1" si="859"/>
        <v>0</v>
      </c>
      <c r="FI253" s="10"/>
      <c r="FJ253" s="168" t="str">
        <f t="shared" ca="1" si="859"/>
        <v>-</v>
      </c>
      <c r="FK253" s="168" t="str">
        <f t="shared" ca="1" si="859"/>
        <v>-</v>
      </c>
      <c r="FL253" s="168" t="str">
        <f t="shared" ca="1" si="859"/>
        <v>-</v>
      </c>
      <c r="FM253" s="168" t="str">
        <f t="shared" ca="1" si="859"/>
        <v>-</v>
      </c>
      <c r="FN253" s="168" t="str">
        <f t="shared" ca="1" si="859"/>
        <v>-</v>
      </c>
      <c r="FO253" s="166" t="b">
        <f t="shared" ca="1" si="808"/>
        <v>0</v>
      </c>
      <c r="FP253" s="166" t="b">
        <f t="shared" ca="1" si="808"/>
        <v>0</v>
      </c>
      <c r="FQ253" s="166" t="b">
        <f t="shared" ca="1" si="808"/>
        <v>1</v>
      </c>
      <c r="FR253" s="168">
        <f t="shared" ca="1" si="859"/>
        <v>0</v>
      </c>
      <c r="FS253" s="166">
        <f t="shared" ca="1" si="809"/>
        <v>1</v>
      </c>
      <c r="FT253" s="166">
        <f t="shared" ca="1" si="809"/>
        <v>1</v>
      </c>
      <c r="FU253" s="168" t="str">
        <f t="shared" ca="1" si="859"/>
        <v>-</v>
      </c>
      <c r="FV253" s="168" t="str">
        <f t="shared" ca="1" si="859"/>
        <v>-</v>
      </c>
      <c r="FW253" s="168" t="str">
        <f t="shared" ca="1" si="859"/>
        <v>-</v>
      </c>
      <c r="FX253" s="168" t="str">
        <f t="shared" ca="1" si="859"/>
        <v>-</v>
      </c>
      <c r="FY253" s="168" t="str">
        <f t="shared" ca="1" si="859"/>
        <v>-</v>
      </c>
      <c r="FZ253" s="168" t="str">
        <f t="shared" ca="1" si="859"/>
        <v>-</v>
      </c>
      <c r="GA253" s="168" t="str">
        <f t="shared" ca="1" si="859"/>
        <v>-</v>
      </c>
      <c r="GB253" s="168" t="str">
        <f t="shared" ca="1" si="859"/>
        <v>-</v>
      </c>
      <c r="GC253" s="168" t="str">
        <f t="shared" ca="1" si="859"/>
        <v>-</v>
      </c>
      <c r="GD253" s="168" t="b">
        <f t="shared" ca="1" si="859"/>
        <v>1</v>
      </c>
      <c r="GE253" s="168" t="str">
        <f t="shared" ca="1" si="859"/>
        <v>-</v>
      </c>
      <c r="GF253" s="168" t="str">
        <f t="shared" ca="1" si="859"/>
        <v>-</v>
      </c>
      <c r="GG253" s="168" t="str">
        <f t="shared" ca="1" si="859"/>
        <v>-</v>
      </c>
      <c r="GH253" s="168" t="b">
        <f t="shared" ca="1" si="810"/>
        <v>1</v>
      </c>
      <c r="GI253" s="168">
        <f t="shared" ca="1" si="810"/>
        <v>0</v>
      </c>
      <c r="GJ253" s="168" t="str">
        <f t="shared" ca="1" si="810"/>
        <v>-</v>
      </c>
      <c r="GK253" s="168" t="str">
        <f t="shared" ca="1" si="810"/>
        <v>-</v>
      </c>
      <c r="GL253" s="168" t="str">
        <f t="shared" ca="1" si="810"/>
        <v>-</v>
      </c>
      <c r="GM253" s="168" t="str">
        <f t="shared" ca="1" si="810"/>
        <v>-</v>
      </c>
      <c r="GN253" s="168" t="str">
        <f t="shared" ca="1" si="810"/>
        <v>-</v>
      </c>
      <c r="GO253" s="168">
        <f t="shared" ca="1" si="810"/>
        <v>0</v>
      </c>
      <c r="GP253" s="168" t="str">
        <f t="shared" ca="1" si="810"/>
        <v>-</v>
      </c>
      <c r="GQ253" s="168" t="str">
        <f t="shared" ca="1" si="810"/>
        <v>-</v>
      </c>
      <c r="GR253" s="168" t="str">
        <f t="shared" ca="1" si="810"/>
        <v>-</v>
      </c>
      <c r="GS253" s="168">
        <f t="shared" ca="1" si="810"/>
        <v>500</v>
      </c>
      <c r="GT253" s="168">
        <f t="shared" ca="1" si="810"/>
        <v>500</v>
      </c>
      <c r="GU253" s="168" t="str">
        <f t="shared" ca="1" si="810"/>
        <v>-</v>
      </c>
      <c r="GV253" s="168" t="str">
        <f t="shared" ca="1" si="810"/>
        <v>-</v>
      </c>
      <c r="GW253" s="168" t="str">
        <f t="shared" ca="1" si="810"/>
        <v>-</v>
      </c>
      <c r="GX253" s="168" t="str">
        <f t="shared" ca="1" si="860"/>
        <v>-</v>
      </c>
      <c r="GY253" s="168" t="str">
        <f t="shared" ca="1" si="860"/>
        <v>-</v>
      </c>
      <c r="GZ253" s="168" t="str">
        <f t="shared" ca="1" si="860"/>
        <v>-</v>
      </c>
      <c r="HA253" s="168" t="str">
        <f t="shared" ca="1" si="860"/>
        <v>-</v>
      </c>
      <c r="HB253" s="168" t="str">
        <f t="shared" ca="1" si="860"/>
        <v>-</v>
      </c>
      <c r="HC253" s="168" t="str">
        <f t="shared" ca="1" si="860"/>
        <v>-</v>
      </c>
      <c r="HD253" s="168" t="str">
        <f t="shared" ca="1" si="860"/>
        <v>-</v>
      </c>
      <c r="HE253" s="168" t="str">
        <f t="shared" ca="1" si="860"/>
        <v>-</v>
      </c>
      <c r="HF253" s="168" t="str">
        <f t="shared" ca="1" si="860"/>
        <v>-</v>
      </c>
      <c r="HG253" s="168" t="str">
        <f t="shared" ca="1" si="860"/>
        <v>-</v>
      </c>
      <c r="HH253" s="168" t="str">
        <f t="shared" ca="1" si="866"/>
        <v>-</v>
      </c>
      <c r="HI253" s="168" t="str">
        <f t="shared" ca="1" si="866"/>
        <v>-</v>
      </c>
      <c r="HJ253" s="168" t="str">
        <f t="shared" ca="1" si="866"/>
        <v>-</v>
      </c>
      <c r="HK253" s="168" t="str">
        <f t="shared" ca="1" si="866"/>
        <v>-</v>
      </c>
      <c r="HL253" s="168" t="str">
        <f t="shared" ca="1" si="866"/>
        <v>-</v>
      </c>
      <c r="HM253" s="168" t="str">
        <f t="shared" ca="1" si="864"/>
        <v>-</v>
      </c>
      <c r="HN253" s="168" t="str">
        <f t="shared" ca="1" si="864"/>
        <v>-</v>
      </c>
      <c r="HO253" s="168" t="str">
        <f t="shared" ca="1" si="864"/>
        <v>-</v>
      </c>
      <c r="HP253" s="168" t="str">
        <f t="shared" ca="1" si="864"/>
        <v>-</v>
      </c>
      <c r="HQ253" s="168" t="str">
        <f t="shared" ca="1" si="864"/>
        <v>-</v>
      </c>
      <c r="HR253" s="168" t="str">
        <f t="shared" ca="1" si="860"/>
        <v>-</v>
      </c>
      <c r="HS253" s="168" t="str">
        <f t="shared" ca="1" si="860"/>
        <v>-</v>
      </c>
      <c r="HT253" s="168" t="str">
        <f t="shared" ca="1" si="860"/>
        <v>-</v>
      </c>
      <c r="HU253" s="168" t="str">
        <f t="shared" ca="1" si="860"/>
        <v>-</v>
      </c>
      <c r="HV253" s="168" t="str">
        <f t="shared" ca="1" si="860"/>
        <v>-</v>
      </c>
      <c r="HW253" s="168" t="str">
        <f t="shared" ca="1" si="860"/>
        <v>-</v>
      </c>
      <c r="HX253" s="168" t="str">
        <f t="shared" ca="1" si="863"/>
        <v>-</v>
      </c>
      <c r="HY253" s="168" t="str">
        <f t="shared" ca="1" si="863"/>
        <v>-</v>
      </c>
      <c r="HZ253" s="168" t="str">
        <f t="shared" ca="1" si="863"/>
        <v>-</v>
      </c>
      <c r="IA253" s="168" t="str">
        <f t="shared" ca="1" si="863"/>
        <v>-</v>
      </c>
      <c r="IB253" s="168" t="str">
        <f t="shared" ca="1" si="863"/>
        <v>-</v>
      </c>
      <c r="IC253" s="168" t="str">
        <f t="shared" ca="1" si="863"/>
        <v>-</v>
      </c>
      <c r="ID253" s="168" t="str">
        <f t="shared" ca="1" si="863"/>
        <v>-</v>
      </c>
      <c r="IE253" s="168" t="str">
        <f t="shared" ca="1" si="863"/>
        <v>-</v>
      </c>
      <c r="IF253" s="168" t="str">
        <f t="shared" ca="1" si="863"/>
        <v>-</v>
      </c>
      <c r="IG253" s="168" t="str">
        <f t="shared" ca="1" si="863"/>
        <v>-</v>
      </c>
      <c r="IH253" s="168" t="str">
        <f t="shared" ca="1" si="863"/>
        <v>-</v>
      </c>
      <c r="II253" s="168" t="str">
        <f t="shared" ca="1" si="863"/>
        <v>-</v>
      </c>
      <c r="IJ253" s="168" t="str">
        <f t="shared" ca="1" si="863"/>
        <v>-</v>
      </c>
      <c r="IK253" s="168" t="str">
        <f t="shared" ca="1" si="863"/>
        <v>-</v>
      </c>
      <c r="IL253" s="168" t="str">
        <f t="shared" ca="1" si="863"/>
        <v>-</v>
      </c>
      <c r="IM253" s="168" t="str">
        <f t="shared" ca="1" si="863"/>
        <v>-</v>
      </c>
      <c r="IN253" s="168" t="str">
        <f t="shared" ca="1" si="863"/>
        <v>-</v>
      </c>
      <c r="IO253" s="168" t="str">
        <f t="shared" ca="1" si="863"/>
        <v>-</v>
      </c>
      <c r="IP253" s="168" t="str">
        <f t="shared" ca="1" si="863"/>
        <v>-</v>
      </c>
      <c r="IQ253" s="168" t="str">
        <f t="shared" ca="1" si="863"/>
        <v>-</v>
      </c>
      <c r="IR253" s="168" t="str">
        <f t="shared" ca="1" si="863"/>
        <v>-</v>
      </c>
      <c r="IS253" s="168" t="str">
        <f t="shared" ca="1" si="863"/>
        <v>-</v>
      </c>
      <c r="IT253" s="168" t="str">
        <f t="shared" ca="1" si="863"/>
        <v>-</v>
      </c>
      <c r="IU253" s="168" t="str">
        <f t="shared" ca="1" si="863"/>
        <v>-</v>
      </c>
      <c r="IV253" s="168" t="str">
        <f t="shared" ca="1" si="863"/>
        <v>-</v>
      </c>
      <c r="IW253" s="168" t="str">
        <f t="shared" ca="1" si="863"/>
        <v>-</v>
      </c>
      <c r="IX253" s="168" t="str">
        <f t="shared" ca="1" si="863"/>
        <v>-</v>
      </c>
      <c r="IY253" s="168" t="str">
        <f t="shared" ca="1" si="863"/>
        <v>-</v>
      </c>
      <c r="IZ253" s="168" t="str">
        <f t="shared" ca="1" si="863"/>
        <v>-</v>
      </c>
      <c r="JA253" s="168" t="str">
        <f t="shared" ca="1" si="863"/>
        <v>-</v>
      </c>
      <c r="JB253" s="168" t="str">
        <f t="shared" ca="1" si="863"/>
        <v>-</v>
      </c>
      <c r="JC253" s="168" t="str">
        <f t="shared" ca="1" si="863"/>
        <v>-</v>
      </c>
      <c r="JD253" s="168" t="str">
        <f t="shared" ca="1" si="863"/>
        <v>-</v>
      </c>
      <c r="JE253" s="168" t="str">
        <f t="shared" ca="1" si="863"/>
        <v>-</v>
      </c>
      <c r="JF253" s="168" t="str">
        <f t="shared" ca="1" si="863"/>
        <v>-</v>
      </c>
      <c r="JG253" s="168" t="str">
        <f t="shared" ca="1" si="863"/>
        <v>-</v>
      </c>
      <c r="JH253" s="168" t="str">
        <f t="shared" ca="1" si="863"/>
        <v>-</v>
      </c>
      <c r="JI253" s="168" t="str">
        <f t="shared" ca="1" si="863"/>
        <v>-</v>
      </c>
      <c r="JJ253" s="168" t="str">
        <f t="shared" ca="1" si="863"/>
        <v>-</v>
      </c>
      <c r="JK253" s="168" t="str">
        <f t="shared" ca="1" si="863"/>
        <v>-</v>
      </c>
      <c r="JL253" s="168" t="str">
        <f t="shared" ca="1" si="863"/>
        <v>-</v>
      </c>
      <c r="JM253" s="168" t="str">
        <f t="shared" ca="1" si="863"/>
        <v>-</v>
      </c>
      <c r="JN253" s="168" t="str">
        <f t="shared" ca="1" si="815"/>
        <v>-</v>
      </c>
      <c r="JO253" s="168" t="str">
        <f t="shared" ca="1" si="815"/>
        <v>-</v>
      </c>
      <c r="JP253" s="168" t="str">
        <f t="shared" ca="1" si="815"/>
        <v>-</v>
      </c>
      <c r="JQ253" s="168" t="str">
        <f t="shared" ca="1" si="815"/>
        <v>-</v>
      </c>
      <c r="JR253" s="168" t="str">
        <f t="shared" ca="1" si="815"/>
        <v>-</v>
      </c>
      <c r="JS253" s="168" t="str">
        <f t="shared" ca="1" si="815"/>
        <v>-</v>
      </c>
      <c r="JT253" s="168" t="str">
        <f t="shared" ca="1" si="815"/>
        <v>-</v>
      </c>
      <c r="JU253" s="168" t="str">
        <f t="shared" ca="1" si="815"/>
        <v>-</v>
      </c>
      <c r="JV253" s="168" t="str">
        <f t="shared" ca="1" si="815"/>
        <v>-</v>
      </c>
      <c r="JW253" s="168" t="str">
        <f t="shared" ca="1" si="815"/>
        <v>-</v>
      </c>
      <c r="JX253" s="10"/>
      <c r="JY253" s="166">
        <f t="shared" ca="1" si="816"/>
        <v>4.4999999999999998E-2</v>
      </c>
      <c r="JZ253" s="166">
        <f t="shared" ca="1" si="817"/>
        <v>4.4999999999999998E-2</v>
      </c>
      <c r="KA253" s="168">
        <f t="shared" ca="1" si="861"/>
        <v>1</v>
      </c>
      <c r="KB253" s="168">
        <f t="shared" ca="1" si="861"/>
        <v>0</v>
      </c>
      <c r="KC253" s="168">
        <f t="shared" ca="1" si="861"/>
        <v>1</v>
      </c>
      <c r="KD253" s="168">
        <f t="shared" ca="1" si="861"/>
        <v>1</v>
      </c>
      <c r="KE253" s="168">
        <f t="shared" ca="1" si="861"/>
        <v>0</v>
      </c>
      <c r="KF253" s="168">
        <f t="shared" ca="1" si="861"/>
        <v>70</v>
      </c>
      <c r="KG253" s="168">
        <f t="shared" ca="1" si="861"/>
        <v>50</v>
      </c>
      <c r="KH253" s="168">
        <f t="shared" ca="1" si="861"/>
        <v>85</v>
      </c>
      <c r="KI253" s="168">
        <f t="shared" ca="1" si="861"/>
        <v>50</v>
      </c>
      <c r="KJ253" s="166">
        <f t="shared" si="819"/>
        <v>0.7</v>
      </c>
      <c r="KK253" s="166">
        <f t="shared" si="820"/>
        <v>0.7</v>
      </c>
      <c r="KL253" s="166">
        <f t="shared" si="821"/>
        <v>0.7</v>
      </c>
      <c r="KM253" s="166">
        <f t="shared" ca="1" si="822"/>
        <v>1</v>
      </c>
      <c r="KN253" s="166">
        <f t="shared" ca="1" si="822"/>
        <v>1</v>
      </c>
      <c r="KO253" s="168">
        <f t="shared" ca="1" si="861"/>
        <v>1</v>
      </c>
      <c r="KP253" s="10"/>
      <c r="KQ253" s="168">
        <f t="shared" ca="1" si="861"/>
        <v>1</v>
      </c>
      <c r="KR253" s="166">
        <f t="shared" ca="1" si="823"/>
        <v>1</v>
      </c>
      <c r="KS253" s="168">
        <f t="shared" ca="1" si="861"/>
        <v>0.75</v>
      </c>
      <c r="KT253" s="168">
        <f t="shared" ca="1" si="861"/>
        <v>0.8</v>
      </c>
      <c r="KU253" s="168">
        <f t="shared" ca="1" si="861"/>
        <v>0.82499999999999996</v>
      </c>
      <c r="KV253" s="168">
        <f t="shared" ca="1" si="861"/>
        <v>0.875</v>
      </c>
      <c r="KW253" s="168">
        <f t="shared" ca="1" si="861"/>
        <v>0.9</v>
      </c>
      <c r="KX253" s="168">
        <f t="shared" ca="1" si="865"/>
        <v>0.75</v>
      </c>
      <c r="KY253" s="168">
        <f t="shared" ca="1" si="865"/>
        <v>0.78142857142857147</v>
      </c>
      <c r="KZ253" s="168">
        <f t="shared" ca="1" si="865"/>
        <v>0.82499999999999996</v>
      </c>
      <c r="LA253" s="168">
        <f t="shared" ca="1" si="865"/>
        <v>0.875</v>
      </c>
      <c r="LB253" s="168">
        <f t="shared" ca="1" si="865"/>
        <v>0.9</v>
      </c>
      <c r="LC253" s="168">
        <f t="shared" ca="1" si="865"/>
        <v>0.9</v>
      </c>
      <c r="LD253" s="168">
        <f t="shared" ca="1" si="865"/>
        <v>0.75</v>
      </c>
      <c r="LE253" s="168">
        <f t="shared" ca="1" si="865"/>
        <v>0.78142857142857147</v>
      </c>
      <c r="LF253" s="168">
        <f t="shared" ca="1" si="865"/>
        <v>0.82499999999999996</v>
      </c>
      <c r="LG253" s="168">
        <f t="shared" ca="1" si="865"/>
        <v>0.875</v>
      </c>
      <c r="LH253" s="168">
        <f t="shared" ca="1" si="865"/>
        <v>0.9</v>
      </c>
      <c r="LI253" s="168">
        <f t="shared" ca="1" si="865"/>
        <v>0.9</v>
      </c>
      <c r="LJ253" s="168">
        <f t="shared" ca="1" si="865"/>
        <v>0.75</v>
      </c>
      <c r="LK253" s="168">
        <f t="shared" ca="1" si="865"/>
        <v>0.78142857142857147</v>
      </c>
      <c r="LL253" s="168">
        <f t="shared" ca="1" si="865"/>
        <v>0.82499999999999996</v>
      </c>
      <c r="LM253" s="168">
        <f t="shared" ca="1" si="865"/>
        <v>0.875</v>
      </c>
      <c r="LN253" s="168">
        <f t="shared" ca="1" si="865"/>
        <v>0.9</v>
      </c>
      <c r="LO253" s="168">
        <f t="shared" ca="1" si="865"/>
        <v>0.9</v>
      </c>
      <c r="LP253" s="168">
        <f t="shared" ca="1" si="865"/>
        <v>0.75</v>
      </c>
      <c r="LQ253" s="168">
        <f t="shared" ca="1" si="865"/>
        <v>0.78142857142857147</v>
      </c>
      <c r="LR253" s="168">
        <f t="shared" ca="1" si="865"/>
        <v>0.82499999999999996</v>
      </c>
      <c r="LS253" s="168">
        <f t="shared" ca="1" si="865"/>
        <v>0.875</v>
      </c>
      <c r="LT253" s="168">
        <f t="shared" ca="1" si="865"/>
        <v>0.9</v>
      </c>
      <c r="LU253" s="168">
        <f t="shared" ca="1" si="865"/>
        <v>0.9</v>
      </c>
      <c r="LV253" s="168">
        <f t="shared" ca="1" si="865"/>
        <v>0.75</v>
      </c>
      <c r="LW253" s="168">
        <f t="shared" ca="1" si="865"/>
        <v>0.78142857142857147</v>
      </c>
      <c r="LX253" s="168">
        <f t="shared" ca="1" si="865"/>
        <v>0.82499999999999996</v>
      </c>
      <c r="LY253" s="168">
        <f t="shared" ca="1" si="865"/>
        <v>0.875</v>
      </c>
      <c r="LZ253" s="168">
        <f t="shared" ca="1" si="865"/>
        <v>0.9</v>
      </c>
      <c r="MA253" s="168">
        <f t="shared" ca="1" si="865"/>
        <v>0.9</v>
      </c>
      <c r="MB253" s="168">
        <f t="shared" ca="1" si="865"/>
        <v>0.75</v>
      </c>
      <c r="MC253" s="168">
        <f t="shared" ca="1" si="865"/>
        <v>0.78142857142857147</v>
      </c>
      <c r="MD253" s="168">
        <f t="shared" ca="1" si="865"/>
        <v>0.82499999999999996</v>
      </c>
      <c r="ME253" s="168">
        <f t="shared" ca="1" si="865"/>
        <v>0.875</v>
      </c>
      <c r="MF253" s="168">
        <f t="shared" ca="1" si="865"/>
        <v>0.9</v>
      </c>
      <c r="MG253" s="168">
        <f t="shared" ca="1" si="865"/>
        <v>0.9</v>
      </c>
      <c r="MH253" s="168">
        <f t="shared" ca="1" si="865"/>
        <v>0.75</v>
      </c>
      <c r="MI253" s="168">
        <f t="shared" ca="1" si="865"/>
        <v>0.76904761904761909</v>
      </c>
      <c r="MJ253" s="168">
        <f t="shared" ca="1" si="865"/>
        <v>0.82000000000000006</v>
      </c>
      <c r="MK253" s="168">
        <f t="shared" ca="1" si="865"/>
        <v>0.875</v>
      </c>
      <c r="ML253" s="168">
        <f t="shared" ca="1" si="865"/>
        <v>0.9</v>
      </c>
      <c r="MM253" s="168">
        <f t="shared" ca="1" si="865"/>
        <v>0.90000000000000013</v>
      </c>
      <c r="MN253" s="168">
        <f t="shared" ca="1" si="865"/>
        <v>0.75</v>
      </c>
      <c r="MO253" s="168">
        <f t="shared" ca="1" si="865"/>
        <v>0.76904761904761909</v>
      </c>
      <c r="MP253" s="168">
        <f t="shared" ca="1" si="865"/>
        <v>0.82000000000000006</v>
      </c>
      <c r="MQ253" s="168">
        <f t="shared" ca="1" si="865"/>
        <v>0.875</v>
      </c>
      <c r="MR253" s="168">
        <f t="shared" ca="1" si="865"/>
        <v>0.9</v>
      </c>
      <c r="MS253" s="168">
        <f t="shared" ca="1" si="865"/>
        <v>0.9</v>
      </c>
      <c r="MT253" s="168">
        <f t="shared" ca="1" si="865"/>
        <v>0.875</v>
      </c>
      <c r="MU253" s="166">
        <f t="shared" ca="1" si="827"/>
        <v>1</v>
      </c>
      <c r="MV253" s="166">
        <f t="shared" ca="1" si="828"/>
        <v>1</v>
      </c>
      <c r="MW253" s="166">
        <f t="shared" ca="1" si="829"/>
        <v>500000</v>
      </c>
      <c r="MX253" s="168" t="str">
        <f t="shared" ca="1" si="830"/>
        <v>-</v>
      </c>
      <c r="MY253" s="166" t="str">
        <f t="shared" ca="1" si="831"/>
        <v>-</v>
      </c>
      <c r="MZ253" s="166" t="str">
        <f t="shared" ca="1" si="832"/>
        <v>-</v>
      </c>
      <c r="NA253" s="166" t="b">
        <f t="shared" ca="1" si="833"/>
        <v>0</v>
      </c>
      <c r="NB253" s="168">
        <f t="shared" ca="1" si="861"/>
        <v>0</v>
      </c>
      <c r="NC253" s="27">
        <v>0</v>
      </c>
    </row>
    <row r="254" spans="1:367" s="148" customFormat="1" outlineLevel="1">
      <c r="A254" s="126">
        <f t="shared" si="14"/>
        <v>249</v>
      </c>
      <c r="B254" s="126">
        <f>$A$18</f>
        <v>13</v>
      </c>
      <c r="C254" s="148">
        <f t="shared" si="839"/>
        <v>1002</v>
      </c>
      <c r="D254" s="148" t="s">
        <v>884</v>
      </c>
      <c r="E254" s="148" t="b">
        <v>0</v>
      </c>
      <c r="F254" s="148" t="b">
        <v>0</v>
      </c>
      <c r="G254" s="148" t="b">
        <f t="shared" si="835"/>
        <v>0</v>
      </c>
      <c r="H254" s="144">
        <f t="shared" ca="1" si="838"/>
        <v>3</v>
      </c>
      <c r="I254" s="32">
        <v>3</v>
      </c>
      <c r="J254" s="32">
        <v>1</v>
      </c>
      <c r="K254" s="144">
        <f t="shared" ca="1" si="838"/>
        <v>1</v>
      </c>
      <c r="L254" s="144">
        <f t="shared" ca="1" si="838"/>
        <v>1</v>
      </c>
      <c r="M254" s="144">
        <f t="shared" ca="1" si="838"/>
        <v>2</v>
      </c>
      <c r="N254" s="144">
        <f t="shared" ca="1" si="838"/>
        <v>1</v>
      </c>
      <c r="O254" s="144">
        <f t="shared" ca="1" si="838"/>
        <v>1</v>
      </c>
      <c r="P254" s="144">
        <f t="shared" ca="1" si="838"/>
        <v>1</v>
      </c>
      <c r="Q254" s="144">
        <f t="shared" ca="1" si="838"/>
        <v>1</v>
      </c>
      <c r="R254" s="144">
        <f t="shared" ca="1" si="838"/>
        <v>2</v>
      </c>
      <c r="S254" s="144">
        <f t="shared" ca="1" si="838"/>
        <v>1</v>
      </c>
      <c r="T254" s="144">
        <f t="shared" ca="1" si="838"/>
        <v>1</v>
      </c>
      <c r="U254" s="144">
        <f t="shared" ca="1" si="838"/>
        <v>1</v>
      </c>
      <c r="V254" s="32">
        <v>1</v>
      </c>
      <c r="W254" s="32">
        <v>1</v>
      </c>
      <c r="X254" s="32">
        <v>1</v>
      </c>
      <c r="Y254" s="144">
        <f t="shared" ca="1" si="86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00020 Price SQ Overdraw500000 CropgrazeFALSE (F33N11)</v>
      </c>
      <c r="AB254" s="10" t="str">
        <f ca="1">IF(COUNTIF(AA$5:AA254,AA254)=1,"-","Dup")</f>
        <v>-</v>
      </c>
      <c r="AC254" s="10"/>
      <c r="AD254" s="168" t="str">
        <f t="shared" ca="1" si="794"/>
        <v>-</v>
      </c>
      <c r="AE254" s="168" t="str">
        <f t="shared" ca="1" si="794"/>
        <v>-</v>
      </c>
      <c r="AF254" s="168" t="str">
        <f t="shared" ca="1" si="794"/>
        <v>-</v>
      </c>
      <c r="AG254" s="168" t="str">
        <f t="shared" ca="1" si="794"/>
        <v>-</v>
      </c>
      <c r="AH254" s="168" t="str">
        <f t="shared" ca="1" si="794"/>
        <v>-</v>
      </c>
      <c r="AI254" s="168" t="b">
        <f t="shared" ca="1" si="794"/>
        <v>1</v>
      </c>
      <c r="AJ254" s="10"/>
      <c r="AK254" s="166" t="b">
        <f t="shared" si="795"/>
        <v>0</v>
      </c>
      <c r="AL254" s="166">
        <f t="shared" si="795"/>
        <v>2</v>
      </c>
      <c r="AM254" s="166" t="b">
        <f t="shared" si="795"/>
        <v>0</v>
      </c>
      <c r="AN254" s="166" t="b">
        <f t="shared" si="795"/>
        <v>1</v>
      </c>
      <c r="AO254" s="166" t="b">
        <f t="shared" si="795"/>
        <v>1</v>
      </c>
      <c r="AP254" s="166" t="b">
        <f t="shared" si="795"/>
        <v>0</v>
      </c>
      <c r="AQ254" s="166">
        <f t="shared" ca="1" si="796"/>
        <v>0</v>
      </c>
      <c r="AR254" s="166" t="b">
        <f t="shared" ref="AR254:AV263" si="868">INDEX(i.risk_aversion,$J254,AR$15)</f>
        <v>0</v>
      </c>
      <c r="AS254" s="166" t="b">
        <f t="shared" si="868"/>
        <v>0</v>
      </c>
      <c r="AT254" s="166" t="str">
        <f t="shared" si="868"/>
        <v>-</v>
      </c>
      <c r="AU254" s="166" t="str">
        <f t="shared" si="868"/>
        <v>-</v>
      </c>
      <c r="AV254" s="166" t="str">
        <f t="shared" si="868"/>
        <v>-</v>
      </c>
      <c r="AW254" s="10"/>
      <c r="AX254" s="166" t="b">
        <f t="shared" si="798"/>
        <v>1</v>
      </c>
      <c r="AY254" s="168" t="b">
        <f t="shared" ca="1" si="799"/>
        <v>1</v>
      </c>
      <c r="AZ254" s="168" t="b">
        <f t="shared" ca="1" si="799"/>
        <v>1</v>
      </c>
      <c r="BA254" s="167">
        <f t="shared" ca="1" si="800"/>
        <v>3210</v>
      </c>
      <c r="BB254" s="168" t="str">
        <f t="shared" ca="1" si="801"/>
        <v>-</v>
      </c>
      <c r="BC254" s="168" t="str">
        <f t="shared" ca="1" si="801"/>
        <v>-</v>
      </c>
      <c r="BD254" s="168" t="str">
        <f t="shared" ca="1" si="801"/>
        <v>-</v>
      </c>
      <c r="BE254" s="168" t="str">
        <f t="shared" ca="1" si="801"/>
        <v>-</v>
      </c>
      <c r="BF254" s="168" t="str">
        <f t="shared" ca="1" si="801"/>
        <v>-</v>
      </c>
      <c r="BG254" s="168">
        <f t="shared" ca="1" si="801"/>
        <v>1</v>
      </c>
      <c r="BH254" s="168">
        <f t="shared" ca="1" si="801"/>
        <v>1</v>
      </c>
      <c r="BI254" s="168" t="str">
        <f t="shared" ca="1" si="801"/>
        <v>-</v>
      </c>
      <c r="BJ254" s="168" t="str">
        <f t="shared" ca="1" si="801"/>
        <v>-</v>
      </c>
      <c r="BK254" s="10"/>
      <c r="BL254" s="168" t="str">
        <f t="shared" ca="1" si="801"/>
        <v>-</v>
      </c>
      <c r="BM254" s="168" t="str">
        <f t="shared" ca="1" si="801"/>
        <v>-</v>
      </c>
      <c r="BN254" s="168" t="str">
        <f t="shared" ca="1" si="801"/>
        <v>-</v>
      </c>
      <c r="BO254" s="168" t="str">
        <f t="shared" ca="1" si="801"/>
        <v>-</v>
      </c>
      <c r="BP254" s="168" t="str">
        <f t="shared" ca="1" si="801"/>
        <v>-</v>
      </c>
      <c r="BQ254" s="168" t="str">
        <f t="shared" ca="1" si="801"/>
        <v>-</v>
      </c>
      <c r="BR254" s="168" t="str">
        <f t="shared" ca="1" si="801"/>
        <v>-</v>
      </c>
      <c r="BS254" s="168" t="str">
        <f t="shared" ca="1" si="801"/>
        <v>-</v>
      </c>
      <c r="BT254" s="168" t="str">
        <f t="shared" ca="1" si="801"/>
        <v>-</v>
      </c>
      <c r="BU254" s="168" t="str">
        <f t="shared" ca="1" si="801"/>
        <v>-</v>
      </c>
      <c r="BV254" s="168" t="str">
        <f t="shared" ca="1" si="80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3"/>
        <v>-</v>
      </c>
      <c r="CI254" s="168" t="str">
        <f t="shared" ca="1" si="853"/>
        <v>-</v>
      </c>
      <c r="CJ254" s="168" t="str">
        <f t="shared" ca="1" si="853"/>
        <v>-</v>
      </c>
      <c r="CK254" s="168" t="str">
        <f t="shared" ca="1" si="853"/>
        <v>-</v>
      </c>
      <c r="CL254" s="168" t="str">
        <f t="shared" ca="1" si="853"/>
        <v>-</v>
      </c>
      <c r="CM254" s="168" t="str">
        <f t="shared" ca="1" si="853"/>
        <v>-</v>
      </c>
      <c r="CN254" s="168" t="str">
        <f t="shared" ca="1" si="853"/>
        <v>-</v>
      </c>
      <c r="CO254" s="168" t="str">
        <f t="shared" ca="1" si="853"/>
        <v>-</v>
      </c>
      <c r="CP254" s="168">
        <f t="shared" ca="1" si="853"/>
        <v>1</v>
      </c>
      <c r="CQ254" s="168">
        <f t="shared" ca="1" si="853"/>
        <v>1</v>
      </c>
      <c r="CR254" s="168">
        <f t="shared" ca="1" si="853"/>
        <v>0</v>
      </c>
      <c r="CS254" s="168" t="str">
        <f t="shared" ca="1" si="853"/>
        <v>-</v>
      </c>
      <c r="CT254" s="168" t="str">
        <f t="shared" ca="1" si="853"/>
        <v>-</v>
      </c>
      <c r="CU254" s="168" t="str">
        <f t="shared" ca="1" si="853"/>
        <v>-</v>
      </c>
      <c r="CV254" s="168" t="str">
        <f t="shared" ca="1" si="853"/>
        <v>-</v>
      </c>
      <c r="CW254" s="168" t="str">
        <f t="shared" ca="1" si="853"/>
        <v>-</v>
      </c>
      <c r="CX254" s="168" t="str">
        <f t="shared" ca="1" si="853"/>
        <v>-</v>
      </c>
      <c r="CY254" s="168" t="str">
        <f t="shared" ca="1" si="853"/>
        <v>-</v>
      </c>
      <c r="CZ254" s="168">
        <f t="shared" ca="1" si="853"/>
        <v>0</v>
      </c>
      <c r="DA254" s="168" t="str">
        <f t="shared" ca="1" si="853"/>
        <v>-</v>
      </c>
      <c r="DB254" s="168" t="str">
        <f t="shared" ca="1" si="853"/>
        <v>-</v>
      </c>
      <c r="DC254" s="168" t="str">
        <f t="shared" ca="1" si="853"/>
        <v>-</v>
      </c>
      <c r="DD254" s="168" t="str">
        <f t="shared" ca="1" si="853"/>
        <v>-</v>
      </c>
      <c r="DE254" s="168" t="str">
        <f t="shared" ca="1" si="853"/>
        <v>-</v>
      </c>
      <c r="DF254" s="168">
        <f t="shared" ca="1" si="853"/>
        <v>0</v>
      </c>
      <c r="DG254" s="168">
        <f t="shared" ca="1" si="853"/>
        <v>0</v>
      </c>
      <c r="DH254" s="168">
        <f t="shared" ca="1" si="853"/>
        <v>0</v>
      </c>
      <c r="DI254" s="168">
        <f t="shared" ca="1" si="853"/>
        <v>0</v>
      </c>
      <c r="DJ254" s="168">
        <f t="shared" ca="1" si="853"/>
        <v>0</v>
      </c>
      <c r="DK254" s="168">
        <f t="shared" ca="1" si="853"/>
        <v>0</v>
      </c>
      <c r="DL254" s="168">
        <f t="shared" ca="1" si="853"/>
        <v>0</v>
      </c>
      <c r="DM254" s="168" t="str">
        <f t="shared" ca="1" si="853"/>
        <v>-</v>
      </c>
      <c r="DN254" s="168" t="str">
        <f t="shared" ca="1" si="853"/>
        <v>-</v>
      </c>
      <c r="DO254" s="168" t="str">
        <f t="shared" ca="1" si="853"/>
        <v>-</v>
      </c>
      <c r="DP254" s="168" t="str">
        <f t="shared" ca="1" si="853"/>
        <v>-</v>
      </c>
      <c r="DQ254" s="168" t="str">
        <f t="shared" ca="1" si="853"/>
        <v>-</v>
      </c>
      <c r="DR254" s="168" t="str">
        <f t="shared" ca="1" si="853"/>
        <v>-</v>
      </c>
      <c r="DS254" s="168" t="str">
        <f t="shared" ca="1" si="853"/>
        <v>-</v>
      </c>
      <c r="DT254" s="168" t="str">
        <f t="shared" ca="1" si="853"/>
        <v>-</v>
      </c>
      <c r="DU254" s="168" t="str">
        <f t="shared" ca="1" si="853"/>
        <v>-</v>
      </c>
      <c r="DV254" s="168" t="str">
        <f t="shared" ca="1" si="853"/>
        <v>-</v>
      </c>
      <c r="DW254" s="168" t="str">
        <f t="shared" ca="1" si="853"/>
        <v>-</v>
      </c>
      <c r="DX254" s="10"/>
      <c r="DY254" s="168">
        <f t="shared" ca="1" si="853"/>
        <v>1</v>
      </c>
      <c r="DZ254" s="168" t="str">
        <f t="shared" ca="1" si="853"/>
        <v>-</v>
      </c>
      <c r="EA254" s="168" t="str">
        <f t="shared" ca="1" si="853"/>
        <v>-</v>
      </c>
      <c r="EB254" s="168" t="str">
        <f t="shared" ca="1" si="853"/>
        <v>-</v>
      </c>
      <c r="EC254" s="168" t="str">
        <f t="shared" ca="1" si="803"/>
        <v>-</v>
      </c>
      <c r="ED254" s="168" t="b">
        <f t="shared" ca="1" si="803"/>
        <v>0</v>
      </c>
      <c r="EE254" s="168" t="str">
        <f t="shared" ca="1" si="803"/>
        <v>-</v>
      </c>
      <c r="EF254" s="168">
        <f t="shared" ca="1" si="803"/>
        <v>0</v>
      </c>
      <c r="EG254" s="168" t="str">
        <f t="shared" ca="1" si="803"/>
        <v>-</v>
      </c>
      <c r="EH254" s="166" cm="1">
        <f t="array" aca="1" ref="EH254" ca="1">INDEX(i.rev,$K254,EH$15)</f>
        <v>1</v>
      </c>
      <c r="EI254" s="168">
        <f t="shared" ca="1" si="804"/>
        <v>0</v>
      </c>
      <c r="EJ254" s="168">
        <f t="shared" ca="1" si="804"/>
        <v>1</v>
      </c>
      <c r="EK254" s="168">
        <f t="shared" ca="1" si="804"/>
        <v>0</v>
      </c>
      <c r="EL254" s="168">
        <f t="shared" ca="1" si="804"/>
        <v>1</v>
      </c>
      <c r="EM254" s="168">
        <f t="shared" ca="1" si="804"/>
        <v>1</v>
      </c>
      <c r="EN254" s="168">
        <f t="shared" ca="1" si="804"/>
        <v>1</v>
      </c>
      <c r="EO254" s="168">
        <f t="shared" ca="1" si="804"/>
        <v>0</v>
      </c>
      <c r="EP254" s="168">
        <f t="shared" ca="1" si="804"/>
        <v>0</v>
      </c>
      <c r="EQ254" s="168">
        <f t="shared" ca="1" si="804"/>
        <v>0</v>
      </c>
      <c r="ER254" s="168">
        <f t="shared" ca="1" si="804"/>
        <v>0</v>
      </c>
      <c r="ES254" s="168">
        <f t="shared" ca="1" si="804"/>
        <v>0</v>
      </c>
      <c r="ET254" s="168">
        <f t="shared" ca="1" si="804"/>
        <v>0</v>
      </c>
      <c r="EU254" s="168">
        <f t="shared" ca="1" si="804"/>
        <v>0</v>
      </c>
      <c r="EV254" s="168">
        <f t="shared" ca="1" si="804"/>
        <v>0</v>
      </c>
      <c r="EW254" s="168">
        <f t="shared" ca="1" si="804"/>
        <v>0</v>
      </c>
      <c r="EX254" s="168">
        <f t="shared" ca="1" si="804"/>
        <v>0</v>
      </c>
      <c r="EY254" s="166" cm="1">
        <f t="array" aca="1" ref="EY254" ca="1">INDEX(i.rev,$K254,EY$15)</f>
        <v>0</v>
      </c>
      <c r="EZ254" s="168">
        <f t="shared" ca="1" si="805"/>
        <v>0</v>
      </c>
      <c r="FA254" s="166" cm="1">
        <f t="array" aca="1" ref="FA254" ca="1">INDEX(i.rev,$K254,FA$15)</f>
        <v>1</v>
      </c>
      <c r="FB254" s="168">
        <f t="shared" ca="1" si="806"/>
        <v>0</v>
      </c>
      <c r="FC254" s="168">
        <f t="shared" ca="1" si="806"/>
        <v>0</v>
      </c>
      <c r="FD254" s="168">
        <f t="shared" ca="1" si="806"/>
        <v>0</v>
      </c>
      <c r="FE254" s="168">
        <f t="shared" ca="1" si="806"/>
        <v>0</v>
      </c>
      <c r="FF254" s="168">
        <f t="shared" ca="1" si="806"/>
        <v>0</v>
      </c>
      <c r="FG254" s="168">
        <f t="shared" ca="1" si="806"/>
        <v>0</v>
      </c>
      <c r="FH254" s="168">
        <f t="shared" ca="1" si="806"/>
        <v>0</v>
      </c>
      <c r="FI254" s="10"/>
      <c r="FJ254" s="168" t="str">
        <f t="shared" ca="1" si="806"/>
        <v>-</v>
      </c>
      <c r="FK254" s="168" t="str">
        <f t="shared" ca="1" si="806"/>
        <v>-</v>
      </c>
      <c r="FL254" s="168" t="str">
        <f t="shared" ca="1" si="806"/>
        <v>-</v>
      </c>
      <c r="FM254" s="168" t="str">
        <f t="shared" ca="1" si="806"/>
        <v>-</v>
      </c>
      <c r="FN254" s="168" t="str">
        <f t="shared" ca="1" si="807"/>
        <v>-</v>
      </c>
      <c r="FO254" s="166" t="b">
        <f t="shared" ca="1" si="808"/>
        <v>0</v>
      </c>
      <c r="FP254" s="166" t="b">
        <f t="shared" ca="1" si="808"/>
        <v>0</v>
      </c>
      <c r="FQ254" s="166" t="b">
        <f t="shared" ca="1" si="808"/>
        <v>1</v>
      </c>
      <c r="FR254" s="168">
        <f t="shared" ca="1" si="806"/>
        <v>0</v>
      </c>
      <c r="FS254" s="166">
        <f t="shared" ca="1" si="809"/>
        <v>1</v>
      </c>
      <c r="FT254" s="166">
        <f t="shared" ca="1" si="809"/>
        <v>1</v>
      </c>
      <c r="FU254" s="168" t="str">
        <f t="shared" ca="1" si="806"/>
        <v>-</v>
      </c>
      <c r="FV254" s="168" t="str">
        <f t="shared" ca="1" si="806"/>
        <v>-</v>
      </c>
      <c r="FW254" s="168" t="str">
        <f t="shared" ca="1" si="806"/>
        <v>-</v>
      </c>
      <c r="FX254" s="168" t="str">
        <f t="shared" ca="1" si="806"/>
        <v>-</v>
      </c>
      <c r="FY254" s="168" t="str">
        <f t="shared" ca="1" si="806"/>
        <v>-</v>
      </c>
      <c r="FZ254" s="168" t="str">
        <f t="shared" ca="1" si="806"/>
        <v>-</v>
      </c>
      <c r="GA254" s="168" t="str">
        <f t="shared" ca="1" si="806"/>
        <v>-</v>
      </c>
      <c r="GB254" s="168" t="str">
        <f t="shared" ca="1" si="806"/>
        <v>-</v>
      </c>
      <c r="GC254" s="168" t="str">
        <f t="shared" ca="1" si="806"/>
        <v>-</v>
      </c>
      <c r="GD254" s="168" t="b">
        <f t="shared" ca="1" si="806"/>
        <v>1</v>
      </c>
      <c r="GE254" s="168" t="str">
        <f t="shared" ca="1" si="806"/>
        <v>-</v>
      </c>
      <c r="GF254" s="168" t="str">
        <f t="shared" ca="1" si="806"/>
        <v>-</v>
      </c>
      <c r="GG254" s="168" t="str">
        <f ca="1">OFFSET(GG$5,$B254,0)</f>
        <v>-</v>
      </c>
      <c r="GH254" s="168" t="b">
        <f t="shared" ca="1" si="810"/>
        <v>1</v>
      </c>
      <c r="GI254" s="168">
        <f ca="1">OFFSET(GI$5,$B254,0)</f>
        <v>0</v>
      </c>
      <c r="GJ254" s="168" t="str">
        <f t="shared" ca="1" si="811"/>
        <v>-</v>
      </c>
      <c r="GK254" s="168" t="str">
        <f t="shared" ca="1" si="811"/>
        <v>-</v>
      </c>
      <c r="GL254" s="168" t="str">
        <f t="shared" ca="1" si="811"/>
        <v>-</v>
      </c>
      <c r="GM254" s="168" t="str">
        <f t="shared" ca="1" si="811"/>
        <v>-</v>
      </c>
      <c r="GN254" s="168" t="str">
        <f t="shared" ca="1" si="811"/>
        <v>-</v>
      </c>
      <c r="GO254" s="168">
        <f t="shared" ca="1" si="811"/>
        <v>0</v>
      </c>
      <c r="GP254" s="168" t="str">
        <f t="shared" ca="1" si="811"/>
        <v>-</v>
      </c>
      <c r="GQ254" s="168" t="str">
        <f t="shared" ca="1" si="811"/>
        <v>-</v>
      </c>
      <c r="GR254" s="168" t="str">
        <f t="shared" ca="1" si="811"/>
        <v>-</v>
      </c>
      <c r="GS254" s="168">
        <f t="shared" ca="1" si="811"/>
        <v>500</v>
      </c>
      <c r="GT254" s="168">
        <f t="shared" ca="1" si="811"/>
        <v>500</v>
      </c>
      <c r="GU254" s="168" t="str">
        <f t="shared" ca="1" si="811"/>
        <v>-</v>
      </c>
      <c r="GV254" s="168" t="str">
        <f t="shared" ca="1" si="811"/>
        <v>-</v>
      </c>
      <c r="GW254" s="168" t="str">
        <f t="shared" ca="1" si="811"/>
        <v>-</v>
      </c>
      <c r="GX254" s="168" t="str">
        <f t="shared" ca="1" si="811"/>
        <v>-</v>
      </c>
      <c r="GY254" s="168" t="str">
        <f t="shared" ca="1" si="860"/>
        <v>-</v>
      </c>
      <c r="GZ254" s="168" t="str">
        <f t="shared" ca="1" si="860"/>
        <v>-</v>
      </c>
      <c r="HA254" s="168" t="str">
        <f t="shared" ca="1" si="860"/>
        <v>-</v>
      </c>
      <c r="HB254" s="168" t="str">
        <f t="shared" ca="1" si="860"/>
        <v>-</v>
      </c>
      <c r="HC254" s="168" t="str">
        <f t="shared" ca="1" si="860"/>
        <v>-</v>
      </c>
      <c r="HD254" s="168" t="str">
        <f t="shared" ca="1" si="860"/>
        <v>-</v>
      </c>
      <c r="HE254" s="168" t="str">
        <f t="shared" ca="1" si="860"/>
        <v>-</v>
      </c>
      <c r="HF254" s="168" t="str">
        <f t="shared" ca="1" si="860"/>
        <v>-</v>
      </c>
      <c r="HG254" s="168" t="str">
        <f t="shared" ca="1" si="860"/>
        <v>-</v>
      </c>
      <c r="HH254" s="168" t="str">
        <f t="shared" ca="1" si="866"/>
        <v>-</v>
      </c>
      <c r="HI254" s="168" t="str">
        <f t="shared" ca="1" si="866"/>
        <v>-</v>
      </c>
      <c r="HJ254" s="168" t="str">
        <f t="shared" ca="1" si="866"/>
        <v>-</v>
      </c>
      <c r="HK254" s="168" t="str">
        <f t="shared" ca="1" si="866"/>
        <v>-</v>
      </c>
      <c r="HL254" s="168" t="str">
        <f t="shared" ca="1" si="866"/>
        <v>-</v>
      </c>
      <c r="HM254" s="168" t="str">
        <f t="shared" ca="1" si="864"/>
        <v>-</v>
      </c>
      <c r="HN254" s="168" t="str">
        <f t="shared" ca="1" si="864"/>
        <v>-</v>
      </c>
      <c r="HO254" s="168" t="str">
        <f t="shared" ca="1" si="864"/>
        <v>-</v>
      </c>
      <c r="HP254" s="168" t="str">
        <f t="shared" ca="1" si="864"/>
        <v>-</v>
      </c>
      <c r="HQ254" s="168" t="str">
        <f t="shared" ca="1" si="864"/>
        <v>-</v>
      </c>
      <c r="HR254" s="168" t="str">
        <f t="shared" ca="1" si="860"/>
        <v>-</v>
      </c>
      <c r="HS254" s="168" t="str">
        <f t="shared" ca="1" si="860"/>
        <v>-</v>
      </c>
      <c r="HT254" s="168" t="str">
        <f t="shared" ca="1" si="860"/>
        <v>-</v>
      </c>
      <c r="HU254" s="168" t="str">
        <f t="shared" ca="1" si="860"/>
        <v>-</v>
      </c>
      <c r="HV254" s="168" t="str">
        <f t="shared" ca="1" si="860"/>
        <v>-</v>
      </c>
      <c r="HW254" s="168" t="str">
        <f t="shared" ca="1" si="811"/>
        <v>-</v>
      </c>
      <c r="HX254" s="168" t="str">
        <f t="shared" ca="1" si="863"/>
        <v>-</v>
      </c>
      <c r="HY254" s="168" t="str">
        <f t="shared" ca="1" si="863"/>
        <v>-</v>
      </c>
      <c r="HZ254" s="168" t="str">
        <f t="shared" ca="1" si="863"/>
        <v>-</v>
      </c>
      <c r="IA254" s="168" t="str">
        <f t="shared" ca="1" si="863"/>
        <v>-</v>
      </c>
      <c r="IB254" s="168" t="str">
        <f t="shared" ca="1" si="863"/>
        <v>-</v>
      </c>
      <c r="IC254" s="168" t="str">
        <f t="shared" ca="1" si="863"/>
        <v>-</v>
      </c>
      <c r="ID254" s="168" t="str">
        <f t="shared" ca="1" si="863"/>
        <v>-</v>
      </c>
      <c r="IE254" s="168" t="str">
        <f t="shared" ca="1" si="863"/>
        <v>-</v>
      </c>
      <c r="IF254" s="168" t="str">
        <f t="shared" ca="1" si="863"/>
        <v>-</v>
      </c>
      <c r="IG254" s="168" t="str">
        <f t="shared" ca="1" si="863"/>
        <v>-</v>
      </c>
      <c r="IH254" s="168" t="str">
        <f t="shared" ca="1" si="863"/>
        <v>-</v>
      </c>
      <c r="II254" s="168" t="str">
        <f t="shared" ca="1" si="863"/>
        <v>-</v>
      </c>
      <c r="IJ254" s="168" t="str">
        <f t="shared" ca="1" si="863"/>
        <v>-</v>
      </c>
      <c r="IK254" s="168" t="str">
        <f t="shared" ca="1" si="863"/>
        <v>-</v>
      </c>
      <c r="IL254" s="168" t="str">
        <f t="shared" ca="1" si="863"/>
        <v>-</v>
      </c>
      <c r="IM254" s="168" t="str">
        <f t="shared" ca="1" si="863"/>
        <v>-</v>
      </c>
      <c r="IN254" s="168" t="str">
        <f t="shared" ca="1" si="863"/>
        <v>-</v>
      </c>
      <c r="IO254" s="168" t="str">
        <f t="shared" ca="1" si="863"/>
        <v>-</v>
      </c>
      <c r="IP254" s="168" t="str">
        <f t="shared" ca="1" si="863"/>
        <v>-</v>
      </c>
      <c r="IQ254" s="168" t="str">
        <f t="shared" ca="1" si="863"/>
        <v>-</v>
      </c>
      <c r="IR254" s="168" t="str">
        <f t="shared" ca="1" si="863"/>
        <v>-</v>
      </c>
      <c r="IS254" s="168" t="str">
        <f t="shared" ca="1" si="863"/>
        <v>-</v>
      </c>
      <c r="IT254" s="168" t="str">
        <f t="shared" ca="1" si="863"/>
        <v>-</v>
      </c>
      <c r="IU254" s="168" t="str">
        <f t="shared" ca="1" si="863"/>
        <v>-</v>
      </c>
      <c r="IV254" s="168" t="str">
        <f t="shared" ca="1" si="863"/>
        <v>-</v>
      </c>
      <c r="IW254" s="168" t="str">
        <f t="shared" ca="1" si="863"/>
        <v>-</v>
      </c>
      <c r="IX254" s="168" t="str">
        <f t="shared" ca="1" si="863"/>
        <v>-</v>
      </c>
      <c r="IY254" s="168" t="str">
        <f t="shared" ca="1" si="863"/>
        <v>-</v>
      </c>
      <c r="IZ254" s="168" t="str">
        <f t="shared" ca="1" si="863"/>
        <v>-</v>
      </c>
      <c r="JA254" s="168" t="str">
        <f t="shared" ca="1" si="863"/>
        <v>-</v>
      </c>
      <c r="JB254" s="168" t="str">
        <f t="shared" ca="1" si="863"/>
        <v>-</v>
      </c>
      <c r="JC254" s="168" t="str">
        <f t="shared" ca="1" si="863"/>
        <v>-</v>
      </c>
      <c r="JD254" s="168" t="str">
        <f t="shared" ca="1" si="863"/>
        <v>-</v>
      </c>
      <c r="JE254" s="168" t="str">
        <f t="shared" ca="1" si="863"/>
        <v>-</v>
      </c>
      <c r="JF254" s="168" t="str">
        <f t="shared" ca="1" si="863"/>
        <v>-</v>
      </c>
      <c r="JG254" s="168" t="str">
        <f t="shared" ca="1" si="863"/>
        <v>-</v>
      </c>
      <c r="JH254" s="168" t="str">
        <f t="shared" ca="1" si="863"/>
        <v>-</v>
      </c>
      <c r="JI254" s="168" t="str">
        <f t="shared" ca="1" si="863"/>
        <v>-</v>
      </c>
      <c r="JJ254" s="168" t="str">
        <f t="shared" ca="1" si="863"/>
        <v>-</v>
      </c>
      <c r="JK254" s="168" t="str">
        <f t="shared" ca="1" si="863"/>
        <v>-</v>
      </c>
      <c r="JL254" s="168" t="str">
        <f t="shared" ca="1" si="863"/>
        <v>-</v>
      </c>
      <c r="JM254" s="168" t="str">
        <f t="shared" ca="1" si="863"/>
        <v>-</v>
      </c>
      <c r="JN254" s="168" t="str">
        <f t="shared" ca="1" si="815"/>
        <v>-</v>
      </c>
      <c r="JO254" s="168" t="str">
        <f t="shared" ca="1" si="815"/>
        <v>-</v>
      </c>
      <c r="JP254" s="168" t="str">
        <f t="shared" ca="1" si="815"/>
        <v>-</v>
      </c>
      <c r="JQ254" s="168" t="str">
        <f t="shared" ca="1" si="815"/>
        <v>-</v>
      </c>
      <c r="JR254" s="168" t="str">
        <f t="shared" ca="1" si="815"/>
        <v>-</v>
      </c>
      <c r="JS254" s="168" t="str">
        <f t="shared" ca="1" si="815"/>
        <v>-</v>
      </c>
      <c r="JT254" s="168" t="str">
        <f t="shared" ca="1" si="815"/>
        <v>-</v>
      </c>
      <c r="JU254" s="168" t="str">
        <f t="shared" ca="1" si="815"/>
        <v>-</v>
      </c>
      <c r="JV254" s="168" t="str">
        <f t="shared" ca="1" si="815"/>
        <v>-</v>
      </c>
      <c r="JW254" s="168" t="str">
        <f t="shared" ca="1" si="815"/>
        <v>-</v>
      </c>
      <c r="JX254" s="10"/>
      <c r="JY254" s="166">
        <f t="shared" ca="1" si="816"/>
        <v>4.4999999999999998E-2</v>
      </c>
      <c r="JZ254" s="166">
        <f t="shared" ca="1" si="817"/>
        <v>4.4999999999999998E-2</v>
      </c>
      <c r="KA254" s="168">
        <f t="shared" ca="1" si="818"/>
        <v>1</v>
      </c>
      <c r="KB254" s="168">
        <f t="shared" ca="1" si="818"/>
        <v>0</v>
      </c>
      <c r="KC254" s="168">
        <f t="shared" ca="1" si="818"/>
        <v>1</v>
      </c>
      <c r="KD254" s="168">
        <f t="shared" ca="1" si="818"/>
        <v>1</v>
      </c>
      <c r="KE254" s="168">
        <f t="shared" ca="1" si="818"/>
        <v>0</v>
      </c>
      <c r="KF254" s="168">
        <f t="shared" ca="1" si="818"/>
        <v>70</v>
      </c>
      <c r="KG254" s="168">
        <f t="shared" ca="1" si="818"/>
        <v>50</v>
      </c>
      <c r="KH254" s="168">
        <f t="shared" ca="1" si="818"/>
        <v>85</v>
      </c>
      <c r="KI254" s="168">
        <f t="shared" ca="1" si="818"/>
        <v>50</v>
      </c>
      <c r="KJ254" s="166">
        <f t="shared" si="819"/>
        <v>1</v>
      </c>
      <c r="KK254" s="166">
        <f t="shared" si="820"/>
        <v>1</v>
      </c>
      <c r="KL254" s="166">
        <f t="shared" si="821"/>
        <v>1</v>
      </c>
      <c r="KM254" s="166">
        <f t="shared" ca="1" si="822"/>
        <v>1</v>
      </c>
      <c r="KN254" s="166">
        <f t="shared" ca="1" si="822"/>
        <v>1</v>
      </c>
      <c r="KO254" s="168">
        <f t="shared" ca="1" si="818"/>
        <v>1</v>
      </c>
      <c r="KP254" s="10"/>
      <c r="KQ254" s="168">
        <f t="shared" ca="1" si="818"/>
        <v>1</v>
      </c>
      <c r="KR254" s="166">
        <f t="shared" ca="1" si="823"/>
        <v>1</v>
      </c>
      <c r="KS254" s="168">
        <f t="shared" ca="1" si="818"/>
        <v>0.75</v>
      </c>
      <c r="KT254" s="168">
        <f t="shared" ca="1" si="818"/>
        <v>0.8</v>
      </c>
      <c r="KU254" s="168">
        <f t="shared" ca="1" si="824"/>
        <v>0.82499999999999996</v>
      </c>
      <c r="KV254" s="168">
        <f t="shared" ca="1" si="824"/>
        <v>0.875</v>
      </c>
      <c r="KW254" s="168">
        <f t="shared" ca="1" si="818"/>
        <v>0.9</v>
      </c>
      <c r="KX254" s="168">
        <f t="shared" ca="1" si="855"/>
        <v>0.75</v>
      </c>
      <c r="KY254" s="168">
        <f t="shared" ca="1" si="855"/>
        <v>0.78142857142857147</v>
      </c>
      <c r="KZ254" s="168">
        <f t="shared" ca="1" si="855"/>
        <v>0.82499999999999996</v>
      </c>
      <c r="LA254" s="168">
        <f t="shared" ca="1" si="855"/>
        <v>0.875</v>
      </c>
      <c r="LB254" s="168">
        <f t="shared" ca="1" si="855"/>
        <v>0.9</v>
      </c>
      <c r="LC254" s="168">
        <f t="shared" ca="1" si="855"/>
        <v>0.9</v>
      </c>
      <c r="LD254" s="168">
        <f t="shared" ca="1" si="855"/>
        <v>0.75</v>
      </c>
      <c r="LE254" s="168">
        <f t="shared" ca="1" si="855"/>
        <v>0.78142857142857147</v>
      </c>
      <c r="LF254" s="168">
        <f t="shared" ca="1" si="855"/>
        <v>0.82499999999999996</v>
      </c>
      <c r="LG254" s="168">
        <f t="shared" ca="1" si="855"/>
        <v>0.875</v>
      </c>
      <c r="LH254" s="168">
        <f t="shared" ca="1" si="855"/>
        <v>0.9</v>
      </c>
      <c r="LI254" s="168">
        <f t="shared" ca="1" si="855"/>
        <v>0.9</v>
      </c>
      <c r="LJ254" s="168">
        <f t="shared" ca="1" si="855"/>
        <v>0.75</v>
      </c>
      <c r="LK254" s="168">
        <f t="shared" ca="1" si="855"/>
        <v>0.78142857142857147</v>
      </c>
      <c r="LL254" s="168">
        <f t="shared" ca="1" si="855"/>
        <v>0.82499999999999996</v>
      </c>
      <c r="LM254" s="168">
        <f t="shared" ca="1" si="855"/>
        <v>0.875</v>
      </c>
      <c r="LN254" s="168">
        <f t="shared" ca="1" si="855"/>
        <v>0.9</v>
      </c>
      <c r="LO254" s="168">
        <f t="shared" ca="1" si="855"/>
        <v>0.9</v>
      </c>
      <c r="LP254" s="168">
        <f t="shared" ca="1" si="855"/>
        <v>0.75</v>
      </c>
      <c r="LQ254" s="168">
        <f t="shared" ca="1" si="855"/>
        <v>0.78142857142857147</v>
      </c>
      <c r="LR254" s="168">
        <f t="shared" ca="1" si="855"/>
        <v>0.82499999999999996</v>
      </c>
      <c r="LS254" s="168">
        <f t="shared" ca="1" si="855"/>
        <v>0.875</v>
      </c>
      <c r="LT254" s="168">
        <f t="shared" ca="1" si="855"/>
        <v>0.9</v>
      </c>
      <c r="LU254" s="168">
        <f t="shared" ca="1" si="855"/>
        <v>0.9</v>
      </c>
      <c r="LV254" s="168">
        <f t="shared" ca="1" si="855"/>
        <v>0.75</v>
      </c>
      <c r="LW254" s="168">
        <f t="shared" ca="1" si="855"/>
        <v>0.78142857142857147</v>
      </c>
      <c r="LX254" s="168">
        <f t="shared" ca="1" si="855"/>
        <v>0.82499999999999996</v>
      </c>
      <c r="LY254" s="168">
        <f t="shared" ca="1" si="855"/>
        <v>0.875</v>
      </c>
      <c r="LZ254" s="168">
        <f t="shared" ca="1" si="855"/>
        <v>0.9</v>
      </c>
      <c r="MA254" s="168">
        <f t="shared" ca="1" si="855"/>
        <v>0.9</v>
      </c>
      <c r="MB254" s="168">
        <f t="shared" ca="1" si="855"/>
        <v>0.75</v>
      </c>
      <c r="MC254" s="168">
        <f t="shared" ca="1" si="855"/>
        <v>0.78142857142857147</v>
      </c>
      <c r="MD254" s="168">
        <f t="shared" ca="1" si="855"/>
        <v>0.82499999999999996</v>
      </c>
      <c r="ME254" s="168">
        <f t="shared" ca="1" si="855"/>
        <v>0.875</v>
      </c>
      <c r="MF254" s="168">
        <f t="shared" ca="1" si="855"/>
        <v>0.9</v>
      </c>
      <c r="MG254" s="168">
        <f t="shared" ca="1" si="855"/>
        <v>0.9</v>
      </c>
      <c r="MH254" s="168">
        <f t="shared" ca="1" si="855"/>
        <v>0.75</v>
      </c>
      <c r="MI254" s="168">
        <f t="shared" ca="1" si="855"/>
        <v>0.76904761904761909</v>
      </c>
      <c r="MJ254" s="168">
        <f t="shared" ca="1" si="855"/>
        <v>0.82000000000000006</v>
      </c>
      <c r="MK254" s="168">
        <f t="shared" ca="1" si="855"/>
        <v>0.875</v>
      </c>
      <c r="ML254" s="168">
        <f t="shared" ca="1" si="855"/>
        <v>0.9</v>
      </c>
      <c r="MM254" s="168">
        <f t="shared" ca="1" si="855"/>
        <v>0.90000000000000013</v>
      </c>
      <c r="MN254" s="168">
        <f t="shared" ca="1" si="855"/>
        <v>0.75</v>
      </c>
      <c r="MO254" s="168">
        <f t="shared" ca="1" si="855"/>
        <v>0.76904761904761909</v>
      </c>
      <c r="MP254" s="168">
        <f t="shared" ca="1" si="855"/>
        <v>0.82000000000000006</v>
      </c>
      <c r="MQ254" s="168">
        <f t="shared" ca="1" si="855"/>
        <v>0.875</v>
      </c>
      <c r="MR254" s="168">
        <f t="shared" ca="1" si="855"/>
        <v>0.9</v>
      </c>
      <c r="MS254" s="168">
        <f t="shared" ca="1" si="855"/>
        <v>0.9</v>
      </c>
      <c r="MT254" s="168">
        <f t="shared" ca="1" si="826"/>
        <v>0.875</v>
      </c>
      <c r="MU254" s="166">
        <f t="shared" ca="1" si="827"/>
        <v>1</v>
      </c>
      <c r="MV254" s="166">
        <f t="shared" ca="1" si="828"/>
        <v>1</v>
      </c>
      <c r="MW254" s="166">
        <f t="shared" ca="1" si="829"/>
        <v>500000</v>
      </c>
      <c r="MX254" s="168" t="str">
        <f t="shared" ca="1" si="830"/>
        <v>-</v>
      </c>
      <c r="MY254" s="166" t="str">
        <f t="shared" ca="1" si="831"/>
        <v>-</v>
      </c>
      <c r="MZ254" s="166" t="str">
        <f t="shared" ca="1" si="832"/>
        <v>-</v>
      </c>
      <c r="NA254" s="166" t="b">
        <f t="shared" ca="1" si="833"/>
        <v>0</v>
      </c>
      <c r="NB254" s="168">
        <f t="shared" ca="1" si="818"/>
        <v>0</v>
      </c>
      <c r="NC254" s="27">
        <v>0</v>
      </c>
    </row>
    <row r="255" spans="1:367" s="148" customFormat="1" outlineLevel="1">
      <c r="A255" s="126">
        <f t="shared" si="14"/>
        <v>250</v>
      </c>
      <c r="B255" s="126">
        <f t="shared" si="834"/>
        <v>13</v>
      </c>
      <c r="C255" s="148">
        <f t="shared" si="839"/>
        <v>1002</v>
      </c>
      <c r="D255" s="148" t="s">
        <v>884</v>
      </c>
      <c r="E255" s="148" t="b">
        <v>0</v>
      </c>
      <c r="F255" s="148" t="b">
        <v>0</v>
      </c>
      <c r="G255" s="148" t="b">
        <f t="shared" si="835"/>
        <v>0</v>
      </c>
      <c r="H255" s="144">
        <f t="shared" ca="1" si="838"/>
        <v>3</v>
      </c>
      <c r="I255" s="32">
        <v>3</v>
      </c>
      <c r="J255" s="32">
        <v>1</v>
      </c>
      <c r="K255" s="144">
        <f t="shared" ca="1" si="838"/>
        <v>1</v>
      </c>
      <c r="L255" s="144">
        <f t="shared" ca="1" si="838"/>
        <v>1</v>
      </c>
      <c r="M255" s="144">
        <f t="shared" ca="1" si="838"/>
        <v>2</v>
      </c>
      <c r="N255" s="144">
        <f t="shared" ca="1" si="838"/>
        <v>1</v>
      </c>
      <c r="O255" s="144">
        <f t="shared" ca="1" si="838"/>
        <v>1</v>
      </c>
      <c r="P255" s="144">
        <f t="shared" ca="1" si="838"/>
        <v>1</v>
      </c>
      <c r="Q255" s="144">
        <f t="shared" ca="1" si="838"/>
        <v>1</v>
      </c>
      <c r="R255" s="144">
        <f t="shared" ca="1" si="838"/>
        <v>2</v>
      </c>
      <c r="S255" s="144">
        <f t="shared" ca="1" si="838"/>
        <v>1</v>
      </c>
      <c r="T255" s="144">
        <f t="shared" ca="1" si="838"/>
        <v>1</v>
      </c>
      <c r="U255" s="144">
        <f t="shared" ca="1" si="838"/>
        <v>1</v>
      </c>
      <c r="V255" s="32">
        <v>2</v>
      </c>
      <c r="W255" s="32">
        <v>2</v>
      </c>
      <c r="X255" s="32">
        <v>2</v>
      </c>
      <c r="Y255" s="144">
        <f t="shared" ca="1" si="86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00021 Price SQ Overdraw500000 CropgrazeFALSE WP070p MP070p GP070p (F33N11)</v>
      </c>
      <c r="AB255" s="10" t="str">
        <f ca="1">IF(COUNTIF(AA$5:AA255,AA255)=1,"-","Dup")</f>
        <v>-</v>
      </c>
      <c r="AC255" s="10"/>
      <c r="AD255" s="168" t="str">
        <f t="shared" ca="1" si="794"/>
        <v>-</v>
      </c>
      <c r="AE255" s="168" t="str">
        <f t="shared" ca="1" si="794"/>
        <v>-</v>
      </c>
      <c r="AF255" s="168" t="str">
        <f t="shared" ca="1" si="794"/>
        <v>-</v>
      </c>
      <c r="AG255" s="168" t="str">
        <f t="shared" ca="1" si="794"/>
        <v>-</v>
      </c>
      <c r="AH255" s="168" t="str">
        <f t="shared" ca="1" si="794"/>
        <v>-</v>
      </c>
      <c r="AI255" s="168" t="b">
        <f t="shared" ca="1" si="794"/>
        <v>1</v>
      </c>
      <c r="AJ255" s="10"/>
      <c r="AK255" s="166" t="b">
        <f t="shared" si="795"/>
        <v>0</v>
      </c>
      <c r="AL255" s="166">
        <f t="shared" si="795"/>
        <v>2</v>
      </c>
      <c r="AM255" s="166" t="b">
        <f t="shared" si="795"/>
        <v>0</v>
      </c>
      <c r="AN255" s="166" t="b">
        <f t="shared" si="795"/>
        <v>1</v>
      </c>
      <c r="AO255" s="166" t="b">
        <f t="shared" si="795"/>
        <v>1</v>
      </c>
      <c r="AP255" s="166" t="b">
        <f t="shared" si="795"/>
        <v>0</v>
      </c>
      <c r="AQ255" s="166">
        <f t="shared" ca="1" si="796"/>
        <v>0</v>
      </c>
      <c r="AR255" s="166" t="b">
        <f t="shared" si="868"/>
        <v>0</v>
      </c>
      <c r="AS255" s="166" t="b">
        <f t="shared" si="868"/>
        <v>0</v>
      </c>
      <c r="AT255" s="166" t="str">
        <f t="shared" si="868"/>
        <v>-</v>
      </c>
      <c r="AU255" s="166" t="str">
        <f t="shared" si="868"/>
        <v>-</v>
      </c>
      <c r="AV255" s="166" t="str">
        <f t="shared" si="868"/>
        <v>-</v>
      </c>
      <c r="AW255" s="10"/>
      <c r="AX255" s="166" t="b">
        <f t="shared" si="798"/>
        <v>1</v>
      </c>
      <c r="AY255" s="168" t="b">
        <f t="shared" ca="1" si="799"/>
        <v>1</v>
      </c>
      <c r="AZ255" s="168" t="b">
        <f t="shared" ca="1" si="799"/>
        <v>1</v>
      </c>
      <c r="BA255" s="167">
        <f t="shared" ca="1" si="800"/>
        <v>3210</v>
      </c>
      <c r="BB255" s="168" t="str">
        <f t="shared" ca="1" si="801"/>
        <v>-</v>
      </c>
      <c r="BC255" s="168" t="str">
        <f t="shared" ca="1" si="801"/>
        <v>-</v>
      </c>
      <c r="BD255" s="168" t="str">
        <f t="shared" ca="1" si="801"/>
        <v>-</v>
      </c>
      <c r="BE255" s="168" t="str">
        <f t="shared" ca="1" si="801"/>
        <v>-</v>
      </c>
      <c r="BF255" s="168" t="str">
        <f t="shared" ca="1" si="801"/>
        <v>-</v>
      </c>
      <c r="BG255" s="168">
        <f t="shared" ca="1" si="801"/>
        <v>1</v>
      </c>
      <c r="BH255" s="168">
        <f t="shared" ca="1" si="801"/>
        <v>1</v>
      </c>
      <c r="BI255" s="168" t="str">
        <f t="shared" ca="1" si="801"/>
        <v>-</v>
      </c>
      <c r="BJ255" s="168" t="str">
        <f t="shared" ca="1" si="801"/>
        <v>-</v>
      </c>
      <c r="BK255" s="10"/>
      <c r="BL255" s="168" t="str">
        <f t="shared" ca="1" si="801"/>
        <v>-</v>
      </c>
      <c r="BM255" s="168" t="str">
        <f t="shared" ca="1" si="801"/>
        <v>-</v>
      </c>
      <c r="BN255" s="168" t="str">
        <f t="shared" ca="1" si="801"/>
        <v>-</v>
      </c>
      <c r="BO255" s="168" t="str">
        <f t="shared" ca="1" si="801"/>
        <v>-</v>
      </c>
      <c r="BP255" s="168" t="str">
        <f t="shared" ca="1" si="801"/>
        <v>-</v>
      </c>
      <c r="BQ255" s="168" t="str">
        <f t="shared" ca="1" si="801"/>
        <v>-</v>
      </c>
      <c r="BR255" s="168" t="str">
        <f t="shared" ca="1" si="801"/>
        <v>-</v>
      </c>
      <c r="BS255" s="168" t="str">
        <f t="shared" ca="1" si="801"/>
        <v>-</v>
      </c>
      <c r="BT255" s="168" t="str">
        <f t="shared" ca="1" si="801"/>
        <v>-</v>
      </c>
      <c r="BU255" s="168" t="str">
        <f t="shared" ca="1" si="801"/>
        <v>-</v>
      </c>
      <c r="BV255" s="168" t="str">
        <f t="shared" ca="1" si="80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3"/>
        <v>-</v>
      </c>
      <c r="CI255" s="168" t="str">
        <f t="shared" ca="1" si="853"/>
        <v>-</v>
      </c>
      <c r="CJ255" s="168" t="str">
        <f t="shared" ca="1" si="853"/>
        <v>-</v>
      </c>
      <c r="CK255" s="168" t="str">
        <f t="shared" ca="1" si="853"/>
        <v>-</v>
      </c>
      <c r="CL255" s="168" t="str">
        <f t="shared" ca="1" si="853"/>
        <v>-</v>
      </c>
      <c r="CM255" s="168" t="str">
        <f t="shared" ca="1" si="853"/>
        <v>-</v>
      </c>
      <c r="CN255" s="168" t="str">
        <f t="shared" ca="1" si="853"/>
        <v>-</v>
      </c>
      <c r="CO255" s="168" t="str">
        <f t="shared" ca="1" si="853"/>
        <v>-</v>
      </c>
      <c r="CP255" s="168">
        <f t="shared" ca="1" si="853"/>
        <v>1</v>
      </c>
      <c r="CQ255" s="168">
        <f t="shared" ca="1" si="853"/>
        <v>1</v>
      </c>
      <c r="CR255" s="168">
        <f t="shared" ca="1" si="853"/>
        <v>0</v>
      </c>
      <c r="CS255" s="168" t="str">
        <f t="shared" ca="1" si="853"/>
        <v>-</v>
      </c>
      <c r="CT255" s="168" t="str">
        <f t="shared" ca="1" si="853"/>
        <v>-</v>
      </c>
      <c r="CU255" s="168" t="str">
        <f t="shared" ca="1" si="853"/>
        <v>-</v>
      </c>
      <c r="CV255" s="168" t="str">
        <f t="shared" ca="1" si="853"/>
        <v>-</v>
      </c>
      <c r="CW255" s="168" t="str">
        <f t="shared" ca="1" si="853"/>
        <v>-</v>
      </c>
      <c r="CX255" s="168" t="str">
        <f t="shared" ca="1" si="853"/>
        <v>-</v>
      </c>
      <c r="CY255" s="168" t="str">
        <f t="shared" ca="1" si="853"/>
        <v>-</v>
      </c>
      <c r="CZ255" s="168">
        <f t="shared" ca="1" si="853"/>
        <v>0</v>
      </c>
      <c r="DA255" s="168" t="str">
        <f t="shared" ca="1" si="853"/>
        <v>-</v>
      </c>
      <c r="DB255" s="168" t="str">
        <f t="shared" ca="1" si="853"/>
        <v>-</v>
      </c>
      <c r="DC255" s="168" t="str">
        <f t="shared" ca="1" si="853"/>
        <v>-</v>
      </c>
      <c r="DD255" s="168" t="str">
        <f t="shared" ca="1" si="853"/>
        <v>-</v>
      </c>
      <c r="DE255" s="168" t="str">
        <f t="shared" ca="1" si="853"/>
        <v>-</v>
      </c>
      <c r="DF255" s="168">
        <f t="shared" ca="1" si="853"/>
        <v>0</v>
      </c>
      <c r="DG255" s="168">
        <f t="shared" ca="1" si="853"/>
        <v>0</v>
      </c>
      <c r="DH255" s="168">
        <f t="shared" ca="1" si="853"/>
        <v>0</v>
      </c>
      <c r="DI255" s="168">
        <f t="shared" ca="1" si="853"/>
        <v>0</v>
      </c>
      <c r="DJ255" s="168">
        <f t="shared" ca="1" si="853"/>
        <v>0</v>
      </c>
      <c r="DK255" s="168">
        <f t="shared" ca="1" si="853"/>
        <v>0</v>
      </c>
      <c r="DL255" s="168">
        <f t="shared" ca="1" si="853"/>
        <v>0</v>
      </c>
      <c r="DM255" s="168" t="str">
        <f t="shared" ca="1" si="853"/>
        <v>-</v>
      </c>
      <c r="DN255" s="168" t="str">
        <f t="shared" ca="1" si="853"/>
        <v>-</v>
      </c>
      <c r="DO255" s="168" t="str">
        <f t="shared" ca="1" si="853"/>
        <v>-</v>
      </c>
      <c r="DP255" s="168" t="str">
        <f t="shared" ca="1" si="853"/>
        <v>-</v>
      </c>
      <c r="DQ255" s="168" t="str">
        <f t="shared" ca="1" si="853"/>
        <v>-</v>
      </c>
      <c r="DR255" s="168" t="str">
        <f t="shared" ca="1" si="853"/>
        <v>-</v>
      </c>
      <c r="DS255" s="168" t="str">
        <f t="shared" ca="1" si="853"/>
        <v>-</v>
      </c>
      <c r="DT255" s="168" t="str">
        <f t="shared" ca="1" si="853"/>
        <v>-</v>
      </c>
      <c r="DU255" s="168" t="str">
        <f t="shared" ca="1" si="853"/>
        <v>-</v>
      </c>
      <c r="DV255" s="168" t="str">
        <f t="shared" ca="1" si="853"/>
        <v>-</v>
      </c>
      <c r="DW255" s="168" t="str">
        <f t="shared" ca="1" si="853"/>
        <v>-</v>
      </c>
      <c r="DX255" s="10"/>
      <c r="DY255" s="168">
        <f t="shared" ca="1" si="853"/>
        <v>1</v>
      </c>
      <c r="DZ255" s="168" t="str">
        <f t="shared" ca="1" si="853"/>
        <v>-</v>
      </c>
      <c r="EA255" s="168" t="str">
        <f t="shared" ca="1" si="853"/>
        <v>-</v>
      </c>
      <c r="EB255" s="168" t="str">
        <f t="shared" ca="1" si="853"/>
        <v>-</v>
      </c>
      <c r="EC255" s="168" t="str">
        <f t="shared" ca="1" si="803"/>
        <v>-</v>
      </c>
      <c r="ED255" s="168" t="b">
        <f t="shared" ca="1" si="803"/>
        <v>0</v>
      </c>
      <c r="EE255" s="168" t="str">
        <f t="shared" ca="1" si="803"/>
        <v>-</v>
      </c>
      <c r="EF255" s="168">
        <f t="shared" ca="1" si="803"/>
        <v>0</v>
      </c>
      <c r="EG255" s="168" t="str">
        <f t="shared" ca="1" si="803"/>
        <v>-</v>
      </c>
      <c r="EH255" s="166" cm="1">
        <f t="array" aca="1" ref="EH255" ca="1">INDEX(i.rev,$K255,EH$15)</f>
        <v>1</v>
      </c>
      <c r="EI255" s="168">
        <f t="shared" ca="1" si="804"/>
        <v>0</v>
      </c>
      <c r="EJ255" s="168">
        <f t="shared" ca="1" si="804"/>
        <v>1</v>
      </c>
      <c r="EK255" s="168">
        <f t="shared" ca="1" si="804"/>
        <v>0</v>
      </c>
      <c r="EL255" s="168">
        <f t="shared" ca="1" si="804"/>
        <v>1</v>
      </c>
      <c r="EM255" s="168">
        <f t="shared" ca="1" si="804"/>
        <v>1</v>
      </c>
      <c r="EN255" s="168">
        <f t="shared" ca="1" si="804"/>
        <v>1</v>
      </c>
      <c r="EO255" s="168">
        <f t="shared" ca="1" si="804"/>
        <v>0</v>
      </c>
      <c r="EP255" s="168">
        <f t="shared" ca="1" si="804"/>
        <v>0</v>
      </c>
      <c r="EQ255" s="168">
        <f t="shared" ca="1" si="804"/>
        <v>0</v>
      </c>
      <c r="ER255" s="168">
        <f t="shared" ca="1" si="804"/>
        <v>0</v>
      </c>
      <c r="ES255" s="168">
        <f t="shared" ca="1" si="804"/>
        <v>0</v>
      </c>
      <c r="ET255" s="168">
        <f t="shared" ca="1" si="804"/>
        <v>0</v>
      </c>
      <c r="EU255" s="168">
        <f t="shared" ca="1" si="804"/>
        <v>0</v>
      </c>
      <c r="EV255" s="168">
        <f t="shared" ca="1" si="804"/>
        <v>0</v>
      </c>
      <c r="EW255" s="168">
        <f t="shared" ca="1" si="804"/>
        <v>0</v>
      </c>
      <c r="EX255" s="168">
        <f t="shared" ca="1" si="804"/>
        <v>0</v>
      </c>
      <c r="EY255" s="166" cm="1">
        <f t="array" aca="1" ref="EY255" ca="1">INDEX(i.rev,$K255,EY$15)</f>
        <v>0</v>
      </c>
      <c r="EZ255" s="168">
        <f t="shared" ca="1" si="805"/>
        <v>0</v>
      </c>
      <c r="FA255" s="166" cm="1">
        <f t="array" aca="1" ref="FA255" ca="1">INDEX(i.rev,$K255,FA$15)</f>
        <v>1</v>
      </c>
      <c r="FB255" s="168">
        <f t="shared" ca="1" si="806"/>
        <v>0</v>
      </c>
      <c r="FC255" s="168">
        <f t="shared" ca="1" si="806"/>
        <v>0</v>
      </c>
      <c r="FD255" s="168">
        <f t="shared" ca="1" si="806"/>
        <v>0</v>
      </c>
      <c r="FE255" s="168">
        <f t="shared" ca="1" si="806"/>
        <v>0</v>
      </c>
      <c r="FF255" s="168">
        <f t="shared" ca="1" si="806"/>
        <v>0</v>
      </c>
      <c r="FG255" s="168">
        <f t="shared" ca="1" si="806"/>
        <v>0</v>
      </c>
      <c r="FH255" s="168">
        <f t="shared" ca="1" si="806"/>
        <v>0</v>
      </c>
      <c r="FI255" s="10"/>
      <c r="FJ255" s="168" t="str">
        <f t="shared" ca="1" si="806"/>
        <v>-</v>
      </c>
      <c r="FK255" s="168" t="str">
        <f t="shared" ref="FK255:GG255" ca="1" si="869">OFFSET(FK$5,$B255,0)</f>
        <v>-</v>
      </c>
      <c r="FL255" s="168" t="str">
        <f t="shared" ca="1" si="869"/>
        <v>-</v>
      </c>
      <c r="FM255" s="168" t="str">
        <f t="shared" ca="1" si="869"/>
        <v>-</v>
      </c>
      <c r="FN255" s="168" t="str">
        <f t="shared" ca="1" si="869"/>
        <v>-</v>
      </c>
      <c r="FO255" s="166" t="b">
        <f t="shared" ca="1" si="808"/>
        <v>0</v>
      </c>
      <c r="FP255" s="166" t="b">
        <f t="shared" ca="1" si="808"/>
        <v>0</v>
      </c>
      <c r="FQ255" s="166" t="b">
        <f t="shared" ca="1" si="808"/>
        <v>1</v>
      </c>
      <c r="FR255" s="168">
        <f t="shared" ca="1" si="869"/>
        <v>0</v>
      </c>
      <c r="FS255" s="166">
        <f t="shared" ca="1" si="809"/>
        <v>1</v>
      </c>
      <c r="FT255" s="166">
        <f t="shared" ca="1" si="809"/>
        <v>1</v>
      </c>
      <c r="FU255" s="168" t="str">
        <f t="shared" ca="1" si="869"/>
        <v>-</v>
      </c>
      <c r="FV255" s="168" t="str">
        <f t="shared" ca="1" si="869"/>
        <v>-</v>
      </c>
      <c r="FW255" s="168" t="str">
        <f t="shared" ca="1" si="869"/>
        <v>-</v>
      </c>
      <c r="FX255" s="168" t="str">
        <f t="shared" ca="1" si="869"/>
        <v>-</v>
      </c>
      <c r="FY255" s="168" t="str">
        <f t="shared" ca="1" si="869"/>
        <v>-</v>
      </c>
      <c r="FZ255" s="168" t="str">
        <f t="shared" ca="1" si="869"/>
        <v>-</v>
      </c>
      <c r="GA255" s="168" t="str">
        <f t="shared" ca="1" si="869"/>
        <v>-</v>
      </c>
      <c r="GB255" s="168" t="str">
        <f t="shared" ca="1" si="869"/>
        <v>-</v>
      </c>
      <c r="GC255" s="168" t="str">
        <f t="shared" ca="1" si="869"/>
        <v>-</v>
      </c>
      <c r="GD255" s="168" t="b">
        <f t="shared" ca="1" si="869"/>
        <v>1</v>
      </c>
      <c r="GE255" s="168" t="str">
        <f t="shared" ca="1" si="869"/>
        <v>-</v>
      </c>
      <c r="GF255" s="168" t="str">
        <f t="shared" ca="1" si="869"/>
        <v>-</v>
      </c>
      <c r="GG255" s="168" t="str">
        <f t="shared" ca="1" si="869"/>
        <v>-</v>
      </c>
      <c r="GH255" s="168" t="b">
        <f t="shared" ca="1" si="810"/>
        <v>1</v>
      </c>
      <c r="GI255" s="168">
        <f t="shared" ca="1" si="810"/>
        <v>0</v>
      </c>
      <c r="GJ255" s="168" t="str">
        <f t="shared" ca="1" si="811"/>
        <v>-</v>
      </c>
      <c r="GK255" s="168" t="str">
        <f t="shared" ca="1" si="811"/>
        <v>-</v>
      </c>
      <c r="GL255" s="168" t="str">
        <f t="shared" ca="1" si="811"/>
        <v>-</v>
      </c>
      <c r="GM255" s="168" t="str">
        <f t="shared" ca="1" si="811"/>
        <v>-</v>
      </c>
      <c r="GN255" s="168" t="str">
        <f t="shared" ca="1" si="811"/>
        <v>-</v>
      </c>
      <c r="GO255" s="168">
        <f t="shared" ca="1" si="811"/>
        <v>0</v>
      </c>
      <c r="GP255" s="168" t="str">
        <f t="shared" ca="1" si="811"/>
        <v>-</v>
      </c>
      <c r="GQ255" s="168" t="str">
        <f t="shared" ca="1" si="811"/>
        <v>-</v>
      </c>
      <c r="GR255" s="168" t="str">
        <f t="shared" ca="1" si="811"/>
        <v>-</v>
      </c>
      <c r="GS255" s="168">
        <f t="shared" ca="1" si="811"/>
        <v>500</v>
      </c>
      <c r="GT255" s="168">
        <f t="shared" ca="1" si="811"/>
        <v>500</v>
      </c>
      <c r="GU255" s="168" t="str">
        <f t="shared" ca="1" si="811"/>
        <v>-</v>
      </c>
      <c r="GV255" s="168" t="str">
        <f t="shared" ca="1" si="811"/>
        <v>-</v>
      </c>
      <c r="GW255" s="168" t="str">
        <f t="shared" ca="1" si="811"/>
        <v>-</v>
      </c>
      <c r="GX255" s="168" t="str">
        <f t="shared" ca="1" si="811"/>
        <v>-</v>
      </c>
      <c r="GY255" s="168" t="str">
        <f t="shared" ca="1" si="860"/>
        <v>-</v>
      </c>
      <c r="GZ255" s="168" t="str">
        <f t="shared" ca="1" si="860"/>
        <v>-</v>
      </c>
      <c r="HA255" s="168" t="str">
        <f t="shared" ca="1" si="860"/>
        <v>-</v>
      </c>
      <c r="HB255" s="168" t="str">
        <f t="shared" ca="1" si="860"/>
        <v>-</v>
      </c>
      <c r="HC255" s="168" t="str">
        <f t="shared" ca="1" si="860"/>
        <v>-</v>
      </c>
      <c r="HD255" s="168" t="str">
        <f t="shared" ca="1" si="860"/>
        <v>-</v>
      </c>
      <c r="HE255" s="168" t="str">
        <f t="shared" ca="1" si="860"/>
        <v>-</v>
      </c>
      <c r="HF255" s="168" t="str">
        <f t="shared" ca="1" si="860"/>
        <v>-</v>
      </c>
      <c r="HG255" s="168" t="str">
        <f t="shared" ca="1" si="860"/>
        <v>-</v>
      </c>
      <c r="HH255" s="168" t="str">
        <f t="shared" ca="1" si="866"/>
        <v>-</v>
      </c>
      <c r="HI255" s="168" t="str">
        <f t="shared" ca="1" si="866"/>
        <v>-</v>
      </c>
      <c r="HJ255" s="168" t="str">
        <f t="shared" ca="1" si="866"/>
        <v>-</v>
      </c>
      <c r="HK255" s="168" t="str">
        <f t="shared" ca="1" si="866"/>
        <v>-</v>
      </c>
      <c r="HL255" s="168" t="str">
        <f t="shared" ca="1" si="866"/>
        <v>-</v>
      </c>
      <c r="HM255" s="168" t="str">
        <f t="shared" ca="1" si="864"/>
        <v>-</v>
      </c>
      <c r="HN255" s="168" t="str">
        <f t="shared" ca="1" si="864"/>
        <v>-</v>
      </c>
      <c r="HO255" s="168" t="str">
        <f t="shared" ca="1" si="864"/>
        <v>-</v>
      </c>
      <c r="HP255" s="168" t="str">
        <f t="shared" ca="1" si="864"/>
        <v>-</v>
      </c>
      <c r="HQ255" s="168" t="str">
        <f t="shared" ca="1" si="864"/>
        <v>-</v>
      </c>
      <c r="HR255" s="168" t="str">
        <f t="shared" ca="1" si="860"/>
        <v>-</v>
      </c>
      <c r="HS255" s="168" t="str">
        <f t="shared" ca="1" si="860"/>
        <v>-</v>
      </c>
      <c r="HT255" s="168" t="str">
        <f t="shared" ca="1" si="860"/>
        <v>-</v>
      </c>
      <c r="HU255" s="168" t="str">
        <f t="shared" ca="1" si="860"/>
        <v>-</v>
      </c>
      <c r="HV255" s="168" t="str">
        <f t="shared" ca="1" si="860"/>
        <v>-</v>
      </c>
      <c r="HW255" s="168" t="str">
        <f t="shared" ca="1" si="811"/>
        <v>-</v>
      </c>
      <c r="HX255" s="168" t="str">
        <f t="shared" ca="1" si="863"/>
        <v>-</v>
      </c>
      <c r="HY255" s="168" t="str">
        <f t="shared" ca="1" si="863"/>
        <v>-</v>
      </c>
      <c r="HZ255" s="168" t="str">
        <f t="shared" ca="1" si="863"/>
        <v>-</v>
      </c>
      <c r="IA255" s="168" t="str">
        <f t="shared" ca="1" si="863"/>
        <v>-</v>
      </c>
      <c r="IB255" s="168" t="str">
        <f t="shared" ca="1" si="863"/>
        <v>-</v>
      </c>
      <c r="IC255" s="168" t="str">
        <f t="shared" ca="1" si="863"/>
        <v>-</v>
      </c>
      <c r="ID255" s="168" t="str">
        <f t="shared" ca="1" si="863"/>
        <v>-</v>
      </c>
      <c r="IE255" s="168" t="str">
        <f t="shared" ca="1" si="863"/>
        <v>-</v>
      </c>
      <c r="IF255" s="168" t="str">
        <f t="shared" ca="1" si="863"/>
        <v>-</v>
      </c>
      <c r="IG255" s="168" t="str">
        <f t="shared" ca="1" si="863"/>
        <v>-</v>
      </c>
      <c r="IH255" s="168" t="str">
        <f t="shared" ca="1" si="863"/>
        <v>-</v>
      </c>
      <c r="II255" s="168" t="str">
        <f t="shared" ca="1" si="863"/>
        <v>-</v>
      </c>
      <c r="IJ255" s="168" t="str">
        <f t="shared" ca="1" si="863"/>
        <v>-</v>
      </c>
      <c r="IK255" s="168" t="str">
        <f t="shared" ca="1" si="863"/>
        <v>-</v>
      </c>
      <c r="IL255" s="168" t="str">
        <f t="shared" ca="1" si="863"/>
        <v>-</v>
      </c>
      <c r="IM255" s="168" t="str">
        <f t="shared" ca="1" si="863"/>
        <v>-</v>
      </c>
      <c r="IN255" s="168" t="str">
        <f t="shared" ca="1" si="863"/>
        <v>-</v>
      </c>
      <c r="IO255" s="168" t="str">
        <f t="shared" ca="1" si="863"/>
        <v>-</v>
      </c>
      <c r="IP255" s="168" t="str">
        <f t="shared" ca="1" si="863"/>
        <v>-</v>
      </c>
      <c r="IQ255" s="168" t="str">
        <f t="shared" ca="1" si="863"/>
        <v>-</v>
      </c>
      <c r="IR255" s="168" t="str">
        <f t="shared" ca="1" si="863"/>
        <v>-</v>
      </c>
      <c r="IS255" s="168" t="str">
        <f t="shared" ca="1" si="863"/>
        <v>-</v>
      </c>
      <c r="IT255" s="168" t="str">
        <f t="shared" ca="1" si="863"/>
        <v>-</v>
      </c>
      <c r="IU255" s="168" t="str">
        <f t="shared" ref="HX255:JM257" ca="1" si="870">OFFSET(IU$5,$B255,0)</f>
        <v>-</v>
      </c>
      <c r="IV255" s="168" t="str">
        <f t="shared" ca="1" si="870"/>
        <v>-</v>
      </c>
      <c r="IW255" s="168" t="str">
        <f t="shared" ca="1" si="870"/>
        <v>-</v>
      </c>
      <c r="IX255" s="168" t="str">
        <f t="shared" ca="1" si="870"/>
        <v>-</v>
      </c>
      <c r="IY255" s="168" t="str">
        <f t="shared" ca="1" si="870"/>
        <v>-</v>
      </c>
      <c r="IZ255" s="168" t="str">
        <f t="shared" ca="1" si="870"/>
        <v>-</v>
      </c>
      <c r="JA255" s="168" t="str">
        <f t="shared" ca="1" si="870"/>
        <v>-</v>
      </c>
      <c r="JB255" s="168" t="str">
        <f t="shared" ca="1" si="870"/>
        <v>-</v>
      </c>
      <c r="JC255" s="168" t="str">
        <f t="shared" ca="1" si="870"/>
        <v>-</v>
      </c>
      <c r="JD255" s="168" t="str">
        <f t="shared" ca="1" si="870"/>
        <v>-</v>
      </c>
      <c r="JE255" s="168" t="str">
        <f t="shared" ca="1" si="870"/>
        <v>-</v>
      </c>
      <c r="JF255" s="168" t="str">
        <f t="shared" ca="1" si="870"/>
        <v>-</v>
      </c>
      <c r="JG255" s="168" t="str">
        <f t="shared" ca="1" si="870"/>
        <v>-</v>
      </c>
      <c r="JH255" s="168" t="str">
        <f t="shared" ca="1" si="870"/>
        <v>-</v>
      </c>
      <c r="JI255" s="168" t="str">
        <f t="shared" ca="1" si="870"/>
        <v>-</v>
      </c>
      <c r="JJ255" s="168" t="str">
        <f t="shared" ca="1" si="870"/>
        <v>-</v>
      </c>
      <c r="JK255" s="168" t="str">
        <f t="shared" ca="1" si="870"/>
        <v>-</v>
      </c>
      <c r="JL255" s="168" t="str">
        <f t="shared" ca="1" si="870"/>
        <v>-</v>
      </c>
      <c r="JM255" s="168" t="str">
        <f t="shared" ca="1" si="870"/>
        <v>-</v>
      </c>
      <c r="JN255" s="168" t="str">
        <f t="shared" ca="1" si="815"/>
        <v>-</v>
      </c>
      <c r="JO255" s="168" t="str">
        <f t="shared" ca="1" si="815"/>
        <v>-</v>
      </c>
      <c r="JP255" s="168" t="str">
        <f t="shared" ca="1" si="815"/>
        <v>-</v>
      </c>
      <c r="JQ255" s="168" t="str">
        <f t="shared" ca="1" si="815"/>
        <v>-</v>
      </c>
      <c r="JR255" s="168" t="str">
        <f t="shared" ca="1" si="815"/>
        <v>-</v>
      </c>
      <c r="JS255" s="168" t="str">
        <f t="shared" ca="1" si="815"/>
        <v>-</v>
      </c>
      <c r="JT255" s="168" t="str">
        <f t="shared" ca="1" si="815"/>
        <v>-</v>
      </c>
      <c r="JU255" s="168" t="str">
        <f t="shared" ca="1" si="815"/>
        <v>-</v>
      </c>
      <c r="JV255" s="168" t="str">
        <f t="shared" ca="1" si="815"/>
        <v>-</v>
      </c>
      <c r="JW255" s="168" t="str">
        <f t="shared" ca="1" si="815"/>
        <v>-</v>
      </c>
      <c r="JX255" s="10"/>
      <c r="JY255" s="166">
        <f t="shared" ca="1" si="816"/>
        <v>4.4999999999999998E-2</v>
      </c>
      <c r="JZ255" s="166">
        <f t="shared" ca="1" si="817"/>
        <v>4.4999999999999998E-2</v>
      </c>
      <c r="KA255" s="168">
        <f t="shared" ca="1" si="818"/>
        <v>1</v>
      </c>
      <c r="KB255" s="168">
        <f t="shared" ca="1" si="818"/>
        <v>0</v>
      </c>
      <c r="KC255" s="168">
        <f t="shared" ca="1" si="818"/>
        <v>1</v>
      </c>
      <c r="KD255" s="168">
        <f t="shared" ca="1" si="818"/>
        <v>1</v>
      </c>
      <c r="KE255" s="168">
        <f t="shared" ca="1" si="818"/>
        <v>0</v>
      </c>
      <c r="KF255" s="168">
        <f t="shared" ca="1" si="818"/>
        <v>70</v>
      </c>
      <c r="KG255" s="168">
        <f t="shared" ca="1" si="818"/>
        <v>50</v>
      </c>
      <c r="KH255" s="168">
        <f t="shared" ca="1" si="818"/>
        <v>85</v>
      </c>
      <c r="KI255" s="168">
        <f t="shared" ca="1" si="818"/>
        <v>50</v>
      </c>
      <c r="KJ255" s="166">
        <f t="shared" si="819"/>
        <v>0.7</v>
      </c>
      <c r="KK255" s="166">
        <f t="shared" si="820"/>
        <v>0.7</v>
      </c>
      <c r="KL255" s="166">
        <f t="shared" si="821"/>
        <v>0.7</v>
      </c>
      <c r="KM255" s="166">
        <f t="shared" ca="1" si="822"/>
        <v>1</v>
      </c>
      <c r="KN255" s="166">
        <f t="shared" ca="1" si="822"/>
        <v>1</v>
      </c>
      <c r="KO255" s="168">
        <f t="shared" ca="1" si="818"/>
        <v>1</v>
      </c>
      <c r="KP255" s="10"/>
      <c r="KQ255" s="168">
        <f t="shared" ca="1" si="818"/>
        <v>1</v>
      </c>
      <c r="KR255" s="166">
        <f t="shared" ca="1" si="823"/>
        <v>1</v>
      </c>
      <c r="KS255" s="168">
        <f t="shared" ca="1" si="818"/>
        <v>0.75</v>
      </c>
      <c r="KT255" s="168">
        <f t="shared" ca="1" si="818"/>
        <v>0.8</v>
      </c>
      <c r="KU255" s="168">
        <f t="shared" ca="1" si="824"/>
        <v>0.82499999999999996</v>
      </c>
      <c r="KV255" s="168">
        <f t="shared" ca="1" si="824"/>
        <v>0.875</v>
      </c>
      <c r="KW255" s="168">
        <f t="shared" ca="1" si="818"/>
        <v>0.9</v>
      </c>
      <c r="KX255" s="168">
        <f t="shared" ca="1" si="855"/>
        <v>0.75</v>
      </c>
      <c r="KY255" s="168">
        <f t="shared" ca="1" si="855"/>
        <v>0.78142857142857147</v>
      </c>
      <c r="KZ255" s="168">
        <f t="shared" ca="1" si="855"/>
        <v>0.82499999999999996</v>
      </c>
      <c r="LA255" s="168">
        <f t="shared" ca="1" si="855"/>
        <v>0.875</v>
      </c>
      <c r="LB255" s="168">
        <f t="shared" ca="1" si="855"/>
        <v>0.9</v>
      </c>
      <c r="LC255" s="168">
        <f t="shared" ca="1" si="855"/>
        <v>0.9</v>
      </c>
      <c r="LD255" s="168">
        <f t="shared" ca="1" si="855"/>
        <v>0.75</v>
      </c>
      <c r="LE255" s="168">
        <f t="shared" ca="1" si="855"/>
        <v>0.78142857142857147</v>
      </c>
      <c r="LF255" s="168">
        <f t="shared" ca="1" si="855"/>
        <v>0.82499999999999996</v>
      </c>
      <c r="LG255" s="168">
        <f t="shared" ca="1" si="855"/>
        <v>0.875</v>
      </c>
      <c r="LH255" s="168">
        <f t="shared" ca="1" si="855"/>
        <v>0.9</v>
      </c>
      <c r="LI255" s="168">
        <f t="shared" ca="1" si="855"/>
        <v>0.9</v>
      </c>
      <c r="LJ255" s="168">
        <f t="shared" ca="1" si="855"/>
        <v>0.75</v>
      </c>
      <c r="LK255" s="168">
        <f t="shared" ca="1" si="855"/>
        <v>0.78142857142857147</v>
      </c>
      <c r="LL255" s="168">
        <f t="shared" ca="1" si="855"/>
        <v>0.82499999999999996</v>
      </c>
      <c r="LM255" s="168">
        <f t="shared" ca="1" si="855"/>
        <v>0.875</v>
      </c>
      <c r="LN255" s="168">
        <f t="shared" ca="1" si="855"/>
        <v>0.9</v>
      </c>
      <c r="LO255" s="168">
        <f t="shared" ca="1" si="855"/>
        <v>0.9</v>
      </c>
      <c r="LP255" s="168">
        <f t="shared" ca="1" si="855"/>
        <v>0.75</v>
      </c>
      <c r="LQ255" s="168">
        <f t="shared" ca="1" si="855"/>
        <v>0.78142857142857147</v>
      </c>
      <c r="LR255" s="168">
        <f t="shared" ca="1" si="855"/>
        <v>0.82499999999999996</v>
      </c>
      <c r="LS255" s="168">
        <f t="shared" ca="1" si="855"/>
        <v>0.875</v>
      </c>
      <c r="LT255" s="168">
        <f t="shared" ca="1" si="855"/>
        <v>0.9</v>
      </c>
      <c r="LU255" s="168">
        <f t="shared" ca="1" si="855"/>
        <v>0.9</v>
      </c>
      <c r="LV255" s="168">
        <f t="shared" ca="1" si="855"/>
        <v>0.75</v>
      </c>
      <c r="LW255" s="168">
        <f t="shared" ca="1" si="855"/>
        <v>0.78142857142857147</v>
      </c>
      <c r="LX255" s="168">
        <f t="shared" ca="1" si="855"/>
        <v>0.82499999999999996</v>
      </c>
      <c r="LY255" s="168">
        <f t="shared" ca="1" si="855"/>
        <v>0.875</v>
      </c>
      <c r="LZ255" s="168">
        <f t="shared" ca="1" si="855"/>
        <v>0.9</v>
      </c>
      <c r="MA255" s="168">
        <f t="shared" ca="1" si="855"/>
        <v>0.9</v>
      </c>
      <c r="MB255" s="168">
        <f t="shared" ca="1" si="855"/>
        <v>0.75</v>
      </c>
      <c r="MC255" s="168">
        <f t="shared" ca="1" si="855"/>
        <v>0.78142857142857147</v>
      </c>
      <c r="MD255" s="168">
        <f t="shared" ca="1" si="855"/>
        <v>0.82499999999999996</v>
      </c>
      <c r="ME255" s="168">
        <f t="shared" ca="1" si="855"/>
        <v>0.875</v>
      </c>
      <c r="MF255" s="168">
        <f t="shared" ca="1" si="855"/>
        <v>0.9</v>
      </c>
      <c r="MG255" s="168">
        <f t="shared" ca="1" si="855"/>
        <v>0.9</v>
      </c>
      <c r="MH255" s="168">
        <f t="shared" ca="1" si="855"/>
        <v>0.75</v>
      </c>
      <c r="MI255" s="168">
        <f t="shared" ca="1" si="855"/>
        <v>0.76904761904761909</v>
      </c>
      <c r="MJ255" s="168">
        <f t="shared" ca="1" si="855"/>
        <v>0.82000000000000006</v>
      </c>
      <c r="MK255" s="168">
        <f t="shared" ca="1" si="855"/>
        <v>0.875</v>
      </c>
      <c r="ML255" s="168">
        <f t="shared" ca="1" si="855"/>
        <v>0.9</v>
      </c>
      <c r="MM255" s="168">
        <f t="shared" ca="1" si="855"/>
        <v>0.90000000000000013</v>
      </c>
      <c r="MN255" s="168">
        <f t="shared" ca="1" si="855"/>
        <v>0.75</v>
      </c>
      <c r="MO255" s="168">
        <f t="shared" ca="1" si="855"/>
        <v>0.76904761904761909</v>
      </c>
      <c r="MP255" s="168">
        <f t="shared" ca="1" si="855"/>
        <v>0.82000000000000006</v>
      </c>
      <c r="MQ255" s="168">
        <f t="shared" ca="1" si="855"/>
        <v>0.875</v>
      </c>
      <c r="MR255" s="168">
        <f t="shared" ca="1" si="855"/>
        <v>0.9</v>
      </c>
      <c r="MS255" s="168">
        <f t="shared" ca="1" si="855"/>
        <v>0.9</v>
      </c>
      <c r="MT255" s="168">
        <f t="shared" ca="1" si="826"/>
        <v>0.875</v>
      </c>
      <c r="MU255" s="166">
        <f t="shared" ca="1" si="827"/>
        <v>1</v>
      </c>
      <c r="MV255" s="166">
        <f t="shared" ca="1" si="828"/>
        <v>1</v>
      </c>
      <c r="MW255" s="166">
        <f t="shared" ca="1" si="829"/>
        <v>500000</v>
      </c>
      <c r="MX255" s="168" t="str">
        <f t="shared" ca="1" si="830"/>
        <v>-</v>
      </c>
      <c r="MY255" s="166" t="str">
        <f t="shared" ca="1" si="831"/>
        <v>-</v>
      </c>
      <c r="MZ255" s="166" t="str">
        <f t="shared" ca="1" si="832"/>
        <v>-</v>
      </c>
      <c r="NA255" s="166" t="b">
        <f t="shared" ca="1" si="833"/>
        <v>0</v>
      </c>
      <c r="NB255" s="168">
        <f t="shared" ca="1" si="818"/>
        <v>0</v>
      </c>
      <c r="NC255" s="27">
        <v>0</v>
      </c>
    </row>
    <row r="256" spans="1:367" s="148" customFormat="1" outlineLevel="1">
      <c r="A256" s="126">
        <f t="shared" si="14"/>
        <v>251</v>
      </c>
      <c r="B256" s="126">
        <f t="shared" si="834"/>
        <v>13</v>
      </c>
      <c r="C256" s="148">
        <f t="shared" si="839"/>
        <v>1002</v>
      </c>
      <c r="D256" s="148" t="s">
        <v>884</v>
      </c>
      <c r="E256" s="148" t="b">
        <v>0</v>
      </c>
      <c r="F256" s="148" t="b">
        <v>0</v>
      </c>
      <c r="G256" s="148" t="b">
        <f t="shared" si="835"/>
        <v>0</v>
      </c>
      <c r="H256" s="144">
        <f t="shared" ca="1" si="838"/>
        <v>3</v>
      </c>
      <c r="I256" s="32">
        <v>3</v>
      </c>
      <c r="J256" s="32">
        <v>2</v>
      </c>
      <c r="K256" s="144">
        <f t="shared" ca="1" si="838"/>
        <v>1</v>
      </c>
      <c r="L256" s="144">
        <f t="shared" ca="1" si="838"/>
        <v>1</v>
      </c>
      <c r="M256" s="144">
        <f t="shared" ca="1" si="838"/>
        <v>2</v>
      </c>
      <c r="N256" s="144">
        <f t="shared" ca="1" si="838"/>
        <v>1</v>
      </c>
      <c r="O256" s="144">
        <f t="shared" ca="1" si="838"/>
        <v>1</v>
      </c>
      <c r="P256" s="144">
        <f t="shared" ca="1" si="838"/>
        <v>1</v>
      </c>
      <c r="Q256" s="144">
        <f t="shared" ca="1" si="838"/>
        <v>1</v>
      </c>
      <c r="R256" s="144">
        <f t="shared" ca="1" si="838"/>
        <v>2</v>
      </c>
      <c r="S256" s="144">
        <f t="shared" ca="1" si="838"/>
        <v>1</v>
      </c>
      <c r="T256" s="144">
        <f t="shared" ca="1" si="838"/>
        <v>1</v>
      </c>
      <c r="U256" s="144">
        <f t="shared" ca="1" si="838"/>
        <v>1</v>
      </c>
      <c r="V256" s="32">
        <v>1</v>
      </c>
      <c r="W256" s="32">
        <v>1</v>
      </c>
      <c r="X256" s="32">
        <v>1</v>
      </c>
      <c r="Y256" s="144">
        <f t="shared" ca="1" si="862"/>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00022 Price SQ RiskCARA-low Overdraw500000 CropgrazeFALSE (F33N11)</v>
      </c>
      <c r="AB256" s="10" t="str">
        <f ca="1">IF(COUNTIF(AA$5:AA256,AA256)=1,"-","Dup")</f>
        <v>-</v>
      </c>
      <c r="AC256" s="10"/>
      <c r="AD256" s="168" t="str">
        <f t="shared" ca="1" si="794"/>
        <v>-</v>
      </c>
      <c r="AE256" s="168" t="str">
        <f t="shared" ca="1" si="794"/>
        <v>-</v>
      </c>
      <c r="AF256" s="168" t="str">
        <f t="shared" ca="1" si="794"/>
        <v>-</v>
      </c>
      <c r="AG256" s="168" t="str">
        <f t="shared" ca="1" si="794"/>
        <v>-</v>
      </c>
      <c r="AH256" s="168" t="str">
        <f t="shared" ca="1" si="794"/>
        <v>-</v>
      </c>
      <c r="AI256" s="168" t="b">
        <f t="shared" ca="1" si="794"/>
        <v>1</v>
      </c>
      <c r="AJ256" s="10"/>
      <c r="AK256" s="166" t="b">
        <f t="shared" si="795"/>
        <v>0</v>
      </c>
      <c r="AL256" s="166">
        <f t="shared" si="795"/>
        <v>2</v>
      </c>
      <c r="AM256" s="166" t="b">
        <f t="shared" si="795"/>
        <v>0</v>
      </c>
      <c r="AN256" s="166" t="b">
        <f t="shared" si="795"/>
        <v>1</v>
      </c>
      <c r="AO256" s="166" t="b">
        <f t="shared" si="795"/>
        <v>1</v>
      </c>
      <c r="AP256" s="166" t="b">
        <f t="shared" si="795"/>
        <v>0</v>
      </c>
      <c r="AQ256" s="166">
        <f t="shared" ca="1" si="796"/>
        <v>0</v>
      </c>
      <c r="AR256" s="166" t="b">
        <f t="shared" si="868"/>
        <v>1</v>
      </c>
      <c r="AS256" s="166" t="b">
        <f t="shared" si="868"/>
        <v>1</v>
      </c>
      <c r="AT256" s="166">
        <f t="shared" si="868"/>
        <v>1</v>
      </c>
      <c r="AU256" s="166">
        <f t="shared" si="868"/>
        <v>3.0000000000000001E-6</v>
      </c>
      <c r="AV256" s="166" t="str">
        <f t="shared" si="868"/>
        <v>-</v>
      </c>
      <c r="AW256" s="10"/>
      <c r="AX256" s="166" t="b">
        <f t="shared" si="798"/>
        <v>1</v>
      </c>
      <c r="AY256" s="168" t="b">
        <f t="shared" ca="1" si="799"/>
        <v>1</v>
      </c>
      <c r="AZ256" s="168" t="b">
        <f t="shared" ca="1" si="799"/>
        <v>1</v>
      </c>
      <c r="BA256" s="167">
        <f t="shared" ca="1" si="800"/>
        <v>3210</v>
      </c>
      <c r="BB256" s="168" t="str">
        <f t="shared" ca="1" si="801"/>
        <v>-</v>
      </c>
      <c r="BC256" s="168" t="str">
        <f t="shared" ca="1" si="801"/>
        <v>-</v>
      </c>
      <c r="BD256" s="168" t="str">
        <f t="shared" ca="1" si="801"/>
        <v>-</v>
      </c>
      <c r="BE256" s="168" t="str">
        <f t="shared" ca="1" si="801"/>
        <v>-</v>
      </c>
      <c r="BF256" s="168" t="str">
        <f t="shared" ca="1" si="801"/>
        <v>-</v>
      </c>
      <c r="BG256" s="168">
        <f t="shared" ca="1" si="801"/>
        <v>1</v>
      </c>
      <c r="BH256" s="168">
        <f t="shared" ca="1" si="801"/>
        <v>1</v>
      </c>
      <c r="BI256" s="168" t="str">
        <f t="shared" ca="1" si="801"/>
        <v>-</v>
      </c>
      <c r="BJ256" s="168" t="str">
        <f t="shared" ca="1" si="801"/>
        <v>-</v>
      </c>
      <c r="BK256" s="10"/>
      <c r="BL256" s="168" t="str">
        <f t="shared" ca="1" si="801"/>
        <v>-</v>
      </c>
      <c r="BM256" s="168" t="str">
        <f t="shared" ca="1" si="801"/>
        <v>-</v>
      </c>
      <c r="BN256" s="168" t="str">
        <f t="shared" ca="1" si="801"/>
        <v>-</v>
      </c>
      <c r="BO256" s="168" t="str">
        <f t="shared" ca="1" si="801"/>
        <v>-</v>
      </c>
      <c r="BP256" s="168" t="str">
        <f t="shared" ca="1" si="801"/>
        <v>-</v>
      </c>
      <c r="BQ256" s="168" t="str">
        <f t="shared" ca="1" si="801"/>
        <v>-</v>
      </c>
      <c r="BR256" s="168" t="str">
        <f t="shared" ca="1" si="801"/>
        <v>-</v>
      </c>
      <c r="BS256" s="168" t="str">
        <f t="shared" ca="1" si="801"/>
        <v>-</v>
      </c>
      <c r="BT256" s="168" t="str">
        <f t="shared" ca="1" si="801"/>
        <v>-</v>
      </c>
      <c r="BU256" s="168" t="str">
        <f t="shared" ca="1" si="801"/>
        <v>-</v>
      </c>
      <c r="BV256" s="168" t="str">
        <f t="shared" ca="1" si="80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3"/>
        <v>-</v>
      </c>
      <c r="CI256" s="168" t="str">
        <f t="shared" ca="1" si="853"/>
        <v>-</v>
      </c>
      <c r="CJ256" s="168" t="str">
        <f t="shared" ca="1" si="853"/>
        <v>-</v>
      </c>
      <c r="CK256" s="168" t="str">
        <f t="shared" ca="1" si="853"/>
        <v>-</v>
      </c>
      <c r="CL256" s="168" t="str">
        <f t="shared" ca="1" si="853"/>
        <v>-</v>
      </c>
      <c r="CM256" s="168" t="str">
        <f t="shared" ca="1" si="853"/>
        <v>-</v>
      </c>
      <c r="CN256" s="168" t="str">
        <f t="shared" ca="1" si="853"/>
        <v>-</v>
      </c>
      <c r="CO256" s="168" t="str">
        <f t="shared" ca="1" si="853"/>
        <v>-</v>
      </c>
      <c r="CP256" s="168">
        <f t="shared" ca="1" si="853"/>
        <v>1</v>
      </c>
      <c r="CQ256" s="168">
        <f t="shared" ca="1" si="853"/>
        <v>1</v>
      </c>
      <c r="CR256" s="168">
        <f t="shared" ca="1" si="853"/>
        <v>0</v>
      </c>
      <c r="CS256" s="168" t="str">
        <f t="shared" ca="1" si="853"/>
        <v>-</v>
      </c>
      <c r="CT256" s="168" t="str">
        <f t="shared" ca="1" si="853"/>
        <v>-</v>
      </c>
      <c r="CU256" s="168" t="str">
        <f t="shared" ca="1" si="853"/>
        <v>-</v>
      </c>
      <c r="CV256" s="168" t="str">
        <f t="shared" ca="1" si="853"/>
        <v>-</v>
      </c>
      <c r="CW256" s="168" t="str">
        <f t="shared" ca="1" si="853"/>
        <v>-</v>
      </c>
      <c r="CX256" s="168" t="str">
        <f t="shared" ca="1" si="853"/>
        <v>-</v>
      </c>
      <c r="CY256" s="168" t="str">
        <f t="shared" ca="1" si="853"/>
        <v>-</v>
      </c>
      <c r="CZ256" s="168">
        <f t="shared" ca="1" si="853"/>
        <v>0</v>
      </c>
      <c r="DA256" s="168" t="str">
        <f t="shared" ca="1" si="853"/>
        <v>-</v>
      </c>
      <c r="DB256" s="168" t="str">
        <f t="shared" ca="1" si="853"/>
        <v>-</v>
      </c>
      <c r="DC256" s="168" t="str">
        <f t="shared" ca="1" si="853"/>
        <v>-</v>
      </c>
      <c r="DD256" s="168" t="str">
        <f t="shared" ca="1" si="853"/>
        <v>-</v>
      </c>
      <c r="DE256" s="168" t="str">
        <f t="shared" ca="1" si="853"/>
        <v>-</v>
      </c>
      <c r="DF256" s="168">
        <f t="shared" ca="1" si="853"/>
        <v>0</v>
      </c>
      <c r="DG256" s="168">
        <f t="shared" ref="DG256:EB256" ca="1" si="871">OFFSET(DG$5,$B256,0)</f>
        <v>0</v>
      </c>
      <c r="DH256" s="168">
        <f t="shared" ca="1" si="871"/>
        <v>0</v>
      </c>
      <c r="DI256" s="168">
        <f t="shared" ca="1" si="871"/>
        <v>0</v>
      </c>
      <c r="DJ256" s="168">
        <f t="shared" ca="1" si="871"/>
        <v>0</v>
      </c>
      <c r="DK256" s="168">
        <f t="shared" ca="1" si="871"/>
        <v>0</v>
      </c>
      <c r="DL256" s="168">
        <f t="shared" ca="1" si="871"/>
        <v>0</v>
      </c>
      <c r="DM256" s="168" t="str">
        <f t="shared" ca="1" si="871"/>
        <v>-</v>
      </c>
      <c r="DN256" s="168" t="str">
        <f t="shared" ca="1" si="871"/>
        <v>-</v>
      </c>
      <c r="DO256" s="168" t="str">
        <f t="shared" ca="1" si="871"/>
        <v>-</v>
      </c>
      <c r="DP256" s="168" t="str">
        <f t="shared" ca="1" si="871"/>
        <v>-</v>
      </c>
      <c r="DQ256" s="168" t="str">
        <f t="shared" ca="1" si="871"/>
        <v>-</v>
      </c>
      <c r="DR256" s="168" t="str">
        <f t="shared" ca="1" si="871"/>
        <v>-</v>
      </c>
      <c r="DS256" s="168" t="str">
        <f t="shared" ca="1" si="871"/>
        <v>-</v>
      </c>
      <c r="DT256" s="168" t="str">
        <f t="shared" ca="1" si="871"/>
        <v>-</v>
      </c>
      <c r="DU256" s="168" t="str">
        <f t="shared" ca="1" si="871"/>
        <v>-</v>
      </c>
      <c r="DV256" s="168" t="str">
        <f t="shared" ca="1" si="871"/>
        <v>-</v>
      </c>
      <c r="DW256" s="168" t="str">
        <f t="shared" ca="1" si="871"/>
        <v>-</v>
      </c>
      <c r="DX256" s="10"/>
      <c r="DY256" s="168">
        <f t="shared" ca="1" si="871"/>
        <v>1</v>
      </c>
      <c r="DZ256" s="168" t="str">
        <f t="shared" ca="1" si="871"/>
        <v>-</v>
      </c>
      <c r="EA256" s="168" t="str">
        <f t="shared" ca="1" si="871"/>
        <v>-</v>
      </c>
      <c r="EB256" s="168" t="str">
        <f t="shared" ca="1" si="871"/>
        <v>-</v>
      </c>
      <c r="EC256" s="168" t="str">
        <f t="shared" ca="1" si="803"/>
        <v>-</v>
      </c>
      <c r="ED256" s="168" t="b">
        <f t="shared" ca="1" si="803"/>
        <v>0</v>
      </c>
      <c r="EE256" s="168" t="str">
        <f t="shared" ca="1" si="803"/>
        <v>-</v>
      </c>
      <c r="EF256" s="168">
        <f t="shared" ca="1" si="803"/>
        <v>0</v>
      </c>
      <c r="EG256" s="168" t="str">
        <f t="shared" ca="1" si="803"/>
        <v>-</v>
      </c>
      <c r="EH256" s="166" cm="1">
        <f t="array" aca="1" ref="EH256" ca="1">INDEX(i.rev,$K256,EH$15)</f>
        <v>1</v>
      </c>
      <c r="EI256" s="168">
        <f t="shared" ca="1" si="804"/>
        <v>0</v>
      </c>
      <c r="EJ256" s="168">
        <f t="shared" ca="1" si="804"/>
        <v>1</v>
      </c>
      <c r="EK256" s="168">
        <f t="shared" ca="1" si="804"/>
        <v>0</v>
      </c>
      <c r="EL256" s="168">
        <f t="shared" ca="1" si="804"/>
        <v>1</v>
      </c>
      <c r="EM256" s="168">
        <f t="shared" ca="1" si="804"/>
        <v>1</v>
      </c>
      <c r="EN256" s="168">
        <f t="shared" ca="1" si="804"/>
        <v>1</v>
      </c>
      <c r="EO256" s="168">
        <f t="shared" ca="1" si="804"/>
        <v>0</v>
      </c>
      <c r="EP256" s="168">
        <f t="shared" ca="1" si="804"/>
        <v>0</v>
      </c>
      <c r="EQ256" s="168">
        <f t="shared" ca="1" si="804"/>
        <v>0</v>
      </c>
      <c r="ER256" s="168">
        <f t="shared" ca="1" si="804"/>
        <v>0</v>
      </c>
      <c r="ES256" s="168">
        <f t="shared" ca="1" si="804"/>
        <v>0</v>
      </c>
      <c r="ET256" s="168">
        <f t="shared" ca="1" si="804"/>
        <v>0</v>
      </c>
      <c r="EU256" s="168">
        <f t="shared" ca="1" si="804"/>
        <v>0</v>
      </c>
      <c r="EV256" s="168">
        <f t="shared" ca="1" si="804"/>
        <v>0</v>
      </c>
      <c r="EW256" s="168">
        <f t="shared" ca="1" si="804"/>
        <v>0</v>
      </c>
      <c r="EX256" s="168">
        <f t="shared" ca="1" si="804"/>
        <v>0</v>
      </c>
      <c r="EY256" s="166" cm="1">
        <f t="array" aca="1" ref="EY256" ca="1">INDEX(i.rev,$K256,EY$15)</f>
        <v>0</v>
      </c>
      <c r="EZ256" s="168">
        <f t="shared" ca="1" si="805"/>
        <v>0</v>
      </c>
      <c r="FA256" s="166" cm="1">
        <f t="array" aca="1" ref="FA256" ca="1">INDEX(i.rev,$K256,FA$15)</f>
        <v>1</v>
      </c>
      <c r="FB256" s="168">
        <f t="shared" ref="FB256:GG263" ca="1" si="872">OFFSET(FB$5,$B256,0)</f>
        <v>0</v>
      </c>
      <c r="FC256" s="168">
        <f t="shared" ca="1" si="872"/>
        <v>0</v>
      </c>
      <c r="FD256" s="168">
        <f t="shared" ca="1" si="872"/>
        <v>0</v>
      </c>
      <c r="FE256" s="168">
        <f t="shared" ca="1" si="872"/>
        <v>0</v>
      </c>
      <c r="FF256" s="168">
        <f t="shared" ca="1" si="872"/>
        <v>0</v>
      </c>
      <c r="FG256" s="168">
        <f t="shared" ca="1" si="872"/>
        <v>0</v>
      </c>
      <c r="FH256" s="168">
        <f t="shared" ca="1" si="872"/>
        <v>0</v>
      </c>
      <c r="FI256" s="10"/>
      <c r="FJ256" s="168" t="str">
        <f t="shared" ca="1" si="872"/>
        <v>-</v>
      </c>
      <c r="FK256" s="168" t="str">
        <f t="shared" ca="1" si="872"/>
        <v>-</v>
      </c>
      <c r="FL256" s="168" t="str">
        <f t="shared" ca="1" si="872"/>
        <v>-</v>
      </c>
      <c r="FM256" s="168" t="str">
        <f t="shared" ca="1" si="872"/>
        <v>-</v>
      </c>
      <c r="FN256" s="168" t="str">
        <f t="shared" ca="1" si="872"/>
        <v>-</v>
      </c>
      <c r="FO256" s="166" t="b">
        <f t="shared" ca="1" si="808"/>
        <v>0</v>
      </c>
      <c r="FP256" s="166" t="b">
        <f t="shared" ca="1" si="808"/>
        <v>0</v>
      </c>
      <c r="FQ256" s="166" t="b">
        <f t="shared" ca="1" si="808"/>
        <v>1</v>
      </c>
      <c r="FR256" s="168">
        <f t="shared" ca="1" si="872"/>
        <v>0</v>
      </c>
      <c r="FS256" s="166">
        <f t="shared" ca="1" si="809"/>
        <v>1</v>
      </c>
      <c r="FT256" s="166">
        <f t="shared" ca="1" si="809"/>
        <v>1</v>
      </c>
      <c r="FU256" s="168" t="str">
        <f t="shared" ca="1" si="872"/>
        <v>-</v>
      </c>
      <c r="FV256" s="168" t="str">
        <f t="shared" ca="1" si="872"/>
        <v>-</v>
      </c>
      <c r="FW256" s="168" t="str">
        <f t="shared" ca="1" si="872"/>
        <v>-</v>
      </c>
      <c r="FX256" s="168" t="str">
        <f t="shared" ca="1" si="872"/>
        <v>-</v>
      </c>
      <c r="FY256" s="168" t="str">
        <f t="shared" ca="1" si="872"/>
        <v>-</v>
      </c>
      <c r="FZ256" s="168" t="str">
        <f t="shared" ca="1" si="872"/>
        <v>-</v>
      </c>
      <c r="GA256" s="168" t="str">
        <f t="shared" ca="1" si="872"/>
        <v>-</v>
      </c>
      <c r="GB256" s="168" t="str">
        <f t="shared" ca="1" si="872"/>
        <v>-</v>
      </c>
      <c r="GC256" s="168" t="str">
        <f t="shared" ca="1" si="872"/>
        <v>-</v>
      </c>
      <c r="GD256" s="168" t="b">
        <f t="shared" ca="1" si="872"/>
        <v>1</v>
      </c>
      <c r="GE256" s="168" t="str">
        <f t="shared" ca="1" si="872"/>
        <v>-</v>
      </c>
      <c r="GF256" s="168" t="str">
        <f t="shared" ca="1" si="872"/>
        <v>-</v>
      </c>
      <c r="GG256" s="168" t="str">
        <f t="shared" ca="1" si="872"/>
        <v>-</v>
      </c>
      <c r="GH256" s="168" t="b">
        <f t="shared" ca="1" si="810"/>
        <v>1</v>
      </c>
      <c r="GI256" s="168">
        <f t="shared" ca="1" si="810"/>
        <v>0</v>
      </c>
      <c r="GJ256" s="168" t="str">
        <f t="shared" ca="1" si="811"/>
        <v>-</v>
      </c>
      <c r="GK256" s="168" t="str">
        <f t="shared" ca="1" si="811"/>
        <v>-</v>
      </c>
      <c r="GL256" s="168" t="str">
        <f t="shared" ca="1" si="811"/>
        <v>-</v>
      </c>
      <c r="GM256" s="168" t="str">
        <f t="shared" ca="1" si="811"/>
        <v>-</v>
      </c>
      <c r="GN256" s="168" t="str">
        <f t="shared" ca="1" si="811"/>
        <v>-</v>
      </c>
      <c r="GO256" s="168">
        <f t="shared" ca="1" si="811"/>
        <v>0</v>
      </c>
      <c r="GP256" s="168" t="str">
        <f t="shared" ca="1" si="811"/>
        <v>-</v>
      </c>
      <c r="GQ256" s="168" t="str">
        <f t="shared" ca="1" si="811"/>
        <v>-</v>
      </c>
      <c r="GR256" s="168" t="str">
        <f t="shared" ca="1" si="811"/>
        <v>-</v>
      </c>
      <c r="GS256" s="168">
        <f t="shared" ca="1" si="811"/>
        <v>500</v>
      </c>
      <c r="GT256" s="168">
        <f t="shared" ca="1" si="811"/>
        <v>500</v>
      </c>
      <c r="GU256" s="168" t="str">
        <f t="shared" ca="1" si="811"/>
        <v>-</v>
      </c>
      <c r="GV256" s="168" t="str">
        <f t="shared" ca="1" si="811"/>
        <v>-</v>
      </c>
      <c r="GW256" s="168" t="str">
        <f t="shared" ca="1" si="811"/>
        <v>-</v>
      </c>
      <c r="GX256" s="168" t="str">
        <f t="shared" ca="1" si="811"/>
        <v>-</v>
      </c>
      <c r="GY256" s="168" t="str">
        <f t="shared" ca="1" si="860"/>
        <v>-</v>
      </c>
      <c r="GZ256" s="168" t="str">
        <f t="shared" ca="1" si="860"/>
        <v>-</v>
      </c>
      <c r="HA256" s="168" t="str">
        <f t="shared" ca="1" si="860"/>
        <v>-</v>
      </c>
      <c r="HB256" s="168" t="str">
        <f t="shared" ca="1" si="860"/>
        <v>-</v>
      </c>
      <c r="HC256" s="168" t="str">
        <f t="shared" ca="1" si="860"/>
        <v>-</v>
      </c>
      <c r="HD256" s="168" t="str">
        <f t="shared" ca="1" si="860"/>
        <v>-</v>
      </c>
      <c r="HE256" s="168" t="str">
        <f t="shared" ca="1" si="860"/>
        <v>-</v>
      </c>
      <c r="HF256" s="168" t="str">
        <f t="shared" ca="1" si="860"/>
        <v>-</v>
      </c>
      <c r="HG256" s="168" t="str">
        <f t="shared" ca="1" si="860"/>
        <v>-</v>
      </c>
      <c r="HH256" s="168" t="str">
        <f t="shared" ca="1" si="866"/>
        <v>-</v>
      </c>
      <c r="HI256" s="168" t="str">
        <f t="shared" ca="1" si="866"/>
        <v>-</v>
      </c>
      <c r="HJ256" s="168" t="str">
        <f t="shared" ca="1" si="866"/>
        <v>-</v>
      </c>
      <c r="HK256" s="168" t="str">
        <f t="shared" ca="1" si="866"/>
        <v>-</v>
      </c>
      <c r="HL256" s="168" t="str">
        <f t="shared" ca="1" si="866"/>
        <v>-</v>
      </c>
      <c r="HM256" s="168" t="str">
        <f t="shared" ca="1" si="864"/>
        <v>-</v>
      </c>
      <c r="HN256" s="168" t="str">
        <f t="shared" ca="1" si="864"/>
        <v>-</v>
      </c>
      <c r="HO256" s="168" t="str">
        <f t="shared" ca="1" si="864"/>
        <v>-</v>
      </c>
      <c r="HP256" s="168" t="str">
        <f t="shared" ca="1" si="864"/>
        <v>-</v>
      </c>
      <c r="HQ256" s="168" t="str">
        <f t="shared" ca="1" si="864"/>
        <v>-</v>
      </c>
      <c r="HR256" s="168" t="str">
        <f t="shared" ca="1" si="860"/>
        <v>-</v>
      </c>
      <c r="HS256" s="168" t="str">
        <f t="shared" ca="1" si="860"/>
        <v>-</v>
      </c>
      <c r="HT256" s="168" t="str">
        <f t="shared" ca="1" si="860"/>
        <v>-</v>
      </c>
      <c r="HU256" s="168" t="str">
        <f t="shared" ca="1" si="860"/>
        <v>-</v>
      </c>
      <c r="HV256" s="168" t="str">
        <f t="shared" ca="1" si="860"/>
        <v>-</v>
      </c>
      <c r="HW256" s="168" t="str">
        <f t="shared" ca="1" si="811"/>
        <v>-</v>
      </c>
      <c r="HX256" s="168" t="str">
        <f t="shared" ca="1" si="870"/>
        <v>-</v>
      </c>
      <c r="HY256" s="168" t="str">
        <f t="shared" ca="1" si="870"/>
        <v>-</v>
      </c>
      <c r="HZ256" s="168" t="str">
        <f t="shared" ca="1" si="870"/>
        <v>-</v>
      </c>
      <c r="IA256" s="168" t="str">
        <f t="shared" ca="1" si="870"/>
        <v>-</v>
      </c>
      <c r="IB256" s="168" t="str">
        <f t="shared" ca="1" si="870"/>
        <v>-</v>
      </c>
      <c r="IC256" s="168" t="str">
        <f t="shared" ca="1" si="870"/>
        <v>-</v>
      </c>
      <c r="ID256" s="168" t="str">
        <f t="shared" ca="1" si="870"/>
        <v>-</v>
      </c>
      <c r="IE256" s="168" t="str">
        <f t="shared" ca="1" si="870"/>
        <v>-</v>
      </c>
      <c r="IF256" s="168" t="str">
        <f t="shared" ca="1" si="870"/>
        <v>-</v>
      </c>
      <c r="IG256" s="168" t="str">
        <f t="shared" ca="1" si="870"/>
        <v>-</v>
      </c>
      <c r="IH256" s="168" t="str">
        <f t="shared" ca="1" si="870"/>
        <v>-</v>
      </c>
      <c r="II256" s="168" t="str">
        <f t="shared" ca="1" si="870"/>
        <v>-</v>
      </c>
      <c r="IJ256" s="168" t="str">
        <f t="shared" ca="1" si="870"/>
        <v>-</v>
      </c>
      <c r="IK256" s="168" t="str">
        <f t="shared" ca="1" si="870"/>
        <v>-</v>
      </c>
      <c r="IL256" s="168" t="str">
        <f t="shared" ca="1" si="870"/>
        <v>-</v>
      </c>
      <c r="IM256" s="168" t="str">
        <f t="shared" ca="1" si="870"/>
        <v>-</v>
      </c>
      <c r="IN256" s="168" t="str">
        <f t="shared" ca="1" si="870"/>
        <v>-</v>
      </c>
      <c r="IO256" s="168" t="str">
        <f t="shared" ca="1" si="870"/>
        <v>-</v>
      </c>
      <c r="IP256" s="168" t="str">
        <f t="shared" ca="1" si="870"/>
        <v>-</v>
      </c>
      <c r="IQ256" s="168" t="str">
        <f t="shared" ca="1" si="870"/>
        <v>-</v>
      </c>
      <c r="IR256" s="168" t="str">
        <f t="shared" ca="1" si="870"/>
        <v>-</v>
      </c>
      <c r="IS256" s="168" t="str">
        <f t="shared" ca="1" si="870"/>
        <v>-</v>
      </c>
      <c r="IT256" s="168" t="str">
        <f t="shared" ca="1" si="870"/>
        <v>-</v>
      </c>
      <c r="IU256" s="168" t="str">
        <f t="shared" ca="1" si="870"/>
        <v>-</v>
      </c>
      <c r="IV256" s="168" t="str">
        <f t="shared" ca="1" si="870"/>
        <v>-</v>
      </c>
      <c r="IW256" s="168" t="str">
        <f t="shared" ca="1" si="870"/>
        <v>-</v>
      </c>
      <c r="IX256" s="168" t="str">
        <f t="shared" ca="1" si="870"/>
        <v>-</v>
      </c>
      <c r="IY256" s="168" t="str">
        <f t="shared" ca="1" si="870"/>
        <v>-</v>
      </c>
      <c r="IZ256" s="168" t="str">
        <f t="shared" ca="1" si="870"/>
        <v>-</v>
      </c>
      <c r="JA256" s="168" t="str">
        <f t="shared" ca="1" si="870"/>
        <v>-</v>
      </c>
      <c r="JB256" s="168" t="str">
        <f t="shared" ca="1" si="870"/>
        <v>-</v>
      </c>
      <c r="JC256" s="168" t="str">
        <f t="shared" ca="1" si="870"/>
        <v>-</v>
      </c>
      <c r="JD256" s="168" t="str">
        <f t="shared" ca="1" si="870"/>
        <v>-</v>
      </c>
      <c r="JE256" s="168" t="str">
        <f t="shared" ca="1" si="870"/>
        <v>-</v>
      </c>
      <c r="JF256" s="168" t="str">
        <f t="shared" ca="1" si="870"/>
        <v>-</v>
      </c>
      <c r="JG256" s="168" t="str">
        <f t="shared" ca="1" si="870"/>
        <v>-</v>
      </c>
      <c r="JH256" s="168" t="str">
        <f t="shared" ca="1" si="870"/>
        <v>-</v>
      </c>
      <c r="JI256" s="168" t="str">
        <f t="shared" ca="1" si="870"/>
        <v>-</v>
      </c>
      <c r="JJ256" s="168" t="str">
        <f t="shared" ca="1" si="870"/>
        <v>-</v>
      </c>
      <c r="JK256" s="168" t="str">
        <f t="shared" ca="1" si="870"/>
        <v>-</v>
      </c>
      <c r="JL256" s="168" t="str">
        <f t="shared" ca="1" si="870"/>
        <v>-</v>
      </c>
      <c r="JM256" s="168" t="str">
        <f t="shared" ca="1" si="870"/>
        <v>-</v>
      </c>
      <c r="JN256" s="168" t="str">
        <f t="shared" ca="1" si="815"/>
        <v>-</v>
      </c>
      <c r="JO256" s="168" t="str">
        <f t="shared" ca="1" si="815"/>
        <v>-</v>
      </c>
      <c r="JP256" s="168" t="str">
        <f t="shared" ca="1" si="815"/>
        <v>-</v>
      </c>
      <c r="JQ256" s="168" t="str">
        <f t="shared" ca="1" si="815"/>
        <v>-</v>
      </c>
      <c r="JR256" s="168" t="str">
        <f t="shared" ca="1" si="815"/>
        <v>-</v>
      </c>
      <c r="JS256" s="168" t="str">
        <f t="shared" ca="1" si="815"/>
        <v>-</v>
      </c>
      <c r="JT256" s="168" t="str">
        <f t="shared" ca="1" si="815"/>
        <v>-</v>
      </c>
      <c r="JU256" s="168" t="str">
        <f t="shared" ca="1" si="815"/>
        <v>-</v>
      </c>
      <c r="JV256" s="168" t="str">
        <f t="shared" ca="1" si="815"/>
        <v>-</v>
      </c>
      <c r="JW256" s="168" t="str">
        <f t="shared" ca="1" si="815"/>
        <v>-</v>
      </c>
      <c r="JX256" s="10"/>
      <c r="JY256" s="166">
        <f t="shared" ca="1" si="816"/>
        <v>4.4999999999999998E-2</v>
      </c>
      <c r="JZ256" s="166">
        <f t="shared" ca="1" si="817"/>
        <v>4.4999999999999998E-2</v>
      </c>
      <c r="KA256" s="168">
        <f t="shared" ca="1" si="818"/>
        <v>1</v>
      </c>
      <c r="KB256" s="168">
        <f t="shared" ca="1" si="818"/>
        <v>0</v>
      </c>
      <c r="KC256" s="168">
        <f t="shared" ca="1" si="818"/>
        <v>1</v>
      </c>
      <c r="KD256" s="168">
        <f t="shared" ca="1" si="818"/>
        <v>1</v>
      </c>
      <c r="KE256" s="168">
        <f t="shared" ca="1" si="818"/>
        <v>0</v>
      </c>
      <c r="KF256" s="168">
        <f t="shared" ca="1" si="818"/>
        <v>70</v>
      </c>
      <c r="KG256" s="168">
        <f t="shared" ca="1" si="818"/>
        <v>50</v>
      </c>
      <c r="KH256" s="168">
        <f t="shared" ca="1" si="818"/>
        <v>85</v>
      </c>
      <c r="KI256" s="168">
        <f t="shared" ca="1" si="818"/>
        <v>50</v>
      </c>
      <c r="KJ256" s="166">
        <f t="shared" si="819"/>
        <v>1</v>
      </c>
      <c r="KK256" s="166">
        <f t="shared" si="820"/>
        <v>1</v>
      </c>
      <c r="KL256" s="166">
        <f t="shared" si="821"/>
        <v>1</v>
      </c>
      <c r="KM256" s="166">
        <f t="shared" ca="1" si="822"/>
        <v>1</v>
      </c>
      <c r="KN256" s="166">
        <f t="shared" ca="1" si="822"/>
        <v>1</v>
      </c>
      <c r="KO256" s="168">
        <f t="shared" ca="1" si="818"/>
        <v>1</v>
      </c>
      <c r="KP256" s="10"/>
      <c r="KQ256" s="168">
        <f t="shared" ca="1" si="818"/>
        <v>1</v>
      </c>
      <c r="KR256" s="166">
        <f t="shared" ca="1" si="823"/>
        <v>1</v>
      </c>
      <c r="KS256" s="168">
        <f t="shared" ca="1" si="818"/>
        <v>0.75</v>
      </c>
      <c r="KT256" s="168">
        <f t="shared" ca="1" si="818"/>
        <v>0.8</v>
      </c>
      <c r="KU256" s="168">
        <f t="shared" ca="1" si="824"/>
        <v>0.82499999999999996</v>
      </c>
      <c r="KV256" s="168">
        <f t="shared" ca="1" si="824"/>
        <v>0.875</v>
      </c>
      <c r="KW256" s="168">
        <f t="shared" ca="1" si="818"/>
        <v>0.9</v>
      </c>
      <c r="KX256" s="168">
        <f t="shared" ca="1" si="855"/>
        <v>0.75</v>
      </c>
      <c r="KY256" s="168">
        <f t="shared" ca="1" si="855"/>
        <v>0.78142857142857147</v>
      </c>
      <c r="KZ256" s="168">
        <f t="shared" ca="1" si="855"/>
        <v>0.82499999999999996</v>
      </c>
      <c r="LA256" s="168">
        <f t="shared" ca="1" si="855"/>
        <v>0.875</v>
      </c>
      <c r="LB256" s="168">
        <f t="shared" ca="1" si="855"/>
        <v>0.9</v>
      </c>
      <c r="LC256" s="168">
        <f t="shared" ca="1" si="855"/>
        <v>0.9</v>
      </c>
      <c r="LD256" s="168">
        <f t="shared" ca="1" si="855"/>
        <v>0.75</v>
      </c>
      <c r="LE256" s="168">
        <f t="shared" ca="1" si="855"/>
        <v>0.78142857142857147</v>
      </c>
      <c r="LF256" s="168">
        <f t="shared" ca="1" si="855"/>
        <v>0.82499999999999996</v>
      </c>
      <c r="LG256" s="168">
        <f t="shared" ca="1" si="855"/>
        <v>0.875</v>
      </c>
      <c r="LH256" s="168">
        <f t="shared" ca="1" si="855"/>
        <v>0.9</v>
      </c>
      <c r="LI256" s="168">
        <f t="shared" ca="1" si="855"/>
        <v>0.9</v>
      </c>
      <c r="LJ256" s="168">
        <f t="shared" ca="1" si="855"/>
        <v>0.75</v>
      </c>
      <c r="LK256" s="168">
        <f t="shared" ca="1" si="855"/>
        <v>0.78142857142857147</v>
      </c>
      <c r="LL256" s="168">
        <f t="shared" ca="1" si="855"/>
        <v>0.82499999999999996</v>
      </c>
      <c r="LM256" s="168">
        <f t="shared" ca="1" si="855"/>
        <v>0.875</v>
      </c>
      <c r="LN256" s="168">
        <f t="shared" ca="1" si="855"/>
        <v>0.9</v>
      </c>
      <c r="LO256" s="168">
        <f t="shared" ca="1" si="855"/>
        <v>0.9</v>
      </c>
      <c r="LP256" s="168">
        <f t="shared" ca="1" si="855"/>
        <v>0.75</v>
      </c>
      <c r="LQ256" s="168">
        <f t="shared" ca="1" si="855"/>
        <v>0.78142857142857147</v>
      </c>
      <c r="LR256" s="168">
        <f t="shared" ca="1" si="855"/>
        <v>0.82499999999999996</v>
      </c>
      <c r="LS256" s="168">
        <f t="shared" ca="1" si="855"/>
        <v>0.875</v>
      </c>
      <c r="LT256" s="168">
        <f t="shared" ca="1" si="855"/>
        <v>0.9</v>
      </c>
      <c r="LU256" s="168">
        <f t="shared" ca="1" si="855"/>
        <v>0.9</v>
      </c>
      <c r="LV256" s="168">
        <f t="shared" ca="1" si="855"/>
        <v>0.75</v>
      </c>
      <c r="LW256" s="168">
        <f t="shared" ca="1" si="855"/>
        <v>0.78142857142857147</v>
      </c>
      <c r="LX256" s="168">
        <f t="shared" ca="1" si="855"/>
        <v>0.82499999999999996</v>
      </c>
      <c r="LY256" s="168">
        <f t="shared" ca="1" si="855"/>
        <v>0.875</v>
      </c>
      <c r="LZ256" s="168">
        <f t="shared" ca="1" si="855"/>
        <v>0.9</v>
      </c>
      <c r="MA256" s="168">
        <f t="shared" ca="1" si="855"/>
        <v>0.9</v>
      </c>
      <c r="MB256" s="168">
        <f t="shared" ca="1" si="855"/>
        <v>0.75</v>
      </c>
      <c r="MC256" s="168">
        <f t="shared" ca="1" si="855"/>
        <v>0.78142857142857147</v>
      </c>
      <c r="MD256" s="168">
        <f t="shared" ca="1" si="855"/>
        <v>0.82499999999999996</v>
      </c>
      <c r="ME256" s="168">
        <f t="shared" ca="1" si="855"/>
        <v>0.875</v>
      </c>
      <c r="MF256" s="168">
        <f t="shared" ca="1" si="855"/>
        <v>0.9</v>
      </c>
      <c r="MG256" s="168">
        <f t="shared" ca="1" si="855"/>
        <v>0.9</v>
      </c>
      <c r="MH256" s="168">
        <f t="shared" ca="1" si="855"/>
        <v>0.75</v>
      </c>
      <c r="MI256" s="168">
        <f t="shared" ca="1" si="855"/>
        <v>0.76904761904761909</v>
      </c>
      <c r="MJ256" s="168">
        <f t="shared" ca="1" si="855"/>
        <v>0.82000000000000006</v>
      </c>
      <c r="MK256" s="168">
        <f t="shared" ca="1" si="855"/>
        <v>0.875</v>
      </c>
      <c r="ML256" s="168">
        <f t="shared" ca="1" si="855"/>
        <v>0.9</v>
      </c>
      <c r="MM256" s="168">
        <f t="shared" ca="1" si="855"/>
        <v>0.90000000000000013</v>
      </c>
      <c r="MN256" s="168">
        <f t="shared" ca="1" si="855"/>
        <v>0.75</v>
      </c>
      <c r="MO256" s="168">
        <f t="shared" ca="1" si="855"/>
        <v>0.76904761904761909</v>
      </c>
      <c r="MP256" s="168">
        <f t="shared" ca="1" si="855"/>
        <v>0.82000000000000006</v>
      </c>
      <c r="MQ256" s="168">
        <f t="shared" ca="1" si="855"/>
        <v>0.875</v>
      </c>
      <c r="MR256" s="168">
        <f t="shared" ca="1" si="855"/>
        <v>0.9</v>
      </c>
      <c r="MS256" s="168">
        <f t="shared" ca="1" si="855"/>
        <v>0.9</v>
      </c>
      <c r="MT256" s="168">
        <f t="shared" ca="1" si="826"/>
        <v>0.875</v>
      </c>
      <c r="MU256" s="166">
        <f t="shared" ca="1" si="827"/>
        <v>1</v>
      </c>
      <c r="MV256" s="166">
        <f t="shared" ca="1" si="828"/>
        <v>1</v>
      </c>
      <c r="MW256" s="166">
        <f t="shared" ca="1" si="829"/>
        <v>500000</v>
      </c>
      <c r="MX256" s="168" t="str">
        <f t="shared" ca="1" si="830"/>
        <v>-</v>
      </c>
      <c r="MY256" s="166" t="str">
        <f t="shared" ca="1" si="831"/>
        <v>-</v>
      </c>
      <c r="MZ256" s="166" t="str">
        <f t="shared" ca="1" si="832"/>
        <v>-</v>
      </c>
      <c r="NA256" s="166" t="b">
        <f t="shared" ca="1" si="833"/>
        <v>0</v>
      </c>
      <c r="NB256" s="168">
        <f t="shared" ca="1" si="818"/>
        <v>0</v>
      </c>
      <c r="NC256" s="27">
        <v>0</v>
      </c>
    </row>
    <row r="257" spans="1:367" s="148" customFormat="1" outlineLevel="1">
      <c r="A257" s="126">
        <f t="shared" si="14"/>
        <v>252</v>
      </c>
      <c r="B257" s="126">
        <f t="shared" si="834"/>
        <v>13</v>
      </c>
      <c r="C257" s="148">
        <f t="shared" si="839"/>
        <v>1002</v>
      </c>
      <c r="D257" s="148" t="s">
        <v>884</v>
      </c>
      <c r="E257" s="148" t="b">
        <v>0</v>
      </c>
      <c r="F257" s="148" t="b">
        <v>0</v>
      </c>
      <c r="G257" s="148" t="b">
        <f t="shared" si="835"/>
        <v>0</v>
      </c>
      <c r="H257" s="144">
        <f t="shared" ca="1" si="838"/>
        <v>3</v>
      </c>
      <c r="I257" s="32">
        <v>3</v>
      </c>
      <c r="J257" s="32">
        <v>2</v>
      </c>
      <c r="K257" s="144">
        <f t="shared" ca="1" si="838"/>
        <v>1</v>
      </c>
      <c r="L257" s="144">
        <f t="shared" ca="1" si="838"/>
        <v>1</v>
      </c>
      <c r="M257" s="144">
        <f t="shared" ca="1" si="838"/>
        <v>2</v>
      </c>
      <c r="N257" s="144">
        <f t="shared" ca="1" si="838"/>
        <v>1</v>
      </c>
      <c r="O257" s="144">
        <f t="shared" ca="1" si="838"/>
        <v>1</v>
      </c>
      <c r="P257" s="144">
        <f t="shared" ca="1" si="838"/>
        <v>1</v>
      </c>
      <c r="Q257" s="144">
        <f t="shared" ca="1" si="838"/>
        <v>1</v>
      </c>
      <c r="R257" s="144">
        <f t="shared" ca="1" si="838"/>
        <v>2</v>
      </c>
      <c r="S257" s="144">
        <f t="shared" ca="1" si="838"/>
        <v>1</v>
      </c>
      <c r="T257" s="144">
        <f t="shared" ca="1" si="838"/>
        <v>1</v>
      </c>
      <c r="U257" s="144">
        <f t="shared" ca="1" si="838"/>
        <v>1</v>
      </c>
      <c r="V257" s="32">
        <v>2</v>
      </c>
      <c r="W257" s="32">
        <v>2</v>
      </c>
      <c r="X257" s="32">
        <v>2</v>
      </c>
      <c r="Y257" s="144">
        <f t="shared" ca="1" si="862"/>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00023 Price SQ RiskCARA-low Overdraw500000 CropgrazeFALSE WP070p MP070p GP070p (F33N11)</v>
      </c>
      <c r="AB257" s="10" t="str">
        <f ca="1">IF(COUNTIF(AA$5:AA257,AA257)=1,"-","Dup")</f>
        <v>-</v>
      </c>
      <c r="AC257" s="10"/>
      <c r="AD257" s="168" t="str">
        <f t="shared" ca="1" si="794"/>
        <v>-</v>
      </c>
      <c r="AE257" s="168" t="str">
        <f t="shared" ca="1" si="794"/>
        <v>-</v>
      </c>
      <c r="AF257" s="168" t="str">
        <f t="shared" ca="1" si="794"/>
        <v>-</v>
      </c>
      <c r="AG257" s="168" t="str">
        <f t="shared" ca="1" si="794"/>
        <v>-</v>
      </c>
      <c r="AH257" s="168" t="str">
        <f t="shared" ca="1" si="794"/>
        <v>-</v>
      </c>
      <c r="AI257" s="168" t="b">
        <f t="shared" ca="1" si="794"/>
        <v>1</v>
      </c>
      <c r="AJ257" s="10"/>
      <c r="AK257" s="166" t="b">
        <f t="shared" si="795"/>
        <v>0</v>
      </c>
      <c r="AL257" s="166">
        <f t="shared" si="795"/>
        <v>2</v>
      </c>
      <c r="AM257" s="166" t="b">
        <f t="shared" si="795"/>
        <v>0</v>
      </c>
      <c r="AN257" s="166" t="b">
        <f t="shared" si="795"/>
        <v>1</v>
      </c>
      <c r="AO257" s="166" t="b">
        <f t="shared" si="795"/>
        <v>1</v>
      </c>
      <c r="AP257" s="166" t="b">
        <f t="shared" si="795"/>
        <v>0</v>
      </c>
      <c r="AQ257" s="166">
        <f t="shared" ca="1" si="796"/>
        <v>0</v>
      </c>
      <c r="AR257" s="166" t="b">
        <f t="shared" si="868"/>
        <v>1</v>
      </c>
      <c r="AS257" s="166" t="b">
        <f t="shared" si="868"/>
        <v>1</v>
      </c>
      <c r="AT257" s="166">
        <f t="shared" si="868"/>
        <v>1</v>
      </c>
      <c r="AU257" s="166">
        <f t="shared" si="868"/>
        <v>3.0000000000000001E-6</v>
      </c>
      <c r="AV257" s="166" t="str">
        <f t="shared" si="868"/>
        <v>-</v>
      </c>
      <c r="AW257" s="10"/>
      <c r="AX257" s="166" t="b">
        <f t="shared" si="798"/>
        <v>1</v>
      </c>
      <c r="AY257" s="168" t="b">
        <f t="shared" ca="1" si="799"/>
        <v>1</v>
      </c>
      <c r="AZ257" s="168" t="b">
        <f t="shared" ca="1" si="799"/>
        <v>1</v>
      </c>
      <c r="BA257" s="167">
        <f t="shared" ca="1" si="800"/>
        <v>3210</v>
      </c>
      <c r="BB257" s="168" t="str">
        <f t="shared" ca="1" si="801"/>
        <v>-</v>
      </c>
      <c r="BC257" s="168" t="str">
        <f t="shared" ca="1" si="801"/>
        <v>-</v>
      </c>
      <c r="BD257" s="168" t="str">
        <f t="shared" ca="1" si="801"/>
        <v>-</v>
      </c>
      <c r="BE257" s="168" t="str">
        <f t="shared" ca="1" si="801"/>
        <v>-</v>
      </c>
      <c r="BF257" s="168" t="str">
        <f t="shared" ca="1" si="801"/>
        <v>-</v>
      </c>
      <c r="BG257" s="168">
        <f t="shared" ca="1" si="801"/>
        <v>1</v>
      </c>
      <c r="BH257" s="168">
        <f t="shared" ca="1" si="801"/>
        <v>1</v>
      </c>
      <c r="BI257" s="168" t="str">
        <f t="shared" ca="1" si="801"/>
        <v>-</v>
      </c>
      <c r="BJ257" s="168" t="str">
        <f t="shared" ca="1" si="801"/>
        <v>-</v>
      </c>
      <c r="BK257" s="10"/>
      <c r="BL257" s="168" t="str">
        <f t="shared" ca="1" si="801"/>
        <v>-</v>
      </c>
      <c r="BM257" s="168" t="str">
        <f t="shared" ca="1" si="801"/>
        <v>-</v>
      </c>
      <c r="BN257" s="168" t="str">
        <f t="shared" ca="1" si="801"/>
        <v>-</v>
      </c>
      <c r="BO257" s="168" t="str">
        <f t="shared" ca="1" si="801"/>
        <v>-</v>
      </c>
      <c r="BP257" s="168" t="str">
        <f t="shared" ca="1" si="801"/>
        <v>-</v>
      </c>
      <c r="BQ257" s="168" t="str">
        <f t="shared" ca="1" si="801"/>
        <v>-</v>
      </c>
      <c r="BR257" s="168" t="str">
        <f t="shared" ref="BR257:BV257" ca="1" si="873">OFFSET(BR$5,$B257,0)</f>
        <v>-</v>
      </c>
      <c r="BS257" s="168" t="str">
        <f t="shared" ca="1" si="873"/>
        <v>-</v>
      </c>
      <c r="BT257" s="168" t="str">
        <f t="shared" ca="1" si="873"/>
        <v>-</v>
      </c>
      <c r="BU257" s="168" t="str">
        <f t="shared" ca="1" si="873"/>
        <v>-</v>
      </c>
      <c r="BV257" s="168" t="str">
        <f t="shared" ca="1" si="87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874">OFFSET(CH$5,$B257,0)</f>
        <v>-</v>
      </c>
      <c r="CI257" s="168" t="str">
        <f t="shared" ca="1" si="874"/>
        <v>-</v>
      </c>
      <c r="CJ257" s="168" t="str">
        <f t="shared" ca="1" si="874"/>
        <v>-</v>
      </c>
      <c r="CK257" s="168" t="str">
        <f t="shared" ca="1" si="874"/>
        <v>-</v>
      </c>
      <c r="CL257" s="168" t="str">
        <f t="shared" ca="1" si="874"/>
        <v>-</v>
      </c>
      <c r="CM257" s="168" t="str">
        <f t="shared" ca="1" si="874"/>
        <v>-</v>
      </c>
      <c r="CN257" s="168" t="str">
        <f t="shared" ca="1" si="874"/>
        <v>-</v>
      </c>
      <c r="CO257" s="168" t="str">
        <f t="shared" ca="1" si="874"/>
        <v>-</v>
      </c>
      <c r="CP257" s="168">
        <f t="shared" ca="1" si="874"/>
        <v>1</v>
      </c>
      <c r="CQ257" s="168">
        <f t="shared" ca="1" si="874"/>
        <v>1</v>
      </c>
      <c r="CR257" s="168">
        <f t="shared" ca="1" si="874"/>
        <v>0</v>
      </c>
      <c r="CS257" s="168" t="str">
        <f t="shared" ca="1" si="874"/>
        <v>-</v>
      </c>
      <c r="CT257" s="168" t="str">
        <f t="shared" ca="1" si="874"/>
        <v>-</v>
      </c>
      <c r="CU257" s="168" t="str">
        <f t="shared" ca="1" si="874"/>
        <v>-</v>
      </c>
      <c r="CV257" s="168" t="str">
        <f t="shared" ca="1" si="874"/>
        <v>-</v>
      </c>
      <c r="CW257" s="168" t="str">
        <f t="shared" ca="1" si="874"/>
        <v>-</v>
      </c>
      <c r="CX257" s="168" t="str">
        <f t="shared" ca="1" si="874"/>
        <v>-</v>
      </c>
      <c r="CY257" s="168" t="str">
        <f t="shared" ca="1" si="874"/>
        <v>-</v>
      </c>
      <c r="CZ257" s="168">
        <f t="shared" ca="1" si="874"/>
        <v>0</v>
      </c>
      <c r="DA257" s="168" t="str">
        <f t="shared" ca="1" si="874"/>
        <v>-</v>
      </c>
      <c r="DB257" s="168" t="str">
        <f t="shared" ca="1" si="874"/>
        <v>-</v>
      </c>
      <c r="DC257" s="168" t="str">
        <f t="shared" ca="1" si="874"/>
        <v>-</v>
      </c>
      <c r="DD257" s="168" t="str">
        <f t="shared" ca="1" si="874"/>
        <v>-</v>
      </c>
      <c r="DE257" s="168" t="str">
        <f t="shared" ca="1" si="874"/>
        <v>-</v>
      </c>
      <c r="DF257" s="168">
        <f t="shared" ca="1" si="874"/>
        <v>0</v>
      </c>
      <c r="DG257" s="168">
        <f t="shared" ca="1" si="874"/>
        <v>0</v>
      </c>
      <c r="DH257" s="168">
        <f t="shared" ca="1" si="874"/>
        <v>0</v>
      </c>
      <c r="DI257" s="168">
        <f t="shared" ca="1" si="874"/>
        <v>0</v>
      </c>
      <c r="DJ257" s="168">
        <f t="shared" ca="1" si="874"/>
        <v>0</v>
      </c>
      <c r="DK257" s="168">
        <f t="shared" ca="1" si="874"/>
        <v>0</v>
      </c>
      <c r="DL257" s="168">
        <f t="shared" ca="1" si="874"/>
        <v>0</v>
      </c>
      <c r="DM257" s="168" t="str">
        <f t="shared" ca="1" si="874"/>
        <v>-</v>
      </c>
      <c r="DN257" s="168" t="str">
        <f t="shared" ca="1" si="874"/>
        <v>-</v>
      </c>
      <c r="DO257" s="168" t="str">
        <f t="shared" ca="1" si="874"/>
        <v>-</v>
      </c>
      <c r="DP257" s="168" t="str">
        <f t="shared" ca="1" si="874"/>
        <v>-</v>
      </c>
      <c r="DQ257" s="168" t="str">
        <f t="shared" ca="1" si="874"/>
        <v>-</v>
      </c>
      <c r="DR257" s="168" t="str">
        <f t="shared" ca="1" si="874"/>
        <v>-</v>
      </c>
      <c r="DS257" s="168" t="str">
        <f t="shared" ca="1" si="874"/>
        <v>-</v>
      </c>
      <c r="DT257" s="168" t="str">
        <f t="shared" ca="1" si="874"/>
        <v>-</v>
      </c>
      <c r="DU257" s="168" t="str">
        <f t="shared" ca="1" si="874"/>
        <v>-</v>
      </c>
      <c r="DV257" s="168" t="str">
        <f t="shared" ca="1" si="874"/>
        <v>-</v>
      </c>
      <c r="DW257" s="168" t="str">
        <f t="shared" ca="1" si="874"/>
        <v>-</v>
      </c>
      <c r="DX257" s="10"/>
      <c r="DY257" s="168">
        <f t="shared" ca="1" si="874"/>
        <v>1</v>
      </c>
      <c r="DZ257" s="168" t="str">
        <f t="shared" ca="1" si="874"/>
        <v>-</v>
      </c>
      <c r="EA257" s="168" t="str">
        <f t="shared" ca="1" si="874"/>
        <v>-</v>
      </c>
      <c r="EB257" s="168" t="str">
        <f t="shared" ca="1" si="874"/>
        <v>-</v>
      </c>
      <c r="EC257" s="168" t="str">
        <f t="shared" ca="1" si="803"/>
        <v>-</v>
      </c>
      <c r="ED257" s="168" t="b">
        <f t="shared" ca="1" si="803"/>
        <v>0</v>
      </c>
      <c r="EE257" s="168" t="str">
        <f t="shared" ca="1" si="803"/>
        <v>-</v>
      </c>
      <c r="EF257" s="168">
        <f t="shared" ca="1" si="803"/>
        <v>0</v>
      </c>
      <c r="EG257" s="168" t="str">
        <f t="shared" ca="1" si="803"/>
        <v>-</v>
      </c>
      <c r="EH257" s="166" cm="1">
        <f t="array" aca="1" ref="EH257" ca="1">INDEX(i.rev,$K257,EH$15)</f>
        <v>1</v>
      </c>
      <c r="EI257" s="168">
        <f t="shared" ca="1" si="804"/>
        <v>0</v>
      </c>
      <c r="EJ257" s="168">
        <f t="shared" ca="1" si="804"/>
        <v>1</v>
      </c>
      <c r="EK257" s="168">
        <f t="shared" ca="1" si="804"/>
        <v>0</v>
      </c>
      <c r="EL257" s="168">
        <f t="shared" ca="1" si="804"/>
        <v>1</v>
      </c>
      <c r="EM257" s="168">
        <f t="shared" ca="1" si="804"/>
        <v>1</v>
      </c>
      <c r="EN257" s="168">
        <f t="shared" ca="1" si="804"/>
        <v>1</v>
      </c>
      <c r="EO257" s="168">
        <f t="shared" ca="1" si="804"/>
        <v>0</v>
      </c>
      <c r="EP257" s="168">
        <f t="shared" ca="1" si="804"/>
        <v>0</v>
      </c>
      <c r="EQ257" s="168">
        <f t="shared" ca="1" si="804"/>
        <v>0</v>
      </c>
      <c r="ER257" s="168">
        <f t="shared" ca="1" si="804"/>
        <v>0</v>
      </c>
      <c r="ES257" s="168">
        <f t="shared" ca="1" si="804"/>
        <v>0</v>
      </c>
      <c r="ET257" s="168">
        <f t="shared" ca="1" si="804"/>
        <v>0</v>
      </c>
      <c r="EU257" s="168">
        <f t="shared" ca="1" si="804"/>
        <v>0</v>
      </c>
      <c r="EV257" s="168">
        <f t="shared" ca="1" si="804"/>
        <v>0</v>
      </c>
      <c r="EW257" s="168">
        <f t="shared" ca="1" si="804"/>
        <v>0</v>
      </c>
      <c r="EX257" s="168">
        <f t="shared" ca="1" si="804"/>
        <v>0</v>
      </c>
      <c r="EY257" s="166" cm="1">
        <f t="array" aca="1" ref="EY257" ca="1">INDEX(i.rev,$K257,EY$15)</f>
        <v>0</v>
      </c>
      <c r="EZ257" s="168">
        <f t="shared" ca="1" si="805"/>
        <v>0</v>
      </c>
      <c r="FA257" s="166" cm="1">
        <f t="array" aca="1" ref="FA257" ca="1">INDEX(i.rev,$K257,FA$15)</f>
        <v>1</v>
      </c>
      <c r="FB257" s="168">
        <f t="shared" ca="1" si="872"/>
        <v>0</v>
      </c>
      <c r="FC257" s="168">
        <f t="shared" ca="1" si="872"/>
        <v>0</v>
      </c>
      <c r="FD257" s="168">
        <f t="shared" ca="1" si="872"/>
        <v>0</v>
      </c>
      <c r="FE257" s="168">
        <f t="shared" ca="1" si="872"/>
        <v>0</v>
      </c>
      <c r="FF257" s="168">
        <f t="shared" ca="1" si="872"/>
        <v>0</v>
      </c>
      <c r="FG257" s="168">
        <f t="shared" ca="1" si="872"/>
        <v>0</v>
      </c>
      <c r="FH257" s="168">
        <f t="shared" ca="1" si="872"/>
        <v>0</v>
      </c>
      <c r="FI257" s="10"/>
      <c r="FJ257" s="168" t="str">
        <f t="shared" ca="1" si="872"/>
        <v>-</v>
      </c>
      <c r="FK257" s="168" t="str">
        <f t="shared" ca="1" si="872"/>
        <v>-</v>
      </c>
      <c r="FL257" s="168" t="str">
        <f t="shared" ca="1" si="872"/>
        <v>-</v>
      </c>
      <c r="FM257" s="168" t="str">
        <f t="shared" ca="1" si="872"/>
        <v>-</v>
      </c>
      <c r="FN257" s="168" t="str">
        <f t="shared" ca="1" si="872"/>
        <v>-</v>
      </c>
      <c r="FO257" s="166" t="b">
        <f t="shared" ca="1" si="808"/>
        <v>0</v>
      </c>
      <c r="FP257" s="166" t="b">
        <f t="shared" ca="1" si="808"/>
        <v>0</v>
      </c>
      <c r="FQ257" s="166" t="b">
        <f t="shared" ca="1" si="808"/>
        <v>1</v>
      </c>
      <c r="FR257" s="168">
        <f t="shared" ca="1" si="872"/>
        <v>0</v>
      </c>
      <c r="FS257" s="166">
        <f t="shared" ca="1" si="809"/>
        <v>1</v>
      </c>
      <c r="FT257" s="166">
        <f t="shared" ca="1" si="809"/>
        <v>1</v>
      </c>
      <c r="FU257" s="168" t="str">
        <f t="shared" ca="1" si="872"/>
        <v>-</v>
      </c>
      <c r="FV257" s="168" t="str">
        <f t="shared" ca="1" si="872"/>
        <v>-</v>
      </c>
      <c r="FW257" s="168" t="str">
        <f t="shared" ca="1" si="872"/>
        <v>-</v>
      </c>
      <c r="FX257" s="168" t="str">
        <f t="shared" ca="1" si="872"/>
        <v>-</v>
      </c>
      <c r="FY257" s="168" t="str">
        <f t="shared" ca="1" si="872"/>
        <v>-</v>
      </c>
      <c r="FZ257" s="168" t="str">
        <f t="shared" ca="1" si="872"/>
        <v>-</v>
      </c>
      <c r="GA257" s="168" t="str">
        <f t="shared" ca="1" si="872"/>
        <v>-</v>
      </c>
      <c r="GB257" s="168" t="str">
        <f t="shared" ca="1" si="872"/>
        <v>-</v>
      </c>
      <c r="GC257" s="168" t="str">
        <f t="shared" ca="1" si="872"/>
        <v>-</v>
      </c>
      <c r="GD257" s="168" t="b">
        <f t="shared" ca="1" si="872"/>
        <v>1</v>
      </c>
      <c r="GE257" s="168" t="str">
        <f t="shared" ca="1" si="872"/>
        <v>-</v>
      </c>
      <c r="GF257" s="168" t="str">
        <f t="shared" ca="1" si="872"/>
        <v>-</v>
      </c>
      <c r="GG257" s="168" t="str">
        <f t="shared" ca="1" si="872"/>
        <v>-</v>
      </c>
      <c r="GH257" s="168" t="b">
        <f t="shared" ca="1" si="810"/>
        <v>1</v>
      </c>
      <c r="GI257" s="168">
        <f t="shared" ca="1" si="810"/>
        <v>0</v>
      </c>
      <c r="GJ257" s="168" t="str">
        <f t="shared" ca="1" si="811"/>
        <v>-</v>
      </c>
      <c r="GK257" s="168" t="str">
        <f t="shared" ca="1" si="811"/>
        <v>-</v>
      </c>
      <c r="GL257" s="168" t="str">
        <f t="shared" ca="1" si="811"/>
        <v>-</v>
      </c>
      <c r="GM257" s="168" t="str">
        <f t="shared" ca="1" si="811"/>
        <v>-</v>
      </c>
      <c r="GN257" s="168" t="str">
        <f t="shared" ca="1" si="811"/>
        <v>-</v>
      </c>
      <c r="GO257" s="168">
        <f t="shared" ca="1" si="811"/>
        <v>0</v>
      </c>
      <c r="GP257" s="168" t="str">
        <f t="shared" ca="1" si="811"/>
        <v>-</v>
      </c>
      <c r="GQ257" s="168" t="str">
        <f t="shared" ca="1" si="811"/>
        <v>-</v>
      </c>
      <c r="GR257" s="168" t="str">
        <f t="shared" ca="1" si="811"/>
        <v>-</v>
      </c>
      <c r="GS257" s="168">
        <f t="shared" ca="1" si="811"/>
        <v>500</v>
      </c>
      <c r="GT257" s="168">
        <f t="shared" ca="1" si="811"/>
        <v>500</v>
      </c>
      <c r="GU257" s="168" t="str">
        <f t="shared" ca="1" si="811"/>
        <v>-</v>
      </c>
      <c r="GV257" s="168" t="str">
        <f t="shared" ca="1" si="811"/>
        <v>-</v>
      </c>
      <c r="GW257" s="168" t="str">
        <f t="shared" ca="1" si="811"/>
        <v>-</v>
      </c>
      <c r="GX257" s="168" t="str">
        <f t="shared" ca="1" si="811"/>
        <v>-</v>
      </c>
      <c r="GY257" s="168" t="str">
        <f t="shared" ca="1" si="860"/>
        <v>-</v>
      </c>
      <c r="GZ257" s="168" t="str">
        <f t="shared" ca="1" si="860"/>
        <v>-</v>
      </c>
      <c r="HA257" s="168" t="str">
        <f t="shared" ca="1" si="860"/>
        <v>-</v>
      </c>
      <c r="HB257" s="168" t="str">
        <f t="shared" ca="1" si="860"/>
        <v>-</v>
      </c>
      <c r="HC257" s="168" t="str">
        <f t="shared" ca="1" si="860"/>
        <v>-</v>
      </c>
      <c r="HD257" s="168" t="str">
        <f t="shared" ca="1" si="860"/>
        <v>-</v>
      </c>
      <c r="HE257" s="168" t="str">
        <f t="shared" ca="1" si="860"/>
        <v>-</v>
      </c>
      <c r="HF257" s="168" t="str">
        <f t="shared" ca="1" si="860"/>
        <v>-</v>
      </c>
      <c r="HG257" s="168" t="str">
        <f t="shared" ca="1" si="860"/>
        <v>-</v>
      </c>
      <c r="HH257" s="168" t="str">
        <f t="shared" ca="1" si="866"/>
        <v>-</v>
      </c>
      <c r="HI257" s="168" t="str">
        <f t="shared" ca="1" si="866"/>
        <v>-</v>
      </c>
      <c r="HJ257" s="168" t="str">
        <f t="shared" ca="1" si="866"/>
        <v>-</v>
      </c>
      <c r="HK257" s="168" t="str">
        <f t="shared" ca="1" si="866"/>
        <v>-</v>
      </c>
      <c r="HL257" s="168" t="str">
        <f t="shared" ca="1" si="866"/>
        <v>-</v>
      </c>
      <c r="HM257" s="168" t="str">
        <f t="shared" ca="1" si="864"/>
        <v>-</v>
      </c>
      <c r="HN257" s="168" t="str">
        <f t="shared" ca="1" si="864"/>
        <v>-</v>
      </c>
      <c r="HO257" s="168" t="str">
        <f t="shared" ca="1" si="864"/>
        <v>-</v>
      </c>
      <c r="HP257" s="168" t="str">
        <f t="shared" ca="1" si="864"/>
        <v>-</v>
      </c>
      <c r="HQ257" s="168" t="str">
        <f t="shared" ca="1" si="864"/>
        <v>-</v>
      </c>
      <c r="HR257" s="168" t="str">
        <f t="shared" ca="1" si="860"/>
        <v>-</v>
      </c>
      <c r="HS257" s="168" t="str">
        <f t="shared" ca="1" si="860"/>
        <v>-</v>
      </c>
      <c r="HT257" s="168" t="str">
        <f t="shared" ca="1" si="860"/>
        <v>-</v>
      </c>
      <c r="HU257" s="168" t="str">
        <f t="shared" ca="1" si="860"/>
        <v>-</v>
      </c>
      <c r="HV257" s="168" t="str">
        <f t="shared" ca="1" si="860"/>
        <v>-</v>
      </c>
      <c r="HW257" s="168" t="str">
        <f t="shared" ca="1" si="811"/>
        <v>-</v>
      </c>
      <c r="HX257" s="168" t="str">
        <f t="shared" ca="1" si="870"/>
        <v>-</v>
      </c>
      <c r="HY257" s="168" t="str">
        <f t="shared" ca="1" si="870"/>
        <v>-</v>
      </c>
      <c r="HZ257" s="168" t="str">
        <f t="shared" ca="1" si="870"/>
        <v>-</v>
      </c>
      <c r="IA257" s="168" t="str">
        <f t="shared" ca="1" si="870"/>
        <v>-</v>
      </c>
      <c r="IB257" s="168" t="str">
        <f t="shared" ca="1" si="870"/>
        <v>-</v>
      </c>
      <c r="IC257" s="168" t="str">
        <f t="shared" ca="1" si="870"/>
        <v>-</v>
      </c>
      <c r="ID257" s="168" t="str">
        <f t="shared" ca="1" si="870"/>
        <v>-</v>
      </c>
      <c r="IE257" s="168" t="str">
        <f t="shared" ca="1" si="870"/>
        <v>-</v>
      </c>
      <c r="IF257" s="168" t="str">
        <f t="shared" ca="1" si="870"/>
        <v>-</v>
      </c>
      <c r="IG257" s="168" t="str">
        <f t="shared" ca="1" si="870"/>
        <v>-</v>
      </c>
      <c r="IH257" s="168" t="str">
        <f t="shared" ca="1" si="870"/>
        <v>-</v>
      </c>
      <c r="II257" s="168" t="str">
        <f t="shared" ca="1" si="870"/>
        <v>-</v>
      </c>
      <c r="IJ257" s="168" t="str">
        <f t="shared" ca="1" si="870"/>
        <v>-</v>
      </c>
      <c r="IK257" s="168" t="str">
        <f t="shared" ca="1" si="870"/>
        <v>-</v>
      </c>
      <c r="IL257" s="168" t="str">
        <f t="shared" ca="1" si="870"/>
        <v>-</v>
      </c>
      <c r="IM257" s="168" t="str">
        <f t="shared" ca="1" si="870"/>
        <v>-</v>
      </c>
      <c r="IN257" s="168" t="str">
        <f t="shared" ca="1" si="870"/>
        <v>-</v>
      </c>
      <c r="IO257" s="168" t="str">
        <f t="shared" ca="1" si="870"/>
        <v>-</v>
      </c>
      <c r="IP257" s="168" t="str">
        <f t="shared" ca="1" si="870"/>
        <v>-</v>
      </c>
      <c r="IQ257" s="168" t="str">
        <f t="shared" ca="1" si="870"/>
        <v>-</v>
      </c>
      <c r="IR257" s="168" t="str">
        <f t="shared" ca="1" si="870"/>
        <v>-</v>
      </c>
      <c r="IS257" s="168" t="str">
        <f t="shared" ca="1" si="870"/>
        <v>-</v>
      </c>
      <c r="IT257" s="168" t="str">
        <f t="shared" ca="1" si="870"/>
        <v>-</v>
      </c>
      <c r="IU257" s="168" t="str">
        <f t="shared" ca="1" si="870"/>
        <v>-</v>
      </c>
      <c r="IV257" s="168" t="str">
        <f t="shared" ca="1" si="870"/>
        <v>-</v>
      </c>
      <c r="IW257" s="168" t="str">
        <f t="shared" ca="1" si="870"/>
        <v>-</v>
      </c>
      <c r="IX257" s="168" t="str">
        <f t="shared" ca="1" si="870"/>
        <v>-</v>
      </c>
      <c r="IY257" s="168" t="str">
        <f t="shared" ca="1" si="870"/>
        <v>-</v>
      </c>
      <c r="IZ257" s="168" t="str">
        <f t="shared" ca="1" si="870"/>
        <v>-</v>
      </c>
      <c r="JA257" s="168" t="str">
        <f t="shared" ca="1" si="870"/>
        <v>-</v>
      </c>
      <c r="JB257" s="168" t="str">
        <f t="shared" ca="1" si="870"/>
        <v>-</v>
      </c>
      <c r="JC257" s="168" t="str">
        <f t="shared" ca="1" si="870"/>
        <v>-</v>
      </c>
      <c r="JD257" s="168" t="str">
        <f t="shared" ca="1" si="870"/>
        <v>-</v>
      </c>
      <c r="JE257" s="168" t="str">
        <f t="shared" ca="1" si="870"/>
        <v>-</v>
      </c>
      <c r="JF257" s="168" t="str">
        <f t="shared" ca="1" si="870"/>
        <v>-</v>
      </c>
      <c r="JG257" s="168" t="str">
        <f t="shared" ca="1" si="870"/>
        <v>-</v>
      </c>
      <c r="JH257" s="168" t="str">
        <f t="shared" ca="1" si="870"/>
        <v>-</v>
      </c>
      <c r="JI257" s="168" t="str">
        <f t="shared" ca="1" si="870"/>
        <v>-</v>
      </c>
      <c r="JJ257" s="168" t="str">
        <f t="shared" ca="1" si="870"/>
        <v>-</v>
      </c>
      <c r="JK257" s="168" t="str">
        <f t="shared" ca="1" si="870"/>
        <v>-</v>
      </c>
      <c r="JL257" s="168" t="str">
        <f t="shared" ca="1" si="870"/>
        <v>-</v>
      </c>
      <c r="JM257" s="168" t="str">
        <f t="shared" ca="1" si="870"/>
        <v>-</v>
      </c>
      <c r="JN257" s="168" t="str">
        <f t="shared" ca="1" si="815"/>
        <v>-</v>
      </c>
      <c r="JO257" s="168" t="str">
        <f t="shared" ca="1" si="815"/>
        <v>-</v>
      </c>
      <c r="JP257" s="168" t="str">
        <f t="shared" ca="1" si="815"/>
        <v>-</v>
      </c>
      <c r="JQ257" s="168" t="str">
        <f t="shared" ca="1" si="815"/>
        <v>-</v>
      </c>
      <c r="JR257" s="168" t="str">
        <f t="shared" ca="1" si="815"/>
        <v>-</v>
      </c>
      <c r="JS257" s="168" t="str">
        <f t="shared" ca="1" si="815"/>
        <v>-</v>
      </c>
      <c r="JT257" s="168" t="str">
        <f t="shared" ca="1" si="815"/>
        <v>-</v>
      </c>
      <c r="JU257" s="168" t="str">
        <f t="shared" ca="1" si="815"/>
        <v>-</v>
      </c>
      <c r="JV257" s="168" t="str">
        <f t="shared" ca="1" si="815"/>
        <v>-</v>
      </c>
      <c r="JW257" s="168" t="str">
        <f t="shared" ca="1" si="815"/>
        <v>-</v>
      </c>
      <c r="JX257" s="10"/>
      <c r="JY257" s="166">
        <f t="shared" ca="1" si="816"/>
        <v>4.4999999999999998E-2</v>
      </c>
      <c r="JZ257" s="166">
        <f t="shared" ca="1" si="817"/>
        <v>4.4999999999999998E-2</v>
      </c>
      <c r="KA257" s="168">
        <f t="shared" ca="1" si="818"/>
        <v>1</v>
      </c>
      <c r="KB257" s="168">
        <f t="shared" ca="1" si="818"/>
        <v>0</v>
      </c>
      <c r="KC257" s="168">
        <f t="shared" ca="1" si="818"/>
        <v>1</v>
      </c>
      <c r="KD257" s="168">
        <f t="shared" ca="1" si="818"/>
        <v>1</v>
      </c>
      <c r="KE257" s="168">
        <f t="shared" ca="1" si="818"/>
        <v>0</v>
      </c>
      <c r="KF257" s="168">
        <f t="shared" ca="1" si="818"/>
        <v>70</v>
      </c>
      <c r="KG257" s="168">
        <f t="shared" ca="1" si="818"/>
        <v>50</v>
      </c>
      <c r="KH257" s="168">
        <f t="shared" ca="1" si="818"/>
        <v>85</v>
      </c>
      <c r="KI257" s="168">
        <f t="shared" ca="1" si="818"/>
        <v>50</v>
      </c>
      <c r="KJ257" s="166">
        <f t="shared" si="819"/>
        <v>0.7</v>
      </c>
      <c r="KK257" s="166">
        <f t="shared" si="820"/>
        <v>0.7</v>
      </c>
      <c r="KL257" s="166">
        <f t="shared" si="821"/>
        <v>0.7</v>
      </c>
      <c r="KM257" s="166">
        <f t="shared" ca="1" si="822"/>
        <v>1</v>
      </c>
      <c r="KN257" s="166">
        <f t="shared" ca="1" si="822"/>
        <v>1</v>
      </c>
      <c r="KO257" s="168">
        <f t="shared" ca="1" si="818"/>
        <v>1</v>
      </c>
      <c r="KP257" s="10"/>
      <c r="KQ257" s="168">
        <f t="shared" ca="1" si="818"/>
        <v>1</v>
      </c>
      <c r="KR257" s="166">
        <f t="shared" ca="1" si="823"/>
        <v>1</v>
      </c>
      <c r="KS257" s="168">
        <f t="shared" ca="1" si="818"/>
        <v>0.75</v>
      </c>
      <c r="KT257" s="168">
        <f t="shared" ca="1" si="818"/>
        <v>0.8</v>
      </c>
      <c r="KU257" s="168">
        <f t="shared" ca="1" si="824"/>
        <v>0.82499999999999996</v>
      </c>
      <c r="KV257" s="168">
        <f t="shared" ca="1" si="824"/>
        <v>0.875</v>
      </c>
      <c r="KW257" s="168">
        <f t="shared" ca="1" si="818"/>
        <v>0.9</v>
      </c>
      <c r="KX257" s="168">
        <f t="shared" ca="1" si="855"/>
        <v>0.75</v>
      </c>
      <c r="KY257" s="168">
        <f t="shared" ca="1" si="855"/>
        <v>0.78142857142857147</v>
      </c>
      <c r="KZ257" s="168">
        <f t="shared" ca="1" si="855"/>
        <v>0.82499999999999996</v>
      </c>
      <c r="LA257" s="168">
        <f t="shared" ca="1" si="855"/>
        <v>0.875</v>
      </c>
      <c r="LB257" s="168">
        <f t="shared" ca="1" si="855"/>
        <v>0.9</v>
      </c>
      <c r="LC257" s="168">
        <f t="shared" ca="1" si="855"/>
        <v>0.9</v>
      </c>
      <c r="LD257" s="168">
        <f t="shared" ca="1" si="855"/>
        <v>0.75</v>
      </c>
      <c r="LE257" s="168">
        <f t="shared" ca="1" si="855"/>
        <v>0.78142857142857147</v>
      </c>
      <c r="LF257" s="168">
        <f t="shared" ca="1" si="855"/>
        <v>0.82499999999999996</v>
      </c>
      <c r="LG257" s="168">
        <f t="shared" ca="1" si="855"/>
        <v>0.875</v>
      </c>
      <c r="LH257" s="168">
        <f t="shared" ca="1" si="855"/>
        <v>0.9</v>
      </c>
      <c r="LI257" s="168">
        <f t="shared" ca="1" si="855"/>
        <v>0.9</v>
      </c>
      <c r="LJ257" s="168">
        <f t="shared" ca="1" si="855"/>
        <v>0.75</v>
      </c>
      <c r="LK257" s="168">
        <f t="shared" ca="1" si="855"/>
        <v>0.78142857142857147</v>
      </c>
      <c r="LL257" s="168">
        <f t="shared" ca="1" si="855"/>
        <v>0.82499999999999996</v>
      </c>
      <c r="LM257" s="168">
        <f t="shared" ca="1" si="855"/>
        <v>0.875</v>
      </c>
      <c r="LN257" s="168">
        <f t="shared" ca="1" si="855"/>
        <v>0.9</v>
      </c>
      <c r="LO257" s="168">
        <f t="shared" ca="1" si="855"/>
        <v>0.9</v>
      </c>
      <c r="LP257" s="168">
        <f t="shared" ca="1" si="855"/>
        <v>0.75</v>
      </c>
      <c r="LQ257" s="168">
        <f t="shared" ca="1" si="855"/>
        <v>0.78142857142857147</v>
      </c>
      <c r="LR257" s="168">
        <f t="shared" ca="1" si="855"/>
        <v>0.82499999999999996</v>
      </c>
      <c r="LS257" s="168">
        <f t="shared" ca="1" si="855"/>
        <v>0.875</v>
      </c>
      <c r="LT257" s="168">
        <f t="shared" ca="1" si="855"/>
        <v>0.9</v>
      </c>
      <c r="LU257" s="168">
        <f t="shared" ca="1" si="855"/>
        <v>0.9</v>
      </c>
      <c r="LV257" s="168">
        <f t="shared" ca="1" si="855"/>
        <v>0.75</v>
      </c>
      <c r="LW257" s="168">
        <f t="shared" ca="1" si="855"/>
        <v>0.78142857142857147</v>
      </c>
      <c r="LX257" s="168">
        <f t="shared" ca="1" si="855"/>
        <v>0.82499999999999996</v>
      </c>
      <c r="LY257" s="168">
        <f t="shared" ca="1" si="855"/>
        <v>0.875</v>
      </c>
      <c r="LZ257" s="168">
        <f t="shared" ca="1" si="855"/>
        <v>0.9</v>
      </c>
      <c r="MA257" s="168">
        <f t="shared" ca="1" si="855"/>
        <v>0.9</v>
      </c>
      <c r="MB257" s="168">
        <f t="shared" ca="1" si="855"/>
        <v>0.75</v>
      </c>
      <c r="MC257" s="168">
        <f t="shared" ca="1" si="855"/>
        <v>0.78142857142857147</v>
      </c>
      <c r="MD257" s="168">
        <f t="shared" ca="1" si="855"/>
        <v>0.82499999999999996</v>
      </c>
      <c r="ME257" s="168">
        <f t="shared" ca="1" si="855"/>
        <v>0.875</v>
      </c>
      <c r="MF257" s="168">
        <f t="shared" ca="1" si="855"/>
        <v>0.9</v>
      </c>
      <c r="MG257" s="168">
        <f t="shared" ca="1" si="855"/>
        <v>0.9</v>
      </c>
      <c r="MH257" s="168">
        <f t="shared" ca="1" si="855"/>
        <v>0.75</v>
      </c>
      <c r="MI257" s="168">
        <f t="shared" ca="1" si="855"/>
        <v>0.76904761904761909</v>
      </c>
      <c r="MJ257" s="168">
        <f t="shared" ca="1" si="855"/>
        <v>0.82000000000000006</v>
      </c>
      <c r="MK257" s="168">
        <f t="shared" ca="1" si="855"/>
        <v>0.875</v>
      </c>
      <c r="ML257" s="168">
        <f t="shared" ca="1" si="855"/>
        <v>0.9</v>
      </c>
      <c r="MM257" s="168">
        <f t="shared" ca="1" si="855"/>
        <v>0.90000000000000013</v>
      </c>
      <c r="MN257" s="168">
        <f t="shared" ca="1" si="855"/>
        <v>0.75</v>
      </c>
      <c r="MO257" s="168">
        <f t="shared" ca="1" si="855"/>
        <v>0.76904761904761909</v>
      </c>
      <c r="MP257" s="168">
        <f t="shared" ca="1" si="855"/>
        <v>0.82000000000000006</v>
      </c>
      <c r="MQ257" s="168">
        <f t="shared" ref="MQ257:MT259" ca="1" si="875">OFFSET(MQ$5,$B257,0)</f>
        <v>0.875</v>
      </c>
      <c r="MR257" s="168">
        <f t="shared" ca="1" si="875"/>
        <v>0.9</v>
      </c>
      <c r="MS257" s="168">
        <f t="shared" ca="1" si="875"/>
        <v>0.9</v>
      </c>
      <c r="MT257" s="168">
        <f t="shared" ca="1" si="875"/>
        <v>0.875</v>
      </c>
      <c r="MU257" s="166">
        <f t="shared" ca="1" si="827"/>
        <v>1</v>
      </c>
      <c r="MV257" s="166">
        <f t="shared" ca="1" si="828"/>
        <v>1</v>
      </c>
      <c r="MW257" s="166">
        <f t="shared" ca="1" si="829"/>
        <v>500000</v>
      </c>
      <c r="MX257" s="168" t="str">
        <f t="shared" ca="1" si="830"/>
        <v>-</v>
      </c>
      <c r="MY257" s="166" t="str">
        <f t="shared" ca="1" si="831"/>
        <v>-</v>
      </c>
      <c r="MZ257" s="166" t="str">
        <f t="shared" ca="1" si="832"/>
        <v>-</v>
      </c>
      <c r="NA257" s="166" t="b">
        <f t="shared" ca="1" si="833"/>
        <v>0</v>
      </c>
      <c r="NB257" s="168">
        <f t="shared" ca="1" si="818"/>
        <v>0</v>
      </c>
      <c r="NC257" s="27">
        <v>0</v>
      </c>
    </row>
    <row r="258" spans="1:367" s="148" customFormat="1" outlineLevel="1">
      <c r="A258" s="126">
        <f t="shared" si="14"/>
        <v>253</v>
      </c>
      <c r="B258" s="126">
        <f t="shared" si="834"/>
        <v>13</v>
      </c>
      <c r="C258" s="148">
        <f t="shared" si="839"/>
        <v>1002</v>
      </c>
      <c r="D258" s="148" t="s">
        <v>884</v>
      </c>
      <c r="E258" s="148" t="b">
        <v>0</v>
      </c>
      <c r="F258" s="148" t="b">
        <v>0</v>
      </c>
      <c r="G258" s="148" t="b">
        <f t="shared" si="835"/>
        <v>0</v>
      </c>
      <c r="H258" s="144">
        <f t="shared" ref="H258:Y263" ca="1" si="876">OFFSET(H258,-1,0)</f>
        <v>3</v>
      </c>
      <c r="I258" s="32">
        <v>3</v>
      </c>
      <c r="J258" s="32">
        <v>3</v>
      </c>
      <c r="K258" s="144">
        <f t="shared" ca="1" si="876"/>
        <v>1</v>
      </c>
      <c r="L258" s="144">
        <f t="shared" ca="1" si="876"/>
        <v>1</v>
      </c>
      <c r="M258" s="144">
        <f t="shared" ca="1" si="876"/>
        <v>2</v>
      </c>
      <c r="N258" s="144">
        <f t="shared" ca="1" si="876"/>
        <v>1</v>
      </c>
      <c r="O258" s="144">
        <f t="shared" ca="1" si="876"/>
        <v>1</v>
      </c>
      <c r="P258" s="144">
        <f t="shared" ca="1" si="876"/>
        <v>1</v>
      </c>
      <c r="Q258" s="144">
        <f t="shared" ca="1" si="876"/>
        <v>1</v>
      </c>
      <c r="R258" s="144">
        <f t="shared" ca="1" si="876"/>
        <v>2</v>
      </c>
      <c r="S258" s="144">
        <f t="shared" ca="1" si="876"/>
        <v>1</v>
      </c>
      <c r="T258" s="144">
        <f t="shared" ca="1" si="876"/>
        <v>1</v>
      </c>
      <c r="U258" s="144">
        <f t="shared" ca="1" si="876"/>
        <v>1</v>
      </c>
      <c r="V258" s="32">
        <v>1</v>
      </c>
      <c r="W258" s="32">
        <v>1</v>
      </c>
      <c r="X258" s="32">
        <v>1</v>
      </c>
      <c r="Y258" s="144">
        <f t="shared" ca="1" si="876"/>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00024 Price SQ RiskCARA-high Overdraw500000 CropgrazeFALSE (F33N11)</v>
      </c>
      <c r="AB258" s="10" t="str">
        <f ca="1">IF(COUNTIF(AA$5:AA258,AA258)=1,"-","Dup")</f>
        <v>-</v>
      </c>
      <c r="AC258" s="10"/>
      <c r="AD258" s="168" t="str">
        <f t="shared" ca="1" si="794"/>
        <v>-</v>
      </c>
      <c r="AE258" s="168" t="str">
        <f t="shared" ca="1" si="794"/>
        <v>-</v>
      </c>
      <c r="AF258" s="168" t="str">
        <f t="shared" ca="1" si="794"/>
        <v>-</v>
      </c>
      <c r="AG258" s="168" t="str">
        <f t="shared" ca="1" si="794"/>
        <v>-</v>
      </c>
      <c r="AH258" s="168" t="str">
        <f t="shared" ca="1" si="794"/>
        <v>-</v>
      </c>
      <c r="AI258" s="168" t="b">
        <f t="shared" ca="1" si="794"/>
        <v>1</v>
      </c>
      <c r="AJ258" s="10"/>
      <c r="AK258" s="166" t="b">
        <f t="shared" si="795"/>
        <v>0</v>
      </c>
      <c r="AL258" s="166">
        <f t="shared" si="795"/>
        <v>2</v>
      </c>
      <c r="AM258" s="166" t="b">
        <f t="shared" si="795"/>
        <v>0</v>
      </c>
      <c r="AN258" s="166" t="b">
        <f t="shared" si="795"/>
        <v>1</v>
      </c>
      <c r="AO258" s="166" t="b">
        <f t="shared" si="795"/>
        <v>1</v>
      </c>
      <c r="AP258" s="166" t="b">
        <f t="shared" si="795"/>
        <v>0</v>
      </c>
      <c r="AQ258" s="166">
        <f t="shared" ca="1" si="796"/>
        <v>0</v>
      </c>
      <c r="AR258" s="166" t="b">
        <f t="shared" si="868"/>
        <v>1</v>
      </c>
      <c r="AS258" s="166" t="b">
        <f t="shared" si="868"/>
        <v>1</v>
      </c>
      <c r="AT258" s="166">
        <f t="shared" si="868"/>
        <v>1</v>
      </c>
      <c r="AU258" s="166">
        <f t="shared" si="868"/>
        <v>5.0000000000000004E-6</v>
      </c>
      <c r="AV258" s="166" t="str">
        <f t="shared" si="868"/>
        <v>-</v>
      </c>
      <c r="AW258" s="10"/>
      <c r="AX258" s="166" t="b">
        <f t="shared" si="798"/>
        <v>1</v>
      </c>
      <c r="AY258" s="168" t="b">
        <f t="shared" ca="1" si="799"/>
        <v>1</v>
      </c>
      <c r="AZ258" s="168" t="b">
        <f t="shared" ca="1" si="799"/>
        <v>1</v>
      </c>
      <c r="BA258" s="167">
        <f t="shared" ca="1" si="800"/>
        <v>3210</v>
      </c>
      <c r="BB258" s="168" t="str">
        <f t="shared" ref="BB258:BV263" ca="1" si="877">OFFSET(BB$5,$B258,0)</f>
        <v>-</v>
      </c>
      <c r="BC258" s="168" t="str">
        <f t="shared" ca="1" si="877"/>
        <v>-</v>
      </c>
      <c r="BD258" s="168" t="str">
        <f t="shared" ca="1" si="877"/>
        <v>-</v>
      </c>
      <c r="BE258" s="168" t="str">
        <f t="shared" ca="1" si="877"/>
        <v>-</v>
      </c>
      <c r="BF258" s="168" t="str">
        <f t="shared" ca="1" si="877"/>
        <v>-</v>
      </c>
      <c r="BG258" s="168">
        <f t="shared" ca="1" si="877"/>
        <v>1</v>
      </c>
      <c r="BH258" s="168">
        <f t="shared" ca="1" si="877"/>
        <v>1</v>
      </c>
      <c r="BI258" s="168" t="str">
        <f t="shared" ca="1" si="877"/>
        <v>-</v>
      </c>
      <c r="BJ258" s="168" t="str">
        <f t="shared" ca="1" si="877"/>
        <v>-</v>
      </c>
      <c r="BK258" s="10"/>
      <c r="BL258" s="168" t="str">
        <f t="shared" ca="1" si="877"/>
        <v>-</v>
      </c>
      <c r="BM258" s="168" t="str">
        <f t="shared" ca="1" si="877"/>
        <v>-</v>
      </c>
      <c r="BN258" s="168" t="str">
        <f t="shared" ca="1" si="877"/>
        <v>-</v>
      </c>
      <c r="BO258" s="168" t="str">
        <f t="shared" ca="1" si="877"/>
        <v>-</v>
      </c>
      <c r="BP258" s="168" t="str">
        <f t="shared" ca="1" si="877"/>
        <v>-</v>
      </c>
      <c r="BQ258" s="168" t="str">
        <f t="shared" ca="1" si="877"/>
        <v>-</v>
      </c>
      <c r="BR258" s="168" t="str">
        <f t="shared" ca="1" si="877"/>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74"/>
        <v>-</v>
      </c>
      <c r="CI258" s="168" t="str">
        <f t="shared" ca="1" si="874"/>
        <v>-</v>
      </c>
      <c r="CJ258" s="168" t="str">
        <f t="shared" ca="1" si="874"/>
        <v>-</v>
      </c>
      <c r="CK258" s="168" t="str">
        <f t="shared" ca="1" si="874"/>
        <v>-</v>
      </c>
      <c r="CL258" s="168" t="str">
        <f t="shared" ca="1" si="874"/>
        <v>-</v>
      </c>
      <c r="CM258" s="168" t="str">
        <f t="shared" ca="1" si="874"/>
        <v>-</v>
      </c>
      <c r="CN258" s="168" t="str">
        <f t="shared" ca="1" si="874"/>
        <v>-</v>
      </c>
      <c r="CO258" s="168" t="str">
        <f t="shared" ca="1" si="874"/>
        <v>-</v>
      </c>
      <c r="CP258" s="168">
        <f t="shared" ca="1" si="874"/>
        <v>1</v>
      </c>
      <c r="CQ258" s="168">
        <f t="shared" ca="1" si="874"/>
        <v>1</v>
      </c>
      <c r="CR258" s="168">
        <f t="shared" ca="1" si="874"/>
        <v>0</v>
      </c>
      <c r="CS258" s="168" t="str">
        <f t="shared" ca="1" si="874"/>
        <v>-</v>
      </c>
      <c r="CT258" s="168" t="str">
        <f t="shared" ca="1" si="874"/>
        <v>-</v>
      </c>
      <c r="CU258" s="168" t="str">
        <f t="shared" ca="1" si="874"/>
        <v>-</v>
      </c>
      <c r="CV258" s="168" t="str">
        <f t="shared" ca="1" si="874"/>
        <v>-</v>
      </c>
      <c r="CW258" s="168" t="str">
        <f t="shared" ca="1" si="874"/>
        <v>-</v>
      </c>
      <c r="CX258" s="168" t="str">
        <f t="shared" ca="1" si="874"/>
        <v>-</v>
      </c>
      <c r="CY258" s="168" t="str">
        <f t="shared" ca="1" si="874"/>
        <v>-</v>
      </c>
      <c r="CZ258" s="168">
        <f t="shared" ca="1" si="874"/>
        <v>0</v>
      </c>
      <c r="DA258" s="168" t="str">
        <f t="shared" ca="1" si="874"/>
        <v>-</v>
      </c>
      <c r="DB258" s="168" t="str">
        <f t="shared" ca="1" si="874"/>
        <v>-</v>
      </c>
      <c r="DC258" s="168" t="str">
        <f t="shared" ca="1" si="874"/>
        <v>-</v>
      </c>
      <c r="DD258" s="168" t="str">
        <f t="shared" ca="1" si="874"/>
        <v>-</v>
      </c>
      <c r="DE258" s="168" t="str">
        <f t="shared" ca="1" si="874"/>
        <v>-</v>
      </c>
      <c r="DF258" s="168">
        <f t="shared" ca="1" si="874"/>
        <v>0</v>
      </c>
      <c r="DG258" s="168">
        <f t="shared" ca="1" si="874"/>
        <v>0</v>
      </c>
      <c r="DH258" s="168">
        <f t="shared" ca="1" si="874"/>
        <v>0</v>
      </c>
      <c r="DI258" s="168">
        <f t="shared" ca="1" si="874"/>
        <v>0</v>
      </c>
      <c r="DJ258" s="168">
        <f t="shared" ca="1" si="874"/>
        <v>0</v>
      </c>
      <c r="DK258" s="168">
        <f t="shared" ca="1" si="874"/>
        <v>0</v>
      </c>
      <c r="DL258" s="168">
        <f t="shared" ca="1" si="874"/>
        <v>0</v>
      </c>
      <c r="DM258" s="168" t="str">
        <f t="shared" ca="1" si="874"/>
        <v>-</v>
      </c>
      <c r="DN258" s="168" t="str">
        <f t="shared" ca="1" si="874"/>
        <v>-</v>
      </c>
      <c r="DO258" s="168" t="str">
        <f t="shared" ca="1" si="874"/>
        <v>-</v>
      </c>
      <c r="DP258" s="168" t="str">
        <f t="shared" ca="1" si="874"/>
        <v>-</v>
      </c>
      <c r="DQ258" s="168" t="str">
        <f t="shared" ca="1" si="874"/>
        <v>-</v>
      </c>
      <c r="DR258" s="168" t="str">
        <f t="shared" ca="1" si="874"/>
        <v>-</v>
      </c>
      <c r="DS258" s="168" t="str">
        <f t="shared" ca="1" si="874"/>
        <v>-</v>
      </c>
      <c r="DT258" s="168" t="str">
        <f t="shared" ca="1" si="874"/>
        <v>-</v>
      </c>
      <c r="DU258" s="168" t="str">
        <f t="shared" ca="1" si="874"/>
        <v>-</v>
      </c>
      <c r="DV258" s="168" t="str">
        <f t="shared" ca="1" si="874"/>
        <v>-</v>
      </c>
      <c r="DW258" s="168" t="str">
        <f t="shared" ca="1" si="874"/>
        <v>-</v>
      </c>
      <c r="DX258" s="10"/>
      <c r="DY258" s="168">
        <f t="shared" ca="1" si="874"/>
        <v>1</v>
      </c>
      <c r="DZ258" s="168" t="str">
        <f t="shared" ca="1" si="874"/>
        <v>-</v>
      </c>
      <c r="EA258" s="168" t="str">
        <f t="shared" ca="1" si="874"/>
        <v>-</v>
      </c>
      <c r="EB258" s="168" t="str">
        <f t="shared" ca="1" si="874"/>
        <v>-</v>
      </c>
      <c r="EC258" s="168" t="str">
        <f t="shared" ca="1" si="803"/>
        <v>-</v>
      </c>
      <c r="ED258" s="168" t="b">
        <f t="shared" ca="1" si="803"/>
        <v>0</v>
      </c>
      <c r="EE258" s="168" t="str">
        <f t="shared" ca="1" si="803"/>
        <v>-</v>
      </c>
      <c r="EF258" s="168">
        <f t="shared" ca="1" si="803"/>
        <v>0</v>
      </c>
      <c r="EG258" s="168" t="str">
        <f t="shared" ca="1" si="803"/>
        <v>-</v>
      </c>
      <c r="EH258" s="166" cm="1">
        <f t="array" aca="1" ref="EH258" ca="1">INDEX(i.rev,$K258,EH$15)</f>
        <v>1</v>
      </c>
      <c r="EI258" s="168">
        <f t="shared" ref="EI258:EX263" ca="1" si="878">OFFSET(EI$5,$B258,0)</f>
        <v>0</v>
      </c>
      <c r="EJ258" s="168">
        <f t="shared" ca="1" si="878"/>
        <v>1</v>
      </c>
      <c r="EK258" s="168">
        <f t="shared" ca="1" si="878"/>
        <v>0</v>
      </c>
      <c r="EL258" s="168">
        <f t="shared" ca="1" si="878"/>
        <v>1</v>
      </c>
      <c r="EM258" s="168">
        <f t="shared" ca="1" si="878"/>
        <v>1</v>
      </c>
      <c r="EN258" s="168">
        <f t="shared" ca="1" si="878"/>
        <v>1</v>
      </c>
      <c r="EO258" s="168">
        <f t="shared" ca="1" si="878"/>
        <v>0</v>
      </c>
      <c r="EP258" s="168">
        <f t="shared" ca="1" si="878"/>
        <v>0</v>
      </c>
      <c r="EQ258" s="168">
        <f t="shared" ca="1" si="878"/>
        <v>0</v>
      </c>
      <c r="ER258" s="168">
        <f t="shared" ca="1" si="878"/>
        <v>0</v>
      </c>
      <c r="ES258" s="168">
        <f t="shared" ca="1" si="878"/>
        <v>0</v>
      </c>
      <c r="ET258" s="168">
        <f t="shared" ca="1" si="878"/>
        <v>0</v>
      </c>
      <c r="EU258" s="168">
        <f t="shared" ca="1" si="878"/>
        <v>0</v>
      </c>
      <c r="EV258" s="168">
        <f t="shared" ca="1" si="878"/>
        <v>0</v>
      </c>
      <c r="EW258" s="168">
        <f t="shared" ca="1" si="878"/>
        <v>0</v>
      </c>
      <c r="EX258" s="168">
        <f t="shared" ca="1" si="878"/>
        <v>0</v>
      </c>
      <c r="EY258" s="166" cm="1">
        <f t="array" aca="1" ref="EY258" ca="1">INDEX(i.rev,$K258,EY$15)</f>
        <v>0</v>
      </c>
      <c r="EZ258" s="168">
        <f t="shared" ca="1" si="805"/>
        <v>0</v>
      </c>
      <c r="FA258" s="166" cm="1">
        <f t="array" aca="1" ref="FA258" ca="1">INDEX(i.rev,$K258,FA$15)</f>
        <v>1</v>
      </c>
      <c r="FB258" s="168">
        <f t="shared" ca="1" si="872"/>
        <v>0</v>
      </c>
      <c r="FC258" s="168">
        <f t="shared" ca="1" si="872"/>
        <v>0</v>
      </c>
      <c r="FD258" s="168">
        <f t="shared" ca="1" si="872"/>
        <v>0</v>
      </c>
      <c r="FE258" s="168">
        <f t="shared" ca="1" si="872"/>
        <v>0</v>
      </c>
      <c r="FF258" s="168">
        <f t="shared" ca="1" si="872"/>
        <v>0</v>
      </c>
      <c r="FG258" s="168">
        <f t="shared" ca="1" si="872"/>
        <v>0</v>
      </c>
      <c r="FH258" s="168">
        <f t="shared" ca="1" si="872"/>
        <v>0</v>
      </c>
      <c r="FI258" s="10"/>
      <c r="FJ258" s="168" t="str">
        <f t="shared" ca="1" si="872"/>
        <v>-</v>
      </c>
      <c r="FK258" s="168" t="str">
        <f t="shared" ca="1" si="872"/>
        <v>-</v>
      </c>
      <c r="FL258" s="168" t="str">
        <f t="shared" ca="1" si="872"/>
        <v>-</v>
      </c>
      <c r="FM258" s="168" t="str">
        <f t="shared" ca="1" si="872"/>
        <v>-</v>
      </c>
      <c r="FN258" s="168" t="str">
        <f t="shared" ca="1" si="872"/>
        <v>-</v>
      </c>
      <c r="FO258" s="166" t="b">
        <f t="shared" ca="1" si="808"/>
        <v>0</v>
      </c>
      <c r="FP258" s="166" t="b">
        <f t="shared" ca="1" si="808"/>
        <v>0</v>
      </c>
      <c r="FQ258" s="166" t="b">
        <f t="shared" ca="1" si="808"/>
        <v>1</v>
      </c>
      <c r="FR258" s="168">
        <f t="shared" ca="1" si="872"/>
        <v>0</v>
      </c>
      <c r="FS258" s="166">
        <f t="shared" ca="1" si="809"/>
        <v>1</v>
      </c>
      <c r="FT258" s="166">
        <f t="shared" ca="1" si="809"/>
        <v>1</v>
      </c>
      <c r="FU258" s="168" t="str">
        <f t="shared" ca="1" si="872"/>
        <v>-</v>
      </c>
      <c r="FV258" s="168" t="str">
        <f t="shared" ca="1" si="872"/>
        <v>-</v>
      </c>
      <c r="FW258" s="168" t="str">
        <f t="shared" ca="1" si="872"/>
        <v>-</v>
      </c>
      <c r="FX258" s="168" t="str">
        <f t="shared" ca="1" si="872"/>
        <v>-</v>
      </c>
      <c r="FY258" s="168" t="str">
        <f t="shared" ca="1" si="872"/>
        <v>-</v>
      </c>
      <c r="FZ258" s="168" t="str">
        <f t="shared" ca="1" si="872"/>
        <v>-</v>
      </c>
      <c r="GA258" s="168" t="str">
        <f t="shared" ca="1" si="872"/>
        <v>-</v>
      </c>
      <c r="GB258" s="168" t="str">
        <f t="shared" ca="1" si="872"/>
        <v>-</v>
      </c>
      <c r="GC258" s="168" t="str">
        <f t="shared" ca="1" si="872"/>
        <v>-</v>
      </c>
      <c r="GD258" s="168" t="b">
        <f t="shared" ca="1" si="872"/>
        <v>1</v>
      </c>
      <c r="GE258" s="168" t="str">
        <f t="shared" ca="1" si="872"/>
        <v>-</v>
      </c>
      <c r="GF258" s="168" t="str">
        <f t="shared" ca="1" si="872"/>
        <v>-</v>
      </c>
      <c r="GG258" s="168" t="str">
        <f t="shared" ca="1" si="872"/>
        <v>-</v>
      </c>
      <c r="GH258" s="168" t="b">
        <f t="shared" ca="1" si="810"/>
        <v>1</v>
      </c>
      <c r="GI258" s="168">
        <f t="shared" ca="1" si="810"/>
        <v>0</v>
      </c>
      <c r="GJ258" s="168" t="str">
        <f t="shared" ca="1" si="810"/>
        <v>-</v>
      </c>
      <c r="GK258" s="168" t="str">
        <f t="shared" ca="1" si="810"/>
        <v>-</v>
      </c>
      <c r="GL258" s="168" t="str">
        <f t="shared" ca="1" si="810"/>
        <v>-</v>
      </c>
      <c r="GM258" s="168" t="str">
        <f t="shared" ca="1" si="810"/>
        <v>-</v>
      </c>
      <c r="GN258" s="168" t="str">
        <f t="shared" ca="1" si="810"/>
        <v>-</v>
      </c>
      <c r="GO258" s="168">
        <f t="shared" ca="1" si="810"/>
        <v>0</v>
      </c>
      <c r="GP258" s="168" t="str">
        <f t="shared" ca="1" si="810"/>
        <v>-</v>
      </c>
      <c r="GQ258" s="168" t="str">
        <f t="shared" ca="1" si="810"/>
        <v>-</v>
      </c>
      <c r="GR258" s="168" t="str">
        <f t="shared" ca="1" si="810"/>
        <v>-</v>
      </c>
      <c r="GS258" s="168">
        <f t="shared" ca="1" si="810"/>
        <v>500</v>
      </c>
      <c r="GT258" s="168">
        <f t="shared" ca="1" si="810"/>
        <v>500</v>
      </c>
      <c r="GU258" s="168" t="str">
        <f t="shared" ca="1" si="810"/>
        <v>-</v>
      </c>
      <c r="GV258" s="168" t="str">
        <f t="shared" ca="1" si="810"/>
        <v>-</v>
      </c>
      <c r="GW258" s="168" t="str">
        <f t="shared" ca="1" si="810"/>
        <v>-</v>
      </c>
      <c r="GX258" s="168" t="str">
        <f t="shared" ref="GX258:JW263" ca="1" si="879">OFFSET(GX$5,$B258,0)</f>
        <v>-</v>
      </c>
      <c r="GY258" s="168" t="str">
        <f t="shared" ca="1" si="860"/>
        <v>-</v>
      </c>
      <c r="GZ258" s="168" t="str">
        <f t="shared" ca="1" si="860"/>
        <v>-</v>
      </c>
      <c r="HA258" s="168" t="str">
        <f t="shared" ca="1" si="860"/>
        <v>-</v>
      </c>
      <c r="HB258" s="168" t="str">
        <f t="shared" ca="1" si="860"/>
        <v>-</v>
      </c>
      <c r="HC258" s="168" t="str">
        <f t="shared" ca="1" si="860"/>
        <v>-</v>
      </c>
      <c r="HD258" s="168" t="str">
        <f t="shared" ca="1" si="860"/>
        <v>-</v>
      </c>
      <c r="HE258" s="168" t="str">
        <f t="shared" ca="1" si="860"/>
        <v>-</v>
      </c>
      <c r="HF258" s="168" t="str">
        <f t="shared" ca="1" si="860"/>
        <v>-</v>
      </c>
      <c r="HG258" s="168" t="str">
        <f t="shared" ca="1" si="860"/>
        <v>-</v>
      </c>
      <c r="HH258" s="168" t="str">
        <f t="shared" ca="1" si="866"/>
        <v>-</v>
      </c>
      <c r="HI258" s="168" t="str">
        <f t="shared" ca="1" si="866"/>
        <v>-</v>
      </c>
      <c r="HJ258" s="168" t="str">
        <f t="shared" ca="1" si="866"/>
        <v>-</v>
      </c>
      <c r="HK258" s="168" t="str">
        <f t="shared" ca="1" si="866"/>
        <v>-</v>
      </c>
      <c r="HL258" s="168" t="str">
        <f t="shared" ca="1" si="866"/>
        <v>-</v>
      </c>
      <c r="HM258" s="168" t="str">
        <f t="shared" ca="1" si="864"/>
        <v>-</v>
      </c>
      <c r="HN258" s="168" t="str">
        <f t="shared" ca="1" si="864"/>
        <v>-</v>
      </c>
      <c r="HO258" s="168" t="str">
        <f t="shared" ca="1" si="864"/>
        <v>-</v>
      </c>
      <c r="HP258" s="168" t="str">
        <f t="shared" ca="1" si="864"/>
        <v>-</v>
      </c>
      <c r="HQ258" s="168" t="str">
        <f t="shared" ca="1" si="864"/>
        <v>-</v>
      </c>
      <c r="HR258" s="168" t="str">
        <f t="shared" ca="1" si="860"/>
        <v>-</v>
      </c>
      <c r="HS258" s="168" t="str">
        <f t="shared" ca="1" si="860"/>
        <v>-</v>
      </c>
      <c r="HT258" s="168" t="str">
        <f t="shared" ca="1" si="860"/>
        <v>-</v>
      </c>
      <c r="HU258" s="168" t="str">
        <f t="shared" ca="1" si="860"/>
        <v>-</v>
      </c>
      <c r="HV258" s="168" t="str">
        <f t="shared" ca="1" si="860"/>
        <v>-</v>
      </c>
      <c r="HW258" s="168" t="str">
        <f t="shared" ca="1" si="879"/>
        <v>-</v>
      </c>
      <c r="HX258" s="168" t="str">
        <f t="shared" ca="1" si="879"/>
        <v>-</v>
      </c>
      <c r="HY258" s="168" t="str">
        <f t="shared" ca="1" si="879"/>
        <v>-</v>
      </c>
      <c r="HZ258" s="168" t="str">
        <f t="shared" ca="1" si="879"/>
        <v>-</v>
      </c>
      <c r="IA258" s="168" t="str">
        <f t="shared" ca="1" si="879"/>
        <v>-</v>
      </c>
      <c r="IB258" s="168" t="str">
        <f t="shared" ca="1" si="879"/>
        <v>-</v>
      </c>
      <c r="IC258" s="168" t="str">
        <f t="shared" ca="1" si="879"/>
        <v>-</v>
      </c>
      <c r="ID258" s="168" t="str">
        <f t="shared" ca="1" si="879"/>
        <v>-</v>
      </c>
      <c r="IE258" s="168" t="str">
        <f t="shared" ca="1" si="879"/>
        <v>-</v>
      </c>
      <c r="IF258" s="168" t="str">
        <f t="shared" ca="1" si="879"/>
        <v>-</v>
      </c>
      <c r="IG258" s="168" t="str">
        <f t="shared" ca="1" si="879"/>
        <v>-</v>
      </c>
      <c r="IH258" s="168" t="str">
        <f t="shared" ca="1" si="879"/>
        <v>-</v>
      </c>
      <c r="II258" s="168" t="str">
        <f t="shared" ca="1" si="879"/>
        <v>-</v>
      </c>
      <c r="IJ258" s="168" t="str">
        <f t="shared" ca="1" si="879"/>
        <v>-</v>
      </c>
      <c r="IK258" s="168" t="str">
        <f t="shared" ca="1" si="879"/>
        <v>-</v>
      </c>
      <c r="IL258" s="168" t="str">
        <f t="shared" ca="1" si="879"/>
        <v>-</v>
      </c>
      <c r="IM258" s="168" t="str">
        <f t="shared" ca="1" si="879"/>
        <v>-</v>
      </c>
      <c r="IN258" s="168" t="str">
        <f t="shared" ca="1" si="879"/>
        <v>-</v>
      </c>
      <c r="IO258" s="168" t="str">
        <f t="shared" ca="1" si="879"/>
        <v>-</v>
      </c>
      <c r="IP258" s="168" t="str">
        <f t="shared" ca="1" si="879"/>
        <v>-</v>
      </c>
      <c r="IQ258" s="168" t="str">
        <f t="shared" ca="1" si="879"/>
        <v>-</v>
      </c>
      <c r="IR258" s="168" t="str">
        <f t="shared" ca="1" si="879"/>
        <v>-</v>
      </c>
      <c r="IS258" s="168" t="str">
        <f t="shared" ca="1" si="879"/>
        <v>-</v>
      </c>
      <c r="IT258" s="168" t="str">
        <f t="shared" ca="1" si="879"/>
        <v>-</v>
      </c>
      <c r="IU258" s="168" t="str">
        <f t="shared" ca="1" si="879"/>
        <v>-</v>
      </c>
      <c r="IV258" s="168" t="str">
        <f t="shared" ca="1" si="879"/>
        <v>-</v>
      </c>
      <c r="IW258" s="168" t="str">
        <f t="shared" ca="1" si="879"/>
        <v>-</v>
      </c>
      <c r="IX258" s="168" t="str">
        <f t="shared" ca="1" si="879"/>
        <v>-</v>
      </c>
      <c r="IY258" s="168" t="str">
        <f t="shared" ca="1" si="879"/>
        <v>-</v>
      </c>
      <c r="IZ258" s="168" t="str">
        <f t="shared" ca="1" si="879"/>
        <v>-</v>
      </c>
      <c r="JA258" s="168" t="str">
        <f t="shared" ca="1" si="879"/>
        <v>-</v>
      </c>
      <c r="JB258" s="168" t="str">
        <f t="shared" ca="1" si="879"/>
        <v>-</v>
      </c>
      <c r="JC258" s="168" t="str">
        <f t="shared" ca="1" si="879"/>
        <v>-</v>
      </c>
      <c r="JD258" s="168" t="str">
        <f t="shared" ca="1" si="879"/>
        <v>-</v>
      </c>
      <c r="JE258" s="168" t="str">
        <f t="shared" ca="1" si="879"/>
        <v>-</v>
      </c>
      <c r="JF258" s="168" t="str">
        <f t="shared" ca="1" si="879"/>
        <v>-</v>
      </c>
      <c r="JG258" s="168" t="str">
        <f t="shared" ca="1" si="879"/>
        <v>-</v>
      </c>
      <c r="JH258" s="168" t="str">
        <f t="shared" ca="1" si="879"/>
        <v>-</v>
      </c>
      <c r="JI258" s="168" t="str">
        <f t="shared" ca="1" si="879"/>
        <v>-</v>
      </c>
      <c r="JJ258" s="168" t="str">
        <f t="shared" ca="1" si="879"/>
        <v>-</v>
      </c>
      <c r="JK258" s="168" t="str">
        <f t="shared" ca="1" si="879"/>
        <v>-</v>
      </c>
      <c r="JL258" s="168" t="str">
        <f t="shared" ca="1" si="879"/>
        <v>-</v>
      </c>
      <c r="JM258" s="168" t="str">
        <f t="shared" ca="1" si="879"/>
        <v>-</v>
      </c>
      <c r="JN258" s="168" t="str">
        <f t="shared" ca="1" si="815"/>
        <v>-</v>
      </c>
      <c r="JO258" s="168" t="str">
        <f t="shared" ca="1" si="815"/>
        <v>-</v>
      </c>
      <c r="JP258" s="168" t="str">
        <f t="shared" ca="1" si="815"/>
        <v>-</v>
      </c>
      <c r="JQ258" s="168" t="str">
        <f t="shared" ca="1" si="815"/>
        <v>-</v>
      </c>
      <c r="JR258" s="168" t="str">
        <f t="shared" ca="1" si="815"/>
        <v>-</v>
      </c>
      <c r="JS258" s="168" t="str">
        <f t="shared" ca="1" si="815"/>
        <v>-</v>
      </c>
      <c r="JT258" s="168" t="str">
        <f t="shared" ca="1" si="815"/>
        <v>-</v>
      </c>
      <c r="JU258" s="168" t="str">
        <f t="shared" ca="1" si="815"/>
        <v>-</v>
      </c>
      <c r="JV258" s="168" t="str">
        <f t="shared" ca="1" si="815"/>
        <v>-</v>
      </c>
      <c r="JW258" s="168" t="str">
        <f t="shared" ca="1" si="815"/>
        <v>-</v>
      </c>
      <c r="JX258" s="10"/>
      <c r="JY258" s="166">
        <f t="shared" ca="1" si="816"/>
        <v>4.4999999999999998E-2</v>
      </c>
      <c r="JZ258" s="166">
        <f t="shared" ca="1" si="817"/>
        <v>4.4999999999999998E-2</v>
      </c>
      <c r="KA258" s="168">
        <f t="shared" ref="KA258:NB263" ca="1" si="880">OFFSET(KA$5,$B258,0)</f>
        <v>1</v>
      </c>
      <c r="KB258" s="168">
        <f t="shared" ca="1" si="880"/>
        <v>0</v>
      </c>
      <c r="KC258" s="168">
        <f t="shared" ca="1" si="880"/>
        <v>1</v>
      </c>
      <c r="KD258" s="168">
        <f t="shared" ca="1" si="880"/>
        <v>1</v>
      </c>
      <c r="KE258" s="168">
        <f t="shared" ca="1" si="880"/>
        <v>0</v>
      </c>
      <c r="KF258" s="168">
        <f t="shared" ca="1" si="880"/>
        <v>70</v>
      </c>
      <c r="KG258" s="168">
        <f t="shared" ca="1" si="880"/>
        <v>50</v>
      </c>
      <c r="KH258" s="168">
        <f t="shared" ca="1" si="880"/>
        <v>85</v>
      </c>
      <c r="KI258" s="168">
        <f t="shared" ca="1" si="880"/>
        <v>50</v>
      </c>
      <c r="KJ258" s="166">
        <f t="shared" si="819"/>
        <v>1</v>
      </c>
      <c r="KK258" s="166">
        <f t="shared" si="820"/>
        <v>1</v>
      </c>
      <c r="KL258" s="166">
        <f t="shared" si="821"/>
        <v>1</v>
      </c>
      <c r="KM258" s="166">
        <f t="shared" ca="1" si="822"/>
        <v>1</v>
      </c>
      <c r="KN258" s="166">
        <f t="shared" ca="1" si="822"/>
        <v>1</v>
      </c>
      <c r="KO258" s="168">
        <f t="shared" ca="1" si="880"/>
        <v>1</v>
      </c>
      <c r="KP258" s="10"/>
      <c r="KQ258" s="168">
        <f t="shared" ca="1" si="880"/>
        <v>1</v>
      </c>
      <c r="KR258" s="166">
        <f t="shared" ca="1" si="823"/>
        <v>1</v>
      </c>
      <c r="KS258" s="168">
        <f t="shared" ca="1" si="880"/>
        <v>0.75</v>
      </c>
      <c r="KT258" s="168">
        <f t="shared" ca="1" si="880"/>
        <v>0.8</v>
      </c>
      <c r="KU258" s="168">
        <f t="shared" ca="1" si="880"/>
        <v>0.82499999999999996</v>
      </c>
      <c r="KV258" s="168">
        <f t="shared" ca="1" si="880"/>
        <v>0.875</v>
      </c>
      <c r="KW258" s="168">
        <f t="shared" ca="1" si="880"/>
        <v>0.9</v>
      </c>
      <c r="KX258" s="168">
        <f t="shared" ca="1" si="880"/>
        <v>0.75</v>
      </c>
      <c r="KY258" s="168">
        <f t="shared" ca="1" si="880"/>
        <v>0.78142857142857147</v>
      </c>
      <c r="KZ258" s="168">
        <f t="shared" ca="1" si="880"/>
        <v>0.82499999999999996</v>
      </c>
      <c r="LA258" s="168">
        <f t="shared" ca="1" si="880"/>
        <v>0.875</v>
      </c>
      <c r="LB258" s="168">
        <f t="shared" ca="1" si="880"/>
        <v>0.9</v>
      </c>
      <c r="LC258" s="168">
        <f t="shared" ca="1" si="880"/>
        <v>0.9</v>
      </c>
      <c r="LD258" s="168">
        <f t="shared" ca="1" si="880"/>
        <v>0.75</v>
      </c>
      <c r="LE258" s="168">
        <f t="shared" ca="1" si="880"/>
        <v>0.78142857142857147</v>
      </c>
      <c r="LF258" s="168">
        <f t="shared" ca="1" si="880"/>
        <v>0.82499999999999996</v>
      </c>
      <c r="LG258" s="168">
        <f t="shared" ca="1" si="880"/>
        <v>0.875</v>
      </c>
      <c r="LH258" s="168">
        <f t="shared" ca="1" si="880"/>
        <v>0.9</v>
      </c>
      <c r="LI258" s="168">
        <f t="shared" ca="1" si="880"/>
        <v>0.9</v>
      </c>
      <c r="LJ258" s="168">
        <f t="shared" ca="1" si="880"/>
        <v>0.75</v>
      </c>
      <c r="LK258" s="168">
        <f t="shared" ca="1" si="880"/>
        <v>0.78142857142857147</v>
      </c>
      <c r="LL258" s="168">
        <f t="shared" ca="1" si="880"/>
        <v>0.82499999999999996</v>
      </c>
      <c r="LM258" s="168">
        <f t="shared" ca="1" si="880"/>
        <v>0.875</v>
      </c>
      <c r="LN258" s="168">
        <f t="shared" ca="1" si="880"/>
        <v>0.9</v>
      </c>
      <c r="LO258" s="168">
        <f t="shared" ca="1" si="880"/>
        <v>0.9</v>
      </c>
      <c r="LP258" s="168">
        <f t="shared" ca="1" si="880"/>
        <v>0.75</v>
      </c>
      <c r="LQ258" s="168">
        <f t="shared" ca="1" si="880"/>
        <v>0.78142857142857147</v>
      </c>
      <c r="LR258" s="168">
        <f t="shared" ca="1" si="880"/>
        <v>0.82499999999999996</v>
      </c>
      <c r="LS258" s="168">
        <f t="shared" ca="1" si="880"/>
        <v>0.875</v>
      </c>
      <c r="LT258" s="168">
        <f t="shared" ca="1" si="880"/>
        <v>0.9</v>
      </c>
      <c r="LU258" s="168">
        <f t="shared" ca="1" si="880"/>
        <v>0.9</v>
      </c>
      <c r="LV258" s="168">
        <f t="shared" ca="1" si="880"/>
        <v>0.75</v>
      </c>
      <c r="LW258" s="168">
        <f t="shared" ca="1" si="880"/>
        <v>0.78142857142857147</v>
      </c>
      <c r="LX258" s="168">
        <f t="shared" ca="1" si="880"/>
        <v>0.82499999999999996</v>
      </c>
      <c r="LY258" s="168">
        <f t="shared" ca="1" si="880"/>
        <v>0.875</v>
      </c>
      <c r="LZ258" s="168">
        <f t="shared" ca="1" si="880"/>
        <v>0.9</v>
      </c>
      <c r="MA258" s="168">
        <f t="shared" ca="1" si="880"/>
        <v>0.9</v>
      </c>
      <c r="MB258" s="168">
        <f t="shared" ca="1" si="880"/>
        <v>0.75</v>
      </c>
      <c r="MC258" s="168">
        <f t="shared" ca="1" si="880"/>
        <v>0.78142857142857147</v>
      </c>
      <c r="MD258" s="168">
        <f t="shared" ca="1" si="880"/>
        <v>0.82499999999999996</v>
      </c>
      <c r="ME258" s="168">
        <f t="shared" ca="1" si="880"/>
        <v>0.875</v>
      </c>
      <c r="MF258" s="168">
        <f t="shared" ca="1" si="880"/>
        <v>0.9</v>
      </c>
      <c r="MG258" s="168">
        <f t="shared" ca="1" si="880"/>
        <v>0.9</v>
      </c>
      <c r="MH258" s="168">
        <f t="shared" ca="1" si="880"/>
        <v>0.75</v>
      </c>
      <c r="MI258" s="168">
        <f t="shared" ca="1" si="880"/>
        <v>0.76904761904761909</v>
      </c>
      <c r="MJ258" s="168">
        <f t="shared" ca="1" si="880"/>
        <v>0.82000000000000006</v>
      </c>
      <c r="MK258" s="168">
        <f t="shared" ca="1" si="880"/>
        <v>0.875</v>
      </c>
      <c r="ML258" s="168">
        <f t="shared" ca="1" si="880"/>
        <v>0.9</v>
      </c>
      <c r="MM258" s="168">
        <f t="shared" ca="1" si="880"/>
        <v>0.90000000000000013</v>
      </c>
      <c r="MN258" s="168">
        <f t="shared" ca="1" si="880"/>
        <v>0.75</v>
      </c>
      <c r="MO258" s="168">
        <f t="shared" ca="1" si="880"/>
        <v>0.76904761904761909</v>
      </c>
      <c r="MP258" s="168">
        <f t="shared" ca="1" si="880"/>
        <v>0.82000000000000006</v>
      </c>
      <c r="MQ258" s="168">
        <f t="shared" ca="1" si="880"/>
        <v>0.875</v>
      </c>
      <c r="MR258" s="168">
        <f t="shared" ca="1" si="880"/>
        <v>0.9</v>
      </c>
      <c r="MS258" s="168">
        <f t="shared" ca="1" si="880"/>
        <v>0.9</v>
      </c>
      <c r="MT258" s="168">
        <f t="shared" ca="1" si="875"/>
        <v>0.875</v>
      </c>
      <c r="MU258" s="166">
        <f t="shared" ca="1" si="827"/>
        <v>1</v>
      </c>
      <c r="MV258" s="166">
        <f t="shared" ca="1" si="828"/>
        <v>1</v>
      </c>
      <c r="MW258" s="166">
        <f t="shared" ca="1" si="829"/>
        <v>500000</v>
      </c>
      <c r="MX258" s="168" t="str">
        <f t="shared" ca="1" si="830"/>
        <v>-</v>
      </c>
      <c r="MY258" s="166" t="str">
        <f t="shared" ca="1" si="831"/>
        <v>-</v>
      </c>
      <c r="MZ258" s="166" t="str">
        <f t="shared" ca="1" si="832"/>
        <v>-</v>
      </c>
      <c r="NA258" s="166" t="b">
        <f t="shared" ca="1" si="833"/>
        <v>0</v>
      </c>
      <c r="NB258" s="168">
        <f t="shared" ca="1" si="880"/>
        <v>0</v>
      </c>
      <c r="NC258" s="27">
        <v>0</v>
      </c>
    </row>
    <row r="259" spans="1:367" s="148" customFormat="1" outlineLevel="1">
      <c r="A259" s="126">
        <f t="shared" si="14"/>
        <v>254</v>
      </c>
      <c r="B259" s="126">
        <f t="shared" si="834"/>
        <v>13</v>
      </c>
      <c r="C259" s="148">
        <f t="shared" si="839"/>
        <v>1002</v>
      </c>
      <c r="D259" s="148" t="s">
        <v>884</v>
      </c>
      <c r="E259" s="148" t="b">
        <v>0</v>
      </c>
      <c r="F259" s="148" t="b">
        <v>0</v>
      </c>
      <c r="G259" s="148" t="b">
        <f t="shared" si="835"/>
        <v>0</v>
      </c>
      <c r="H259" s="144">
        <f t="shared" ca="1" si="876"/>
        <v>3</v>
      </c>
      <c r="I259" s="32">
        <v>3</v>
      </c>
      <c r="J259" s="32">
        <v>3</v>
      </c>
      <c r="K259" s="144">
        <f t="shared" ca="1" si="876"/>
        <v>1</v>
      </c>
      <c r="L259" s="144">
        <f t="shared" ca="1" si="876"/>
        <v>1</v>
      </c>
      <c r="M259" s="144">
        <f t="shared" ca="1" si="876"/>
        <v>2</v>
      </c>
      <c r="N259" s="144">
        <f t="shared" ca="1" si="876"/>
        <v>1</v>
      </c>
      <c r="O259" s="144">
        <f t="shared" ca="1" si="876"/>
        <v>1</v>
      </c>
      <c r="P259" s="144">
        <f t="shared" ca="1" si="876"/>
        <v>1</v>
      </c>
      <c r="Q259" s="144">
        <f t="shared" ca="1" si="876"/>
        <v>1</v>
      </c>
      <c r="R259" s="144">
        <f t="shared" ca="1" si="876"/>
        <v>2</v>
      </c>
      <c r="S259" s="144">
        <f t="shared" ca="1" si="876"/>
        <v>1</v>
      </c>
      <c r="T259" s="144">
        <f t="shared" ca="1" si="876"/>
        <v>1</v>
      </c>
      <c r="U259" s="144">
        <f t="shared" ca="1" si="876"/>
        <v>1</v>
      </c>
      <c r="V259" s="32">
        <v>2</v>
      </c>
      <c r="W259" s="32">
        <v>2</v>
      </c>
      <c r="X259" s="32">
        <v>2</v>
      </c>
      <c r="Y259" s="144">
        <f t="shared" ca="1" si="876"/>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00025 Price SQ RiskCARA-high Overdraw500000 CropgrazeFALSE WP070p MP070p GP070p (F33N11)</v>
      </c>
      <c r="AB259" s="10" t="str">
        <f ca="1">IF(COUNTIF(AA$5:AA259,AA259)=1,"-","Dup")</f>
        <v>-</v>
      </c>
      <c r="AC259" s="10"/>
      <c r="AD259" s="168" t="str">
        <f t="shared" ca="1" si="794"/>
        <v>-</v>
      </c>
      <c r="AE259" s="168" t="str">
        <f t="shared" ca="1" si="794"/>
        <v>-</v>
      </c>
      <c r="AF259" s="168" t="str">
        <f t="shared" ca="1" si="794"/>
        <v>-</v>
      </c>
      <c r="AG259" s="168" t="str">
        <f t="shared" ca="1" si="794"/>
        <v>-</v>
      </c>
      <c r="AH259" s="168" t="str">
        <f t="shared" ca="1" si="794"/>
        <v>-</v>
      </c>
      <c r="AI259" s="168" t="b">
        <f t="shared" ca="1" si="794"/>
        <v>1</v>
      </c>
      <c r="AJ259" s="10"/>
      <c r="AK259" s="166" t="b">
        <f t="shared" si="795"/>
        <v>0</v>
      </c>
      <c r="AL259" s="166">
        <f t="shared" si="795"/>
        <v>2</v>
      </c>
      <c r="AM259" s="166" t="b">
        <f t="shared" si="795"/>
        <v>0</v>
      </c>
      <c r="AN259" s="166" t="b">
        <f t="shared" si="795"/>
        <v>1</v>
      </c>
      <c r="AO259" s="166" t="b">
        <f t="shared" si="795"/>
        <v>1</v>
      </c>
      <c r="AP259" s="166" t="b">
        <f t="shared" si="795"/>
        <v>0</v>
      </c>
      <c r="AQ259" s="166">
        <f t="shared" ca="1" si="796"/>
        <v>0</v>
      </c>
      <c r="AR259" s="166" t="b">
        <f t="shared" si="868"/>
        <v>1</v>
      </c>
      <c r="AS259" s="166" t="b">
        <f t="shared" si="868"/>
        <v>1</v>
      </c>
      <c r="AT259" s="166">
        <f t="shared" si="868"/>
        <v>1</v>
      </c>
      <c r="AU259" s="166">
        <f t="shared" si="868"/>
        <v>5.0000000000000004E-6</v>
      </c>
      <c r="AV259" s="166" t="str">
        <f t="shared" si="868"/>
        <v>-</v>
      </c>
      <c r="AW259" s="10"/>
      <c r="AX259" s="166" t="b">
        <f t="shared" si="798"/>
        <v>1</v>
      </c>
      <c r="AY259" s="168" t="b">
        <f t="shared" ca="1" si="799"/>
        <v>1</v>
      </c>
      <c r="AZ259" s="168" t="b">
        <f t="shared" ca="1" si="799"/>
        <v>1</v>
      </c>
      <c r="BA259" s="167">
        <f t="shared" ca="1" si="800"/>
        <v>3210</v>
      </c>
      <c r="BB259" s="168" t="str">
        <f t="shared" ca="1" si="877"/>
        <v>-</v>
      </c>
      <c r="BC259" s="168" t="str">
        <f t="shared" ca="1" si="877"/>
        <v>-</v>
      </c>
      <c r="BD259" s="168" t="str">
        <f t="shared" ca="1" si="877"/>
        <v>-</v>
      </c>
      <c r="BE259" s="168" t="str">
        <f t="shared" ca="1" si="877"/>
        <v>-</v>
      </c>
      <c r="BF259" s="168" t="str">
        <f t="shared" ca="1" si="877"/>
        <v>-</v>
      </c>
      <c r="BG259" s="168">
        <f t="shared" ca="1" si="877"/>
        <v>1</v>
      </c>
      <c r="BH259" s="168">
        <f t="shared" ca="1" si="877"/>
        <v>1</v>
      </c>
      <c r="BI259" s="168" t="str">
        <f t="shared" ca="1" si="877"/>
        <v>-</v>
      </c>
      <c r="BJ259" s="168" t="str">
        <f t="shared" ca="1" si="877"/>
        <v>-</v>
      </c>
      <c r="BK259" s="10"/>
      <c r="BL259" s="168" t="str">
        <f t="shared" ca="1" si="877"/>
        <v>-</v>
      </c>
      <c r="BM259" s="168" t="str">
        <f t="shared" ca="1" si="877"/>
        <v>-</v>
      </c>
      <c r="BN259" s="168" t="str">
        <f t="shared" ca="1" si="877"/>
        <v>-</v>
      </c>
      <c r="BO259" s="168" t="str">
        <f t="shared" ca="1" si="877"/>
        <v>-</v>
      </c>
      <c r="BP259" s="168" t="str">
        <f t="shared" ca="1" si="877"/>
        <v>-</v>
      </c>
      <c r="BQ259" s="168" t="str">
        <f t="shared" ca="1" si="877"/>
        <v>-</v>
      </c>
      <c r="BR259" s="168" t="str">
        <f t="shared" ca="1" si="877"/>
        <v>-</v>
      </c>
      <c r="BS259" s="168" t="str">
        <f t="shared" ca="1" si="877"/>
        <v>-</v>
      </c>
      <c r="BT259" s="168" t="str">
        <f t="shared" ca="1" si="877"/>
        <v>-</v>
      </c>
      <c r="BU259" s="168" t="str">
        <f t="shared" ca="1" si="877"/>
        <v>-</v>
      </c>
      <c r="BV259" s="168" t="str">
        <f t="shared" ca="1" si="877"/>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74"/>
        <v>-</v>
      </c>
      <c r="CI259" s="168" t="str">
        <f t="shared" ca="1" si="874"/>
        <v>-</v>
      </c>
      <c r="CJ259" s="168" t="str">
        <f t="shared" ca="1" si="874"/>
        <v>-</v>
      </c>
      <c r="CK259" s="168" t="str">
        <f t="shared" ca="1" si="874"/>
        <v>-</v>
      </c>
      <c r="CL259" s="168" t="str">
        <f t="shared" ca="1" si="874"/>
        <v>-</v>
      </c>
      <c r="CM259" s="168" t="str">
        <f t="shared" ca="1" si="874"/>
        <v>-</v>
      </c>
      <c r="CN259" s="168" t="str">
        <f t="shared" ca="1" si="874"/>
        <v>-</v>
      </c>
      <c r="CO259" s="168" t="str">
        <f t="shared" ca="1" si="874"/>
        <v>-</v>
      </c>
      <c r="CP259" s="168">
        <f t="shared" ca="1" si="874"/>
        <v>1</v>
      </c>
      <c r="CQ259" s="168">
        <f t="shared" ca="1" si="874"/>
        <v>1</v>
      </c>
      <c r="CR259" s="168">
        <f t="shared" ca="1" si="874"/>
        <v>0</v>
      </c>
      <c r="CS259" s="168" t="str">
        <f t="shared" ca="1" si="874"/>
        <v>-</v>
      </c>
      <c r="CT259" s="168" t="str">
        <f t="shared" ca="1" si="874"/>
        <v>-</v>
      </c>
      <c r="CU259" s="168" t="str">
        <f t="shared" ca="1" si="874"/>
        <v>-</v>
      </c>
      <c r="CV259" s="168" t="str">
        <f t="shared" ca="1" si="874"/>
        <v>-</v>
      </c>
      <c r="CW259" s="168" t="str">
        <f t="shared" ca="1" si="874"/>
        <v>-</v>
      </c>
      <c r="CX259" s="168" t="str">
        <f t="shared" ca="1" si="874"/>
        <v>-</v>
      </c>
      <c r="CY259" s="168" t="str">
        <f t="shared" ca="1" si="874"/>
        <v>-</v>
      </c>
      <c r="CZ259" s="168">
        <f t="shared" ca="1" si="874"/>
        <v>0</v>
      </c>
      <c r="DA259" s="168" t="str">
        <f t="shared" ca="1" si="874"/>
        <v>-</v>
      </c>
      <c r="DB259" s="168" t="str">
        <f t="shared" ca="1" si="874"/>
        <v>-</v>
      </c>
      <c r="DC259" s="168" t="str">
        <f t="shared" ca="1" si="874"/>
        <v>-</v>
      </c>
      <c r="DD259" s="168" t="str">
        <f t="shared" ca="1" si="874"/>
        <v>-</v>
      </c>
      <c r="DE259" s="168" t="str">
        <f t="shared" ca="1" si="874"/>
        <v>-</v>
      </c>
      <c r="DF259" s="168">
        <f t="shared" ca="1" si="874"/>
        <v>0</v>
      </c>
      <c r="DG259" s="168">
        <f t="shared" ca="1" si="874"/>
        <v>0</v>
      </c>
      <c r="DH259" s="168">
        <f t="shared" ca="1" si="874"/>
        <v>0</v>
      </c>
      <c r="DI259" s="168">
        <f t="shared" ca="1" si="874"/>
        <v>0</v>
      </c>
      <c r="DJ259" s="168">
        <f t="shared" ca="1" si="874"/>
        <v>0</v>
      </c>
      <c r="DK259" s="168">
        <f t="shared" ca="1" si="874"/>
        <v>0</v>
      </c>
      <c r="DL259" s="168">
        <f t="shared" ca="1" si="874"/>
        <v>0</v>
      </c>
      <c r="DM259" s="168" t="str">
        <f t="shared" ca="1" si="874"/>
        <v>-</v>
      </c>
      <c r="DN259" s="168" t="str">
        <f t="shared" ca="1" si="874"/>
        <v>-</v>
      </c>
      <c r="DO259" s="168" t="str">
        <f t="shared" ca="1" si="874"/>
        <v>-</v>
      </c>
      <c r="DP259" s="168" t="str">
        <f t="shared" ca="1" si="874"/>
        <v>-</v>
      </c>
      <c r="DQ259" s="168" t="str">
        <f t="shared" ca="1" si="874"/>
        <v>-</v>
      </c>
      <c r="DR259" s="168" t="str">
        <f t="shared" ca="1" si="874"/>
        <v>-</v>
      </c>
      <c r="DS259" s="168" t="str">
        <f t="shared" ca="1" si="874"/>
        <v>-</v>
      </c>
      <c r="DT259" s="168" t="str">
        <f t="shared" ca="1" si="874"/>
        <v>-</v>
      </c>
      <c r="DU259" s="168" t="str">
        <f t="shared" ca="1" si="874"/>
        <v>-</v>
      </c>
      <c r="DV259" s="168" t="str">
        <f t="shared" ca="1" si="874"/>
        <v>-</v>
      </c>
      <c r="DW259" s="168" t="str">
        <f t="shared" ca="1" si="874"/>
        <v>-</v>
      </c>
      <c r="DX259" s="10"/>
      <c r="DY259" s="168">
        <f t="shared" ca="1" si="874"/>
        <v>1</v>
      </c>
      <c r="DZ259" s="168" t="str">
        <f t="shared" ca="1" si="874"/>
        <v>-</v>
      </c>
      <c r="EA259" s="168" t="str">
        <f t="shared" ca="1" si="874"/>
        <v>-</v>
      </c>
      <c r="EB259" s="168" t="str">
        <f t="shared" ca="1" si="874"/>
        <v>-</v>
      </c>
      <c r="EC259" s="168" t="str">
        <f t="shared" ca="1" si="803"/>
        <v>-</v>
      </c>
      <c r="ED259" s="168" t="b">
        <f t="shared" ca="1" si="803"/>
        <v>0</v>
      </c>
      <c r="EE259" s="168" t="str">
        <f t="shared" ca="1" si="803"/>
        <v>-</v>
      </c>
      <c r="EF259" s="168">
        <f t="shared" ca="1" si="803"/>
        <v>0</v>
      </c>
      <c r="EG259" s="168" t="str">
        <f t="shared" ca="1" si="803"/>
        <v>-</v>
      </c>
      <c r="EH259" s="166" cm="1">
        <f t="array" aca="1" ref="EH259" ca="1">INDEX(i.rev,$K259,EH$15)</f>
        <v>1</v>
      </c>
      <c r="EI259" s="168">
        <f t="shared" ca="1" si="878"/>
        <v>0</v>
      </c>
      <c r="EJ259" s="168">
        <f t="shared" ca="1" si="878"/>
        <v>1</v>
      </c>
      <c r="EK259" s="168">
        <f t="shared" ca="1" si="878"/>
        <v>0</v>
      </c>
      <c r="EL259" s="168">
        <f t="shared" ca="1" si="878"/>
        <v>1</v>
      </c>
      <c r="EM259" s="168">
        <f t="shared" ca="1" si="878"/>
        <v>1</v>
      </c>
      <c r="EN259" s="168">
        <f t="shared" ca="1" si="878"/>
        <v>1</v>
      </c>
      <c r="EO259" s="168">
        <f t="shared" ca="1" si="878"/>
        <v>0</v>
      </c>
      <c r="EP259" s="168">
        <f t="shared" ca="1" si="878"/>
        <v>0</v>
      </c>
      <c r="EQ259" s="168">
        <f t="shared" ca="1" si="878"/>
        <v>0</v>
      </c>
      <c r="ER259" s="168">
        <f t="shared" ca="1" si="878"/>
        <v>0</v>
      </c>
      <c r="ES259" s="168">
        <f t="shared" ca="1" si="878"/>
        <v>0</v>
      </c>
      <c r="ET259" s="168">
        <f t="shared" ca="1" si="878"/>
        <v>0</v>
      </c>
      <c r="EU259" s="168">
        <f t="shared" ca="1" si="878"/>
        <v>0</v>
      </c>
      <c r="EV259" s="168">
        <f t="shared" ca="1" si="878"/>
        <v>0</v>
      </c>
      <c r="EW259" s="168">
        <f t="shared" ca="1" si="878"/>
        <v>0</v>
      </c>
      <c r="EX259" s="168">
        <f t="shared" ca="1" si="878"/>
        <v>0</v>
      </c>
      <c r="EY259" s="166" cm="1">
        <f t="array" aca="1" ref="EY259" ca="1">INDEX(i.rev,$K259,EY$15)</f>
        <v>0</v>
      </c>
      <c r="EZ259" s="168">
        <f t="shared" ca="1" si="805"/>
        <v>0</v>
      </c>
      <c r="FA259" s="166" cm="1">
        <f t="array" aca="1" ref="FA259" ca="1">INDEX(i.rev,$K259,FA$15)</f>
        <v>1</v>
      </c>
      <c r="FB259" s="168">
        <f t="shared" ca="1" si="872"/>
        <v>0</v>
      </c>
      <c r="FC259" s="168">
        <f t="shared" ca="1" si="872"/>
        <v>0</v>
      </c>
      <c r="FD259" s="168">
        <f t="shared" ca="1" si="872"/>
        <v>0</v>
      </c>
      <c r="FE259" s="168">
        <f t="shared" ca="1" si="872"/>
        <v>0</v>
      </c>
      <c r="FF259" s="168">
        <f t="shared" ca="1" si="872"/>
        <v>0</v>
      </c>
      <c r="FG259" s="168">
        <f t="shared" ca="1" si="872"/>
        <v>0</v>
      </c>
      <c r="FH259" s="168">
        <f t="shared" ca="1" si="872"/>
        <v>0</v>
      </c>
      <c r="FI259" s="10"/>
      <c r="FJ259" s="168" t="str">
        <f t="shared" ca="1" si="872"/>
        <v>-</v>
      </c>
      <c r="FK259" s="168" t="str">
        <f t="shared" ca="1" si="872"/>
        <v>-</v>
      </c>
      <c r="FL259" s="168" t="str">
        <f t="shared" ca="1" si="872"/>
        <v>-</v>
      </c>
      <c r="FM259" s="168" t="str">
        <f t="shared" ca="1" si="872"/>
        <v>-</v>
      </c>
      <c r="FN259" s="168" t="str">
        <f t="shared" ca="1" si="872"/>
        <v>-</v>
      </c>
      <c r="FO259" s="166" t="b">
        <f t="shared" ca="1" si="808"/>
        <v>0</v>
      </c>
      <c r="FP259" s="166" t="b">
        <f t="shared" ca="1" si="808"/>
        <v>0</v>
      </c>
      <c r="FQ259" s="166" t="b">
        <f t="shared" ca="1" si="808"/>
        <v>1</v>
      </c>
      <c r="FR259" s="168">
        <f t="shared" ca="1" si="872"/>
        <v>0</v>
      </c>
      <c r="FS259" s="166">
        <f t="shared" ca="1" si="809"/>
        <v>1</v>
      </c>
      <c r="FT259" s="166">
        <f t="shared" ca="1" si="809"/>
        <v>1</v>
      </c>
      <c r="FU259" s="168" t="str">
        <f t="shared" ca="1" si="872"/>
        <v>-</v>
      </c>
      <c r="FV259" s="168" t="str">
        <f t="shared" ca="1" si="872"/>
        <v>-</v>
      </c>
      <c r="FW259" s="168" t="str">
        <f t="shared" ca="1" si="872"/>
        <v>-</v>
      </c>
      <c r="FX259" s="168" t="str">
        <f t="shared" ca="1" si="872"/>
        <v>-</v>
      </c>
      <c r="FY259" s="168" t="str">
        <f t="shared" ca="1" si="872"/>
        <v>-</v>
      </c>
      <c r="FZ259" s="168" t="str">
        <f t="shared" ca="1" si="872"/>
        <v>-</v>
      </c>
      <c r="GA259" s="168" t="str">
        <f t="shared" ca="1" si="872"/>
        <v>-</v>
      </c>
      <c r="GB259" s="168" t="str">
        <f t="shared" ca="1" si="872"/>
        <v>-</v>
      </c>
      <c r="GC259" s="168" t="str">
        <f t="shared" ca="1" si="872"/>
        <v>-</v>
      </c>
      <c r="GD259" s="168" t="b">
        <f t="shared" ca="1" si="872"/>
        <v>1</v>
      </c>
      <c r="GE259" s="168" t="str">
        <f t="shared" ca="1" si="872"/>
        <v>-</v>
      </c>
      <c r="GF259" s="168" t="str">
        <f t="shared" ca="1" si="872"/>
        <v>-</v>
      </c>
      <c r="GG259" s="168" t="str">
        <f t="shared" ca="1" si="872"/>
        <v>-</v>
      </c>
      <c r="GH259" s="168" t="b">
        <f t="shared" ca="1" si="810"/>
        <v>1</v>
      </c>
      <c r="GI259" s="168">
        <f t="shared" ca="1" si="810"/>
        <v>0</v>
      </c>
      <c r="GJ259" s="168" t="str">
        <f t="shared" ca="1" si="810"/>
        <v>-</v>
      </c>
      <c r="GK259" s="168" t="str">
        <f t="shared" ca="1" si="810"/>
        <v>-</v>
      </c>
      <c r="GL259" s="168" t="str">
        <f t="shared" ca="1" si="810"/>
        <v>-</v>
      </c>
      <c r="GM259" s="168" t="str">
        <f t="shared" ca="1" si="810"/>
        <v>-</v>
      </c>
      <c r="GN259" s="168" t="str">
        <f t="shared" ca="1" si="810"/>
        <v>-</v>
      </c>
      <c r="GO259" s="168">
        <f t="shared" ca="1" si="810"/>
        <v>0</v>
      </c>
      <c r="GP259" s="168" t="str">
        <f t="shared" ca="1" si="810"/>
        <v>-</v>
      </c>
      <c r="GQ259" s="168" t="str">
        <f t="shared" ca="1" si="810"/>
        <v>-</v>
      </c>
      <c r="GR259" s="168" t="str">
        <f t="shared" ca="1" si="810"/>
        <v>-</v>
      </c>
      <c r="GS259" s="168">
        <f t="shared" ca="1" si="810"/>
        <v>500</v>
      </c>
      <c r="GT259" s="168">
        <f t="shared" ca="1" si="810"/>
        <v>500</v>
      </c>
      <c r="GU259" s="168" t="str">
        <f t="shared" ca="1" si="810"/>
        <v>-</v>
      </c>
      <c r="GV259" s="168" t="str">
        <f t="shared" ca="1" si="810"/>
        <v>-</v>
      </c>
      <c r="GW259" s="168" t="str">
        <f t="shared" ca="1" si="810"/>
        <v>-</v>
      </c>
      <c r="GX259" s="168" t="str">
        <f t="shared" ca="1" si="879"/>
        <v>-</v>
      </c>
      <c r="GY259" s="168" t="str">
        <f t="shared" ca="1" si="860"/>
        <v>-</v>
      </c>
      <c r="GZ259" s="168" t="str">
        <f t="shared" ca="1" si="860"/>
        <v>-</v>
      </c>
      <c r="HA259" s="168" t="str">
        <f t="shared" ca="1" si="860"/>
        <v>-</v>
      </c>
      <c r="HB259" s="168" t="str">
        <f t="shared" ca="1" si="860"/>
        <v>-</v>
      </c>
      <c r="HC259" s="168" t="str">
        <f t="shared" ca="1" si="860"/>
        <v>-</v>
      </c>
      <c r="HD259" s="168" t="str">
        <f t="shared" ca="1" si="860"/>
        <v>-</v>
      </c>
      <c r="HE259" s="168" t="str">
        <f t="shared" ca="1" si="860"/>
        <v>-</v>
      </c>
      <c r="HF259" s="168" t="str">
        <f t="shared" ca="1" si="860"/>
        <v>-</v>
      </c>
      <c r="HG259" s="168" t="str">
        <f t="shared" ca="1" si="860"/>
        <v>-</v>
      </c>
      <c r="HH259" s="168" t="str">
        <f t="shared" ca="1" si="866"/>
        <v>-</v>
      </c>
      <c r="HI259" s="168" t="str">
        <f t="shared" ca="1" si="866"/>
        <v>-</v>
      </c>
      <c r="HJ259" s="168" t="str">
        <f t="shared" ca="1" si="866"/>
        <v>-</v>
      </c>
      <c r="HK259" s="168" t="str">
        <f t="shared" ca="1" si="866"/>
        <v>-</v>
      </c>
      <c r="HL259" s="168" t="str">
        <f t="shared" ca="1" si="866"/>
        <v>-</v>
      </c>
      <c r="HM259" s="168" t="str">
        <f t="shared" ca="1" si="864"/>
        <v>-</v>
      </c>
      <c r="HN259" s="168" t="str">
        <f t="shared" ca="1" si="864"/>
        <v>-</v>
      </c>
      <c r="HO259" s="168" t="str">
        <f t="shared" ca="1" si="864"/>
        <v>-</v>
      </c>
      <c r="HP259" s="168" t="str">
        <f t="shared" ca="1" si="864"/>
        <v>-</v>
      </c>
      <c r="HQ259" s="168" t="str">
        <f t="shared" ca="1" si="864"/>
        <v>-</v>
      </c>
      <c r="HR259" s="168" t="str">
        <f t="shared" ca="1" si="860"/>
        <v>-</v>
      </c>
      <c r="HS259" s="168" t="str">
        <f t="shared" ca="1" si="860"/>
        <v>-</v>
      </c>
      <c r="HT259" s="168" t="str">
        <f t="shared" ca="1" si="860"/>
        <v>-</v>
      </c>
      <c r="HU259" s="168" t="str">
        <f t="shared" ca="1" si="860"/>
        <v>-</v>
      </c>
      <c r="HV259" s="168" t="str">
        <f t="shared" ca="1" si="860"/>
        <v>-</v>
      </c>
      <c r="HW259" s="168" t="str">
        <f t="shared" ca="1" si="879"/>
        <v>-</v>
      </c>
      <c r="HX259" s="168" t="str">
        <f t="shared" ca="1" si="879"/>
        <v>-</v>
      </c>
      <c r="HY259" s="168" t="str">
        <f t="shared" ca="1" si="879"/>
        <v>-</v>
      </c>
      <c r="HZ259" s="168" t="str">
        <f t="shared" ca="1" si="879"/>
        <v>-</v>
      </c>
      <c r="IA259" s="168" t="str">
        <f t="shared" ca="1" si="879"/>
        <v>-</v>
      </c>
      <c r="IB259" s="168" t="str">
        <f t="shared" ca="1" si="879"/>
        <v>-</v>
      </c>
      <c r="IC259" s="168" t="str">
        <f t="shared" ca="1" si="879"/>
        <v>-</v>
      </c>
      <c r="ID259" s="168" t="str">
        <f t="shared" ca="1" si="879"/>
        <v>-</v>
      </c>
      <c r="IE259" s="168" t="str">
        <f t="shared" ca="1" si="879"/>
        <v>-</v>
      </c>
      <c r="IF259" s="168" t="str">
        <f t="shared" ca="1" si="879"/>
        <v>-</v>
      </c>
      <c r="IG259" s="168" t="str">
        <f t="shared" ca="1" si="879"/>
        <v>-</v>
      </c>
      <c r="IH259" s="168" t="str">
        <f t="shared" ca="1" si="879"/>
        <v>-</v>
      </c>
      <c r="II259" s="168" t="str">
        <f t="shared" ca="1" si="879"/>
        <v>-</v>
      </c>
      <c r="IJ259" s="168" t="str">
        <f t="shared" ca="1" si="879"/>
        <v>-</v>
      </c>
      <c r="IK259" s="168" t="str">
        <f t="shared" ca="1" si="879"/>
        <v>-</v>
      </c>
      <c r="IL259" s="168" t="str">
        <f t="shared" ca="1" si="879"/>
        <v>-</v>
      </c>
      <c r="IM259" s="168" t="str">
        <f t="shared" ca="1" si="879"/>
        <v>-</v>
      </c>
      <c r="IN259" s="168" t="str">
        <f t="shared" ca="1" si="879"/>
        <v>-</v>
      </c>
      <c r="IO259" s="168" t="str">
        <f t="shared" ca="1" si="879"/>
        <v>-</v>
      </c>
      <c r="IP259" s="168" t="str">
        <f t="shared" ca="1" si="879"/>
        <v>-</v>
      </c>
      <c r="IQ259" s="168" t="str">
        <f t="shared" ca="1" si="879"/>
        <v>-</v>
      </c>
      <c r="IR259" s="168" t="str">
        <f t="shared" ca="1" si="879"/>
        <v>-</v>
      </c>
      <c r="IS259" s="168" t="str">
        <f t="shared" ca="1" si="879"/>
        <v>-</v>
      </c>
      <c r="IT259" s="168" t="str">
        <f t="shared" ca="1" si="879"/>
        <v>-</v>
      </c>
      <c r="IU259" s="168" t="str">
        <f t="shared" ca="1" si="879"/>
        <v>-</v>
      </c>
      <c r="IV259" s="168" t="str">
        <f t="shared" ca="1" si="879"/>
        <v>-</v>
      </c>
      <c r="IW259" s="168" t="str">
        <f t="shared" ca="1" si="879"/>
        <v>-</v>
      </c>
      <c r="IX259" s="168" t="str">
        <f t="shared" ca="1" si="879"/>
        <v>-</v>
      </c>
      <c r="IY259" s="168" t="str">
        <f t="shared" ca="1" si="879"/>
        <v>-</v>
      </c>
      <c r="IZ259" s="168" t="str">
        <f t="shared" ca="1" si="879"/>
        <v>-</v>
      </c>
      <c r="JA259" s="168" t="str">
        <f t="shared" ca="1" si="879"/>
        <v>-</v>
      </c>
      <c r="JB259" s="168" t="str">
        <f t="shared" ca="1" si="879"/>
        <v>-</v>
      </c>
      <c r="JC259" s="168" t="str">
        <f t="shared" ca="1" si="879"/>
        <v>-</v>
      </c>
      <c r="JD259" s="168" t="str">
        <f t="shared" ca="1" si="879"/>
        <v>-</v>
      </c>
      <c r="JE259" s="168" t="str">
        <f t="shared" ca="1" si="879"/>
        <v>-</v>
      </c>
      <c r="JF259" s="168" t="str">
        <f t="shared" ca="1" si="879"/>
        <v>-</v>
      </c>
      <c r="JG259" s="168" t="str">
        <f t="shared" ca="1" si="879"/>
        <v>-</v>
      </c>
      <c r="JH259" s="168" t="str">
        <f t="shared" ca="1" si="879"/>
        <v>-</v>
      </c>
      <c r="JI259" s="168" t="str">
        <f t="shared" ca="1" si="879"/>
        <v>-</v>
      </c>
      <c r="JJ259" s="168" t="str">
        <f t="shared" ca="1" si="879"/>
        <v>-</v>
      </c>
      <c r="JK259" s="168" t="str">
        <f t="shared" ca="1" si="879"/>
        <v>-</v>
      </c>
      <c r="JL259" s="168" t="str">
        <f t="shared" ca="1" si="879"/>
        <v>-</v>
      </c>
      <c r="JM259" s="168" t="str">
        <f t="shared" ca="1" si="879"/>
        <v>-</v>
      </c>
      <c r="JN259" s="168" t="str">
        <f t="shared" ca="1" si="815"/>
        <v>-</v>
      </c>
      <c r="JO259" s="168" t="str">
        <f t="shared" ca="1" si="815"/>
        <v>-</v>
      </c>
      <c r="JP259" s="168" t="str">
        <f t="shared" ca="1" si="815"/>
        <v>-</v>
      </c>
      <c r="JQ259" s="168" t="str">
        <f t="shared" ca="1" si="815"/>
        <v>-</v>
      </c>
      <c r="JR259" s="168" t="str">
        <f t="shared" ca="1" si="815"/>
        <v>-</v>
      </c>
      <c r="JS259" s="168" t="str">
        <f t="shared" ref="JS259:JW259" ca="1" si="881">OFFSET(JS$5,$B259,0)</f>
        <v>-</v>
      </c>
      <c r="JT259" s="168" t="str">
        <f t="shared" ca="1" si="881"/>
        <v>-</v>
      </c>
      <c r="JU259" s="168" t="str">
        <f t="shared" ca="1" si="881"/>
        <v>-</v>
      </c>
      <c r="JV259" s="168" t="str">
        <f t="shared" ca="1" si="881"/>
        <v>-</v>
      </c>
      <c r="JW259" s="168" t="str">
        <f t="shared" ca="1" si="881"/>
        <v>-</v>
      </c>
      <c r="JX259" s="10"/>
      <c r="JY259" s="166">
        <f t="shared" ca="1" si="816"/>
        <v>4.4999999999999998E-2</v>
      </c>
      <c r="JZ259" s="166">
        <f t="shared" ca="1" si="817"/>
        <v>4.4999999999999998E-2</v>
      </c>
      <c r="KA259" s="168">
        <f t="shared" ca="1" si="880"/>
        <v>1</v>
      </c>
      <c r="KB259" s="168">
        <f t="shared" ca="1" si="880"/>
        <v>0</v>
      </c>
      <c r="KC259" s="168">
        <f t="shared" ca="1" si="880"/>
        <v>1</v>
      </c>
      <c r="KD259" s="168">
        <f t="shared" ca="1" si="880"/>
        <v>1</v>
      </c>
      <c r="KE259" s="168">
        <f t="shared" ca="1" si="880"/>
        <v>0</v>
      </c>
      <c r="KF259" s="168">
        <f t="shared" ca="1" si="880"/>
        <v>70</v>
      </c>
      <c r="KG259" s="168">
        <f t="shared" ca="1" si="880"/>
        <v>50</v>
      </c>
      <c r="KH259" s="168">
        <f t="shared" ca="1" si="880"/>
        <v>85</v>
      </c>
      <c r="KI259" s="168">
        <f t="shared" ca="1" si="880"/>
        <v>50</v>
      </c>
      <c r="KJ259" s="166">
        <f t="shared" si="819"/>
        <v>0.7</v>
      </c>
      <c r="KK259" s="166">
        <f t="shared" si="820"/>
        <v>0.7</v>
      </c>
      <c r="KL259" s="166">
        <f t="shared" si="821"/>
        <v>0.7</v>
      </c>
      <c r="KM259" s="166">
        <f t="shared" ca="1" si="822"/>
        <v>1</v>
      </c>
      <c r="KN259" s="166">
        <f t="shared" ca="1" si="822"/>
        <v>1</v>
      </c>
      <c r="KO259" s="168">
        <f t="shared" ca="1" si="880"/>
        <v>1</v>
      </c>
      <c r="KP259" s="10"/>
      <c r="KQ259" s="168">
        <f t="shared" ca="1" si="880"/>
        <v>1</v>
      </c>
      <c r="KR259" s="166">
        <f t="shared" ca="1" si="823"/>
        <v>1</v>
      </c>
      <c r="KS259" s="168">
        <f t="shared" ca="1" si="880"/>
        <v>0.75</v>
      </c>
      <c r="KT259" s="168">
        <f t="shared" ca="1" si="880"/>
        <v>0.8</v>
      </c>
      <c r="KU259" s="168">
        <f t="shared" ca="1" si="880"/>
        <v>0.82499999999999996</v>
      </c>
      <c r="KV259" s="168">
        <f t="shared" ca="1" si="880"/>
        <v>0.875</v>
      </c>
      <c r="KW259" s="168">
        <f t="shared" ca="1" si="880"/>
        <v>0.9</v>
      </c>
      <c r="KX259" s="168">
        <f t="shared" ca="1" si="880"/>
        <v>0.75</v>
      </c>
      <c r="KY259" s="168">
        <f t="shared" ca="1" si="880"/>
        <v>0.78142857142857147</v>
      </c>
      <c r="KZ259" s="168">
        <f t="shared" ca="1" si="880"/>
        <v>0.82499999999999996</v>
      </c>
      <c r="LA259" s="168">
        <f t="shared" ca="1" si="880"/>
        <v>0.875</v>
      </c>
      <c r="LB259" s="168">
        <f t="shared" ca="1" si="880"/>
        <v>0.9</v>
      </c>
      <c r="LC259" s="168">
        <f t="shared" ca="1" si="880"/>
        <v>0.9</v>
      </c>
      <c r="LD259" s="168">
        <f t="shared" ca="1" si="880"/>
        <v>0.75</v>
      </c>
      <c r="LE259" s="168">
        <f t="shared" ca="1" si="880"/>
        <v>0.78142857142857147</v>
      </c>
      <c r="LF259" s="168">
        <f t="shared" ca="1" si="880"/>
        <v>0.82499999999999996</v>
      </c>
      <c r="LG259" s="168">
        <f t="shared" ca="1" si="880"/>
        <v>0.875</v>
      </c>
      <c r="LH259" s="168">
        <f t="shared" ca="1" si="880"/>
        <v>0.9</v>
      </c>
      <c r="LI259" s="168">
        <f t="shared" ca="1" si="880"/>
        <v>0.9</v>
      </c>
      <c r="LJ259" s="168">
        <f t="shared" ca="1" si="880"/>
        <v>0.75</v>
      </c>
      <c r="LK259" s="168">
        <f t="shared" ca="1" si="880"/>
        <v>0.78142857142857147</v>
      </c>
      <c r="LL259" s="168">
        <f t="shared" ca="1" si="880"/>
        <v>0.82499999999999996</v>
      </c>
      <c r="LM259" s="168">
        <f t="shared" ca="1" si="880"/>
        <v>0.875</v>
      </c>
      <c r="LN259" s="168">
        <f t="shared" ca="1" si="880"/>
        <v>0.9</v>
      </c>
      <c r="LO259" s="168">
        <f t="shared" ca="1" si="880"/>
        <v>0.9</v>
      </c>
      <c r="LP259" s="168">
        <f t="shared" ca="1" si="880"/>
        <v>0.75</v>
      </c>
      <c r="LQ259" s="168">
        <f t="shared" ca="1" si="880"/>
        <v>0.78142857142857147</v>
      </c>
      <c r="LR259" s="168">
        <f t="shared" ca="1" si="880"/>
        <v>0.82499999999999996</v>
      </c>
      <c r="LS259" s="168">
        <f t="shared" ca="1" si="880"/>
        <v>0.875</v>
      </c>
      <c r="LT259" s="168">
        <f t="shared" ca="1" si="880"/>
        <v>0.9</v>
      </c>
      <c r="LU259" s="168">
        <f t="shared" ca="1" si="880"/>
        <v>0.9</v>
      </c>
      <c r="LV259" s="168">
        <f t="shared" ca="1" si="880"/>
        <v>0.75</v>
      </c>
      <c r="LW259" s="168">
        <f t="shared" ca="1" si="880"/>
        <v>0.78142857142857147</v>
      </c>
      <c r="LX259" s="168">
        <f t="shared" ca="1" si="880"/>
        <v>0.82499999999999996</v>
      </c>
      <c r="LY259" s="168">
        <f t="shared" ca="1" si="880"/>
        <v>0.875</v>
      </c>
      <c r="LZ259" s="168">
        <f t="shared" ca="1" si="880"/>
        <v>0.9</v>
      </c>
      <c r="MA259" s="168">
        <f t="shared" ca="1" si="880"/>
        <v>0.9</v>
      </c>
      <c r="MB259" s="168">
        <f t="shared" ca="1" si="880"/>
        <v>0.75</v>
      </c>
      <c r="MC259" s="168">
        <f t="shared" ca="1" si="880"/>
        <v>0.78142857142857147</v>
      </c>
      <c r="MD259" s="168">
        <f t="shared" ca="1" si="880"/>
        <v>0.82499999999999996</v>
      </c>
      <c r="ME259" s="168">
        <f t="shared" ca="1" si="880"/>
        <v>0.875</v>
      </c>
      <c r="MF259" s="168">
        <f t="shared" ca="1" si="880"/>
        <v>0.9</v>
      </c>
      <c r="MG259" s="168">
        <f t="shared" ca="1" si="880"/>
        <v>0.9</v>
      </c>
      <c r="MH259" s="168">
        <f t="shared" ca="1" si="880"/>
        <v>0.75</v>
      </c>
      <c r="MI259" s="168">
        <f t="shared" ca="1" si="880"/>
        <v>0.76904761904761909</v>
      </c>
      <c r="MJ259" s="168">
        <f t="shared" ca="1" si="880"/>
        <v>0.82000000000000006</v>
      </c>
      <c r="MK259" s="168">
        <f t="shared" ca="1" si="880"/>
        <v>0.875</v>
      </c>
      <c r="ML259" s="168">
        <f t="shared" ca="1" si="880"/>
        <v>0.9</v>
      </c>
      <c r="MM259" s="168">
        <f t="shared" ca="1" si="880"/>
        <v>0.90000000000000013</v>
      </c>
      <c r="MN259" s="168">
        <f t="shared" ca="1" si="880"/>
        <v>0.75</v>
      </c>
      <c r="MO259" s="168">
        <f t="shared" ca="1" si="880"/>
        <v>0.76904761904761909</v>
      </c>
      <c r="MP259" s="168">
        <f t="shared" ca="1" si="880"/>
        <v>0.82000000000000006</v>
      </c>
      <c r="MQ259" s="168">
        <f t="shared" ca="1" si="880"/>
        <v>0.875</v>
      </c>
      <c r="MR259" s="168">
        <f t="shared" ca="1" si="880"/>
        <v>0.9</v>
      </c>
      <c r="MS259" s="168">
        <f t="shared" ca="1" si="880"/>
        <v>0.9</v>
      </c>
      <c r="MT259" s="168">
        <f t="shared" ca="1" si="875"/>
        <v>0.875</v>
      </c>
      <c r="MU259" s="166">
        <f t="shared" ca="1" si="827"/>
        <v>1</v>
      </c>
      <c r="MV259" s="166">
        <f t="shared" ca="1" si="828"/>
        <v>1</v>
      </c>
      <c r="MW259" s="166">
        <f t="shared" ca="1" si="829"/>
        <v>500000</v>
      </c>
      <c r="MX259" s="168" t="str">
        <f t="shared" ca="1" si="830"/>
        <v>-</v>
      </c>
      <c r="MY259" s="166" t="str">
        <f t="shared" ca="1" si="831"/>
        <v>-</v>
      </c>
      <c r="MZ259" s="166" t="str">
        <f t="shared" ca="1" si="832"/>
        <v>-</v>
      </c>
      <c r="NA259" s="166" t="b">
        <f t="shared" ca="1" si="833"/>
        <v>0</v>
      </c>
      <c r="NB259" s="168">
        <f t="shared" ca="1" si="880"/>
        <v>0</v>
      </c>
      <c r="NC259" s="27">
        <v>0</v>
      </c>
    </row>
    <row r="260" spans="1:367" s="148" customFormat="1" outlineLevel="1">
      <c r="A260" s="126">
        <f t="shared" si="14"/>
        <v>255</v>
      </c>
      <c r="B260" s="126">
        <f t="shared" si="834"/>
        <v>13</v>
      </c>
      <c r="C260" s="148">
        <f t="shared" si="839"/>
        <v>1002</v>
      </c>
      <c r="D260" s="148" t="s">
        <v>884</v>
      </c>
      <c r="E260" s="148" t="b">
        <v>0</v>
      </c>
      <c r="F260" s="148" t="b">
        <v>0</v>
      </c>
      <c r="G260" s="148" t="b">
        <f t="shared" si="835"/>
        <v>0</v>
      </c>
      <c r="H260" s="144">
        <f t="shared" ca="1" si="876"/>
        <v>3</v>
      </c>
      <c r="I260" s="32">
        <v>3</v>
      </c>
      <c r="J260" s="32">
        <v>4</v>
      </c>
      <c r="K260" s="144">
        <f t="shared" ca="1" si="876"/>
        <v>1</v>
      </c>
      <c r="L260" s="144">
        <f t="shared" ca="1" si="876"/>
        <v>1</v>
      </c>
      <c r="M260" s="144">
        <f t="shared" ca="1" si="876"/>
        <v>2</v>
      </c>
      <c r="N260" s="144">
        <f t="shared" ca="1" si="876"/>
        <v>1</v>
      </c>
      <c r="O260" s="144">
        <f t="shared" ca="1" si="876"/>
        <v>1</v>
      </c>
      <c r="P260" s="144">
        <f t="shared" ca="1" si="876"/>
        <v>1</v>
      </c>
      <c r="Q260" s="144">
        <f t="shared" ca="1" si="876"/>
        <v>1</v>
      </c>
      <c r="R260" s="144">
        <f t="shared" ca="1" si="876"/>
        <v>2</v>
      </c>
      <c r="S260" s="144">
        <f t="shared" ca="1" si="876"/>
        <v>1</v>
      </c>
      <c r="T260" s="144">
        <f t="shared" ca="1" si="876"/>
        <v>1</v>
      </c>
      <c r="U260" s="144">
        <f t="shared" ca="1" si="876"/>
        <v>1</v>
      </c>
      <c r="V260" s="32">
        <v>1</v>
      </c>
      <c r="W260" s="32">
        <v>1</v>
      </c>
      <c r="X260" s="32">
        <v>1</v>
      </c>
      <c r="Y260" s="144">
        <f t="shared" ca="1" si="876"/>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00026 Price SQ RiskCRRA-low Overdraw500000 CropgrazeFALSE (F33N11)</v>
      </c>
      <c r="AB260" s="10" t="str">
        <f ca="1">IF(COUNTIF(AA$5:AA260,AA260)=1,"-","Dup")</f>
        <v>-</v>
      </c>
      <c r="AC260" s="10"/>
      <c r="AD260" s="168" t="str">
        <f t="shared" ca="1" si="794"/>
        <v>-</v>
      </c>
      <c r="AE260" s="168" t="str">
        <f t="shared" ca="1" si="794"/>
        <v>-</v>
      </c>
      <c r="AF260" s="168" t="str">
        <f t="shared" ca="1" si="794"/>
        <v>-</v>
      </c>
      <c r="AG260" s="168" t="str">
        <f t="shared" ca="1" si="794"/>
        <v>-</v>
      </c>
      <c r="AH260" s="168" t="str">
        <f t="shared" ca="1" si="794"/>
        <v>-</v>
      </c>
      <c r="AI260" s="168" t="b">
        <f t="shared" ca="1" si="794"/>
        <v>1</v>
      </c>
      <c r="AJ260" s="10"/>
      <c r="AK260" s="166" t="b">
        <f t="shared" si="795"/>
        <v>0</v>
      </c>
      <c r="AL260" s="166">
        <f t="shared" si="795"/>
        <v>2</v>
      </c>
      <c r="AM260" s="166" t="b">
        <f t="shared" si="795"/>
        <v>0</v>
      </c>
      <c r="AN260" s="166" t="b">
        <f t="shared" si="795"/>
        <v>1</v>
      </c>
      <c r="AO260" s="166" t="b">
        <f t="shared" si="795"/>
        <v>1</v>
      </c>
      <c r="AP260" s="166" t="b">
        <f t="shared" si="795"/>
        <v>0</v>
      </c>
      <c r="AQ260" s="166">
        <f t="shared" ca="1" si="796"/>
        <v>0</v>
      </c>
      <c r="AR260" s="166" t="b">
        <f t="shared" si="868"/>
        <v>1</v>
      </c>
      <c r="AS260" s="166" t="b">
        <f t="shared" si="868"/>
        <v>1</v>
      </c>
      <c r="AT260" s="166">
        <f t="shared" si="868"/>
        <v>2</v>
      </c>
      <c r="AU260" s="166" t="str">
        <f t="shared" si="868"/>
        <v>-</v>
      </c>
      <c r="AV260" s="166">
        <f t="shared" si="868"/>
        <v>0.3</v>
      </c>
      <c r="AW260" s="10"/>
      <c r="AX260" s="166" t="b">
        <f t="shared" si="798"/>
        <v>1</v>
      </c>
      <c r="AY260" s="168" t="b">
        <f t="shared" ca="1" si="799"/>
        <v>1</v>
      </c>
      <c r="AZ260" s="168" t="b">
        <f t="shared" ca="1" si="799"/>
        <v>1</v>
      </c>
      <c r="BA260" s="167">
        <f t="shared" ca="1" si="800"/>
        <v>3210</v>
      </c>
      <c r="BB260" s="168" t="str">
        <f t="shared" ca="1" si="877"/>
        <v>-</v>
      </c>
      <c r="BC260" s="168" t="str">
        <f t="shared" ca="1" si="877"/>
        <v>-</v>
      </c>
      <c r="BD260" s="168" t="str">
        <f t="shared" ca="1" si="877"/>
        <v>-</v>
      </c>
      <c r="BE260" s="168" t="str">
        <f t="shared" ca="1" si="877"/>
        <v>-</v>
      </c>
      <c r="BF260" s="168" t="str">
        <f t="shared" ca="1" si="877"/>
        <v>-</v>
      </c>
      <c r="BG260" s="168">
        <f t="shared" ca="1" si="877"/>
        <v>1</v>
      </c>
      <c r="BH260" s="168">
        <f t="shared" ca="1" si="877"/>
        <v>1</v>
      </c>
      <c r="BI260" s="168" t="str">
        <f t="shared" ca="1" si="877"/>
        <v>-</v>
      </c>
      <c r="BJ260" s="168" t="str">
        <f t="shared" ca="1" si="877"/>
        <v>-</v>
      </c>
      <c r="BK260" s="10"/>
      <c r="BL260" s="168" t="str">
        <f t="shared" ca="1" si="877"/>
        <v>-</v>
      </c>
      <c r="BM260" s="168" t="str">
        <f t="shared" ca="1" si="877"/>
        <v>-</v>
      </c>
      <c r="BN260" s="168" t="str">
        <f t="shared" ca="1" si="877"/>
        <v>-</v>
      </c>
      <c r="BO260" s="168" t="str">
        <f t="shared" ca="1" si="877"/>
        <v>-</v>
      </c>
      <c r="BP260" s="168" t="str">
        <f t="shared" ca="1" si="877"/>
        <v>-</v>
      </c>
      <c r="BQ260" s="168" t="str">
        <f t="shared" ca="1" si="877"/>
        <v>-</v>
      </c>
      <c r="BR260" s="168" t="str">
        <f t="shared" ca="1" si="877"/>
        <v>-</v>
      </c>
      <c r="BS260" s="168" t="str">
        <f t="shared" ca="1" si="877"/>
        <v>-</v>
      </c>
      <c r="BT260" s="168" t="str">
        <f t="shared" ca="1" si="877"/>
        <v>-</v>
      </c>
      <c r="BU260" s="168" t="str">
        <f t="shared" ca="1" si="877"/>
        <v>-</v>
      </c>
      <c r="BV260" s="168" t="str">
        <f t="shared" ca="1" si="877"/>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74"/>
        <v>-</v>
      </c>
      <c r="CI260" s="168" t="str">
        <f t="shared" ca="1" si="874"/>
        <v>-</v>
      </c>
      <c r="CJ260" s="168" t="str">
        <f t="shared" ca="1" si="874"/>
        <v>-</v>
      </c>
      <c r="CK260" s="168" t="str">
        <f t="shared" ca="1" si="874"/>
        <v>-</v>
      </c>
      <c r="CL260" s="168" t="str">
        <f t="shared" ca="1" si="874"/>
        <v>-</v>
      </c>
      <c r="CM260" s="168" t="str">
        <f t="shared" ca="1" si="874"/>
        <v>-</v>
      </c>
      <c r="CN260" s="168" t="str">
        <f t="shared" ca="1" si="874"/>
        <v>-</v>
      </c>
      <c r="CO260" s="168" t="str">
        <f t="shared" ca="1" si="874"/>
        <v>-</v>
      </c>
      <c r="CP260" s="168">
        <f t="shared" ca="1" si="874"/>
        <v>1</v>
      </c>
      <c r="CQ260" s="168">
        <f t="shared" ca="1" si="874"/>
        <v>1</v>
      </c>
      <c r="CR260" s="168">
        <f t="shared" ca="1" si="874"/>
        <v>0</v>
      </c>
      <c r="CS260" s="168" t="str">
        <f t="shared" ca="1" si="874"/>
        <v>-</v>
      </c>
      <c r="CT260" s="168" t="str">
        <f t="shared" ca="1" si="874"/>
        <v>-</v>
      </c>
      <c r="CU260" s="168" t="str">
        <f t="shared" ca="1" si="874"/>
        <v>-</v>
      </c>
      <c r="CV260" s="168" t="str">
        <f t="shared" ca="1" si="874"/>
        <v>-</v>
      </c>
      <c r="CW260" s="168" t="str">
        <f t="shared" ca="1" si="874"/>
        <v>-</v>
      </c>
      <c r="CX260" s="168" t="str">
        <f t="shared" ca="1" si="874"/>
        <v>-</v>
      </c>
      <c r="CY260" s="168" t="str">
        <f t="shared" ca="1" si="874"/>
        <v>-</v>
      </c>
      <c r="CZ260" s="168">
        <f t="shared" ca="1" si="874"/>
        <v>0</v>
      </c>
      <c r="DA260" s="168" t="str">
        <f t="shared" ca="1" si="874"/>
        <v>-</v>
      </c>
      <c r="DB260" s="168" t="str">
        <f t="shared" ca="1" si="874"/>
        <v>-</v>
      </c>
      <c r="DC260" s="168" t="str">
        <f t="shared" ca="1" si="874"/>
        <v>-</v>
      </c>
      <c r="DD260" s="168" t="str">
        <f t="shared" ca="1" si="874"/>
        <v>-</v>
      </c>
      <c r="DE260" s="168" t="str">
        <f t="shared" ca="1" si="874"/>
        <v>-</v>
      </c>
      <c r="DF260" s="168">
        <f t="shared" ca="1" si="874"/>
        <v>0</v>
      </c>
      <c r="DG260" s="168">
        <f t="shared" ca="1" si="874"/>
        <v>0</v>
      </c>
      <c r="DH260" s="168">
        <f t="shared" ca="1" si="874"/>
        <v>0</v>
      </c>
      <c r="DI260" s="168">
        <f t="shared" ca="1" si="874"/>
        <v>0</v>
      </c>
      <c r="DJ260" s="168">
        <f t="shared" ca="1" si="874"/>
        <v>0</v>
      </c>
      <c r="DK260" s="168">
        <f t="shared" ca="1" si="874"/>
        <v>0</v>
      </c>
      <c r="DL260" s="168">
        <f t="shared" ca="1" si="874"/>
        <v>0</v>
      </c>
      <c r="DM260" s="168" t="str">
        <f t="shared" ca="1" si="874"/>
        <v>-</v>
      </c>
      <c r="DN260" s="168" t="str">
        <f t="shared" ca="1" si="874"/>
        <v>-</v>
      </c>
      <c r="DO260" s="168" t="str">
        <f t="shared" ca="1" si="874"/>
        <v>-</v>
      </c>
      <c r="DP260" s="168" t="str">
        <f t="shared" ca="1" si="874"/>
        <v>-</v>
      </c>
      <c r="DQ260" s="168" t="str">
        <f t="shared" ca="1" si="874"/>
        <v>-</v>
      </c>
      <c r="DR260" s="168" t="str">
        <f t="shared" ca="1" si="874"/>
        <v>-</v>
      </c>
      <c r="DS260" s="168" t="str">
        <f t="shared" ca="1" si="874"/>
        <v>-</v>
      </c>
      <c r="DT260" s="168" t="str">
        <f t="shared" ca="1" si="874"/>
        <v>-</v>
      </c>
      <c r="DU260" s="168" t="str">
        <f t="shared" ca="1" si="874"/>
        <v>-</v>
      </c>
      <c r="DV260" s="168" t="str">
        <f t="shared" ca="1" si="874"/>
        <v>-</v>
      </c>
      <c r="DW260" s="168" t="str">
        <f t="shared" ca="1" si="874"/>
        <v>-</v>
      </c>
      <c r="DX260" s="10"/>
      <c r="DY260" s="168">
        <f t="shared" ca="1" si="874"/>
        <v>1</v>
      </c>
      <c r="DZ260" s="168" t="str">
        <f t="shared" ca="1" si="874"/>
        <v>-</v>
      </c>
      <c r="EA260" s="168" t="str">
        <f t="shared" ca="1" si="874"/>
        <v>-</v>
      </c>
      <c r="EB260" s="168" t="str">
        <f t="shared" ca="1" si="874"/>
        <v>-</v>
      </c>
      <c r="EC260" s="168" t="str">
        <f t="shared" ca="1" si="803"/>
        <v>-</v>
      </c>
      <c r="ED260" s="168" t="b">
        <f t="shared" ca="1" si="803"/>
        <v>0</v>
      </c>
      <c r="EE260" s="168" t="str">
        <f t="shared" ca="1" si="803"/>
        <v>-</v>
      </c>
      <c r="EF260" s="168">
        <f t="shared" ca="1" si="803"/>
        <v>0</v>
      </c>
      <c r="EG260" s="168" t="str">
        <f t="shared" ca="1" si="803"/>
        <v>-</v>
      </c>
      <c r="EH260" s="166" cm="1">
        <f t="array" aca="1" ref="EH260" ca="1">INDEX(i.rev,$K260,EH$15)</f>
        <v>1</v>
      </c>
      <c r="EI260" s="168">
        <f t="shared" ca="1" si="878"/>
        <v>0</v>
      </c>
      <c r="EJ260" s="168">
        <f t="shared" ca="1" si="878"/>
        <v>1</v>
      </c>
      <c r="EK260" s="168">
        <f t="shared" ca="1" si="878"/>
        <v>0</v>
      </c>
      <c r="EL260" s="168">
        <f t="shared" ca="1" si="878"/>
        <v>1</v>
      </c>
      <c r="EM260" s="168">
        <f t="shared" ca="1" si="878"/>
        <v>1</v>
      </c>
      <c r="EN260" s="168">
        <f t="shared" ca="1" si="878"/>
        <v>1</v>
      </c>
      <c r="EO260" s="168">
        <f t="shared" ca="1" si="878"/>
        <v>0</v>
      </c>
      <c r="EP260" s="168">
        <f t="shared" ca="1" si="878"/>
        <v>0</v>
      </c>
      <c r="EQ260" s="168">
        <f t="shared" ca="1" si="878"/>
        <v>0</v>
      </c>
      <c r="ER260" s="168">
        <f t="shared" ca="1" si="878"/>
        <v>0</v>
      </c>
      <c r="ES260" s="168">
        <f t="shared" ca="1" si="878"/>
        <v>0</v>
      </c>
      <c r="ET260" s="168">
        <f t="shared" ca="1" si="878"/>
        <v>0</v>
      </c>
      <c r="EU260" s="168">
        <f t="shared" ca="1" si="878"/>
        <v>0</v>
      </c>
      <c r="EV260" s="168">
        <f t="shared" ca="1" si="878"/>
        <v>0</v>
      </c>
      <c r="EW260" s="168">
        <f t="shared" ca="1" si="878"/>
        <v>0</v>
      </c>
      <c r="EX260" s="168">
        <f t="shared" ca="1" si="878"/>
        <v>0</v>
      </c>
      <c r="EY260" s="166" cm="1">
        <f t="array" aca="1" ref="EY260" ca="1">INDEX(i.rev,$K260,EY$15)</f>
        <v>0</v>
      </c>
      <c r="EZ260" s="168">
        <f t="shared" ca="1" si="805"/>
        <v>0</v>
      </c>
      <c r="FA260" s="166" cm="1">
        <f t="array" aca="1" ref="FA260" ca="1">INDEX(i.rev,$K260,FA$15)</f>
        <v>1</v>
      </c>
      <c r="FB260" s="168">
        <f t="shared" ca="1" si="872"/>
        <v>0</v>
      </c>
      <c r="FC260" s="168">
        <f t="shared" ca="1" si="872"/>
        <v>0</v>
      </c>
      <c r="FD260" s="168">
        <f t="shared" ca="1" si="872"/>
        <v>0</v>
      </c>
      <c r="FE260" s="168">
        <f t="shared" ca="1" si="872"/>
        <v>0</v>
      </c>
      <c r="FF260" s="168">
        <f t="shared" ca="1" si="872"/>
        <v>0</v>
      </c>
      <c r="FG260" s="168">
        <f t="shared" ca="1" si="872"/>
        <v>0</v>
      </c>
      <c r="FH260" s="168">
        <f t="shared" ca="1" si="872"/>
        <v>0</v>
      </c>
      <c r="FI260" s="10"/>
      <c r="FJ260" s="168" t="str">
        <f t="shared" ca="1" si="872"/>
        <v>-</v>
      </c>
      <c r="FK260" s="168" t="str">
        <f t="shared" ca="1" si="872"/>
        <v>-</v>
      </c>
      <c r="FL260" s="168" t="str">
        <f t="shared" ca="1" si="872"/>
        <v>-</v>
      </c>
      <c r="FM260" s="168" t="str">
        <f t="shared" ca="1" si="872"/>
        <v>-</v>
      </c>
      <c r="FN260" s="168" t="str">
        <f t="shared" ca="1" si="872"/>
        <v>-</v>
      </c>
      <c r="FO260" s="166" t="b">
        <f t="shared" ca="1" si="808"/>
        <v>0</v>
      </c>
      <c r="FP260" s="166" t="b">
        <f t="shared" ca="1" si="808"/>
        <v>0</v>
      </c>
      <c r="FQ260" s="166" t="b">
        <f t="shared" ca="1" si="808"/>
        <v>1</v>
      </c>
      <c r="FR260" s="168">
        <f t="shared" ca="1" si="872"/>
        <v>0</v>
      </c>
      <c r="FS260" s="166">
        <f t="shared" ca="1" si="809"/>
        <v>1</v>
      </c>
      <c r="FT260" s="166">
        <f t="shared" ca="1" si="809"/>
        <v>1</v>
      </c>
      <c r="FU260" s="168" t="str">
        <f t="shared" ca="1" si="872"/>
        <v>-</v>
      </c>
      <c r="FV260" s="168" t="str">
        <f t="shared" ca="1" si="872"/>
        <v>-</v>
      </c>
      <c r="FW260" s="168" t="str">
        <f t="shared" ca="1" si="872"/>
        <v>-</v>
      </c>
      <c r="FX260" s="168" t="str">
        <f t="shared" ca="1" si="872"/>
        <v>-</v>
      </c>
      <c r="FY260" s="168" t="str">
        <f t="shared" ca="1" si="872"/>
        <v>-</v>
      </c>
      <c r="FZ260" s="168" t="str">
        <f t="shared" ca="1" si="872"/>
        <v>-</v>
      </c>
      <c r="GA260" s="168" t="str">
        <f t="shared" ca="1" si="872"/>
        <v>-</v>
      </c>
      <c r="GB260" s="168" t="str">
        <f t="shared" ca="1" si="872"/>
        <v>-</v>
      </c>
      <c r="GC260" s="168" t="str">
        <f t="shared" ca="1" si="872"/>
        <v>-</v>
      </c>
      <c r="GD260" s="168" t="b">
        <f t="shared" ca="1" si="872"/>
        <v>1</v>
      </c>
      <c r="GE260" s="168" t="str">
        <f t="shared" ca="1" si="872"/>
        <v>-</v>
      </c>
      <c r="GF260" s="168" t="str">
        <f t="shared" ca="1" si="872"/>
        <v>-</v>
      </c>
      <c r="GG260" s="168" t="str">
        <f t="shared" ca="1" si="872"/>
        <v>-</v>
      </c>
      <c r="GH260" s="168" t="b">
        <f t="shared" ca="1" si="810"/>
        <v>1</v>
      </c>
      <c r="GI260" s="168">
        <f t="shared" ca="1" si="810"/>
        <v>0</v>
      </c>
      <c r="GJ260" s="168" t="str">
        <f t="shared" ca="1" si="810"/>
        <v>-</v>
      </c>
      <c r="GK260" s="168" t="str">
        <f t="shared" ca="1" si="810"/>
        <v>-</v>
      </c>
      <c r="GL260" s="168" t="str">
        <f t="shared" ca="1" si="810"/>
        <v>-</v>
      </c>
      <c r="GM260" s="168" t="str">
        <f t="shared" ca="1" si="810"/>
        <v>-</v>
      </c>
      <c r="GN260" s="168" t="str">
        <f t="shared" ca="1" si="810"/>
        <v>-</v>
      </c>
      <c r="GO260" s="168">
        <f t="shared" ca="1" si="810"/>
        <v>0</v>
      </c>
      <c r="GP260" s="168" t="str">
        <f t="shared" ca="1" si="810"/>
        <v>-</v>
      </c>
      <c r="GQ260" s="168" t="str">
        <f t="shared" ca="1" si="810"/>
        <v>-</v>
      </c>
      <c r="GR260" s="168" t="str">
        <f t="shared" ca="1" si="810"/>
        <v>-</v>
      </c>
      <c r="GS260" s="168">
        <f t="shared" ca="1" si="810"/>
        <v>500</v>
      </c>
      <c r="GT260" s="168">
        <f t="shared" ca="1" si="810"/>
        <v>500</v>
      </c>
      <c r="GU260" s="168" t="str">
        <f t="shared" ca="1" si="810"/>
        <v>-</v>
      </c>
      <c r="GV260" s="168" t="str">
        <f t="shared" ca="1" si="810"/>
        <v>-</v>
      </c>
      <c r="GW260" s="168" t="str">
        <f t="shared" ca="1" si="810"/>
        <v>-</v>
      </c>
      <c r="GX260" s="168" t="str">
        <f t="shared" ca="1" si="879"/>
        <v>-</v>
      </c>
      <c r="GY260" s="168" t="str">
        <f t="shared" ca="1" si="860"/>
        <v>-</v>
      </c>
      <c r="GZ260" s="168" t="str">
        <f t="shared" ca="1" si="860"/>
        <v>-</v>
      </c>
      <c r="HA260" s="168" t="str">
        <f t="shared" ca="1" si="860"/>
        <v>-</v>
      </c>
      <c r="HB260" s="168" t="str">
        <f t="shared" ca="1" si="860"/>
        <v>-</v>
      </c>
      <c r="HC260" s="168" t="str">
        <f t="shared" ca="1" si="860"/>
        <v>-</v>
      </c>
      <c r="HD260" s="168" t="str">
        <f t="shared" ca="1" si="860"/>
        <v>-</v>
      </c>
      <c r="HE260" s="168" t="str">
        <f t="shared" ca="1" si="860"/>
        <v>-</v>
      </c>
      <c r="HF260" s="168" t="str">
        <f t="shared" ca="1" si="860"/>
        <v>-</v>
      </c>
      <c r="HG260" s="168" t="str">
        <f t="shared" ca="1" si="860"/>
        <v>-</v>
      </c>
      <c r="HH260" s="168" t="str">
        <f t="shared" ca="1" si="866"/>
        <v>-</v>
      </c>
      <c r="HI260" s="168" t="str">
        <f t="shared" ca="1" si="866"/>
        <v>-</v>
      </c>
      <c r="HJ260" s="168" t="str">
        <f t="shared" ca="1" si="866"/>
        <v>-</v>
      </c>
      <c r="HK260" s="168" t="str">
        <f t="shared" ca="1" si="866"/>
        <v>-</v>
      </c>
      <c r="HL260" s="168" t="str">
        <f t="shared" ca="1" si="866"/>
        <v>-</v>
      </c>
      <c r="HM260" s="168" t="str">
        <f t="shared" ca="1" si="864"/>
        <v>-</v>
      </c>
      <c r="HN260" s="168" t="str">
        <f t="shared" ca="1" si="864"/>
        <v>-</v>
      </c>
      <c r="HO260" s="168" t="str">
        <f t="shared" ca="1" si="864"/>
        <v>-</v>
      </c>
      <c r="HP260" s="168" t="str">
        <f t="shared" ca="1" si="864"/>
        <v>-</v>
      </c>
      <c r="HQ260" s="168" t="str">
        <f t="shared" ca="1" si="864"/>
        <v>-</v>
      </c>
      <c r="HR260" s="168" t="str">
        <f t="shared" ca="1" si="860"/>
        <v>-</v>
      </c>
      <c r="HS260" s="168" t="str">
        <f t="shared" ca="1" si="860"/>
        <v>-</v>
      </c>
      <c r="HT260" s="168" t="str">
        <f t="shared" ca="1" si="860"/>
        <v>-</v>
      </c>
      <c r="HU260" s="168" t="str">
        <f t="shared" ca="1" si="860"/>
        <v>-</v>
      </c>
      <c r="HV260" s="168" t="str">
        <f t="shared" ca="1" si="860"/>
        <v>-</v>
      </c>
      <c r="HW260" s="168" t="str">
        <f t="shared" ca="1" si="879"/>
        <v>-</v>
      </c>
      <c r="HX260" s="168" t="str">
        <f t="shared" ca="1" si="879"/>
        <v>-</v>
      </c>
      <c r="HY260" s="168" t="str">
        <f t="shared" ca="1" si="879"/>
        <v>-</v>
      </c>
      <c r="HZ260" s="168" t="str">
        <f t="shared" ca="1" si="879"/>
        <v>-</v>
      </c>
      <c r="IA260" s="168" t="str">
        <f t="shared" ca="1" si="879"/>
        <v>-</v>
      </c>
      <c r="IB260" s="168" t="str">
        <f t="shared" ca="1" si="879"/>
        <v>-</v>
      </c>
      <c r="IC260" s="168" t="str">
        <f t="shared" ca="1" si="879"/>
        <v>-</v>
      </c>
      <c r="ID260" s="168" t="str">
        <f t="shared" ca="1" si="879"/>
        <v>-</v>
      </c>
      <c r="IE260" s="168" t="str">
        <f t="shared" ca="1" si="879"/>
        <v>-</v>
      </c>
      <c r="IF260" s="168" t="str">
        <f t="shared" ca="1" si="879"/>
        <v>-</v>
      </c>
      <c r="IG260" s="168" t="str">
        <f t="shared" ca="1" si="879"/>
        <v>-</v>
      </c>
      <c r="IH260" s="168" t="str">
        <f t="shared" ca="1" si="879"/>
        <v>-</v>
      </c>
      <c r="II260" s="168" t="str">
        <f t="shared" ca="1" si="879"/>
        <v>-</v>
      </c>
      <c r="IJ260" s="168" t="str">
        <f t="shared" ca="1" si="879"/>
        <v>-</v>
      </c>
      <c r="IK260" s="168" t="str">
        <f t="shared" ca="1" si="879"/>
        <v>-</v>
      </c>
      <c r="IL260" s="168" t="str">
        <f t="shared" ca="1" si="879"/>
        <v>-</v>
      </c>
      <c r="IM260" s="168" t="str">
        <f t="shared" ca="1" si="879"/>
        <v>-</v>
      </c>
      <c r="IN260" s="168" t="str">
        <f t="shared" ca="1" si="879"/>
        <v>-</v>
      </c>
      <c r="IO260" s="168" t="str">
        <f t="shared" ca="1" si="879"/>
        <v>-</v>
      </c>
      <c r="IP260" s="168" t="str">
        <f t="shared" ca="1" si="879"/>
        <v>-</v>
      </c>
      <c r="IQ260" s="168" t="str">
        <f t="shared" ca="1" si="879"/>
        <v>-</v>
      </c>
      <c r="IR260" s="168" t="str">
        <f t="shared" ca="1" si="879"/>
        <v>-</v>
      </c>
      <c r="IS260" s="168" t="str">
        <f t="shared" ca="1" si="879"/>
        <v>-</v>
      </c>
      <c r="IT260" s="168" t="str">
        <f t="shared" ca="1" si="879"/>
        <v>-</v>
      </c>
      <c r="IU260" s="168" t="str">
        <f t="shared" ca="1" si="879"/>
        <v>-</v>
      </c>
      <c r="IV260" s="168" t="str">
        <f t="shared" ca="1" si="879"/>
        <v>-</v>
      </c>
      <c r="IW260" s="168" t="str">
        <f t="shared" ca="1" si="879"/>
        <v>-</v>
      </c>
      <c r="IX260" s="168" t="str">
        <f t="shared" ca="1" si="879"/>
        <v>-</v>
      </c>
      <c r="IY260" s="168" t="str">
        <f t="shared" ca="1" si="879"/>
        <v>-</v>
      </c>
      <c r="IZ260" s="168" t="str">
        <f t="shared" ca="1" si="879"/>
        <v>-</v>
      </c>
      <c r="JA260" s="168" t="str">
        <f t="shared" ca="1" si="879"/>
        <v>-</v>
      </c>
      <c r="JB260" s="168" t="str">
        <f t="shared" ca="1" si="879"/>
        <v>-</v>
      </c>
      <c r="JC260" s="168" t="str">
        <f t="shared" ca="1" si="879"/>
        <v>-</v>
      </c>
      <c r="JD260" s="168" t="str">
        <f t="shared" ca="1" si="879"/>
        <v>-</v>
      </c>
      <c r="JE260" s="168" t="str">
        <f t="shared" ca="1" si="879"/>
        <v>-</v>
      </c>
      <c r="JF260" s="168" t="str">
        <f t="shared" ca="1" si="879"/>
        <v>-</v>
      </c>
      <c r="JG260" s="168" t="str">
        <f t="shared" ca="1" si="879"/>
        <v>-</v>
      </c>
      <c r="JH260" s="168" t="str">
        <f t="shared" ca="1" si="879"/>
        <v>-</v>
      </c>
      <c r="JI260" s="168" t="str">
        <f t="shared" ca="1" si="879"/>
        <v>-</v>
      </c>
      <c r="JJ260" s="168" t="str">
        <f t="shared" ca="1" si="879"/>
        <v>-</v>
      </c>
      <c r="JK260" s="168" t="str">
        <f t="shared" ca="1" si="879"/>
        <v>-</v>
      </c>
      <c r="JL260" s="168" t="str">
        <f t="shared" ca="1" si="879"/>
        <v>-</v>
      </c>
      <c r="JM260" s="168" t="str">
        <f t="shared" ca="1" si="879"/>
        <v>-</v>
      </c>
      <c r="JN260" s="168" t="str">
        <f t="shared" ca="1" si="879"/>
        <v>-</v>
      </c>
      <c r="JO260" s="168" t="str">
        <f t="shared" ca="1" si="879"/>
        <v>-</v>
      </c>
      <c r="JP260" s="168" t="str">
        <f t="shared" ca="1" si="879"/>
        <v>-</v>
      </c>
      <c r="JQ260" s="168" t="str">
        <f t="shared" ca="1" si="879"/>
        <v>-</v>
      </c>
      <c r="JR260" s="168" t="str">
        <f t="shared" ca="1" si="879"/>
        <v>-</v>
      </c>
      <c r="JS260" s="168" t="str">
        <f t="shared" ca="1" si="879"/>
        <v>-</v>
      </c>
      <c r="JT260" s="168" t="str">
        <f t="shared" ca="1" si="879"/>
        <v>-</v>
      </c>
      <c r="JU260" s="168" t="str">
        <f t="shared" ca="1" si="879"/>
        <v>-</v>
      </c>
      <c r="JV260" s="168" t="str">
        <f t="shared" ca="1" si="879"/>
        <v>-</v>
      </c>
      <c r="JW260" s="168" t="str">
        <f t="shared" ca="1" si="879"/>
        <v>-</v>
      </c>
      <c r="JX260" s="10"/>
      <c r="JY260" s="166">
        <f t="shared" ca="1" si="816"/>
        <v>4.4999999999999998E-2</v>
      </c>
      <c r="JZ260" s="166">
        <f t="shared" ca="1" si="817"/>
        <v>4.4999999999999998E-2</v>
      </c>
      <c r="KA260" s="168">
        <f t="shared" ca="1" si="880"/>
        <v>1</v>
      </c>
      <c r="KB260" s="168">
        <f t="shared" ca="1" si="880"/>
        <v>0</v>
      </c>
      <c r="KC260" s="168">
        <f t="shared" ca="1" si="880"/>
        <v>1</v>
      </c>
      <c r="KD260" s="168">
        <f t="shared" ca="1" si="880"/>
        <v>1</v>
      </c>
      <c r="KE260" s="168">
        <f t="shared" ca="1" si="880"/>
        <v>0</v>
      </c>
      <c r="KF260" s="168">
        <f t="shared" ca="1" si="880"/>
        <v>70</v>
      </c>
      <c r="KG260" s="168">
        <f t="shared" ca="1" si="880"/>
        <v>50</v>
      </c>
      <c r="KH260" s="168">
        <f t="shared" ca="1" si="880"/>
        <v>85</v>
      </c>
      <c r="KI260" s="168">
        <f t="shared" ca="1" si="880"/>
        <v>50</v>
      </c>
      <c r="KJ260" s="166">
        <f t="shared" si="819"/>
        <v>1</v>
      </c>
      <c r="KK260" s="166">
        <f t="shared" si="820"/>
        <v>1</v>
      </c>
      <c r="KL260" s="166">
        <f t="shared" si="821"/>
        <v>1</v>
      </c>
      <c r="KM260" s="166">
        <f t="shared" ca="1" si="822"/>
        <v>1</v>
      </c>
      <c r="KN260" s="166">
        <f t="shared" ca="1" si="822"/>
        <v>1</v>
      </c>
      <c r="KO260" s="168">
        <f t="shared" ca="1" si="880"/>
        <v>1</v>
      </c>
      <c r="KP260" s="10"/>
      <c r="KQ260" s="168">
        <f t="shared" ca="1" si="880"/>
        <v>1</v>
      </c>
      <c r="KR260" s="166">
        <f t="shared" ca="1" si="823"/>
        <v>1</v>
      </c>
      <c r="KS260" s="168">
        <f t="shared" ca="1" si="880"/>
        <v>0.75</v>
      </c>
      <c r="KT260" s="168">
        <f t="shared" ca="1" si="880"/>
        <v>0.8</v>
      </c>
      <c r="KU260" s="168">
        <f t="shared" ca="1" si="880"/>
        <v>0.82499999999999996</v>
      </c>
      <c r="KV260" s="168">
        <f t="shared" ca="1" si="880"/>
        <v>0.875</v>
      </c>
      <c r="KW260" s="168">
        <f t="shared" ca="1" si="880"/>
        <v>0.9</v>
      </c>
      <c r="KX260" s="168">
        <f t="shared" ca="1" si="880"/>
        <v>0.75</v>
      </c>
      <c r="KY260" s="168">
        <f t="shared" ca="1" si="880"/>
        <v>0.78142857142857147</v>
      </c>
      <c r="KZ260" s="168">
        <f t="shared" ca="1" si="880"/>
        <v>0.82499999999999996</v>
      </c>
      <c r="LA260" s="168">
        <f t="shared" ca="1" si="880"/>
        <v>0.875</v>
      </c>
      <c r="LB260" s="168">
        <f t="shared" ca="1" si="880"/>
        <v>0.9</v>
      </c>
      <c r="LC260" s="168">
        <f t="shared" ca="1" si="880"/>
        <v>0.9</v>
      </c>
      <c r="LD260" s="168">
        <f t="shared" ca="1" si="880"/>
        <v>0.75</v>
      </c>
      <c r="LE260" s="168">
        <f t="shared" ca="1" si="880"/>
        <v>0.78142857142857147</v>
      </c>
      <c r="LF260" s="168">
        <f t="shared" ca="1" si="880"/>
        <v>0.82499999999999996</v>
      </c>
      <c r="LG260" s="168">
        <f t="shared" ca="1" si="880"/>
        <v>0.875</v>
      </c>
      <c r="LH260" s="168">
        <f t="shared" ca="1" si="880"/>
        <v>0.9</v>
      </c>
      <c r="LI260" s="168">
        <f t="shared" ca="1" si="880"/>
        <v>0.9</v>
      </c>
      <c r="LJ260" s="168">
        <f t="shared" ca="1" si="880"/>
        <v>0.75</v>
      </c>
      <c r="LK260" s="168">
        <f t="shared" ca="1" si="880"/>
        <v>0.78142857142857147</v>
      </c>
      <c r="LL260" s="168">
        <f t="shared" ca="1" si="880"/>
        <v>0.82499999999999996</v>
      </c>
      <c r="LM260" s="168">
        <f t="shared" ca="1" si="880"/>
        <v>0.875</v>
      </c>
      <c r="LN260" s="168">
        <f t="shared" ca="1" si="880"/>
        <v>0.9</v>
      </c>
      <c r="LO260" s="168">
        <f t="shared" ca="1" si="880"/>
        <v>0.9</v>
      </c>
      <c r="LP260" s="168">
        <f t="shared" ca="1" si="880"/>
        <v>0.75</v>
      </c>
      <c r="LQ260" s="168">
        <f t="shared" ca="1" si="880"/>
        <v>0.78142857142857147</v>
      </c>
      <c r="LR260" s="168">
        <f t="shared" ca="1" si="880"/>
        <v>0.82499999999999996</v>
      </c>
      <c r="LS260" s="168">
        <f t="shared" ca="1" si="880"/>
        <v>0.875</v>
      </c>
      <c r="LT260" s="168">
        <f t="shared" ca="1" si="880"/>
        <v>0.9</v>
      </c>
      <c r="LU260" s="168">
        <f t="shared" ca="1" si="880"/>
        <v>0.9</v>
      </c>
      <c r="LV260" s="168">
        <f t="shared" ca="1" si="880"/>
        <v>0.75</v>
      </c>
      <c r="LW260" s="168">
        <f t="shared" ca="1" si="880"/>
        <v>0.78142857142857147</v>
      </c>
      <c r="LX260" s="168">
        <f t="shared" ca="1" si="880"/>
        <v>0.82499999999999996</v>
      </c>
      <c r="LY260" s="168">
        <f t="shared" ca="1" si="880"/>
        <v>0.875</v>
      </c>
      <c r="LZ260" s="168">
        <f t="shared" ca="1" si="880"/>
        <v>0.9</v>
      </c>
      <c r="MA260" s="168">
        <f t="shared" ca="1" si="880"/>
        <v>0.9</v>
      </c>
      <c r="MB260" s="168">
        <f t="shared" ca="1" si="880"/>
        <v>0.75</v>
      </c>
      <c r="MC260" s="168">
        <f t="shared" ca="1" si="880"/>
        <v>0.78142857142857147</v>
      </c>
      <c r="MD260" s="168">
        <f t="shared" ca="1" si="880"/>
        <v>0.82499999999999996</v>
      </c>
      <c r="ME260" s="168">
        <f t="shared" ca="1" si="880"/>
        <v>0.875</v>
      </c>
      <c r="MF260" s="168">
        <f t="shared" ca="1" si="880"/>
        <v>0.9</v>
      </c>
      <c r="MG260" s="168">
        <f t="shared" ca="1" si="880"/>
        <v>0.9</v>
      </c>
      <c r="MH260" s="168">
        <f t="shared" ca="1" si="880"/>
        <v>0.75</v>
      </c>
      <c r="MI260" s="168">
        <f t="shared" ca="1" si="880"/>
        <v>0.76904761904761909</v>
      </c>
      <c r="MJ260" s="168">
        <f t="shared" ca="1" si="880"/>
        <v>0.82000000000000006</v>
      </c>
      <c r="MK260" s="168">
        <f t="shared" ca="1" si="880"/>
        <v>0.875</v>
      </c>
      <c r="ML260" s="168">
        <f t="shared" ca="1" si="880"/>
        <v>0.9</v>
      </c>
      <c r="MM260" s="168">
        <f t="shared" ca="1" si="880"/>
        <v>0.90000000000000013</v>
      </c>
      <c r="MN260" s="168">
        <f t="shared" ca="1" si="880"/>
        <v>0.75</v>
      </c>
      <c r="MO260" s="168">
        <f t="shared" ca="1" si="880"/>
        <v>0.76904761904761909</v>
      </c>
      <c r="MP260" s="168">
        <f t="shared" ca="1" si="880"/>
        <v>0.82000000000000006</v>
      </c>
      <c r="MQ260" s="168">
        <f t="shared" ref="KX260:MT263" ca="1" si="882">OFFSET(MQ$5,$B260,0)</f>
        <v>0.875</v>
      </c>
      <c r="MR260" s="168">
        <f t="shared" ca="1" si="882"/>
        <v>0.9</v>
      </c>
      <c r="MS260" s="168">
        <f t="shared" ca="1" si="882"/>
        <v>0.9</v>
      </c>
      <c r="MT260" s="168">
        <f t="shared" ca="1" si="882"/>
        <v>0.875</v>
      </c>
      <c r="MU260" s="166">
        <f t="shared" ca="1" si="827"/>
        <v>1</v>
      </c>
      <c r="MV260" s="166">
        <f t="shared" ca="1" si="828"/>
        <v>1</v>
      </c>
      <c r="MW260" s="166">
        <f t="shared" ca="1" si="829"/>
        <v>500000</v>
      </c>
      <c r="MX260" s="168" t="str">
        <f t="shared" ca="1" si="830"/>
        <v>-</v>
      </c>
      <c r="MY260" s="166" t="str">
        <f t="shared" ca="1" si="831"/>
        <v>-</v>
      </c>
      <c r="MZ260" s="166" t="str">
        <f t="shared" ca="1" si="832"/>
        <v>-</v>
      </c>
      <c r="NA260" s="166" t="b">
        <f t="shared" ca="1" si="833"/>
        <v>0</v>
      </c>
      <c r="NB260" s="168">
        <f t="shared" ca="1" si="880"/>
        <v>0</v>
      </c>
      <c r="NC260" s="27">
        <v>0</v>
      </c>
    </row>
    <row r="261" spans="1:367" s="148" customFormat="1" outlineLevel="1">
      <c r="A261" s="126">
        <f t="shared" si="14"/>
        <v>256</v>
      </c>
      <c r="B261" s="126">
        <f t="shared" si="834"/>
        <v>13</v>
      </c>
      <c r="C261" s="148">
        <f t="shared" si="839"/>
        <v>1002</v>
      </c>
      <c r="D261" s="148" t="s">
        <v>884</v>
      </c>
      <c r="E261" s="148" t="b">
        <v>0</v>
      </c>
      <c r="F261" s="148" t="b">
        <v>0</v>
      </c>
      <c r="G261" s="148" t="b">
        <f t="shared" si="835"/>
        <v>0</v>
      </c>
      <c r="H261" s="144">
        <f t="shared" ca="1" si="876"/>
        <v>3</v>
      </c>
      <c r="I261" s="32">
        <v>3</v>
      </c>
      <c r="J261" s="32">
        <v>4</v>
      </c>
      <c r="K261" s="144">
        <f t="shared" ca="1" si="876"/>
        <v>1</v>
      </c>
      <c r="L261" s="144">
        <f t="shared" ca="1" si="876"/>
        <v>1</v>
      </c>
      <c r="M261" s="144">
        <f t="shared" ca="1" si="876"/>
        <v>2</v>
      </c>
      <c r="N261" s="144">
        <f t="shared" ca="1" si="876"/>
        <v>1</v>
      </c>
      <c r="O261" s="144">
        <f t="shared" ca="1" si="876"/>
        <v>1</v>
      </c>
      <c r="P261" s="144">
        <f t="shared" ca="1" si="876"/>
        <v>1</v>
      </c>
      <c r="Q261" s="144">
        <f t="shared" ca="1" si="876"/>
        <v>1</v>
      </c>
      <c r="R261" s="144">
        <f t="shared" ca="1" si="876"/>
        <v>2</v>
      </c>
      <c r="S261" s="144">
        <f t="shared" ca="1" si="876"/>
        <v>1</v>
      </c>
      <c r="T261" s="144">
        <f t="shared" ca="1" si="876"/>
        <v>1</v>
      </c>
      <c r="U261" s="144">
        <f t="shared" ca="1" si="876"/>
        <v>1</v>
      </c>
      <c r="V261" s="32">
        <v>2</v>
      </c>
      <c r="W261" s="32">
        <v>2</v>
      </c>
      <c r="X261" s="32">
        <v>2</v>
      </c>
      <c r="Y261" s="144">
        <f t="shared" ca="1" si="876"/>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00027 Price SQ RiskCRRA-low Overdraw500000 CropgrazeFALSE WP070p MP070p GP070p (F33N11)</v>
      </c>
      <c r="AB261" s="10" t="str">
        <f ca="1">IF(COUNTIF(AA$5:AA261,AA261)=1,"-","Dup")</f>
        <v>-</v>
      </c>
      <c r="AC261" s="10"/>
      <c r="AD261" s="168" t="str">
        <f t="shared" ca="1" si="794"/>
        <v>-</v>
      </c>
      <c r="AE261" s="168" t="str">
        <f t="shared" ca="1" si="794"/>
        <v>-</v>
      </c>
      <c r="AF261" s="168" t="str">
        <f t="shared" ca="1" si="794"/>
        <v>-</v>
      </c>
      <c r="AG261" s="168" t="str">
        <f t="shared" ca="1" si="794"/>
        <v>-</v>
      </c>
      <c r="AH261" s="168" t="str">
        <f t="shared" ca="1" si="794"/>
        <v>-</v>
      </c>
      <c r="AI261" s="168" t="b">
        <f t="shared" ca="1" si="794"/>
        <v>1</v>
      </c>
      <c r="AJ261" s="10"/>
      <c r="AK261" s="166" t="b">
        <f t="shared" si="795"/>
        <v>0</v>
      </c>
      <c r="AL261" s="166">
        <f t="shared" si="795"/>
        <v>2</v>
      </c>
      <c r="AM261" s="166" t="b">
        <f t="shared" si="795"/>
        <v>0</v>
      </c>
      <c r="AN261" s="166" t="b">
        <f t="shared" si="795"/>
        <v>1</v>
      </c>
      <c r="AO261" s="166" t="b">
        <f t="shared" si="795"/>
        <v>1</v>
      </c>
      <c r="AP261" s="166" t="b">
        <f t="shared" si="795"/>
        <v>0</v>
      </c>
      <c r="AQ261" s="166">
        <f t="shared" ca="1" si="796"/>
        <v>0</v>
      </c>
      <c r="AR261" s="166" t="b">
        <f t="shared" si="868"/>
        <v>1</v>
      </c>
      <c r="AS261" s="166" t="b">
        <f t="shared" si="868"/>
        <v>1</v>
      </c>
      <c r="AT261" s="166">
        <f t="shared" si="868"/>
        <v>2</v>
      </c>
      <c r="AU261" s="166" t="str">
        <f t="shared" si="868"/>
        <v>-</v>
      </c>
      <c r="AV261" s="166">
        <f t="shared" si="868"/>
        <v>0.3</v>
      </c>
      <c r="AW261" s="10"/>
      <c r="AX261" s="166" t="b">
        <f t="shared" si="798"/>
        <v>1</v>
      </c>
      <c r="AY261" s="168" t="b">
        <f t="shared" ca="1" si="799"/>
        <v>1</v>
      </c>
      <c r="AZ261" s="168" t="b">
        <f t="shared" ca="1" si="799"/>
        <v>1</v>
      </c>
      <c r="BA261" s="167">
        <f t="shared" ca="1" si="800"/>
        <v>3210</v>
      </c>
      <c r="BB261" s="168" t="str">
        <f t="shared" ca="1" si="877"/>
        <v>-</v>
      </c>
      <c r="BC261" s="168" t="str">
        <f t="shared" ca="1" si="877"/>
        <v>-</v>
      </c>
      <c r="BD261" s="168" t="str">
        <f t="shared" ca="1" si="877"/>
        <v>-</v>
      </c>
      <c r="BE261" s="168" t="str">
        <f t="shared" ca="1" si="877"/>
        <v>-</v>
      </c>
      <c r="BF261" s="168" t="str">
        <f t="shared" ca="1" si="877"/>
        <v>-</v>
      </c>
      <c r="BG261" s="168">
        <f t="shared" ca="1" si="877"/>
        <v>1</v>
      </c>
      <c r="BH261" s="168">
        <f t="shared" ca="1" si="877"/>
        <v>1</v>
      </c>
      <c r="BI261" s="168" t="str">
        <f t="shared" ca="1" si="877"/>
        <v>-</v>
      </c>
      <c r="BJ261" s="168" t="str">
        <f t="shared" ca="1" si="877"/>
        <v>-</v>
      </c>
      <c r="BK261" s="10"/>
      <c r="BL261" s="168" t="str">
        <f t="shared" ca="1" si="877"/>
        <v>-</v>
      </c>
      <c r="BM261" s="168" t="str">
        <f t="shared" ca="1" si="877"/>
        <v>-</v>
      </c>
      <c r="BN261" s="168" t="str">
        <f t="shared" ca="1" si="877"/>
        <v>-</v>
      </c>
      <c r="BO261" s="168" t="str">
        <f t="shared" ca="1" si="877"/>
        <v>-</v>
      </c>
      <c r="BP261" s="168" t="str">
        <f t="shared" ca="1" si="877"/>
        <v>-</v>
      </c>
      <c r="BQ261" s="168" t="str">
        <f t="shared" ca="1" si="877"/>
        <v>-</v>
      </c>
      <c r="BR261" s="168" t="str">
        <f t="shared" ca="1" si="877"/>
        <v>-</v>
      </c>
      <c r="BS261" s="168" t="str">
        <f t="shared" ca="1" si="877"/>
        <v>-</v>
      </c>
      <c r="BT261" s="168" t="str">
        <f t="shared" ca="1" si="877"/>
        <v>-</v>
      </c>
      <c r="BU261" s="168" t="str">
        <f t="shared" ca="1" si="877"/>
        <v>-</v>
      </c>
      <c r="BV261" s="168" t="str">
        <f t="shared" ca="1" si="877"/>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74"/>
        <v>-</v>
      </c>
      <c r="CI261" s="168" t="str">
        <f t="shared" ca="1" si="874"/>
        <v>-</v>
      </c>
      <c r="CJ261" s="168" t="str">
        <f t="shared" ca="1" si="874"/>
        <v>-</v>
      </c>
      <c r="CK261" s="168" t="str">
        <f t="shared" ca="1" si="874"/>
        <v>-</v>
      </c>
      <c r="CL261" s="168" t="str">
        <f t="shared" ca="1" si="874"/>
        <v>-</v>
      </c>
      <c r="CM261" s="168" t="str">
        <f t="shared" ca="1" si="874"/>
        <v>-</v>
      </c>
      <c r="CN261" s="168" t="str">
        <f t="shared" ca="1" si="874"/>
        <v>-</v>
      </c>
      <c r="CO261" s="168" t="str">
        <f t="shared" ca="1" si="874"/>
        <v>-</v>
      </c>
      <c r="CP261" s="168">
        <f t="shared" ca="1" si="874"/>
        <v>1</v>
      </c>
      <c r="CQ261" s="168">
        <f t="shared" ca="1" si="874"/>
        <v>1</v>
      </c>
      <c r="CR261" s="168">
        <f t="shared" ca="1" si="874"/>
        <v>0</v>
      </c>
      <c r="CS261" s="168" t="str">
        <f t="shared" ca="1" si="874"/>
        <v>-</v>
      </c>
      <c r="CT261" s="168" t="str">
        <f t="shared" ca="1" si="874"/>
        <v>-</v>
      </c>
      <c r="CU261" s="168" t="str">
        <f t="shared" ca="1" si="874"/>
        <v>-</v>
      </c>
      <c r="CV261" s="168" t="str">
        <f t="shared" ca="1" si="874"/>
        <v>-</v>
      </c>
      <c r="CW261" s="168" t="str">
        <f t="shared" ca="1" si="874"/>
        <v>-</v>
      </c>
      <c r="CX261" s="168" t="str">
        <f t="shared" ca="1" si="874"/>
        <v>-</v>
      </c>
      <c r="CY261" s="168" t="str">
        <f t="shared" ca="1" si="874"/>
        <v>-</v>
      </c>
      <c r="CZ261" s="168">
        <f t="shared" ca="1" si="874"/>
        <v>0</v>
      </c>
      <c r="DA261" s="168" t="str">
        <f t="shared" ca="1" si="874"/>
        <v>-</v>
      </c>
      <c r="DB261" s="168" t="str">
        <f t="shared" ca="1" si="874"/>
        <v>-</v>
      </c>
      <c r="DC261" s="168" t="str">
        <f t="shared" ca="1" si="874"/>
        <v>-</v>
      </c>
      <c r="DD261" s="168" t="str">
        <f t="shared" ca="1" si="874"/>
        <v>-</v>
      </c>
      <c r="DE261" s="168" t="str">
        <f t="shared" ca="1" si="874"/>
        <v>-</v>
      </c>
      <c r="DF261" s="168">
        <f t="shared" ca="1" si="874"/>
        <v>0</v>
      </c>
      <c r="DG261" s="168">
        <f t="shared" ca="1" si="874"/>
        <v>0</v>
      </c>
      <c r="DH261" s="168">
        <f t="shared" ca="1" si="874"/>
        <v>0</v>
      </c>
      <c r="DI261" s="168">
        <f t="shared" ca="1" si="874"/>
        <v>0</v>
      </c>
      <c r="DJ261" s="168">
        <f t="shared" ca="1" si="874"/>
        <v>0</v>
      </c>
      <c r="DK261" s="168">
        <f t="shared" ca="1" si="874"/>
        <v>0</v>
      </c>
      <c r="DL261" s="168">
        <f t="shared" ca="1" si="874"/>
        <v>0</v>
      </c>
      <c r="DM261" s="168" t="str">
        <f t="shared" ca="1" si="874"/>
        <v>-</v>
      </c>
      <c r="DN261" s="168" t="str">
        <f t="shared" ca="1" si="874"/>
        <v>-</v>
      </c>
      <c r="DO261" s="168" t="str">
        <f t="shared" ca="1" si="874"/>
        <v>-</v>
      </c>
      <c r="DP261" s="168" t="str">
        <f t="shared" ca="1" si="874"/>
        <v>-</v>
      </c>
      <c r="DQ261" s="168" t="str">
        <f t="shared" ca="1" si="874"/>
        <v>-</v>
      </c>
      <c r="DR261" s="168" t="str">
        <f t="shared" ca="1" si="874"/>
        <v>-</v>
      </c>
      <c r="DS261" s="168" t="str">
        <f t="shared" ca="1" si="874"/>
        <v>-</v>
      </c>
      <c r="DT261" s="168" t="str">
        <f t="shared" ca="1" si="874"/>
        <v>-</v>
      </c>
      <c r="DU261" s="168" t="str">
        <f t="shared" ca="1" si="874"/>
        <v>-</v>
      </c>
      <c r="DV261" s="168" t="str">
        <f t="shared" ca="1" si="874"/>
        <v>-</v>
      </c>
      <c r="DW261" s="168" t="str">
        <f t="shared" ca="1" si="874"/>
        <v>-</v>
      </c>
      <c r="DX261" s="10"/>
      <c r="DY261" s="168">
        <f t="shared" ca="1" si="874"/>
        <v>1</v>
      </c>
      <c r="DZ261" s="168" t="str">
        <f t="shared" ca="1" si="874"/>
        <v>-</v>
      </c>
      <c r="EA261" s="168" t="str">
        <f t="shared" ca="1" si="874"/>
        <v>-</v>
      </c>
      <c r="EB261" s="168" t="str">
        <f t="shared" ca="1" si="874"/>
        <v>-</v>
      </c>
      <c r="EC261" s="168" t="str">
        <f t="shared" ca="1" si="803"/>
        <v>-</v>
      </c>
      <c r="ED261" s="168" t="b">
        <f t="shared" ca="1" si="803"/>
        <v>0</v>
      </c>
      <c r="EE261" s="168" t="str">
        <f t="shared" ca="1" si="803"/>
        <v>-</v>
      </c>
      <c r="EF261" s="168">
        <f t="shared" ca="1" si="803"/>
        <v>0</v>
      </c>
      <c r="EG261" s="168" t="str">
        <f t="shared" ca="1" si="803"/>
        <v>-</v>
      </c>
      <c r="EH261" s="166" cm="1">
        <f t="array" aca="1" ref="EH261" ca="1">INDEX(i.rev,$K261,EH$15)</f>
        <v>1</v>
      </c>
      <c r="EI261" s="168">
        <f t="shared" ca="1" si="878"/>
        <v>0</v>
      </c>
      <c r="EJ261" s="168">
        <f t="shared" ca="1" si="878"/>
        <v>1</v>
      </c>
      <c r="EK261" s="168">
        <f t="shared" ca="1" si="878"/>
        <v>0</v>
      </c>
      <c r="EL261" s="168">
        <f t="shared" ca="1" si="878"/>
        <v>1</v>
      </c>
      <c r="EM261" s="168">
        <f t="shared" ca="1" si="878"/>
        <v>1</v>
      </c>
      <c r="EN261" s="168">
        <f t="shared" ca="1" si="878"/>
        <v>1</v>
      </c>
      <c r="EO261" s="168">
        <f t="shared" ca="1" si="878"/>
        <v>0</v>
      </c>
      <c r="EP261" s="168">
        <f t="shared" ca="1" si="878"/>
        <v>0</v>
      </c>
      <c r="EQ261" s="168">
        <f t="shared" ca="1" si="878"/>
        <v>0</v>
      </c>
      <c r="ER261" s="168">
        <f t="shared" ca="1" si="878"/>
        <v>0</v>
      </c>
      <c r="ES261" s="168">
        <f t="shared" ca="1" si="878"/>
        <v>0</v>
      </c>
      <c r="ET261" s="168">
        <f t="shared" ca="1" si="878"/>
        <v>0</v>
      </c>
      <c r="EU261" s="168">
        <f t="shared" ca="1" si="878"/>
        <v>0</v>
      </c>
      <c r="EV261" s="168">
        <f t="shared" ca="1" si="878"/>
        <v>0</v>
      </c>
      <c r="EW261" s="168">
        <f t="shared" ca="1" si="878"/>
        <v>0</v>
      </c>
      <c r="EX261" s="168">
        <f t="shared" ca="1" si="878"/>
        <v>0</v>
      </c>
      <c r="EY261" s="166" cm="1">
        <f t="array" aca="1" ref="EY261" ca="1">INDEX(i.rev,$K261,EY$15)</f>
        <v>0</v>
      </c>
      <c r="EZ261" s="168">
        <f t="shared" ca="1" si="805"/>
        <v>0</v>
      </c>
      <c r="FA261" s="166" cm="1">
        <f t="array" aca="1" ref="FA261" ca="1">INDEX(i.rev,$K261,FA$15)</f>
        <v>1</v>
      </c>
      <c r="FB261" s="168">
        <f t="shared" ca="1" si="872"/>
        <v>0</v>
      </c>
      <c r="FC261" s="168">
        <f t="shared" ca="1" si="872"/>
        <v>0</v>
      </c>
      <c r="FD261" s="168">
        <f t="shared" ca="1" si="872"/>
        <v>0</v>
      </c>
      <c r="FE261" s="168">
        <f t="shared" ca="1" si="872"/>
        <v>0</v>
      </c>
      <c r="FF261" s="168">
        <f t="shared" ca="1" si="872"/>
        <v>0</v>
      </c>
      <c r="FG261" s="168">
        <f t="shared" ca="1" si="872"/>
        <v>0</v>
      </c>
      <c r="FH261" s="168">
        <f t="shared" ca="1" si="872"/>
        <v>0</v>
      </c>
      <c r="FI261" s="10"/>
      <c r="FJ261" s="168" t="str">
        <f t="shared" ca="1" si="872"/>
        <v>-</v>
      </c>
      <c r="FK261" s="168" t="str">
        <f t="shared" ca="1" si="872"/>
        <v>-</v>
      </c>
      <c r="FL261" s="168" t="str">
        <f t="shared" ca="1" si="872"/>
        <v>-</v>
      </c>
      <c r="FM261" s="168" t="str">
        <f t="shared" ca="1" si="872"/>
        <v>-</v>
      </c>
      <c r="FN261" s="168" t="str">
        <f t="shared" ca="1" si="872"/>
        <v>-</v>
      </c>
      <c r="FO261" s="166" t="b">
        <f t="shared" ca="1" si="808"/>
        <v>0</v>
      </c>
      <c r="FP261" s="166" t="b">
        <f t="shared" ca="1" si="808"/>
        <v>0</v>
      </c>
      <c r="FQ261" s="166" t="b">
        <f t="shared" ca="1" si="808"/>
        <v>1</v>
      </c>
      <c r="FR261" s="168">
        <f t="shared" ca="1" si="872"/>
        <v>0</v>
      </c>
      <c r="FS261" s="166">
        <f t="shared" ca="1" si="809"/>
        <v>1</v>
      </c>
      <c r="FT261" s="166">
        <f t="shared" ca="1" si="809"/>
        <v>1</v>
      </c>
      <c r="FU261" s="168" t="str">
        <f t="shared" ca="1" si="872"/>
        <v>-</v>
      </c>
      <c r="FV261" s="168" t="str">
        <f t="shared" ca="1" si="872"/>
        <v>-</v>
      </c>
      <c r="FW261" s="168" t="str">
        <f t="shared" ca="1" si="872"/>
        <v>-</v>
      </c>
      <c r="FX261" s="168" t="str">
        <f t="shared" ca="1" si="872"/>
        <v>-</v>
      </c>
      <c r="FY261" s="168" t="str">
        <f t="shared" ca="1" si="872"/>
        <v>-</v>
      </c>
      <c r="FZ261" s="168" t="str">
        <f t="shared" ca="1" si="872"/>
        <v>-</v>
      </c>
      <c r="GA261" s="168" t="str">
        <f t="shared" ca="1" si="872"/>
        <v>-</v>
      </c>
      <c r="GB261" s="168" t="str">
        <f t="shared" ca="1" si="872"/>
        <v>-</v>
      </c>
      <c r="GC261" s="168" t="str">
        <f t="shared" ca="1" si="872"/>
        <v>-</v>
      </c>
      <c r="GD261" s="168" t="b">
        <f t="shared" ca="1" si="872"/>
        <v>1</v>
      </c>
      <c r="GE261" s="168" t="str">
        <f t="shared" ca="1" si="872"/>
        <v>-</v>
      </c>
      <c r="GF261" s="168" t="str">
        <f t="shared" ca="1" si="872"/>
        <v>-</v>
      </c>
      <c r="GG261" s="168" t="str">
        <f t="shared" ca="1" si="872"/>
        <v>-</v>
      </c>
      <c r="GH261" s="168" t="b">
        <f t="shared" ca="1" si="810"/>
        <v>1</v>
      </c>
      <c r="GI261" s="168">
        <f t="shared" ca="1" si="810"/>
        <v>0</v>
      </c>
      <c r="GJ261" s="168" t="str">
        <f t="shared" ca="1" si="810"/>
        <v>-</v>
      </c>
      <c r="GK261" s="168" t="str">
        <f t="shared" ca="1" si="810"/>
        <v>-</v>
      </c>
      <c r="GL261" s="168" t="str">
        <f t="shared" ca="1" si="810"/>
        <v>-</v>
      </c>
      <c r="GM261" s="168" t="str">
        <f t="shared" ca="1" si="810"/>
        <v>-</v>
      </c>
      <c r="GN261" s="168" t="str">
        <f t="shared" ca="1" si="810"/>
        <v>-</v>
      </c>
      <c r="GO261" s="168">
        <f t="shared" ca="1" si="810"/>
        <v>0</v>
      </c>
      <c r="GP261" s="168" t="str">
        <f t="shared" ca="1" si="810"/>
        <v>-</v>
      </c>
      <c r="GQ261" s="168" t="str">
        <f t="shared" ca="1" si="810"/>
        <v>-</v>
      </c>
      <c r="GR261" s="168" t="str">
        <f t="shared" ca="1" si="810"/>
        <v>-</v>
      </c>
      <c r="GS261" s="168">
        <f t="shared" ca="1" si="810"/>
        <v>500</v>
      </c>
      <c r="GT261" s="168">
        <f t="shared" ca="1" si="810"/>
        <v>500</v>
      </c>
      <c r="GU261" s="168" t="str">
        <f t="shared" ca="1" si="810"/>
        <v>-</v>
      </c>
      <c r="GV261" s="168" t="str">
        <f t="shared" ca="1" si="810"/>
        <v>-</v>
      </c>
      <c r="GW261" s="168" t="str">
        <f t="shared" ca="1" si="810"/>
        <v>-</v>
      </c>
      <c r="GX261" s="168" t="str">
        <f t="shared" ca="1" si="879"/>
        <v>-</v>
      </c>
      <c r="GY261" s="168" t="str">
        <f t="shared" ca="1" si="860"/>
        <v>-</v>
      </c>
      <c r="GZ261" s="168" t="str">
        <f t="shared" ca="1" si="860"/>
        <v>-</v>
      </c>
      <c r="HA261" s="168" t="str">
        <f t="shared" ca="1" si="860"/>
        <v>-</v>
      </c>
      <c r="HB261" s="168" t="str">
        <f t="shared" ca="1" si="860"/>
        <v>-</v>
      </c>
      <c r="HC261" s="168" t="str">
        <f t="shared" ca="1" si="860"/>
        <v>-</v>
      </c>
      <c r="HD261" s="168" t="str">
        <f t="shared" ca="1" si="860"/>
        <v>-</v>
      </c>
      <c r="HE261" s="168" t="str">
        <f t="shared" ca="1" si="860"/>
        <v>-</v>
      </c>
      <c r="HF261" s="168" t="str">
        <f t="shared" ca="1" si="860"/>
        <v>-</v>
      </c>
      <c r="HG261" s="168" t="str">
        <f t="shared" ca="1" si="860"/>
        <v>-</v>
      </c>
      <c r="HH261" s="168" t="str">
        <f t="shared" ca="1" si="866"/>
        <v>-</v>
      </c>
      <c r="HI261" s="168" t="str">
        <f t="shared" ca="1" si="866"/>
        <v>-</v>
      </c>
      <c r="HJ261" s="168" t="str">
        <f t="shared" ca="1" si="866"/>
        <v>-</v>
      </c>
      <c r="HK261" s="168" t="str">
        <f t="shared" ca="1" si="866"/>
        <v>-</v>
      </c>
      <c r="HL261" s="168" t="str">
        <f t="shared" ca="1" si="866"/>
        <v>-</v>
      </c>
      <c r="HM261" s="168" t="str">
        <f t="shared" ca="1" si="864"/>
        <v>-</v>
      </c>
      <c r="HN261" s="168" t="str">
        <f t="shared" ca="1" si="864"/>
        <v>-</v>
      </c>
      <c r="HO261" s="168" t="str">
        <f t="shared" ca="1" si="864"/>
        <v>-</v>
      </c>
      <c r="HP261" s="168" t="str">
        <f t="shared" ca="1" si="864"/>
        <v>-</v>
      </c>
      <c r="HQ261" s="168" t="str">
        <f t="shared" ca="1" si="864"/>
        <v>-</v>
      </c>
      <c r="HR261" s="168" t="str">
        <f t="shared" ca="1" si="860"/>
        <v>-</v>
      </c>
      <c r="HS261" s="168" t="str">
        <f t="shared" ca="1" si="860"/>
        <v>-</v>
      </c>
      <c r="HT261" s="168" t="str">
        <f t="shared" ca="1" si="860"/>
        <v>-</v>
      </c>
      <c r="HU261" s="168" t="str">
        <f t="shared" ca="1" si="860"/>
        <v>-</v>
      </c>
      <c r="HV261" s="168" t="str">
        <f t="shared" ca="1" si="860"/>
        <v>-</v>
      </c>
      <c r="HW261" s="168" t="str">
        <f t="shared" ca="1" si="879"/>
        <v>-</v>
      </c>
      <c r="HX261" s="168" t="str">
        <f t="shared" ca="1" si="879"/>
        <v>-</v>
      </c>
      <c r="HY261" s="168" t="str">
        <f t="shared" ca="1" si="879"/>
        <v>-</v>
      </c>
      <c r="HZ261" s="168" t="str">
        <f t="shared" ca="1" si="879"/>
        <v>-</v>
      </c>
      <c r="IA261" s="168" t="str">
        <f t="shared" ca="1" si="879"/>
        <v>-</v>
      </c>
      <c r="IB261" s="168" t="str">
        <f t="shared" ca="1" si="879"/>
        <v>-</v>
      </c>
      <c r="IC261" s="168" t="str">
        <f t="shared" ca="1" si="879"/>
        <v>-</v>
      </c>
      <c r="ID261" s="168" t="str">
        <f t="shared" ca="1" si="879"/>
        <v>-</v>
      </c>
      <c r="IE261" s="168" t="str">
        <f t="shared" ca="1" si="879"/>
        <v>-</v>
      </c>
      <c r="IF261" s="168" t="str">
        <f t="shared" ca="1" si="879"/>
        <v>-</v>
      </c>
      <c r="IG261" s="168" t="str">
        <f t="shared" ca="1" si="879"/>
        <v>-</v>
      </c>
      <c r="IH261" s="168" t="str">
        <f t="shared" ca="1" si="879"/>
        <v>-</v>
      </c>
      <c r="II261" s="168" t="str">
        <f t="shared" ca="1" si="879"/>
        <v>-</v>
      </c>
      <c r="IJ261" s="168" t="str">
        <f t="shared" ca="1" si="879"/>
        <v>-</v>
      </c>
      <c r="IK261" s="168" t="str">
        <f t="shared" ca="1" si="879"/>
        <v>-</v>
      </c>
      <c r="IL261" s="168" t="str">
        <f t="shared" ca="1" si="879"/>
        <v>-</v>
      </c>
      <c r="IM261" s="168" t="str">
        <f t="shared" ca="1" si="879"/>
        <v>-</v>
      </c>
      <c r="IN261" s="168" t="str">
        <f t="shared" ca="1" si="879"/>
        <v>-</v>
      </c>
      <c r="IO261" s="168" t="str">
        <f t="shared" ca="1" si="879"/>
        <v>-</v>
      </c>
      <c r="IP261" s="168" t="str">
        <f t="shared" ca="1" si="879"/>
        <v>-</v>
      </c>
      <c r="IQ261" s="168" t="str">
        <f t="shared" ca="1" si="879"/>
        <v>-</v>
      </c>
      <c r="IR261" s="168" t="str">
        <f t="shared" ca="1" si="879"/>
        <v>-</v>
      </c>
      <c r="IS261" s="168" t="str">
        <f t="shared" ca="1" si="879"/>
        <v>-</v>
      </c>
      <c r="IT261" s="168" t="str">
        <f t="shared" ca="1" si="879"/>
        <v>-</v>
      </c>
      <c r="IU261" s="168" t="str">
        <f t="shared" ca="1" si="879"/>
        <v>-</v>
      </c>
      <c r="IV261" s="168" t="str">
        <f t="shared" ca="1" si="879"/>
        <v>-</v>
      </c>
      <c r="IW261" s="168" t="str">
        <f t="shared" ca="1" si="879"/>
        <v>-</v>
      </c>
      <c r="IX261" s="168" t="str">
        <f t="shared" ca="1" si="879"/>
        <v>-</v>
      </c>
      <c r="IY261" s="168" t="str">
        <f t="shared" ca="1" si="879"/>
        <v>-</v>
      </c>
      <c r="IZ261" s="168" t="str">
        <f t="shared" ca="1" si="879"/>
        <v>-</v>
      </c>
      <c r="JA261" s="168" t="str">
        <f t="shared" ca="1" si="879"/>
        <v>-</v>
      </c>
      <c r="JB261" s="168" t="str">
        <f t="shared" ca="1" si="879"/>
        <v>-</v>
      </c>
      <c r="JC261" s="168" t="str">
        <f t="shared" ca="1" si="879"/>
        <v>-</v>
      </c>
      <c r="JD261" s="168" t="str">
        <f t="shared" ca="1" si="879"/>
        <v>-</v>
      </c>
      <c r="JE261" s="168" t="str">
        <f t="shared" ca="1" si="879"/>
        <v>-</v>
      </c>
      <c r="JF261" s="168" t="str">
        <f t="shared" ca="1" si="879"/>
        <v>-</v>
      </c>
      <c r="JG261" s="168" t="str">
        <f t="shared" ca="1" si="879"/>
        <v>-</v>
      </c>
      <c r="JH261" s="168" t="str">
        <f t="shared" ca="1" si="879"/>
        <v>-</v>
      </c>
      <c r="JI261" s="168" t="str">
        <f t="shared" ca="1" si="879"/>
        <v>-</v>
      </c>
      <c r="JJ261" s="168" t="str">
        <f t="shared" ca="1" si="879"/>
        <v>-</v>
      </c>
      <c r="JK261" s="168" t="str">
        <f t="shared" ca="1" si="879"/>
        <v>-</v>
      </c>
      <c r="JL261" s="168" t="str">
        <f t="shared" ca="1" si="879"/>
        <v>-</v>
      </c>
      <c r="JM261" s="168" t="str">
        <f t="shared" ca="1" si="879"/>
        <v>-</v>
      </c>
      <c r="JN261" s="168" t="str">
        <f t="shared" ca="1" si="879"/>
        <v>-</v>
      </c>
      <c r="JO261" s="168" t="str">
        <f t="shared" ca="1" si="879"/>
        <v>-</v>
      </c>
      <c r="JP261" s="168" t="str">
        <f t="shared" ca="1" si="879"/>
        <v>-</v>
      </c>
      <c r="JQ261" s="168" t="str">
        <f t="shared" ca="1" si="879"/>
        <v>-</v>
      </c>
      <c r="JR261" s="168" t="str">
        <f t="shared" ca="1" si="879"/>
        <v>-</v>
      </c>
      <c r="JS261" s="168" t="str">
        <f t="shared" ca="1" si="879"/>
        <v>-</v>
      </c>
      <c r="JT261" s="168" t="str">
        <f t="shared" ca="1" si="879"/>
        <v>-</v>
      </c>
      <c r="JU261" s="168" t="str">
        <f t="shared" ca="1" si="879"/>
        <v>-</v>
      </c>
      <c r="JV261" s="168" t="str">
        <f t="shared" ca="1" si="879"/>
        <v>-</v>
      </c>
      <c r="JW261" s="168" t="str">
        <f t="shared" ca="1" si="879"/>
        <v>-</v>
      </c>
      <c r="JX261" s="10"/>
      <c r="JY261" s="166">
        <f t="shared" ca="1" si="816"/>
        <v>4.4999999999999998E-2</v>
      </c>
      <c r="JZ261" s="166">
        <f t="shared" ca="1" si="817"/>
        <v>4.4999999999999998E-2</v>
      </c>
      <c r="KA261" s="168">
        <f t="shared" ca="1" si="880"/>
        <v>1</v>
      </c>
      <c r="KB261" s="168">
        <f t="shared" ca="1" si="880"/>
        <v>0</v>
      </c>
      <c r="KC261" s="168">
        <f t="shared" ca="1" si="880"/>
        <v>1</v>
      </c>
      <c r="KD261" s="168">
        <f t="shared" ca="1" si="880"/>
        <v>1</v>
      </c>
      <c r="KE261" s="168">
        <f t="shared" ca="1" si="880"/>
        <v>0</v>
      </c>
      <c r="KF261" s="168">
        <f t="shared" ca="1" si="880"/>
        <v>70</v>
      </c>
      <c r="KG261" s="168">
        <f t="shared" ca="1" si="880"/>
        <v>50</v>
      </c>
      <c r="KH261" s="168">
        <f t="shared" ca="1" si="880"/>
        <v>85</v>
      </c>
      <c r="KI261" s="168">
        <f t="shared" ca="1" si="880"/>
        <v>50</v>
      </c>
      <c r="KJ261" s="166">
        <f t="shared" si="819"/>
        <v>0.7</v>
      </c>
      <c r="KK261" s="166">
        <f t="shared" si="820"/>
        <v>0.7</v>
      </c>
      <c r="KL261" s="166">
        <f t="shared" si="821"/>
        <v>0.7</v>
      </c>
      <c r="KM261" s="166">
        <f t="shared" ca="1" si="822"/>
        <v>1</v>
      </c>
      <c r="KN261" s="166">
        <f t="shared" ca="1" si="822"/>
        <v>1</v>
      </c>
      <c r="KO261" s="168">
        <f t="shared" ca="1" si="880"/>
        <v>1</v>
      </c>
      <c r="KP261" s="10"/>
      <c r="KQ261" s="168">
        <f t="shared" ca="1" si="880"/>
        <v>1</v>
      </c>
      <c r="KR261" s="166">
        <f t="shared" ca="1" si="823"/>
        <v>1</v>
      </c>
      <c r="KS261" s="168">
        <f t="shared" ca="1" si="880"/>
        <v>0.75</v>
      </c>
      <c r="KT261" s="168">
        <f t="shared" ca="1" si="880"/>
        <v>0.8</v>
      </c>
      <c r="KU261" s="168">
        <f t="shared" ca="1" si="880"/>
        <v>0.82499999999999996</v>
      </c>
      <c r="KV261" s="168">
        <f t="shared" ca="1" si="880"/>
        <v>0.875</v>
      </c>
      <c r="KW261" s="168">
        <f t="shared" ca="1" si="880"/>
        <v>0.9</v>
      </c>
      <c r="KX261" s="168">
        <f t="shared" ca="1" si="882"/>
        <v>0.75</v>
      </c>
      <c r="KY261" s="168">
        <f t="shared" ca="1" si="882"/>
        <v>0.78142857142857147</v>
      </c>
      <c r="KZ261" s="168">
        <f t="shared" ca="1" si="882"/>
        <v>0.82499999999999996</v>
      </c>
      <c r="LA261" s="168">
        <f t="shared" ca="1" si="882"/>
        <v>0.875</v>
      </c>
      <c r="LB261" s="168">
        <f t="shared" ca="1" si="882"/>
        <v>0.9</v>
      </c>
      <c r="LC261" s="168">
        <f t="shared" ca="1" si="882"/>
        <v>0.9</v>
      </c>
      <c r="LD261" s="168">
        <f t="shared" ca="1" si="882"/>
        <v>0.75</v>
      </c>
      <c r="LE261" s="168">
        <f t="shared" ca="1" si="882"/>
        <v>0.78142857142857147</v>
      </c>
      <c r="LF261" s="168">
        <f t="shared" ca="1" si="882"/>
        <v>0.82499999999999996</v>
      </c>
      <c r="LG261" s="168">
        <f t="shared" ca="1" si="882"/>
        <v>0.875</v>
      </c>
      <c r="LH261" s="168">
        <f t="shared" ca="1" si="882"/>
        <v>0.9</v>
      </c>
      <c r="LI261" s="168">
        <f t="shared" ca="1" si="882"/>
        <v>0.9</v>
      </c>
      <c r="LJ261" s="168">
        <f t="shared" ca="1" si="882"/>
        <v>0.75</v>
      </c>
      <c r="LK261" s="168">
        <f t="shared" ca="1" si="882"/>
        <v>0.78142857142857147</v>
      </c>
      <c r="LL261" s="168">
        <f t="shared" ca="1" si="882"/>
        <v>0.82499999999999996</v>
      </c>
      <c r="LM261" s="168">
        <f t="shared" ca="1" si="882"/>
        <v>0.875</v>
      </c>
      <c r="LN261" s="168">
        <f t="shared" ca="1" si="882"/>
        <v>0.9</v>
      </c>
      <c r="LO261" s="168">
        <f t="shared" ca="1" si="882"/>
        <v>0.9</v>
      </c>
      <c r="LP261" s="168">
        <f t="shared" ca="1" si="882"/>
        <v>0.75</v>
      </c>
      <c r="LQ261" s="168">
        <f t="shared" ca="1" si="882"/>
        <v>0.78142857142857147</v>
      </c>
      <c r="LR261" s="168">
        <f t="shared" ca="1" si="882"/>
        <v>0.82499999999999996</v>
      </c>
      <c r="LS261" s="168">
        <f t="shared" ca="1" si="882"/>
        <v>0.875</v>
      </c>
      <c r="LT261" s="168">
        <f t="shared" ca="1" si="882"/>
        <v>0.9</v>
      </c>
      <c r="LU261" s="168">
        <f t="shared" ca="1" si="882"/>
        <v>0.9</v>
      </c>
      <c r="LV261" s="168">
        <f t="shared" ca="1" si="882"/>
        <v>0.75</v>
      </c>
      <c r="LW261" s="168">
        <f t="shared" ca="1" si="882"/>
        <v>0.78142857142857147</v>
      </c>
      <c r="LX261" s="168">
        <f t="shared" ca="1" si="882"/>
        <v>0.82499999999999996</v>
      </c>
      <c r="LY261" s="168">
        <f t="shared" ca="1" si="882"/>
        <v>0.875</v>
      </c>
      <c r="LZ261" s="168">
        <f t="shared" ca="1" si="882"/>
        <v>0.9</v>
      </c>
      <c r="MA261" s="168">
        <f t="shared" ca="1" si="882"/>
        <v>0.9</v>
      </c>
      <c r="MB261" s="168">
        <f t="shared" ca="1" si="882"/>
        <v>0.75</v>
      </c>
      <c r="MC261" s="168">
        <f t="shared" ca="1" si="882"/>
        <v>0.78142857142857147</v>
      </c>
      <c r="MD261" s="168">
        <f t="shared" ca="1" si="882"/>
        <v>0.82499999999999996</v>
      </c>
      <c r="ME261" s="168">
        <f t="shared" ca="1" si="882"/>
        <v>0.875</v>
      </c>
      <c r="MF261" s="168">
        <f t="shared" ca="1" si="882"/>
        <v>0.9</v>
      </c>
      <c r="MG261" s="168">
        <f t="shared" ca="1" si="882"/>
        <v>0.9</v>
      </c>
      <c r="MH261" s="168">
        <f t="shared" ca="1" si="882"/>
        <v>0.75</v>
      </c>
      <c r="MI261" s="168">
        <f t="shared" ca="1" si="882"/>
        <v>0.76904761904761909</v>
      </c>
      <c r="MJ261" s="168">
        <f t="shared" ca="1" si="882"/>
        <v>0.82000000000000006</v>
      </c>
      <c r="MK261" s="168">
        <f t="shared" ca="1" si="882"/>
        <v>0.875</v>
      </c>
      <c r="ML261" s="168">
        <f t="shared" ca="1" si="882"/>
        <v>0.9</v>
      </c>
      <c r="MM261" s="168">
        <f t="shared" ca="1" si="882"/>
        <v>0.90000000000000013</v>
      </c>
      <c r="MN261" s="168">
        <f t="shared" ca="1" si="882"/>
        <v>0.75</v>
      </c>
      <c r="MO261" s="168">
        <f t="shared" ca="1" si="882"/>
        <v>0.76904761904761909</v>
      </c>
      <c r="MP261" s="168">
        <f t="shared" ca="1" si="882"/>
        <v>0.82000000000000006</v>
      </c>
      <c r="MQ261" s="168">
        <f t="shared" ca="1" si="882"/>
        <v>0.875</v>
      </c>
      <c r="MR261" s="168">
        <f t="shared" ca="1" si="882"/>
        <v>0.9</v>
      </c>
      <c r="MS261" s="168">
        <f t="shared" ca="1" si="882"/>
        <v>0.9</v>
      </c>
      <c r="MT261" s="168">
        <f t="shared" ca="1" si="882"/>
        <v>0.875</v>
      </c>
      <c r="MU261" s="166">
        <f t="shared" ca="1" si="827"/>
        <v>1</v>
      </c>
      <c r="MV261" s="166">
        <f t="shared" ca="1" si="828"/>
        <v>1</v>
      </c>
      <c r="MW261" s="166">
        <f t="shared" ca="1" si="829"/>
        <v>500000</v>
      </c>
      <c r="MX261" s="168" t="str">
        <f t="shared" ca="1" si="830"/>
        <v>-</v>
      </c>
      <c r="MY261" s="166" t="str">
        <f t="shared" ca="1" si="831"/>
        <v>-</v>
      </c>
      <c r="MZ261" s="166" t="str">
        <f t="shared" ca="1" si="832"/>
        <v>-</v>
      </c>
      <c r="NA261" s="166" t="b">
        <f t="shared" ca="1" si="833"/>
        <v>0</v>
      </c>
      <c r="NB261" s="168">
        <f t="shared" ca="1" si="880"/>
        <v>0</v>
      </c>
      <c r="NC261" s="27">
        <v>0</v>
      </c>
    </row>
    <row r="262" spans="1:367" s="148" customFormat="1" outlineLevel="1">
      <c r="A262" s="126">
        <f t="shared" si="14"/>
        <v>257</v>
      </c>
      <c r="B262" s="126">
        <f t="shared" si="834"/>
        <v>13</v>
      </c>
      <c r="C262" s="148">
        <f t="shared" si="839"/>
        <v>1002</v>
      </c>
      <c r="D262" s="148" t="s">
        <v>884</v>
      </c>
      <c r="E262" s="148" t="b">
        <v>0</v>
      </c>
      <c r="F262" s="148" t="b">
        <v>0</v>
      </c>
      <c r="G262" s="148" t="b">
        <f t="shared" si="835"/>
        <v>0</v>
      </c>
      <c r="H262" s="144">
        <f t="shared" ca="1" si="876"/>
        <v>3</v>
      </c>
      <c r="I262" s="32">
        <v>3</v>
      </c>
      <c r="J262" s="32">
        <v>5</v>
      </c>
      <c r="K262" s="144">
        <f t="shared" ca="1" si="876"/>
        <v>1</v>
      </c>
      <c r="L262" s="144">
        <f t="shared" ca="1" si="876"/>
        <v>1</v>
      </c>
      <c r="M262" s="144">
        <f t="shared" ca="1" si="876"/>
        <v>2</v>
      </c>
      <c r="N262" s="144">
        <f t="shared" ca="1" si="876"/>
        <v>1</v>
      </c>
      <c r="O262" s="144">
        <f t="shared" ca="1" si="876"/>
        <v>1</v>
      </c>
      <c r="P262" s="144">
        <f t="shared" ca="1" si="876"/>
        <v>1</v>
      </c>
      <c r="Q262" s="144">
        <f t="shared" ca="1" si="876"/>
        <v>1</v>
      </c>
      <c r="R262" s="144">
        <f t="shared" ca="1" si="876"/>
        <v>2</v>
      </c>
      <c r="S262" s="144">
        <f t="shared" ca="1" si="876"/>
        <v>1</v>
      </c>
      <c r="T262" s="144">
        <f t="shared" ca="1" si="876"/>
        <v>1</v>
      </c>
      <c r="U262" s="144">
        <f t="shared" ca="1" si="876"/>
        <v>1</v>
      </c>
      <c r="V262" s="32">
        <v>1</v>
      </c>
      <c r="W262" s="32">
        <v>1</v>
      </c>
      <c r="X262" s="32">
        <v>1</v>
      </c>
      <c r="Y262" s="144">
        <f t="shared" ca="1" si="876"/>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00028 Price SQ RiskCRRA-high Overdraw500000 CropgrazeFALSE (F33N11)</v>
      </c>
      <c r="AB262" s="10" t="str">
        <f ca="1">IF(COUNTIF(AA$5:AA262,AA262)=1,"-","Dup")</f>
        <v>-</v>
      </c>
      <c r="AC262" s="10"/>
      <c r="AD262" s="168" t="str">
        <f t="shared" ca="1" si="794"/>
        <v>-</v>
      </c>
      <c r="AE262" s="168" t="str">
        <f t="shared" ca="1" si="794"/>
        <v>-</v>
      </c>
      <c r="AF262" s="168" t="str">
        <f t="shared" ca="1" si="794"/>
        <v>-</v>
      </c>
      <c r="AG262" s="168" t="str">
        <f t="shared" ca="1" si="794"/>
        <v>-</v>
      </c>
      <c r="AH262" s="168" t="str">
        <f t="shared" ca="1" si="794"/>
        <v>-</v>
      </c>
      <c r="AI262" s="168" t="b">
        <f t="shared" ca="1" si="794"/>
        <v>1</v>
      </c>
      <c r="AJ262" s="10"/>
      <c r="AK262" s="166" t="b">
        <f t="shared" si="795"/>
        <v>0</v>
      </c>
      <c r="AL262" s="166">
        <f t="shared" si="795"/>
        <v>2</v>
      </c>
      <c r="AM262" s="166" t="b">
        <f t="shared" si="795"/>
        <v>0</v>
      </c>
      <c r="AN262" s="166" t="b">
        <f t="shared" si="795"/>
        <v>1</v>
      </c>
      <c r="AO262" s="166" t="b">
        <f t="shared" si="795"/>
        <v>1</v>
      </c>
      <c r="AP262" s="166" t="b">
        <f t="shared" si="795"/>
        <v>0</v>
      </c>
      <c r="AQ262" s="166">
        <f t="shared" ca="1" si="796"/>
        <v>0</v>
      </c>
      <c r="AR262" s="166" t="b">
        <f t="shared" si="868"/>
        <v>1</v>
      </c>
      <c r="AS262" s="166" t="b">
        <f t="shared" si="868"/>
        <v>1</v>
      </c>
      <c r="AT262" s="166">
        <f t="shared" si="868"/>
        <v>2</v>
      </c>
      <c r="AU262" s="166" t="str">
        <f t="shared" si="868"/>
        <v>-</v>
      </c>
      <c r="AV262" s="166">
        <f t="shared" si="868"/>
        <v>0.7</v>
      </c>
      <c r="AW262" s="10"/>
      <c r="AX262" s="166" t="b">
        <f t="shared" si="798"/>
        <v>1</v>
      </c>
      <c r="AY262" s="168" t="b">
        <f t="shared" ca="1" si="799"/>
        <v>1</v>
      </c>
      <c r="AZ262" s="168" t="b">
        <f t="shared" ca="1" si="799"/>
        <v>1</v>
      </c>
      <c r="BA262" s="167">
        <f t="shared" ca="1" si="800"/>
        <v>3210</v>
      </c>
      <c r="BB262" s="168" t="str">
        <f t="shared" ca="1" si="877"/>
        <v>-</v>
      </c>
      <c r="BC262" s="168" t="str">
        <f t="shared" ca="1" si="877"/>
        <v>-</v>
      </c>
      <c r="BD262" s="168" t="str">
        <f t="shared" ca="1" si="877"/>
        <v>-</v>
      </c>
      <c r="BE262" s="168" t="str">
        <f t="shared" ca="1" si="877"/>
        <v>-</v>
      </c>
      <c r="BF262" s="168" t="str">
        <f t="shared" ca="1" si="877"/>
        <v>-</v>
      </c>
      <c r="BG262" s="168">
        <f t="shared" ca="1" si="877"/>
        <v>1</v>
      </c>
      <c r="BH262" s="168">
        <f t="shared" ca="1" si="877"/>
        <v>1</v>
      </c>
      <c r="BI262" s="168" t="str">
        <f t="shared" ca="1" si="877"/>
        <v>-</v>
      </c>
      <c r="BJ262" s="168" t="str">
        <f t="shared" ca="1" si="877"/>
        <v>-</v>
      </c>
      <c r="BK262" s="10"/>
      <c r="BL262" s="168" t="str">
        <f t="shared" ca="1" si="877"/>
        <v>-</v>
      </c>
      <c r="BM262" s="168" t="str">
        <f t="shared" ca="1" si="877"/>
        <v>-</v>
      </c>
      <c r="BN262" s="168" t="str">
        <f t="shared" ca="1" si="877"/>
        <v>-</v>
      </c>
      <c r="BO262" s="168" t="str">
        <f t="shared" ca="1" si="877"/>
        <v>-</v>
      </c>
      <c r="BP262" s="168" t="str">
        <f t="shared" ca="1" si="877"/>
        <v>-</v>
      </c>
      <c r="BQ262" s="168" t="str">
        <f t="shared" ca="1" si="877"/>
        <v>-</v>
      </c>
      <c r="BR262" s="168" t="str">
        <f t="shared" ca="1" si="877"/>
        <v>-</v>
      </c>
      <c r="BS262" s="168" t="str">
        <f t="shared" ca="1" si="877"/>
        <v>-</v>
      </c>
      <c r="BT262" s="168" t="str">
        <f t="shared" ca="1" si="877"/>
        <v>-</v>
      </c>
      <c r="BU262" s="168" t="str">
        <f t="shared" ca="1" si="877"/>
        <v>-</v>
      </c>
      <c r="BV262" s="168" t="str">
        <f t="shared" ca="1" si="877"/>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74"/>
        <v>-</v>
      </c>
      <c r="CI262" s="168" t="str">
        <f t="shared" ca="1" si="874"/>
        <v>-</v>
      </c>
      <c r="CJ262" s="168" t="str">
        <f t="shared" ca="1" si="874"/>
        <v>-</v>
      </c>
      <c r="CK262" s="168" t="str">
        <f t="shared" ca="1" si="874"/>
        <v>-</v>
      </c>
      <c r="CL262" s="168" t="str">
        <f t="shared" ca="1" si="874"/>
        <v>-</v>
      </c>
      <c r="CM262" s="168" t="str">
        <f t="shared" ca="1" si="874"/>
        <v>-</v>
      </c>
      <c r="CN262" s="168" t="str">
        <f t="shared" ca="1" si="874"/>
        <v>-</v>
      </c>
      <c r="CO262" s="168" t="str">
        <f t="shared" ca="1" si="874"/>
        <v>-</v>
      </c>
      <c r="CP262" s="168">
        <f t="shared" ca="1" si="874"/>
        <v>1</v>
      </c>
      <c r="CQ262" s="168">
        <f t="shared" ca="1" si="874"/>
        <v>1</v>
      </c>
      <c r="CR262" s="168">
        <f t="shared" ca="1" si="874"/>
        <v>0</v>
      </c>
      <c r="CS262" s="168" t="str">
        <f t="shared" ca="1" si="874"/>
        <v>-</v>
      </c>
      <c r="CT262" s="168" t="str">
        <f t="shared" ca="1" si="874"/>
        <v>-</v>
      </c>
      <c r="CU262" s="168" t="str">
        <f t="shared" ca="1" si="874"/>
        <v>-</v>
      </c>
      <c r="CV262" s="168" t="str">
        <f t="shared" ca="1" si="874"/>
        <v>-</v>
      </c>
      <c r="CW262" s="168" t="str">
        <f t="shared" ca="1" si="874"/>
        <v>-</v>
      </c>
      <c r="CX262" s="168" t="str">
        <f t="shared" ca="1" si="874"/>
        <v>-</v>
      </c>
      <c r="CY262" s="168" t="str">
        <f t="shared" ca="1" si="874"/>
        <v>-</v>
      </c>
      <c r="CZ262" s="168">
        <f t="shared" ca="1" si="874"/>
        <v>0</v>
      </c>
      <c r="DA262" s="168" t="str">
        <f t="shared" ca="1" si="874"/>
        <v>-</v>
      </c>
      <c r="DB262" s="168" t="str">
        <f t="shared" ca="1" si="874"/>
        <v>-</v>
      </c>
      <c r="DC262" s="168" t="str">
        <f t="shared" ca="1" si="874"/>
        <v>-</v>
      </c>
      <c r="DD262" s="168" t="str">
        <f t="shared" ca="1" si="874"/>
        <v>-</v>
      </c>
      <c r="DE262" s="168" t="str">
        <f t="shared" ca="1" si="874"/>
        <v>-</v>
      </c>
      <c r="DF262" s="168">
        <f t="shared" ca="1" si="874"/>
        <v>0</v>
      </c>
      <c r="DG262" s="168">
        <f t="shared" ref="DG262:EB263" ca="1" si="883">OFFSET(DG$5,$B262,0)</f>
        <v>0</v>
      </c>
      <c r="DH262" s="168">
        <f t="shared" ca="1" si="883"/>
        <v>0</v>
      </c>
      <c r="DI262" s="168">
        <f t="shared" ca="1" si="883"/>
        <v>0</v>
      </c>
      <c r="DJ262" s="168">
        <f t="shared" ca="1" si="883"/>
        <v>0</v>
      </c>
      <c r="DK262" s="168">
        <f t="shared" ca="1" si="883"/>
        <v>0</v>
      </c>
      <c r="DL262" s="168">
        <f t="shared" ca="1" si="883"/>
        <v>0</v>
      </c>
      <c r="DM262" s="168" t="str">
        <f t="shared" ca="1" si="883"/>
        <v>-</v>
      </c>
      <c r="DN262" s="168" t="str">
        <f t="shared" ca="1" si="883"/>
        <v>-</v>
      </c>
      <c r="DO262" s="168" t="str">
        <f t="shared" ca="1" si="883"/>
        <v>-</v>
      </c>
      <c r="DP262" s="168" t="str">
        <f t="shared" ca="1" si="883"/>
        <v>-</v>
      </c>
      <c r="DQ262" s="168" t="str">
        <f t="shared" ca="1" si="883"/>
        <v>-</v>
      </c>
      <c r="DR262" s="168" t="str">
        <f t="shared" ca="1" si="883"/>
        <v>-</v>
      </c>
      <c r="DS262" s="168" t="str">
        <f t="shared" ca="1" si="883"/>
        <v>-</v>
      </c>
      <c r="DT262" s="168" t="str">
        <f t="shared" ca="1" si="883"/>
        <v>-</v>
      </c>
      <c r="DU262" s="168" t="str">
        <f t="shared" ca="1" si="883"/>
        <v>-</v>
      </c>
      <c r="DV262" s="168" t="str">
        <f t="shared" ca="1" si="883"/>
        <v>-</v>
      </c>
      <c r="DW262" s="168" t="str">
        <f t="shared" ca="1" si="883"/>
        <v>-</v>
      </c>
      <c r="DX262" s="10"/>
      <c r="DY262" s="168">
        <f t="shared" ca="1" si="883"/>
        <v>1</v>
      </c>
      <c r="DZ262" s="168" t="str">
        <f t="shared" ca="1" si="883"/>
        <v>-</v>
      </c>
      <c r="EA262" s="168" t="str">
        <f t="shared" ca="1" si="883"/>
        <v>-</v>
      </c>
      <c r="EB262" s="168" t="str">
        <f t="shared" ca="1" si="883"/>
        <v>-</v>
      </c>
      <c r="EC262" s="168" t="str">
        <f t="shared" ca="1" si="803"/>
        <v>-</v>
      </c>
      <c r="ED262" s="168" t="b">
        <f t="shared" ca="1" si="803"/>
        <v>0</v>
      </c>
      <c r="EE262" s="168" t="str">
        <f t="shared" ca="1" si="803"/>
        <v>-</v>
      </c>
      <c r="EF262" s="168">
        <f t="shared" ca="1" si="803"/>
        <v>0</v>
      </c>
      <c r="EG262" s="168" t="str">
        <f t="shared" ca="1" si="803"/>
        <v>-</v>
      </c>
      <c r="EH262" s="166" cm="1">
        <f t="array" aca="1" ref="EH262" ca="1">INDEX(i.rev,$K262,EH$15)</f>
        <v>1</v>
      </c>
      <c r="EI262" s="168">
        <f t="shared" ca="1" si="878"/>
        <v>0</v>
      </c>
      <c r="EJ262" s="168">
        <f t="shared" ca="1" si="878"/>
        <v>1</v>
      </c>
      <c r="EK262" s="168">
        <f t="shared" ca="1" si="878"/>
        <v>0</v>
      </c>
      <c r="EL262" s="168">
        <f t="shared" ca="1" si="878"/>
        <v>1</v>
      </c>
      <c r="EM262" s="168">
        <f t="shared" ca="1" si="878"/>
        <v>1</v>
      </c>
      <c r="EN262" s="168">
        <f t="shared" ca="1" si="878"/>
        <v>1</v>
      </c>
      <c r="EO262" s="168">
        <f t="shared" ca="1" si="878"/>
        <v>0</v>
      </c>
      <c r="EP262" s="168">
        <f t="shared" ca="1" si="878"/>
        <v>0</v>
      </c>
      <c r="EQ262" s="168">
        <f t="shared" ca="1" si="878"/>
        <v>0</v>
      </c>
      <c r="ER262" s="168">
        <f t="shared" ca="1" si="878"/>
        <v>0</v>
      </c>
      <c r="ES262" s="168">
        <f t="shared" ca="1" si="878"/>
        <v>0</v>
      </c>
      <c r="ET262" s="168">
        <f t="shared" ca="1" si="878"/>
        <v>0</v>
      </c>
      <c r="EU262" s="168">
        <f t="shared" ca="1" si="878"/>
        <v>0</v>
      </c>
      <c r="EV262" s="168">
        <f t="shared" ca="1" si="878"/>
        <v>0</v>
      </c>
      <c r="EW262" s="168">
        <f t="shared" ca="1" si="878"/>
        <v>0</v>
      </c>
      <c r="EX262" s="168">
        <f t="shared" ca="1" si="878"/>
        <v>0</v>
      </c>
      <c r="EY262" s="166" cm="1">
        <f t="array" aca="1" ref="EY262" ca="1">INDEX(i.rev,$K262,EY$15)</f>
        <v>0</v>
      </c>
      <c r="EZ262" s="168">
        <f t="shared" ca="1" si="805"/>
        <v>0</v>
      </c>
      <c r="FA262" s="166" cm="1">
        <f t="array" aca="1" ref="FA262" ca="1">INDEX(i.rev,$K262,FA$15)</f>
        <v>1</v>
      </c>
      <c r="FB262" s="168">
        <f t="shared" ca="1" si="872"/>
        <v>0</v>
      </c>
      <c r="FC262" s="168">
        <f t="shared" ca="1" si="872"/>
        <v>0</v>
      </c>
      <c r="FD262" s="168">
        <f t="shared" ca="1" si="872"/>
        <v>0</v>
      </c>
      <c r="FE262" s="168">
        <f t="shared" ca="1" si="872"/>
        <v>0</v>
      </c>
      <c r="FF262" s="168">
        <f t="shared" ca="1" si="872"/>
        <v>0</v>
      </c>
      <c r="FG262" s="168">
        <f t="shared" ca="1" si="872"/>
        <v>0</v>
      </c>
      <c r="FH262" s="168">
        <f t="shared" ca="1" si="872"/>
        <v>0</v>
      </c>
      <c r="FI262" s="10"/>
      <c r="FJ262" s="168" t="str">
        <f t="shared" ca="1" si="872"/>
        <v>-</v>
      </c>
      <c r="FK262" s="168" t="str">
        <f t="shared" ca="1" si="872"/>
        <v>-</v>
      </c>
      <c r="FL262" s="168" t="str">
        <f t="shared" ca="1" si="872"/>
        <v>-</v>
      </c>
      <c r="FM262" s="168" t="str">
        <f t="shared" ca="1" si="872"/>
        <v>-</v>
      </c>
      <c r="FN262" s="168" t="str">
        <f t="shared" ca="1" si="872"/>
        <v>-</v>
      </c>
      <c r="FO262" s="166" t="b">
        <f t="shared" ca="1" si="808"/>
        <v>0</v>
      </c>
      <c r="FP262" s="166" t="b">
        <f t="shared" ca="1" si="808"/>
        <v>0</v>
      </c>
      <c r="FQ262" s="166" t="b">
        <f t="shared" ca="1" si="808"/>
        <v>1</v>
      </c>
      <c r="FR262" s="168">
        <f t="shared" ca="1" si="872"/>
        <v>0</v>
      </c>
      <c r="FS262" s="166">
        <f t="shared" ca="1" si="809"/>
        <v>1</v>
      </c>
      <c r="FT262" s="166">
        <f t="shared" ca="1" si="809"/>
        <v>1</v>
      </c>
      <c r="FU262" s="168" t="str">
        <f t="shared" ca="1" si="872"/>
        <v>-</v>
      </c>
      <c r="FV262" s="168" t="str">
        <f t="shared" ca="1" si="872"/>
        <v>-</v>
      </c>
      <c r="FW262" s="168" t="str">
        <f t="shared" ca="1" si="872"/>
        <v>-</v>
      </c>
      <c r="FX262" s="168" t="str">
        <f t="shared" ca="1" si="872"/>
        <v>-</v>
      </c>
      <c r="FY262" s="168" t="str">
        <f t="shared" ca="1" si="872"/>
        <v>-</v>
      </c>
      <c r="FZ262" s="168" t="str">
        <f t="shared" ca="1" si="872"/>
        <v>-</v>
      </c>
      <c r="GA262" s="168" t="str">
        <f t="shared" ca="1" si="872"/>
        <v>-</v>
      </c>
      <c r="GB262" s="168" t="str">
        <f t="shared" ca="1" si="872"/>
        <v>-</v>
      </c>
      <c r="GC262" s="168" t="str">
        <f t="shared" ca="1" si="872"/>
        <v>-</v>
      </c>
      <c r="GD262" s="168" t="b">
        <f t="shared" ca="1" si="872"/>
        <v>1</v>
      </c>
      <c r="GE262" s="168" t="str">
        <f t="shared" ca="1" si="872"/>
        <v>-</v>
      </c>
      <c r="GF262" s="168" t="str">
        <f t="shared" ca="1" si="872"/>
        <v>-</v>
      </c>
      <c r="GG262" s="168" t="str">
        <f t="shared" ca="1" si="872"/>
        <v>-</v>
      </c>
      <c r="GH262" s="168" t="b">
        <f t="shared" ca="1" si="810"/>
        <v>1</v>
      </c>
      <c r="GI262" s="168">
        <f t="shared" ca="1" si="810"/>
        <v>0</v>
      </c>
      <c r="GJ262" s="168" t="str">
        <f t="shared" ca="1" si="810"/>
        <v>-</v>
      </c>
      <c r="GK262" s="168" t="str">
        <f t="shared" ca="1" si="810"/>
        <v>-</v>
      </c>
      <c r="GL262" s="168" t="str">
        <f t="shared" ca="1" si="810"/>
        <v>-</v>
      </c>
      <c r="GM262" s="168" t="str">
        <f t="shared" ca="1" si="810"/>
        <v>-</v>
      </c>
      <c r="GN262" s="168" t="str">
        <f t="shared" ca="1" si="810"/>
        <v>-</v>
      </c>
      <c r="GO262" s="168">
        <f t="shared" ca="1" si="810"/>
        <v>0</v>
      </c>
      <c r="GP262" s="168" t="str">
        <f t="shared" ca="1" si="810"/>
        <v>-</v>
      </c>
      <c r="GQ262" s="168" t="str">
        <f t="shared" ca="1" si="810"/>
        <v>-</v>
      </c>
      <c r="GR262" s="168" t="str">
        <f t="shared" ca="1" si="810"/>
        <v>-</v>
      </c>
      <c r="GS262" s="168">
        <f t="shared" ca="1" si="810"/>
        <v>500</v>
      </c>
      <c r="GT262" s="168">
        <f t="shared" ca="1" si="810"/>
        <v>500</v>
      </c>
      <c r="GU262" s="168" t="str">
        <f t="shared" ca="1" si="810"/>
        <v>-</v>
      </c>
      <c r="GV262" s="168" t="str">
        <f t="shared" ca="1" si="810"/>
        <v>-</v>
      </c>
      <c r="GW262" s="168" t="str">
        <f t="shared" ca="1" si="810"/>
        <v>-</v>
      </c>
      <c r="GX262" s="168" t="str">
        <f t="shared" ca="1" si="879"/>
        <v>-</v>
      </c>
      <c r="GY262" s="168" t="str">
        <f t="shared" ca="1" si="860"/>
        <v>-</v>
      </c>
      <c r="GZ262" s="168" t="str">
        <f t="shared" ca="1" si="860"/>
        <v>-</v>
      </c>
      <c r="HA262" s="168" t="str">
        <f t="shared" ca="1" si="860"/>
        <v>-</v>
      </c>
      <c r="HB262" s="168" t="str">
        <f t="shared" ca="1" si="860"/>
        <v>-</v>
      </c>
      <c r="HC262" s="168" t="str">
        <f t="shared" ca="1" si="860"/>
        <v>-</v>
      </c>
      <c r="HD262" s="168" t="str">
        <f t="shared" ca="1" si="860"/>
        <v>-</v>
      </c>
      <c r="HE262" s="168" t="str">
        <f t="shared" ca="1" si="860"/>
        <v>-</v>
      </c>
      <c r="HF262" s="168" t="str">
        <f t="shared" ca="1" si="860"/>
        <v>-</v>
      </c>
      <c r="HG262" s="168" t="str">
        <f t="shared" ca="1" si="860"/>
        <v>-</v>
      </c>
      <c r="HH262" s="168" t="str">
        <f t="shared" ca="1" si="866"/>
        <v>-</v>
      </c>
      <c r="HI262" s="168" t="str">
        <f t="shared" ca="1" si="866"/>
        <v>-</v>
      </c>
      <c r="HJ262" s="168" t="str">
        <f t="shared" ca="1" si="866"/>
        <v>-</v>
      </c>
      <c r="HK262" s="168" t="str">
        <f t="shared" ca="1" si="866"/>
        <v>-</v>
      </c>
      <c r="HL262" s="168" t="str">
        <f t="shared" ca="1" si="866"/>
        <v>-</v>
      </c>
      <c r="HM262" s="168" t="str">
        <f t="shared" ca="1" si="864"/>
        <v>-</v>
      </c>
      <c r="HN262" s="168" t="str">
        <f t="shared" ca="1" si="864"/>
        <v>-</v>
      </c>
      <c r="HO262" s="168" t="str">
        <f t="shared" ca="1" si="864"/>
        <v>-</v>
      </c>
      <c r="HP262" s="168" t="str">
        <f t="shared" ca="1" si="864"/>
        <v>-</v>
      </c>
      <c r="HQ262" s="168" t="str">
        <f t="shared" ca="1" si="864"/>
        <v>-</v>
      </c>
      <c r="HR262" s="168" t="str">
        <f t="shared" ca="1" si="860"/>
        <v>-</v>
      </c>
      <c r="HS262" s="168" t="str">
        <f t="shared" ca="1" si="860"/>
        <v>-</v>
      </c>
      <c r="HT262" s="168" t="str">
        <f t="shared" ca="1" si="860"/>
        <v>-</v>
      </c>
      <c r="HU262" s="168" t="str">
        <f t="shared" ca="1" si="860"/>
        <v>-</v>
      </c>
      <c r="HV262" s="168" t="str">
        <f t="shared" ca="1" si="860"/>
        <v>-</v>
      </c>
      <c r="HW262" s="168" t="str">
        <f t="shared" ca="1" si="879"/>
        <v>-</v>
      </c>
      <c r="HX262" s="168" t="str">
        <f t="shared" ca="1" si="879"/>
        <v>-</v>
      </c>
      <c r="HY262" s="168" t="str">
        <f t="shared" ca="1" si="879"/>
        <v>-</v>
      </c>
      <c r="HZ262" s="168" t="str">
        <f t="shared" ca="1" si="879"/>
        <v>-</v>
      </c>
      <c r="IA262" s="168" t="str">
        <f t="shared" ca="1" si="879"/>
        <v>-</v>
      </c>
      <c r="IB262" s="168" t="str">
        <f t="shared" ca="1" si="879"/>
        <v>-</v>
      </c>
      <c r="IC262" s="168" t="str">
        <f t="shared" ca="1" si="879"/>
        <v>-</v>
      </c>
      <c r="ID262" s="168" t="str">
        <f t="shared" ca="1" si="879"/>
        <v>-</v>
      </c>
      <c r="IE262" s="168" t="str">
        <f t="shared" ca="1" si="879"/>
        <v>-</v>
      </c>
      <c r="IF262" s="168" t="str">
        <f t="shared" ca="1" si="879"/>
        <v>-</v>
      </c>
      <c r="IG262" s="168" t="str">
        <f t="shared" ca="1" si="879"/>
        <v>-</v>
      </c>
      <c r="IH262" s="168" t="str">
        <f t="shared" ca="1" si="879"/>
        <v>-</v>
      </c>
      <c r="II262" s="168" t="str">
        <f t="shared" ca="1" si="879"/>
        <v>-</v>
      </c>
      <c r="IJ262" s="168" t="str">
        <f t="shared" ca="1" si="879"/>
        <v>-</v>
      </c>
      <c r="IK262" s="168" t="str">
        <f t="shared" ca="1" si="879"/>
        <v>-</v>
      </c>
      <c r="IL262" s="168" t="str">
        <f t="shared" ca="1" si="879"/>
        <v>-</v>
      </c>
      <c r="IM262" s="168" t="str">
        <f t="shared" ca="1" si="879"/>
        <v>-</v>
      </c>
      <c r="IN262" s="168" t="str">
        <f t="shared" ca="1" si="879"/>
        <v>-</v>
      </c>
      <c r="IO262" s="168" t="str">
        <f t="shared" ca="1" si="879"/>
        <v>-</v>
      </c>
      <c r="IP262" s="168" t="str">
        <f t="shared" ca="1" si="879"/>
        <v>-</v>
      </c>
      <c r="IQ262" s="168" t="str">
        <f t="shared" ca="1" si="879"/>
        <v>-</v>
      </c>
      <c r="IR262" s="168" t="str">
        <f t="shared" ca="1" si="879"/>
        <v>-</v>
      </c>
      <c r="IS262" s="168" t="str">
        <f t="shared" ca="1" si="879"/>
        <v>-</v>
      </c>
      <c r="IT262" s="168" t="str">
        <f t="shared" ca="1" si="879"/>
        <v>-</v>
      </c>
      <c r="IU262" s="168" t="str">
        <f t="shared" ca="1" si="879"/>
        <v>-</v>
      </c>
      <c r="IV262" s="168" t="str">
        <f t="shared" ca="1" si="879"/>
        <v>-</v>
      </c>
      <c r="IW262" s="168" t="str">
        <f t="shared" ca="1" si="879"/>
        <v>-</v>
      </c>
      <c r="IX262" s="168" t="str">
        <f t="shared" ca="1" si="879"/>
        <v>-</v>
      </c>
      <c r="IY262" s="168" t="str">
        <f t="shared" ca="1" si="879"/>
        <v>-</v>
      </c>
      <c r="IZ262" s="168" t="str">
        <f t="shared" ca="1" si="879"/>
        <v>-</v>
      </c>
      <c r="JA262" s="168" t="str">
        <f t="shared" ca="1" si="879"/>
        <v>-</v>
      </c>
      <c r="JB262" s="168" t="str">
        <f t="shared" ca="1" si="879"/>
        <v>-</v>
      </c>
      <c r="JC262" s="168" t="str">
        <f t="shared" ca="1" si="879"/>
        <v>-</v>
      </c>
      <c r="JD262" s="168" t="str">
        <f t="shared" ca="1" si="879"/>
        <v>-</v>
      </c>
      <c r="JE262" s="168" t="str">
        <f t="shared" ca="1" si="879"/>
        <v>-</v>
      </c>
      <c r="JF262" s="168" t="str">
        <f t="shared" ca="1" si="879"/>
        <v>-</v>
      </c>
      <c r="JG262" s="168" t="str">
        <f t="shared" ref="HX262:JM263" ca="1" si="884">OFFSET(JG$5,$B262,0)</f>
        <v>-</v>
      </c>
      <c r="JH262" s="168" t="str">
        <f t="shared" ca="1" si="884"/>
        <v>-</v>
      </c>
      <c r="JI262" s="168" t="str">
        <f t="shared" ca="1" si="884"/>
        <v>-</v>
      </c>
      <c r="JJ262" s="168" t="str">
        <f t="shared" ca="1" si="884"/>
        <v>-</v>
      </c>
      <c r="JK262" s="168" t="str">
        <f t="shared" ca="1" si="884"/>
        <v>-</v>
      </c>
      <c r="JL262" s="168" t="str">
        <f t="shared" ca="1" si="884"/>
        <v>-</v>
      </c>
      <c r="JM262" s="168" t="str">
        <f t="shared" ca="1" si="884"/>
        <v>-</v>
      </c>
      <c r="JN262" s="168" t="str">
        <f t="shared" ca="1" si="879"/>
        <v>-</v>
      </c>
      <c r="JO262" s="168" t="str">
        <f t="shared" ca="1" si="879"/>
        <v>-</v>
      </c>
      <c r="JP262" s="168" t="str">
        <f t="shared" ca="1" si="879"/>
        <v>-</v>
      </c>
      <c r="JQ262" s="168" t="str">
        <f t="shared" ca="1" si="879"/>
        <v>-</v>
      </c>
      <c r="JR262" s="168" t="str">
        <f t="shared" ca="1" si="879"/>
        <v>-</v>
      </c>
      <c r="JS262" s="168" t="str">
        <f t="shared" ca="1" si="879"/>
        <v>-</v>
      </c>
      <c r="JT262" s="168" t="str">
        <f t="shared" ca="1" si="879"/>
        <v>-</v>
      </c>
      <c r="JU262" s="168" t="str">
        <f t="shared" ca="1" si="879"/>
        <v>-</v>
      </c>
      <c r="JV262" s="168" t="str">
        <f t="shared" ca="1" si="879"/>
        <v>-</v>
      </c>
      <c r="JW262" s="168" t="str">
        <f t="shared" ca="1" si="879"/>
        <v>-</v>
      </c>
      <c r="JX262" s="10"/>
      <c r="JY262" s="166">
        <f t="shared" ca="1" si="816"/>
        <v>4.4999999999999998E-2</v>
      </c>
      <c r="JZ262" s="166">
        <f t="shared" ca="1" si="817"/>
        <v>4.4999999999999998E-2</v>
      </c>
      <c r="KA262" s="168">
        <f t="shared" ca="1" si="880"/>
        <v>1</v>
      </c>
      <c r="KB262" s="168">
        <f t="shared" ca="1" si="880"/>
        <v>0</v>
      </c>
      <c r="KC262" s="168">
        <f t="shared" ca="1" si="880"/>
        <v>1</v>
      </c>
      <c r="KD262" s="168">
        <f t="shared" ca="1" si="880"/>
        <v>1</v>
      </c>
      <c r="KE262" s="168">
        <f t="shared" ca="1" si="880"/>
        <v>0</v>
      </c>
      <c r="KF262" s="168">
        <f t="shared" ca="1" si="880"/>
        <v>70</v>
      </c>
      <c r="KG262" s="168">
        <f t="shared" ca="1" si="880"/>
        <v>50</v>
      </c>
      <c r="KH262" s="168">
        <f t="shared" ca="1" si="880"/>
        <v>85</v>
      </c>
      <c r="KI262" s="168">
        <f t="shared" ca="1" si="880"/>
        <v>50</v>
      </c>
      <c r="KJ262" s="166">
        <f t="shared" si="819"/>
        <v>1</v>
      </c>
      <c r="KK262" s="166">
        <f t="shared" si="820"/>
        <v>1</v>
      </c>
      <c r="KL262" s="166">
        <f t="shared" si="821"/>
        <v>1</v>
      </c>
      <c r="KM262" s="166">
        <f t="shared" ca="1" si="822"/>
        <v>1</v>
      </c>
      <c r="KN262" s="166">
        <f t="shared" ca="1" si="822"/>
        <v>1</v>
      </c>
      <c r="KO262" s="168">
        <f t="shared" ca="1" si="880"/>
        <v>1</v>
      </c>
      <c r="KP262" s="10"/>
      <c r="KQ262" s="168">
        <f t="shared" ca="1" si="880"/>
        <v>1</v>
      </c>
      <c r="KR262" s="166">
        <f t="shared" ca="1" si="823"/>
        <v>1</v>
      </c>
      <c r="KS262" s="168">
        <f t="shared" ca="1" si="880"/>
        <v>0.75</v>
      </c>
      <c r="KT262" s="168">
        <f t="shared" ca="1" si="880"/>
        <v>0.8</v>
      </c>
      <c r="KU262" s="168">
        <f t="shared" ca="1" si="880"/>
        <v>0.82499999999999996</v>
      </c>
      <c r="KV262" s="168">
        <f t="shared" ca="1" si="880"/>
        <v>0.875</v>
      </c>
      <c r="KW262" s="168">
        <f t="shared" ca="1" si="880"/>
        <v>0.9</v>
      </c>
      <c r="KX262" s="168">
        <f t="shared" ca="1" si="882"/>
        <v>0.75</v>
      </c>
      <c r="KY262" s="168">
        <f t="shared" ca="1" si="882"/>
        <v>0.78142857142857147</v>
      </c>
      <c r="KZ262" s="168">
        <f t="shared" ca="1" si="882"/>
        <v>0.82499999999999996</v>
      </c>
      <c r="LA262" s="168">
        <f t="shared" ca="1" si="882"/>
        <v>0.875</v>
      </c>
      <c r="LB262" s="168">
        <f t="shared" ca="1" si="882"/>
        <v>0.9</v>
      </c>
      <c r="LC262" s="168">
        <f t="shared" ca="1" si="882"/>
        <v>0.9</v>
      </c>
      <c r="LD262" s="168">
        <f t="shared" ca="1" si="882"/>
        <v>0.75</v>
      </c>
      <c r="LE262" s="168">
        <f t="shared" ca="1" si="882"/>
        <v>0.78142857142857147</v>
      </c>
      <c r="LF262" s="168">
        <f t="shared" ca="1" si="882"/>
        <v>0.82499999999999996</v>
      </c>
      <c r="LG262" s="168">
        <f t="shared" ca="1" si="882"/>
        <v>0.875</v>
      </c>
      <c r="LH262" s="168">
        <f t="shared" ca="1" si="882"/>
        <v>0.9</v>
      </c>
      <c r="LI262" s="168">
        <f t="shared" ca="1" si="882"/>
        <v>0.9</v>
      </c>
      <c r="LJ262" s="168">
        <f t="shared" ca="1" si="882"/>
        <v>0.75</v>
      </c>
      <c r="LK262" s="168">
        <f t="shared" ca="1" si="882"/>
        <v>0.78142857142857147</v>
      </c>
      <c r="LL262" s="168">
        <f t="shared" ca="1" si="882"/>
        <v>0.82499999999999996</v>
      </c>
      <c r="LM262" s="168">
        <f t="shared" ca="1" si="882"/>
        <v>0.875</v>
      </c>
      <c r="LN262" s="168">
        <f t="shared" ca="1" si="882"/>
        <v>0.9</v>
      </c>
      <c r="LO262" s="168">
        <f t="shared" ca="1" si="882"/>
        <v>0.9</v>
      </c>
      <c r="LP262" s="168">
        <f t="shared" ca="1" si="882"/>
        <v>0.75</v>
      </c>
      <c r="LQ262" s="168">
        <f t="shared" ca="1" si="882"/>
        <v>0.78142857142857147</v>
      </c>
      <c r="LR262" s="168">
        <f t="shared" ca="1" si="882"/>
        <v>0.82499999999999996</v>
      </c>
      <c r="LS262" s="168">
        <f t="shared" ca="1" si="882"/>
        <v>0.875</v>
      </c>
      <c r="LT262" s="168">
        <f t="shared" ca="1" si="882"/>
        <v>0.9</v>
      </c>
      <c r="LU262" s="168">
        <f t="shared" ca="1" si="882"/>
        <v>0.9</v>
      </c>
      <c r="LV262" s="168">
        <f t="shared" ca="1" si="882"/>
        <v>0.75</v>
      </c>
      <c r="LW262" s="168">
        <f t="shared" ca="1" si="882"/>
        <v>0.78142857142857147</v>
      </c>
      <c r="LX262" s="168">
        <f t="shared" ca="1" si="882"/>
        <v>0.82499999999999996</v>
      </c>
      <c r="LY262" s="168">
        <f t="shared" ca="1" si="882"/>
        <v>0.875</v>
      </c>
      <c r="LZ262" s="168">
        <f t="shared" ca="1" si="882"/>
        <v>0.9</v>
      </c>
      <c r="MA262" s="168">
        <f t="shared" ca="1" si="882"/>
        <v>0.9</v>
      </c>
      <c r="MB262" s="168">
        <f t="shared" ca="1" si="882"/>
        <v>0.75</v>
      </c>
      <c r="MC262" s="168">
        <f t="shared" ca="1" si="882"/>
        <v>0.78142857142857147</v>
      </c>
      <c r="MD262" s="168">
        <f t="shared" ca="1" si="882"/>
        <v>0.82499999999999996</v>
      </c>
      <c r="ME262" s="168">
        <f t="shared" ca="1" si="882"/>
        <v>0.875</v>
      </c>
      <c r="MF262" s="168">
        <f t="shared" ca="1" si="882"/>
        <v>0.9</v>
      </c>
      <c r="MG262" s="168">
        <f t="shared" ca="1" si="882"/>
        <v>0.9</v>
      </c>
      <c r="MH262" s="168">
        <f t="shared" ca="1" si="882"/>
        <v>0.75</v>
      </c>
      <c r="MI262" s="168">
        <f t="shared" ca="1" si="882"/>
        <v>0.76904761904761909</v>
      </c>
      <c r="MJ262" s="168">
        <f t="shared" ca="1" si="882"/>
        <v>0.82000000000000006</v>
      </c>
      <c r="MK262" s="168">
        <f t="shared" ca="1" si="882"/>
        <v>0.875</v>
      </c>
      <c r="ML262" s="168">
        <f t="shared" ca="1" si="882"/>
        <v>0.9</v>
      </c>
      <c r="MM262" s="168">
        <f t="shared" ca="1" si="882"/>
        <v>0.90000000000000013</v>
      </c>
      <c r="MN262" s="168">
        <f t="shared" ca="1" si="882"/>
        <v>0.75</v>
      </c>
      <c r="MO262" s="168">
        <f t="shared" ca="1" si="882"/>
        <v>0.76904761904761909</v>
      </c>
      <c r="MP262" s="168">
        <f t="shared" ca="1" si="882"/>
        <v>0.82000000000000006</v>
      </c>
      <c r="MQ262" s="168">
        <f t="shared" ca="1" si="882"/>
        <v>0.875</v>
      </c>
      <c r="MR262" s="168">
        <f t="shared" ca="1" si="882"/>
        <v>0.9</v>
      </c>
      <c r="MS262" s="168">
        <f t="shared" ca="1" si="882"/>
        <v>0.9</v>
      </c>
      <c r="MT262" s="168">
        <f t="shared" ca="1" si="882"/>
        <v>0.875</v>
      </c>
      <c r="MU262" s="166">
        <f t="shared" ca="1" si="827"/>
        <v>1</v>
      </c>
      <c r="MV262" s="166">
        <f t="shared" ca="1" si="828"/>
        <v>1</v>
      </c>
      <c r="MW262" s="166">
        <f t="shared" ca="1" si="829"/>
        <v>500000</v>
      </c>
      <c r="MX262" s="168" t="str">
        <f t="shared" ca="1" si="830"/>
        <v>-</v>
      </c>
      <c r="MY262" s="166" t="str">
        <f t="shared" ca="1" si="831"/>
        <v>-</v>
      </c>
      <c r="MZ262" s="166" t="str">
        <f t="shared" ca="1" si="832"/>
        <v>-</v>
      </c>
      <c r="NA262" s="166" t="b">
        <f t="shared" ca="1" si="833"/>
        <v>0</v>
      </c>
      <c r="NB262" s="168">
        <f t="shared" ca="1" si="880"/>
        <v>0</v>
      </c>
      <c r="NC262" s="27">
        <v>0</v>
      </c>
    </row>
    <row r="263" spans="1:367" s="148" customFormat="1" outlineLevel="1">
      <c r="A263" s="126">
        <f t="shared" si="14"/>
        <v>258</v>
      </c>
      <c r="B263" s="126">
        <f t="shared" si="834"/>
        <v>13</v>
      </c>
      <c r="C263" s="148">
        <f t="shared" si="839"/>
        <v>1002</v>
      </c>
      <c r="D263" s="148" t="s">
        <v>884</v>
      </c>
      <c r="E263" s="148" t="b">
        <v>0</v>
      </c>
      <c r="F263" s="148" t="b">
        <v>0</v>
      </c>
      <c r="G263" s="148" t="b">
        <f t="shared" si="835"/>
        <v>0</v>
      </c>
      <c r="H263" s="144">
        <f t="shared" ca="1" si="876"/>
        <v>3</v>
      </c>
      <c r="I263" s="32">
        <v>3</v>
      </c>
      <c r="J263" s="32">
        <v>5</v>
      </c>
      <c r="K263" s="144">
        <f t="shared" ca="1" si="876"/>
        <v>1</v>
      </c>
      <c r="L263" s="144">
        <f t="shared" ca="1" si="876"/>
        <v>1</v>
      </c>
      <c r="M263" s="144">
        <f t="shared" ca="1" si="876"/>
        <v>2</v>
      </c>
      <c r="N263" s="144">
        <f t="shared" ca="1" si="876"/>
        <v>1</v>
      </c>
      <c r="O263" s="144">
        <f t="shared" ca="1" si="876"/>
        <v>1</v>
      </c>
      <c r="P263" s="144">
        <f t="shared" ca="1" si="876"/>
        <v>1</v>
      </c>
      <c r="Q263" s="144">
        <f t="shared" ca="1" si="876"/>
        <v>1</v>
      </c>
      <c r="R263" s="144">
        <f t="shared" ca="1" si="876"/>
        <v>2</v>
      </c>
      <c r="S263" s="144">
        <f t="shared" ca="1" si="876"/>
        <v>1</v>
      </c>
      <c r="T263" s="144">
        <f t="shared" ca="1" si="876"/>
        <v>1</v>
      </c>
      <c r="U263" s="144">
        <f t="shared" ca="1" si="876"/>
        <v>1</v>
      </c>
      <c r="V263" s="32">
        <v>2</v>
      </c>
      <c r="W263" s="32">
        <v>2</v>
      </c>
      <c r="X263" s="32">
        <v>2</v>
      </c>
      <c r="Y263" s="144">
        <f t="shared" ca="1" si="876"/>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00029 Price SQ RiskCRRA-high Overdraw500000 CropgrazeFALSE WP070p MP070p GP070p (F33N11)</v>
      </c>
      <c r="AB263" s="10" t="str">
        <f ca="1">IF(COUNTIF(AA$5:AA263,AA263)=1,"-","Dup")</f>
        <v>-</v>
      </c>
      <c r="AC263" s="10"/>
      <c r="AD263" s="168" t="str">
        <f t="shared" ca="1" si="794"/>
        <v>-</v>
      </c>
      <c r="AE263" s="168" t="str">
        <f t="shared" ca="1" si="794"/>
        <v>-</v>
      </c>
      <c r="AF263" s="168" t="str">
        <f t="shared" ca="1" si="794"/>
        <v>-</v>
      </c>
      <c r="AG263" s="168" t="str">
        <f t="shared" ca="1" si="794"/>
        <v>-</v>
      </c>
      <c r="AH263" s="168" t="str">
        <f t="shared" ca="1" si="794"/>
        <v>-</v>
      </c>
      <c r="AI263" s="168" t="b">
        <f t="shared" ca="1" si="794"/>
        <v>1</v>
      </c>
      <c r="AJ263" s="10"/>
      <c r="AK263" s="166" t="b">
        <f t="shared" si="795"/>
        <v>0</v>
      </c>
      <c r="AL263" s="166">
        <f t="shared" si="795"/>
        <v>2</v>
      </c>
      <c r="AM263" s="166" t="b">
        <f t="shared" si="795"/>
        <v>0</v>
      </c>
      <c r="AN263" s="166" t="b">
        <f t="shared" si="795"/>
        <v>1</v>
      </c>
      <c r="AO263" s="166" t="b">
        <f t="shared" si="795"/>
        <v>1</v>
      </c>
      <c r="AP263" s="166" t="b">
        <f t="shared" si="795"/>
        <v>0</v>
      </c>
      <c r="AQ263" s="166">
        <f t="shared" ca="1" si="796"/>
        <v>0</v>
      </c>
      <c r="AR263" s="166" t="b">
        <f t="shared" si="868"/>
        <v>1</v>
      </c>
      <c r="AS263" s="166" t="b">
        <f t="shared" si="868"/>
        <v>1</v>
      </c>
      <c r="AT263" s="166">
        <f t="shared" si="868"/>
        <v>2</v>
      </c>
      <c r="AU263" s="166" t="str">
        <f t="shared" si="868"/>
        <v>-</v>
      </c>
      <c r="AV263" s="166">
        <f t="shared" si="868"/>
        <v>0.7</v>
      </c>
      <c r="AW263" s="10"/>
      <c r="AX263" s="166" t="b">
        <f t="shared" si="798"/>
        <v>1</v>
      </c>
      <c r="AY263" s="168" t="b">
        <f t="shared" ca="1" si="799"/>
        <v>1</v>
      </c>
      <c r="AZ263" s="168" t="b">
        <f t="shared" ca="1" si="799"/>
        <v>1</v>
      </c>
      <c r="BA263" s="167">
        <f t="shared" ca="1" si="800"/>
        <v>3210</v>
      </c>
      <c r="BB263" s="168" t="str">
        <f t="shared" ca="1" si="877"/>
        <v>-</v>
      </c>
      <c r="BC263" s="168" t="str">
        <f t="shared" ca="1" si="877"/>
        <v>-</v>
      </c>
      <c r="BD263" s="168" t="str">
        <f t="shared" ca="1" si="877"/>
        <v>-</v>
      </c>
      <c r="BE263" s="168" t="str">
        <f t="shared" ca="1" si="877"/>
        <v>-</v>
      </c>
      <c r="BF263" s="168" t="str">
        <f t="shared" ca="1" si="877"/>
        <v>-</v>
      </c>
      <c r="BG263" s="168">
        <f t="shared" ca="1" si="877"/>
        <v>1</v>
      </c>
      <c r="BH263" s="168">
        <f t="shared" ca="1" si="877"/>
        <v>1</v>
      </c>
      <c r="BI263" s="168" t="str">
        <f t="shared" ca="1" si="877"/>
        <v>-</v>
      </c>
      <c r="BJ263" s="168" t="str">
        <f t="shared" ca="1" si="877"/>
        <v>-</v>
      </c>
      <c r="BK263" s="10"/>
      <c r="BL263" s="168" t="str">
        <f t="shared" ca="1" si="877"/>
        <v>-</v>
      </c>
      <c r="BM263" s="168" t="str">
        <f t="shared" ca="1" si="877"/>
        <v>-</v>
      </c>
      <c r="BN263" s="168" t="str">
        <f t="shared" ca="1" si="877"/>
        <v>-</v>
      </c>
      <c r="BO263" s="168" t="str">
        <f t="shared" ca="1" si="877"/>
        <v>-</v>
      </c>
      <c r="BP263" s="168" t="str">
        <f t="shared" ca="1" si="877"/>
        <v>-</v>
      </c>
      <c r="BQ263" s="168" t="str">
        <f t="shared" ca="1" si="877"/>
        <v>-</v>
      </c>
      <c r="BR263" s="168" t="str">
        <f t="shared" ca="1" si="877"/>
        <v>-</v>
      </c>
      <c r="BS263" s="168" t="str">
        <f t="shared" ca="1" si="877"/>
        <v>-</v>
      </c>
      <c r="BT263" s="168" t="str">
        <f t="shared" ca="1" si="877"/>
        <v>-</v>
      </c>
      <c r="BU263" s="168" t="str">
        <f t="shared" ca="1" si="877"/>
        <v>-</v>
      </c>
      <c r="BV263" s="168" t="str">
        <f t="shared" ca="1" si="877"/>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DF263" ca="1" si="885">OFFSET(CH$5,$B263,0)</f>
        <v>-</v>
      </c>
      <c r="CI263" s="168" t="str">
        <f t="shared" ca="1" si="885"/>
        <v>-</v>
      </c>
      <c r="CJ263" s="168" t="str">
        <f t="shared" ca="1" si="885"/>
        <v>-</v>
      </c>
      <c r="CK263" s="168" t="str">
        <f t="shared" ca="1" si="885"/>
        <v>-</v>
      </c>
      <c r="CL263" s="168" t="str">
        <f t="shared" ca="1" si="885"/>
        <v>-</v>
      </c>
      <c r="CM263" s="168" t="str">
        <f t="shared" ca="1" si="885"/>
        <v>-</v>
      </c>
      <c r="CN263" s="168" t="str">
        <f t="shared" ca="1" si="885"/>
        <v>-</v>
      </c>
      <c r="CO263" s="168" t="str">
        <f t="shared" ca="1" si="885"/>
        <v>-</v>
      </c>
      <c r="CP263" s="168">
        <f t="shared" ca="1" si="885"/>
        <v>1</v>
      </c>
      <c r="CQ263" s="168">
        <f t="shared" ca="1" si="885"/>
        <v>1</v>
      </c>
      <c r="CR263" s="168">
        <f t="shared" ca="1" si="885"/>
        <v>0</v>
      </c>
      <c r="CS263" s="168" t="str">
        <f t="shared" ca="1" si="885"/>
        <v>-</v>
      </c>
      <c r="CT263" s="168" t="str">
        <f t="shared" ca="1" si="885"/>
        <v>-</v>
      </c>
      <c r="CU263" s="168" t="str">
        <f t="shared" ca="1" si="885"/>
        <v>-</v>
      </c>
      <c r="CV263" s="168" t="str">
        <f t="shared" ca="1" si="885"/>
        <v>-</v>
      </c>
      <c r="CW263" s="168" t="str">
        <f t="shared" ca="1" si="885"/>
        <v>-</v>
      </c>
      <c r="CX263" s="168" t="str">
        <f t="shared" ca="1" si="885"/>
        <v>-</v>
      </c>
      <c r="CY263" s="168" t="str">
        <f t="shared" ca="1" si="885"/>
        <v>-</v>
      </c>
      <c r="CZ263" s="168">
        <f t="shared" ca="1" si="885"/>
        <v>0</v>
      </c>
      <c r="DA263" s="168" t="str">
        <f t="shared" ca="1" si="885"/>
        <v>-</v>
      </c>
      <c r="DB263" s="168" t="str">
        <f t="shared" ca="1" si="885"/>
        <v>-</v>
      </c>
      <c r="DC263" s="168" t="str">
        <f t="shared" ca="1" si="885"/>
        <v>-</v>
      </c>
      <c r="DD263" s="168" t="str">
        <f t="shared" ca="1" si="885"/>
        <v>-</v>
      </c>
      <c r="DE263" s="168" t="str">
        <f t="shared" ca="1" si="885"/>
        <v>-</v>
      </c>
      <c r="DF263" s="168">
        <f t="shared" ca="1" si="885"/>
        <v>0</v>
      </c>
      <c r="DG263" s="168">
        <f t="shared" ca="1" si="883"/>
        <v>0</v>
      </c>
      <c r="DH263" s="168">
        <f t="shared" ca="1" si="883"/>
        <v>0</v>
      </c>
      <c r="DI263" s="168">
        <f t="shared" ca="1" si="883"/>
        <v>0</v>
      </c>
      <c r="DJ263" s="168">
        <f t="shared" ca="1" si="883"/>
        <v>0</v>
      </c>
      <c r="DK263" s="168">
        <f t="shared" ca="1" si="883"/>
        <v>0</v>
      </c>
      <c r="DL263" s="168">
        <f t="shared" ca="1" si="883"/>
        <v>0</v>
      </c>
      <c r="DM263" s="168" t="str">
        <f t="shared" ca="1" si="883"/>
        <v>-</v>
      </c>
      <c r="DN263" s="168" t="str">
        <f t="shared" ca="1" si="883"/>
        <v>-</v>
      </c>
      <c r="DO263" s="168" t="str">
        <f t="shared" ca="1" si="883"/>
        <v>-</v>
      </c>
      <c r="DP263" s="168" t="str">
        <f t="shared" ca="1" si="883"/>
        <v>-</v>
      </c>
      <c r="DQ263" s="168" t="str">
        <f t="shared" ca="1" si="883"/>
        <v>-</v>
      </c>
      <c r="DR263" s="168" t="str">
        <f t="shared" ca="1" si="883"/>
        <v>-</v>
      </c>
      <c r="DS263" s="168" t="str">
        <f t="shared" ca="1" si="883"/>
        <v>-</v>
      </c>
      <c r="DT263" s="168" t="str">
        <f t="shared" ca="1" si="883"/>
        <v>-</v>
      </c>
      <c r="DU263" s="168" t="str">
        <f t="shared" ca="1" si="883"/>
        <v>-</v>
      </c>
      <c r="DV263" s="168" t="str">
        <f t="shared" ca="1" si="883"/>
        <v>-</v>
      </c>
      <c r="DW263" s="168" t="str">
        <f t="shared" ca="1" si="883"/>
        <v>-</v>
      </c>
      <c r="DX263" s="10"/>
      <c r="DY263" s="168">
        <f t="shared" ca="1" si="883"/>
        <v>1</v>
      </c>
      <c r="DZ263" s="168" t="str">
        <f t="shared" ca="1" si="883"/>
        <v>-</v>
      </c>
      <c r="EA263" s="168" t="str">
        <f t="shared" ca="1" si="883"/>
        <v>-</v>
      </c>
      <c r="EB263" s="168" t="str">
        <f t="shared" ca="1" si="883"/>
        <v>-</v>
      </c>
      <c r="EC263" s="168" t="str">
        <f t="shared" ca="1" si="803"/>
        <v>-</v>
      </c>
      <c r="ED263" s="168" t="b">
        <f t="shared" ca="1" si="803"/>
        <v>0</v>
      </c>
      <c r="EE263" s="168" t="str">
        <f t="shared" ca="1" si="803"/>
        <v>-</v>
      </c>
      <c r="EF263" s="168">
        <f t="shared" ca="1" si="803"/>
        <v>0</v>
      </c>
      <c r="EG263" s="168" t="str">
        <f t="shared" ca="1" si="803"/>
        <v>-</v>
      </c>
      <c r="EH263" s="166" cm="1">
        <f t="array" aca="1" ref="EH263" ca="1">INDEX(i.rev,$K263,EH$15)</f>
        <v>1</v>
      </c>
      <c r="EI263" s="168">
        <f t="shared" ca="1" si="878"/>
        <v>0</v>
      </c>
      <c r="EJ263" s="168">
        <f t="shared" ca="1" si="878"/>
        <v>1</v>
      </c>
      <c r="EK263" s="168">
        <f t="shared" ca="1" si="878"/>
        <v>0</v>
      </c>
      <c r="EL263" s="168">
        <f t="shared" ca="1" si="878"/>
        <v>1</v>
      </c>
      <c r="EM263" s="168">
        <f t="shared" ca="1" si="878"/>
        <v>1</v>
      </c>
      <c r="EN263" s="168">
        <f t="shared" ca="1" si="878"/>
        <v>1</v>
      </c>
      <c r="EO263" s="168">
        <f t="shared" ca="1" si="878"/>
        <v>0</v>
      </c>
      <c r="EP263" s="168">
        <f t="shared" ca="1" si="878"/>
        <v>0</v>
      </c>
      <c r="EQ263" s="168">
        <f t="shared" ca="1" si="878"/>
        <v>0</v>
      </c>
      <c r="ER263" s="168">
        <f t="shared" ca="1" si="878"/>
        <v>0</v>
      </c>
      <c r="ES263" s="168">
        <f t="shared" ca="1" si="878"/>
        <v>0</v>
      </c>
      <c r="ET263" s="168">
        <f t="shared" ca="1" si="878"/>
        <v>0</v>
      </c>
      <c r="EU263" s="168">
        <f t="shared" ca="1" si="878"/>
        <v>0</v>
      </c>
      <c r="EV263" s="168">
        <f t="shared" ca="1" si="878"/>
        <v>0</v>
      </c>
      <c r="EW263" s="168">
        <f t="shared" ca="1" si="878"/>
        <v>0</v>
      </c>
      <c r="EX263" s="168">
        <f t="shared" ca="1" si="878"/>
        <v>0</v>
      </c>
      <c r="EY263" s="166" cm="1">
        <f t="array" aca="1" ref="EY263" ca="1">INDEX(i.rev,$K263,EY$15)</f>
        <v>0</v>
      </c>
      <c r="EZ263" s="168">
        <f t="shared" ca="1" si="805"/>
        <v>0</v>
      </c>
      <c r="FA263" s="166" cm="1">
        <f t="array" aca="1" ref="FA263" ca="1">INDEX(i.rev,$K263,FA$15)</f>
        <v>1</v>
      </c>
      <c r="FB263" s="168">
        <f t="shared" ca="1" si="872"/>
        <v>0</v>
      </c>
      <c r="FC263" s="168">
        <f t="shared" ca="1" si="872"/>
        <v>0</v>
      </c>
      <c r="FD263" s="168">
        <f t="shared" ca="1" si="872"/>
        <v>0</v>
      </c>
      <c r="FE263" s="168">
        <f t="shared" ca="1" si="872"/>
        <v>0</v>
      </c>
      <c r="FF263" s="168">
        <f t="shared" ca="1" si="872"/>
        <v>0</v>
      </c>
      <c r="FG263" s="168">
        <f t="shared" ca="1" si="872"/>
        <v>0</v>
      </c>
      <c r="FH263" s="168">
        <f t="shared" ca="1" si="872"/>
        <v>0</v>
      </c>
      <c r="FI263" s="10"/>
      <c r="FJ263" s="168" t="str">
        <f t="shared" ca="1" si="872"/>
        <v>-</v>
      </c>
      <c r="FK263" s="168" t="str">
        <f t="shared" ca="1" si="872"/>
        <v>-</v>
      </c>
      <c r="FL263" s="168" t="str">
        <f t="shared" ca="1" si="872"/>
        <v>-</v>
      </c>
      <c r="FM263" s="168" t="str">
        <f t="shared" ca="1" si="872"/>
        <v>-</v>
      </c>
      <c r="FN263" s="168" t="str">
        <f t="shared" ca="1" si="872"/>
        <v>-</v>
      </c>
      <c r="FO263" s="166" t="b">
        <f t="shared" ca="1" si="808"/>
        <v>0</v>
      </c>
      <c r="FP263" s="166" t="b">
        <f t="shared" ca="1" si="808"/>
        <v>0</v>
      </c>
      <c r="FQ263" s="166" t="b">
        <f t="shared" ca="1" si="808"/>
        <v>1</v>
      </c>
      <c r="FR263" s="168">
        <f t="shared" ca="1" si="872"/>
        <v>0</v>
      </c>
      <c r="FS263" s="166">
        <f t="shared" ca="1" si="809"/>
        <v>1</v>
      </c>
      <c r="FT263" s="166">
        <f t="shared" ca="1" si="809"/>
        <v>1</v>
      </c>
      <c r="FU263" s="168" t="str">
        <f t="shared" ca="1" si="872"/>
        <v>-</v>
      </c>
      <c r="FV263" s="168" t="str">
        <f t="shared" ca="1" si="872"/>
        <v>-</v>
      </c>
      <c r="FW263" s="168" t="str">
        <f t="shared" ca="1" si="872"/>
        <v>-</v>
      </c>
      <c r="FX263" s="168" t="str">
        <f t="shared" ca="1" si="872"/>
        <v>-</v>
      </c>
      <c r="FY263" s="168" t="str">
        <f t="shared" ca="1" si="872"/>
        <v>-</v>
      </c>
      <c r="FZ263" s="168" t="str">
        <f t="shared" ca="1" si="872"/>
        <v>-</v>
      </c>
      <c r="GA263" s="168" t="str">
        <f t="shared" ca="1" si="872"/>
        <v>-</v>
      </c>
      <c r="GB263" s="168" t="str">
        <f t="shared" ca="1" si="872"/>
        <v>-</v>
      </c>
      <c r="GC263" s="168" t="str">
        <f t="shared" ca="1" si="872"/>
        <v>-</v>
      </c>
      <c r="GD263" s="168" t="b">
        <f t="shared" ca="1" si="872"/>
        <v>1</v>
      </c>
      <c r="GE263" s="168" t="str">
        <f t="shared" ca="1" si="872"/>
        <v>-</v>
      </c>
      <c r="GF263" s="168" t="str">
        <f t="shared" ca="1" si="872"/>
        <v>-</v>
      </c>
      <c r="GG263" s="168" t="str">
        <f t="shared" ca="1" si="872"/>
        <v>-</v>
      </c>
      <c r="GH263" s="168" t="b">
        <f t="shared" ca="1" si="810"/>
        <v>1</v>
      </c>
      <c r="GI263" s="168">
        <f t="shared" ca="1" si="810"/>
        <v>0</v>
      </c>
      <c r="GJ263" s="168" t="str">
        <f t="shared" ca="1" si="810"/>
        <v>-</v>
      </c>
      <c r="GK263" s="168" t="str">
        <f t="shared" ca="1" si="810"/>
        <v>-</v>
      </c>
      <c r="GL263" s="168" t="str">
        <f t="shared" ca="1" si="810"/>
        <v>-</v>
      </c>
      <c r="GM263" s="168" t="str">
        <f t="shared" ca="1" si="810"/>
        <v>-</v>
      </c>
      <c r="GN263" s="168" t="str">
        <f t="shared" ca="1" si="810"/>
        <v>-</v>
      </c>
      <c r="GO263" s="168">
        <f t="shared" ca="1" si="810"/>
        <v>0</v>
      </c>
      <c r="GP263" s="168" t="str">
        <f t="shared" ca="1" si="810"/>
        <v>-</v>
      </c>
      <c r="GQ263" s="168" t="str">
        <f t="shared" ca="1" si="810"/>
        <v>-</v>
      </c>
      <c r="GR263" s="168" t="str">
        <f t="shared" ca="1" si="810"/>
        <v>-</v>
      </c>
      <c r="GS263" s="168">
        <f t="shared" ca="1" si="810"/>
        <v>500</v>
      </c>
      <c r="GT263" s="168">
        <f t="shared" ca="1" si="810"/>
        <v>500</v>
      </c>
      <c r="GU263" s="168" t="str">
        <f t="shared" ca="1" si="810"/>
        <v>-</v>
      </c>
      <c r="GV263" s="168" t="str">
        <f t="shared" ca="1" si="810"/>
        <v>-</v>
      </c>
      <c r="GW263" s="168" t="str">
        <f t="shared" ca="1" si="810"/>
        <v>-</v>
      </c>
      <c r="GX263" s="168" t="str">
        <f t="shared" ca="1" si="879"/>
        <v>-</v>
      </c>
      <c r="GY263" s="168" t="str">
        <f t="shared" ca="1" si="860"/>
        <v>-</v>
      </c>
      <c r="GZ263" s="168" t="str">
        <f t="shared" ca="1" si="860"/>
        <v>-</v>
      </c>
      <c r="HA263" s="168" t="str">
        <f t="shared" ca="1" si="860"/>
        <v>-</v>
      </c>
      <c r="HB263" s="168" t="str">
        <f t="shared" ca="1" si="860"/>
        <v>-</v>
      </c>
      <c r="HC263" s="168" t="str">
        <f t="shared" ca="1" si="860"/>
        <v>-</v>
      </c>
      <c r="HD263" s="168" t="str">
        <f t="shared" ca="1" si="860"/>
        <v>-</v>
      </c>
      <c r="HE263" s="168" t="str">
        <f t="shared" ca="1" si="860"/>
        <v>-</v>
      </c>
      <c r="HF263" s="168" t="str">
        <f t="shared" ca="1" si="860"/>
        <v>-</v>
      </c>
      <c r="HG263" s="168" t="str">
        <f t="shared" ca="1" si="860"/>
        <v>-</v>
      </c>
      <c r="HH263" s="168" t="str">
        <f t="shared" ca="1" si="866"/>
        <v>-</v>
      </c>
      <c r="HI263" s="168" t="str">
        <f t="shared" ca="1" si="866"/>
        <v>-</v>
      </c>
      <c r="HJ263" s="168" t="str">
        <f t="shared" ca="1" si="866"/>
        <v>-</v>
      </c>
      <c r="HK263" s="168" t="str">
        <f t="shared" ca="1" si="866"/>
        <v>-</v>
      </c>
      <c r="HL263" s="168" t="str">
        <f t="shared" ca="1" si="866"/>
        <v>-</v>
      </c>
      <c r="HM263" s="168" t="str">
        <f t="shared" ca="1" si="864"/>
        <v>-</v>
      </c>
      <c r="HN263" s="168" t="str">
        <f t="shared" ca="1" si="864"/>
        <v>-</v>
      </c>
      <c r="HO263" s="168" t="str">
        <f t="shared" ca="1" si="864"/>
        <v>-</v>
      </c>
      <c r="HP263" s="168" t="str">
        <f t="shared" ca="1" si="864"/>
        <v>-</v>
      </c>
      <c r="HQ263" s="168" t="str">
        <f t="shared" ca="1" si="864"/>
        <v>-</v>
      </c>
      <c r="HR263" s="168" t="str">
        <f t="shared" ca="1" si="860"/>
        <v>-</v>
      </c>
      <c r="HS263" s="168" t="str">
        <f t="shared" ca="1" si="860"/>
        <v>-</v>
      </c>
      <c r="HT263" s="168" t="str">
        <f t="shared" ca="1" si="860"/>
        <v>-</v>
      </c>
      <c r="HU263" s="168" t="str">
        <f t="shared" ca="1" si="860"/>
        <v>-</v>
      </c>
      <c r="HV263" s="168" t="str">
        <f t="shared" ca="1" si="860"/>
        <v>-</v>
      </c>
      <c r="HW263" s="168" t="str">
        <f t="shared" ca="1" si="879"/>
        <v>-</v>
      </c>
      <c r="HX263" s="168" t="str">
        <f t="shared" ca="1" si="884"/>
        <v>-</v>
      </c>
      <c r="HY263" s="168" t="str">
        <f t="shared" ca="1" si="884"/>
        <v>-</v>
      </c>
      <c r="HZ263" s="168" t="str">
        <f t="shared" ca="1" si="884"/>
        <v>-</v>
      </c>
      <c r="IA263" s="168" t="str">
        <f t="shared" ca="1" si="884"/>
        <v>-</v>
      </c>
      <c r="IB263" s="168" t="str">
        <f t="shared" ca="1" si="884"/>
        <v>-</v>
      </c>
      <c r="IC263" s="168" t="str">
        <f t="shared" ca="1" si="884"/>
        <v>-</v>
      </c>
      <c r="ID263" s="168" t="str">
        <f t="shared" ca="1" si="884"/>
        <v>-</v>
      </c>
      <c r="IE263" s="168" t="str">
        <f t="shared" ca="1" si="884"/>
        <v>-</v>
      </c>
      <c r="IF263" s="168" t="str">
        <f t="shared" ca="1" si="884"/>
        <v>-</v>
      </c>
      <c r="IG263" s="168" t="str">
        <f t="shared" ca="1" si="884"/>
        <v>-</v>
      </c>
      <c r="IH263" s="168" t="str">
        <f t="shared" ca="1" si="884"/>
        <v>-</v>
      </c>
      <c r="II263" s="168" t="str">
        <f t="shared" ca="1" si="884"/>
        <v>-</v>
      </c>
      <c r="IJ263" s="168" t="str">
        <f t="shared" ca="1" si="884"/>
        <v>-</v>
      </c>
      <c r="IK263" s="168" t="str">
        <f t="shared" ca="1" si="884"/>
        <v>-</v>
      </c>
      <c r="IL263" s="168" t="str">
        <f t="shared" ca="1" si="884"/>
        <v>-</v>
      </c>
      <c r="IM263" s="168" t="str">
        <f t="shared" ca="1" si="884"/>
        <v>-</v>
      </c>
      <c r="IN263" s="168" t="str">
        <f t="shared" ca="1" si="884"/>
        <v>-</v>
      </c>
      <c r="IO263" s="168" t="str">
        <f t="shared" ca="1" si="884"/>
        <v>-</v>
      </c>
      <c r="IP263" s="168" t="str">
        <f t="shared" ca="1" si="884"/>
        <v>-</v>
      </c>
      <c r="IQ263" s="168" t="str">
        <f t="shared" ca="1" si="884"/>
        <v>-</v>
      </c>
      <c r="IR263" s="168" t="str">
        <f t="shared" ca="1" si="884"/>
        <v>-</v>
      </c>
      <c r="IS263" s="168" t="str">
        <f t="shared" ca="1" si="884"/>
        <v>-</v>
      </c>
      <c r="IT263" s="168" t="str">
        <f t="shared" ca="1" si="884"/>
        <v>-</v>
      </c>
      <c r="IU263" s="168" t="str">
        <f t="shared" ca="1" si="884"/>
        <v>-</v>
      </c>
      <c r="IV263" s="168" t="str">
        <f t="shared" ca="1" si="884"/>
        <v>-</v>
      </c>
      <c r="IW263" s="168" t="str">
        <f t="shared" ca="1" si="884"/>
        <v>-</v>
      </c>
      <c r="IX263" s="168" t="str">
        <f t="shared" ca="1" si="884"/>
        <v>-</v>
      </c>
      <c r="IY263" s="168" t="str">
        <f t="shared" ca="1" si="884"/>
        <v>-</v>
      </c>
      <c r="IZ263" s="168" t="str">
        <f t="shared" ca="1" si="884"/>
        <v>-</v>
      </c>
      <c r="JA263" s="168" t="str">
        <f t="shared" ca="1" si="884"/>
        <v>-</v>
      </c>
      <c r="JB263" s="168" t="str">
        <f t="shared" ca="1" si="884"/>
        <v>-</v>
      </c>
      <c r="JC263" s="168" t="str">
        <f t="shared" ca="1" si="884"/>
        <v>-</v>
      </c>
      <c r="JD263" s="168" t="str">
        <f t="shared" ca="1" si="884"/>
        <v>-</v>
      </c>
      <c r="JE263" s="168" t="str">
        <f t="shared" ca="1" si="884"/>
        <v>-</v>
      </c>
      <c r="JF263" s="168" t="str">
        <f t="shared" ca="1" si="884"/>
        <v>-</v>
      </c>
      <c r="JG263" s="168" t="str">
        <f t="shared" ca="1" si="884"/>
        <v>-</v>
      </c>
      <c r="JH263" s="168" t="str">
        <f t="shared" ca="1" si="884"/>
        <v>-</v>
      </c>
      <c r="JI263" s="168" t="str">
        <f t="shared" ca="1" si="884"/>
        <v>-</v>
      </c>
      <c r="JJ263" s="168" t="str">
        <f t="shared" ca="1" si="884"/>
        <v>-</v>
      </c>
      <c r="JK263" s="168" t="str">
        <f t="shared" ca="1" si="884"/>
        <v>-</v>
      </c>
      <c r="JL263" s="168" t="str">
        <f t="shared" ca="1" si="884"/>
        <v>-</v>
      </c>
      <c r="JM263" s="168" t="str">
        <f t="shared" ca="1" si="884"/>
        <v>-</v>
      </c>
      <c r="JN263" s="168" t="str">
        <f t="shared" ca="1" si="879"/>
        <v>-</v>
      </c>
      <c r="JO263" s="168" t="str">
        <f t="shared" ca="1" si="879"/>
        <v>-</v>
      </c>
      <c r="JP263" s="168" t="str">
        <f t="shared" ca="1" si="879"/>
        <v>-</v>
      </c>
      <c r="JQ263" s="168" t="str">
        <f t="shared" ca="1" si="879"/>
        <v>-</v>
      </c>
      <c r="JR263" s="168" t="str">
        <f t="shared" ca="1" si="879"/>
        <v>-</v>
      </c>
      <c r="JS263" s="168" t="str">
        <f t="shared" ca="1" si="879"/>
        <v>-</v>
      </c>
      <c r="JT263" s="168" t="str">
        <f t="shared" ca="1" si="879"/>
        <v>-</v>
      </c>
      <c r="JU263" s="168" t="str">
        <f t="shared" ca="1" si="879"/>
        <v>-</v>
      </c>
      <c r="JV263" s="168" t="str">
        <f t="shared" ca="1" si="879"/>
        <v>-</v>
      </c>
      <c r="JW263" s="168" t="str">
        <f t="shared" ca="1" si="879"/>
        <v>-</v>
      </c>
      <c r="JX263" s="10"/>
      <c r="JY263" s="166">
        <f t="shared" ca="1" si="816"/>
        <v>4.4999999999999998E-2</v>
      </c>
      <c r="JZ263" s="166">
        <f t="shared" ca="1" si="817"/>
        <v>4.4999999999999998E-2</v>
      </c>
      <c r="KA263" s="168">
        <f t="shared" ca="1" si="880"/>
        <v>1</v>
      </c>
      <c r="KB263" s="168">
        <f t="shared" ca="1" si="880"/>
        <v>0</v>
      </c>
      <c r="KC263" s="168">
        <f t="shared" ca="1" si="880"/>
        <v>1</v>
      </c>
      <c r="KD263" s="168">
        <f t="shared" ca="1" si="880"/>
        <v>1</v>
      </c>
      <c r="KE263" s="168">
        <f t="shared" ca="1" si="880"/>
        <v>0</v>
      </c>
      <c r="KF263" s="168">
        <f t="shared" ca="1" si="880"/>
        <v>70</v>
      </c>
      <c r="KG263" s="168">
        <f t="shared" ca="1" si="880"/>
        <v>50</v>
      </c>
      <c r="KH263" s="168">
        <f t="shared" ca="1" si="880"/>
        <v>85</v>
      </c>
      <c r="KI263" s="168">
        <f t="shared" ca="1" si="880"/>
        <v>50</v>
      </c>
      <c r="KJ263" s="166">
        <f t="shared" si="819"/>
        <v>0.7</v>
      </c>
      <c r="KK263" s="166">
        <f t="shared" si="820"/>
        <v>0.7</v>
      </c>
      <c r="KL263" s="166">
        <f t="shared" si="821"/>
        <v>0.7</v>
      </c>
      <c r="KM263" s="166">
        <f t="shared" ca="1" si="822"/>
        <v>1</v>
      </c>
      <c r="KN263" s="166">
        <f t="shared" ca="1" si="822"/>
        <v>1</v>
      </c>
      <c r="KO263" s="168">
        <f t="shared" ca="1" si="880"/>
        <v>1</v>
      </c>
      <c r="KP263" s="10"/>
      <c r="KQ263" s="168">
        <f t="shared" ca="1" si="880"/>
        <v>1</v>
      </c>
      <c r="KR263" s="166">
        <f t="shared" ca="1" si="823"/>
        <v>1</v>
      </c>
      <c r="KS263" s="168">
        <f t="shared" ca="1" si="880"/>
        <v>0.75</v>
      </c>
      <c r="KT263" s="168">
        <f t="shared" ca="1" si="880"/>
        <v>0.8</v>
      </c>
      <c r="KU263" s="168">
        <f t="shared" ca="1" si="880"/>
        <v>0.82499999999999996</v>
      </c>
      <c r="KV263" s="168">
        <f t="shared" ca="1" si="880"/>
        <v>0.875</v>
      </c>
      <c r="KW263" s="168">
        <f t="shared" ca="1" si="880"/>
        <v>0.9</v>
      </c>
      <c r="KX263" s="168">
        <f t="shared" ca="1" si="882"/>
        <v>0.75</v>
      </c>
      <c r="KY263" s="168">
        <f t="shared" ca="1" si="882"/>
        <v>0.78142857142857147</v>
      </c>
      <c r="KZ263" s="168">
        <f t="shared" ca="1" si="882"/>
        <v>0.82499999999999996</v>
      </c>
      <c r="LA263" s="168">
        <f t="shared" ca="1" si="882"/>
        <v>0.875</v>
      </c>
      <c r="LB263" s="168">
        <f t="shared" ca="1" si="882"/>
        <v>0.9</v>
      </c>
      <c r="LC263" s="168">
        <f t="shared" ca="1" si="882"/>
        <v>0.9</v>
      </c>
      <c r="LD263" s="168">
        <f t="shared" ca="1" si="882"/>
        <v>0.75</v>
      </c>
      <c r="LE263" s="168">
        <f t="shared" ca="1" si="882"/>
        <v>0.78142857142857147</v>
      </c>
      <c r="LF263" s="168">
        <f t="shared" ca="1" si="882"/>
        <v>0.82499999999999996</v>
      </c>
      <c r="LG263" s="168">
        <f t="shared" ca="1" si="882"/>
        <v>0.875</v>
      </c>
      <c r="LH263" s="168">
        <f t="shared" ca="1" si="882"/>
        <v>0.9</v>
      </c>
      <c r="LI263" s="168">
        <f t="shared" ca="1" si="882"/>
        <v>0.9</v>
      </c>
      <c r="LJ263" s="168">
        <f t="shared" ca="1" si="882"/>
        <v>0.75</v>
      </c>
      <c r="LK263" s="168">
        <f t="shared" ca="1" si="882"/>
        <v>0.78142857142857147</v>
      </c>
      <c r="LL263" s="168">
        <f t="shared" ca="1" si="882"/>
        <v>0.82499999999999996</v>
      </c>
      <c r="LM263" s="168">
        <f t="shared" ca="1" si="882"/>
        <v>0.875</v>
      </c>
      <c r="LN263" s="168">
        <f t="shared" ca="1" si="882"/>
        <v>0.9</v>
      </c>
      <c r="LO263" s="168">
        <f t="shared" ca="1" si="882"/>
        <v>0.9</v>
      </c>
      <c r="LP263" s="168">
        <f t="shared" ca="1" si="882"/>
        <v>0.75</v>
      </c>
      <c r="LQ263" s="168">
        <f t="shared" ca="1" si="882"/>
        <v>0.78142857142857147</v>
      </c>
      <c r="LR263" s="168">
        <f t="shared" ca="1" si="882"/>
        <v>0.82499999999999996</v>
      </c>
      <c r="LS263" s="168">
        <f t="shared" ca="1" si="882"/>
        <v>0.875</v>
      </c>
      <c r="LT263" s="168">
        <f t="shared" ca="1" si="882"/>
        <v>0.9</v>
      </c>
      <c r="LU263" s="168">
        <f t="shared" ca="1" si="882"/>
        <v>0.9</v>
      </c>
      <c r="LV263" s="168">
        <f t="shared" ca="1" si="882"/>
        <v>0.75</v>
      </c>
      <c r="LW263" s="168">
        <f t="shared" ca="1" si="882"/>
        <v>0.78142857142857147</v>
      </c>
      <c r="LX263" s="168">
        <f t="shared" ca="1" si="882"/>
        <v>0.82499999999999996</v>
      </c>
      <c r="LY263" s="168">
        <f t="shared" ca="1" si="882"/>
        <v>0.875</v>
      </c>
      <c r="LZ263" s="168">
        <f t="shared" ca="1" si="882"/>
        <v>0.9</v>
      </c>
      <c r="MA263" s="168">
        <f t="shared" ca="1" si="882"/>
        <v>0.9</v>
      </c>
      <c r="MB263" s="168">
        <f t="shared" ca="1" si="882"/>
        <v>0.75</v>
      </c>
      <c r="MC263" s="168">
        <f t="shared" ca="1" si="882"/>
        <v>0.78142857142857147</v>
      </c>
      <c r="MD263" s="168">
        <f t="shared" ca="1" si="882"/>
        <v>0.82499999999999996</v>
      </c>
      <c r="ME263" s="168">
        <f t="shared" ca="1" si="882"/>
        <v>0.875</v>
      </c>
      <c r="MF263" s="168">
        <f t="shared" ca="1" si="882"/>
        <v>0.9</v>
      </c>
      <c r="MG263" s="168">
        <f t="shared" ca="1" si="882"/>
        <v>0.9</v>
      </c>
      <c r="MH263" s="168">
        <f t="shared" ca="1" si="882"/>
        <v>0.75</v>
      </c>
      <c r="MI263" s="168">
        <f t="shared" ca="1" si="882"/>
        <v>0.76904761904761909</v>
      </c>
      <c r="MJ263" s="168">
        <f t="shared" ca="1" si="882"/>
        <v>0.82000000000000006</v>
      </c>
      <c r="MK263" s="168">
        <f t="shared" ca="1" si="882"/>
        <v>0.875</v>
      </c>
      <c r="ML263" s="168">
        <f t="shared" ca="1" si="882"/>
        <v>0.9</v>
      </c>
      <c r="MM263" s="168">
        <f t="shared" ca="1" si="882"/>
        <v>0.90000000000000013</v>
      </c>
      <c r="MN263" s="168">
        <f t="shared" ca="1" si="882"/>
        <v>0.75</v>
      </c>
      <c r="MO263" s="168">
        <f t="shared" ca="1" si="882"/>
        <v>0.76904761904761909</v>
      </c>
      <c r="MP263" s="168">
        <f t="shared" ca="1" si="882"/>
        <v>0.82000000000000006</v>
      </c>
      <c r="MQ263" s="168">
        <f t="shared" ca="1" si="882"/>
        <v>0.875</v>
      </c>
      <c r="MR263" s="168">
        <f t="shared" ca="1" si="882"/>
        <v>0.9</v>
      </c>
      <c r="MS263" s="168">
        <f t="shared" ca="1" si="882"/>
        <v>0.9</v>
      </c>
      <c r="MT263" s="168">
        <f t="shared" ca="1" si="882"/>
        <v>0.875</v>
      </c>
      <c r="MU263" s="166">
        <f t="shared" ca="1" si="827"/>
        <v>1</v>
      </c>
      <c r="MV263" s="166">
        <f t="shared" ca="1" si="828"/>
        <v>1</v>
      </c>
      <c r="MW263" s="166">
        <f t="shared" ca="1" si="829"/>
        <v>500000</v>
      </c>
      <c r="MX263" s="168" t="str">
        <f t="shared" ca="1" si="830"/>
        <v>-</v>
      </c>
      <c r="MY263" s="166" t="str">
        <f t="shared" ca="1" si="831"/>
        <v>-</v>
      </c>
      <c r="MZ263" s="166" t="str">
        <f t="shared" ca="1" si="832"/>
        <v>-</v>
      </c>
      <c r="NA263" s="166" t="b">
        <f t="shared" ca="1" si="833"/>
        <v>0</v>
      </c>
      <c r="NB263" s="168">
        <f t="shared" ca="1" si="880"/>
        <v>0</v>
      </c>
      <c r="NC263" s="27">
        <v>0</v>
      </c>
    </row>
    <row r="264" spans="1:367" s="148" customFormat="1" outlineLevel="1">
      <c r="A264" s="126">
        <f t="shared" si="14"/>
        <v>259</v>
      </c>
      <c r="B264" s="126"/>
      <c r="H264" s="126"/>
      <c r="I264" s="126"/>
      <c r="J264" s="126"/>
      <c r="K264" s="126"/>
      <c r="L264" s="126"/>
      <c r="M264" s="126"/>
      <c r="N264" s="126"/>
      <c r="O264" s="126"/>
      <c r="P264" s="126"/>
      <c r="Q264" s="126"/>
      <c r="R264" s="126"/>
      <c r="S264" s="126"/>
      <c r="T264" s="126"/>
      <c r="U264" s="126"/>
      <c r="V264" s="126"/>
      <c r="W264" s="126"/>
      <c r="X264" s="126"/>
      <c r="Y264" s="126"/>
      <c r="AA264" s="141" t="str">
        <f ca="1">"blank "&amp;TEXT(RAND(),"0.000")</f>
        <v>blank 0.364</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54"/>
      <c r="JA264" s="154"/>
      <c r="JB264" s="154"/>
      <c r="JC264" s="154"/>
      <c r="JD264" s="154"/>
      <c r="JE264" s="154"/>
      <c r="JF264" s="154"/>
      <c r="JG264" s="154"/>
      <c r="JH264" s="154"/>
      <c r="JI264" s="154"/>
      <c r="JJ264" s="154"/>
      <c r="JK264" s="154"/>
      <c r="JL264" s="154"/>
      <c r="JM264" s="154"/>
      <c r="JN264" s="154"/>
      <c r="JO264" s="154"/>
      <c r="JP264" s="154"/>
      <c r="JQ264" s="154"/>
      <c r="JR264" s="154"/>
      <c r="JS264" s="154"/>
      <c r="JT264" s="154"/>
      <c r="JU264" s="154"/>
      <c r="JV264" s="154"/>
      <c r="JW264" s="154"/>
      <c r="JX264" s="10"/>
      <c r="JY264" s="154"/>
      <c r="JZ264" s="154"/>
      <c r="KA264" s="154"/>
      <c r="KB264" s="154"/>
      <c r="KC264" s="154"/>
      <c r="KD264" s="154"/>
      <c r="KE264" s="154"/>
      <c r="KF264" s="154"/>
      <c r="KG264" s="154"/>
      <c r="KH264" s="154"/>
      <c r="KI264" s="154"/>
      <c r="KJ264" s="154"/>
      <c r="KK264" s="154"/>
      <c r="KL264" s="154"/>
      <c r="KM264" s="154"/>
      <c r="KN264" s="154"/>
      <c r="KO264" s="154"/>
      <c r="KP264" s="10"/>
      <c r="KQ264" s="154"/>
      <c r="KR264" s="154"/>
      <c r="KS264" s="154"/>
      <c r="KT264" s="154"/>
      <c r="KU264" s="154"/>
      <c r="KV264" s="154"/>
      <c r="KW264" s="154"/>
      <c r="KX264" s="154"/>
      <c r="KY264" s="154"/>
      <c r="KZ264" s="154"/>
      <c r="LA264" s="154"/>
      <c r="LB264" s="154"/>
      <c r="LC264" s="154"/>
      <c r="LD264" s="154"/>
      <c r="LE264" s="154"/>
      <c r="LF264" s="154"/>
      <c r="LG264" s="154"/>
      <c r="LH264" s="154"/>
      <c r="LI264" s="154"/>
      <c r="LJ264" s="154"/>
      <c r="LK264" s="154"/>
      <c r="LL264" s="154"/>
      <c r="LM264" s="154"/>
      <c r="LN264" s="154"/>
      <c r="LO264" s="154"/>
      <c r="LP264" s="154"/>
      <c r="LQ264" s="154"/>
      <c r="LR264" s="154"/>
      <c r="LS264" s="154"/>
      <c r="LT264" s="154"/>
      <c r="LU264" s="154"/>
      <c r="LV264" s="154"/>
      <c r="LW264" s="154"/>
      <c r="LX264" s="154"/>
      <c r="LY264" s="154"/>
      <c r="LZ264" s="154"/>
      <c r="MA264" s="154"/>
      <c r="MB264" s="154"/>
      <c r="MC264" s="154"/>
      <c r="MD264" s="154"/>
      <c r="ME264" s="154"/>
      <c r="MF264" s="154"/>
      <c r="MG264" s="154"/>
      <c r="MH264" s="154"/>
      <c r="MI264" s="154"/>
      <c r="MJ264" s="154"/>
      <c r="MK264" s="154"/>
      <c r="ML264" s="154"/>
      <c r="MM264" s="154"/>
      <c r="MN264" s="154"/>
      <c r="MO264" s="154"/>
      <c r="MP264" s="154"/>
      <c r="MQ264" s="154"/>
      <c r="MR264" s="154"/>
      <c r="MS264" s="154"/>
      <c r="MT264" s="154"/>
      <c r="MU264" s="154"/>
      <c r="MV264" s="154"/>
      <c r="MW264" s="154"/>
      <c r="MX264" s="154"/>
      <c r="MY264" s="154"/>
      <c r="MZ264" s="154"/>
      <c r="NA264" s="154"/>
      <c r="NB264" s="154"/>
      <c r="NC264" s="27">
        <v>0</v>
      </c>
    </row>
    <row r="265" spans="1:367" s="148" customFormat="1">
      <c r="A265" s="126">
        <f>ROW(A265)-5</f>
        <v>260</v>
      </c>
      <c r="B265" s="126"/>
      <c r="E265" s="128"/>
      <c r="F265" s="128"/>
      <c r="G265" s="125" t="s">
        <v>917</v>
      </c>
      <c r="H265" s="148">
        <v>1</v>
      </c>
      <c r="I265" s="148">
        <v>1</v>
      </c>
      <c r="J265" s="148">
        <v>1</v>
      </c>
      <c r="K265" s="148">
        <v>1</v>
      </c>
      <c r="L265" s="148">
        <v>1</v>
      </c>
      <c r="M265" s="148">
        <v>1</v>
      </c>
      <c r="N265" s="148">
        <v>1</v>
      </c>
      <c r="O265" s="148">
        <v>1</v>
      </c>
      <c r="P265" s="148">
        <v>1</v>
      </c>
      <c r="Q265" s="148">
        <v>1</v>
      </c>
      <c r="R265" s="148">
        <v>1</v>
      </c>
      <c r="S265" s="148">
        <v>1</v>
      </c>
      <c r="T265" s="148">
        <v>1</v>
      </c>
      <c r="U265" s="148">
        <v>1</v>
      </c>
      <c r="V265" s="148">
        <v>1</v>
      </c>
      <c r="W265" s="148">
        <v>1</v>
      </c>
      <c r="X265" s="148">
        <v>1</v>
      </c>
      <c r="Y265" s="148">
        <v>1</v>
      </c>
      <c r="Z265" s="148">
        <v>0</v>
      </c>
      <c r="AA265" s="139" t="s">
        <v>1599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54"/>
      <c r="JA265" s="154"/>
      <c r="JB265" s="154"/>
      <c r="JC265" s="154"/>
      <c r="JD265" s="154"/>
      <c r="JE265" s="154"/>
      <c r="JF265" s="154"/>
      <c r="JG265" s="154"/>
      <c r="JH265" s="154"/>
      <c r="JI265" s="154"/>
      <c r="JJ265" s="154"/>
      <c r="JK265" s="154"/>
      <c r="JL265" s="154"/>
      <c r="JM265" s="154"/>
      <c r="JN265" s="154"/>
      <c r="JO265" s="154"/>
      <c r="JP265" s="154"/>
      <c r="JQ265" s="154"/>
      <c r="JR265" s="154"/>
      <c r="JS265" s="154"/>
      <c r="JT265" s="154"/>
      <c r="JU265" s="154"/>
      <c r="JV265" s="154"/>
      <c r="JW265" s="154"/>
      <c r="JX265" s="10"/>
      <c r="JY265" s="154"/>
      <c r="JZ265" s="154"/>
      <c r="KA265" s="154"/>
      <c r="KB265" s="154"/>
      <c r="KC265" s="154"/>
      <c r="KD265" s="154"/>
      <c r="KE265" s="154"/>
      <c r="KF265" s="154"/>
      <c r="KG265" s="154"/>
      <c r="KH265" s="154"/>
      <c r="KI265" s="154"/>
      <c r="KJ265" s="154"/>
      <c r="KK265" s="154"/>
      <c r="KL265" s="154"/>
      <c r="KM265" s="154"/>
      <c r="KN265" s="154"/>
      <c r="KO265" s="154"/>
      <c r="KP265" s="10"/>
      <c r="KQ265" s="154"/>
      <c r="KR265" s="154"/>
      <c r="KS265" s="154"/>
      <c r="KT265" s="154"/>
      <c r="KU265" s="154"/>
      <c r="KV265" s="154"/>
      <c r="KW265" s="154"/>
      <c r="KX265" s="154"/>
      <c r="KY265" s="154"/>
      <c r="KZ265" s="154"/>
      <c r="LA265" s="154"/>
      <c r="LB265" s="154"/>
      <c r="LC265" s="154"/>
      <c r="LD265" s="154"/>
      <c r="LE265" s="154"/>
      <c r="LF265" s="154"/>
      <c r="LG265" s="154"/>
      <c r="LH265" s="154"/>
      <c r="LI265" s="154"/>
      <c r="LJ265" s="154"/>
      <c r="LK265" s="154"/>
      <c r="LL265" s="154"/>
      <c r="LM265" s="154"/>
      <c r="LN265" s="154"/>
      <c r="LO265" s="154"/>
      <c r="LP265" s="154"/>
      <c r="LQ265" s="154"/>
      <c r="LR265" s="154"/>
      <c r="LS265" s="154"/>
      <c r="LT265" s="154"/>
      <c r="LU265" s="154"/>
      <c r="LV265" s="154"/>
      <c r="LW265" s="154"/>
      <c r="LX265" s="154"/>
      <c r="LY265" s="154"/>
      <c r="LZ265" s="154"/>
      <c r="MA265" s="154"/>
      <c r="MB265" s="154"/>
      <c r="MC265" s="154"/>
      <c r="MD265" s="154"/>
      <c r="ME265" s="154"/>
      <c r="MF265" s="154"/>
      <c r="MG265" s="154"/>
      <c r="MH265" s="154"/>
      <c r="MI265" s="154"/>
      <c r="MJ265" s="154"/>
      <c r="MK265" s="154"/>
      <c r="ML265" s="154"/>
      <c r="MM265" s="154"/>
      <c r="MN265" s="154"/>
      <c r="MO265" s="154"/>
      <c r="MP265" s="154"/>
      <c r="MQ265" s="154"/>
      <c r="MR265" s="154"/>
      <c r="MS265" s="154"/>
      <c r="MT265" s="154"/>
      <c r="MU265" s="154"/>
      <c r="MV265" s="154"/>
      <c r="MW265" s="154"/>
      <c r="MX265" s="154"/>
      <c r="MY265" s="154"/>
      <c r="MZ265" s="154"/>
      <c r="NA265" s="154"/>
      <c r="NB265" s="154"/>
      <c r="NC265" s="27">
        <v>0</v>
      </c>
    </row>
    <row r="266" spans="1:367" s="148" customFormat="1" outlineLevel="1">
      <c r="A266" s="126">
        <f>ROW(A266)-5</f>
        <v>261</v>
      </c>
      <c r="B266" s="126"/>
      <c r="E266" s="128"/>
      <c r="F266" s="128"/>
      <c r="G266" s="125" t="s">
        <v>918</v>
      </c>
      <c r="H266" s="148">
        <v>3</v>
      </c>
      <c r="I266" s="148">
        <v>3</v>
      </c>
      <c r="J266" s="148">
        <v>2</v>
      </c>
      <c r="K266" s="148">
        <v>4</v>
      </c>
      <c r="L266" s="148">
        <v>3</v>
      </c>
      <c r="M266" s="148">
        <v>3</v>
      </c>
      <c r="N266" s="148">
        <v>3</v>
      </c>
      <c r="O266" s="148">
        <v>3</v>
      </c>
      <c r="P266" s="148">
        <v>3</v>
      </c>
      <c r="Q266" s="148">
        <v>3</v>
      </c>
      <c r="R266" s="148">
        <v>3</v>
      </c>
      <c r="S266" s="148">
        <v>3</v>
      </c>
      <c r="T266" s="148">
        <v>3</v>
      </c>
      <c r="U266" s="148">
        <v>4</v>
      </c>
      <c r="V266" s="148">
        <v>3</v>
      </c>
      <c r="W266" s="148">
        <v>4</v>
      </c>
      <c r="X266" s="148">
        <v>3</v>
      </c>
      <c r="Y266" s="148">
        <v>3</v>
      </c>
      <c r="Z266" s="148">
        <v>0</v>
      </c>
      <c r="AA266" s="140" t="str">
        <f t="array" ref="AA266">PRODUCT($H266:$Z266-$H265:$Z265+1)&amp;" "&amp;AA265&amp;" specific pointers"</f>
        <v>612220032 Pasture  specific pointers</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61"/>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67"/>
      <c r="DP266" s="167"/>
      <c r="DQ266" s="154"/>
      <c r="DR266" s="154"/>
      <c r="DS266" s="154"/>
      <c r="DT266" s="154"/>
      <c r="DU266" s="154"/>
      <c r="DV266" s="154"/>
      <c r="DW266" s="154"/>
      <c r="DX266" s="10"/>
      <c r="DY266" s="167"/>
      <c r="DZ266" s="154"/>
      <c r="EA266" s="154"/>
      <c r="EB266" s="154"/>
      <c r="EC266" s="154"/>
      <c r="ED266" s="167"/>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67"/>
      <c r="FD266" s="167"/>
      <c r="FE266" s="167"/>
      <c r="FF266" s="167"/>
      <c r="FG266" s="167"/>
      <c r="FH266" s="167"/>
      <c r="FI266" s="10"/>
      <c r="FJ266" s="154"/>
      <c r="FK266" s="154"/>
      <c r="FL266" s="154"/>
      <c r="FM266" s="154"/>
      <c r="FN266" s="154"/>
      <c r="FO266" s="167"/>
      <c r="FP266" s="167"/>
      <c r="FQ266" s="167"/>
      <c r="FR266" s="167"/>
      <c r="FS266" s="154"/>
      <c r="FT266" s="154"/>
      <c r="FU266" s="167"/>
      <c r="FV266" s="167"/>
      <c r="FW266" s="167"/>
      <c r="FX266" s="167"/>
      <c r="FY266" s="167"/>
      <c r="FZ266" s="167"/>
      <c r="GA266" s="154"/>
      <c r="GB266" s="154"/>
      <c r="GC266" s="167"/>
      <c r="GD266" s="154"/>
      <c r="GE266" s="154"/>
      <c r="GF266" s="154"/>
      <c r="GG266" s="154"/>
      <c r="GH266" s="154"/>
      <c r="GI266" s="154"/>
      <c r="GJ266" s="167"/>
      <c r="GK266" s="167"/>
      <c r="GL266" s="167"/>
      <c r="GM266" s="167"/>
      <c r="GN266" s="154"/>
      <c r="GO266" s="167"/>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54"/>
      <c r="JA266" s="154"/>
      <c r="JB266" s="154"/>
      <c r="JC266" s="154"/>
      <c r="JD266" s="154"/>
      <c r="JE266" s="154"/>
      <c r="JF266" s="154"/>
      <c r="JG266" s="154"/>
      <c r="JH266" s="154"/>
      <c r="JI266" s="154"/>
      <c r="JJ266" s="154"/>
      <c r="JK266" s="154"/>
      <c r="JL266" s="154"/>
      <c r="JM266" s="154"/>
      <c r="JN266" s="154"/>
      <c r="JO266" s="154"/>
      <c r="JP266" s="154"/>
      <c r="JQ266" s="154"/>
      <c r="JR266" s="154"/>
      <c r="JS266" s="154"/>
      <c r="JT266" s="154"/>
      <c r="JU266" s="154"/>
      <c r="JV266" s="154"/>
      <c r="JW266" s="154"/>
      <c r="JX266" s="10"/>
      <c r="JY266" s="154"/>
      <c r="JZ266" s="154"/>
      <c r="KA266" s="154"/>
      <c r="KB266" s="154"/>
      <c r="KC266" s="154"/>
      <c r="KD266" s="154"/>
      <c r="KE266" s="154"/>
      <c r="KF266" s="154"/>
      <c r="KG266" s="154"/>
      <c r="KH266" s="154"/>
      <c r="KI266" s="154"/>
      <c r="KJ266" s="167"/>
      <c r="KK266" s="167"/>
      <c r="KL266" s="167"/>
      <c r="KM266" s="167"/>
      <c r="KN266" s="167"/>
      <c r="KO266" s="154"/>
      <c r="KP266" s="10"/>
      <c r="KQ266" s="154"/>
      <c r="KR266" s="154"/>
      <c r="KS266" s="154"/>
      <c r="KT266" s="154"/>
      <c r="KU266" s="154"/>
      <c r="KV266" s="154"/>
      <c r="KW266" s="154"/>
      <c r="KX266" s="154"/>
      <c r="KY266" s="154"/>
      <c r="KZ266" s="154"/>
      <c r="LA266" s="154"/>
      <c r="LB266" s="154"/>
      <c r="LC266" s="154"/>
      <c r="LD266" s="154"/>
      <c r="LE266" s="154"/>
      <c r="LF266" s="154"/>
      <c r="LG266" s="154"/>
      <c r="LH266" s="154"/>
      <c r="LI266" s="154"/>
      <c r="LJ266" s="154"/>
      <c r="LK266" s="154"/>
      <c r="LL266" s="154"/>
      <c r="LM266" s="154"/>
      <c r="LN266" s="154"/>
      <c r="LO266" s="154"/>
      <c r="LP266" s="154"/>
      <c r="LQ266" s="154"/>
      <c r="LR266" s="154"/>
      <c r="LS266" s="154"/>
      <c r="LT266" s="154"/>
      <c r="LU266" s="154"/>
      <c r="LV266" s="154"/>
      <c r="LW266" s="154"/>
      <c r="LX266" s="154"/>
      <c r="LY266" s="154"/>
      <c r="LZ266" s="154"/>
      <c r="MA266" s="154"/>
      <c r="MB266" s="154"/>
      <c r="MC266" s="154"/>
      <c r="MD266" s="154"/>
      <c r="ME266" s="154"/>
      <c r="MF266" s="154"/>
      <c r="MG266" s="154"/>
      <c r="MH266" s="154"/>
      <c r="MI266" s="154"/>
      <c r="MJ266" s="154"/>
      <c r="MK266" s="154"/>
      <c r="ML266" s="154"/>
      <c r="MM266" s="154"/>
      <c r="MN266" s="154"/>
      <c r="MO266" s="154"/>
      <c r="MP266" s="154"/>
      <c r="MQ266" s="154"/>
      <c r="MR266" s="154"/>
      <c r="MS266" s="154"/>
      <c r="MT266" s="154"/>
      <c r="MU266" s="154"/>
      <c r="MV266" s="154"/>
      <c r="MW266" s="154"/>
      <c r="MX266" s="154"/>
      <c r="MY266" s="154"/>
      <c r="MZ266" s="154"/>
      <c r="NA266" s="154"/>
      <c r="NB266" s="154"/>
      <c r="NC266" s="27">
        <v>0</v>
      </c>
    </row>
    <row r="267" spans="1:367" s="148" customFormat="1" outlineLevel="1">
      <c r="A267" s="126">
        <f t="shared" si="14"/>
        <v>262</v>
      </c>
      <c r="B267" s="126">
        <f>$A$7</f>
        <v>2</v>
      </c>
      <c r="C267" s="167">
        <f>C263</f>
        <v>1002</v>
      </c>
      <c r="D267" s="148" t="s">
        <v>884</v>
      </c>
      <c r="E267" s="148" t="b">
        <f t="shared" ref="E267:E296" si="886">J267=1</f>
        <v>1</v>
      </c>
      <c r="F267" s="148" t="b">
        <v>0</v>
      </c>
      <c r="G267" s="148" t="b">
        <v>1</v>
      </c>
      <c r="H267" s="32">
        <v>3</v>
      </c>
      <c r="I267" s="32">
        <v>1</v>
      </c>
      <c r="J267" s="32">
        <v>1</v>
      </c>
      <c r="K267" s="32">
        <v>1</v>
      </c>
      <c r="L267" s="32">
        <v>1</v>
      </c>
      <c r="M267" s="32">
        <v>1</v>
      </c>
      <c r="N267" s="32">
        <v>1</v>
      </c>
      <c r="O267" s="32">
        <v>1</v>
      </c>
      <c r="P267" s="32">
        <v>1</v>
      </c>
      <c r="Q267" s="32">
        <v>1</v>
      </c>
      <c r="R267" s="32">
        <v>2</v>
      </c>
      <c r="S267" s="32">
        <v>1</v>
      </c>
      <c r="T267" s="32">
        <v>1</v>
      </c>
      <c r="U267" s="32">
        <v>1</v>
      </c>
      <c r="V267" s="32">
        <v>1</v>
      </c>
      <c r="W267" s="32">
        <v>1</v>
      </c>
      <c r="X267" s="32">
        <v>1</v>
      </c>
      <c r="Y267" s="32">
        <v>1</v>
      </c>
      <c r="AA267" s="142" t="str" cm="1">
        <f t="array" aca="1" ref="AA267" ca="1">"00000 " &amp;AA265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00000 Pasture SE CropgrazeFALSE (F33N11)</v>
      </c>
      <c r="AB267" s="10" t="str">
        <f ca="1">IF(COUNTIF(AA$5:AA267,AA267)=1,"-","Dup")</f>
        <v>-</v>
      </c>
      <c r="AC267" s="10"/>
      <c r="AD267" s="168" t="str">
        <f t="shared" ref="AD267:AI271" ca="1" si="887">OFFSET(AD$5,$B267,0)</f>
        <v>-</v>
      </c>
      <c r="AE267" s="168" t="str">
        <f t="shared" ca="1" si="887"/>
        <v>-</v>
      </c>
      <c r="AF267" s="168" t="str">
        <f t="shared" ca="1" si="887"/>
        <v>-</v>
      </c>
      <c r="AG267" s="168" t="str">
        <f t="shared" ca="1" si="887"/>
        <v>-</v>
      </c>
      <c r="AH267" s="168" t="str">
        <f t="shared" ca="1" si="887"/>
        <v>-</v>
      </c>
      <c r="AI267" s="168" t="b">
        <f t="shared" ca="1" si="887"/>
        <v>1</v>
      </c>
      <c r="AJ267" s="10"/>
      <c r="AK267" s="166" t="b">
        <f t="shared" ref="AK267:AP271" si="888">INDEX(model_structure,$I267,AK$15)</f>
        <v>1</v>
      </c>
      <c r="AL267" s="166" t="str">
        <f t="shared" si="888"/>
        <v>-</v>
      </c>
      <c r="AM267" s="166" t="str">
        <f t="shared" si="888"/>
        <v>-</v>
      </c>
      <c r="AN267" s="166" t="str">
        <f t="shared" si="888"/>
        <v>-</v>
      </c>
      <c r="AO267" s="166" t="b">
        <f t="shared" si="888"/>
        <v>1</v>
      </c>
      <c r="AP267" s="166" t="b">
        <f t="shared" si="888"/>
        <v>0</v>
      </c>
      <c r="AQ267" s="166">
        <f t="shared" ref="AQ267:AQ296" si="889">INDEX(minroe,$L267)</f>
        <v>0</v>
      </c>
      <c r="AR267" s="166" t="b">
        <f t="shared" ref="AR267:AV276" si="890">INDEX(i.risk_aversion,$J267,AR$15)</f>
        <v>0</v>
      </c>
      <c r="AS267" s="166" t="b">
        <f t="shared" si="890"/>
        <v>0</v>
      </c>
      <c r="AT267" s="166" t="str">
        <f t="shared" si="890"/>
        <v>-</v>
      </c>
      <c r="AU267" s="166" t="str">
        <f t="shared" si="890"/>
        <v>-</v>
      </c>
      <c r="AV267" s="166" t="str">
        <f t="shared" si="890"/>
        <v>-</v>
      </c>
      <c r="AW267" s="10"/>
      <c r="AX267" s="166" t="b">
        <f t="shared" ref="AX267:AX296" si="891">INDEX(model_structure,$I267,AX$15)</f>
        <v>1</v>
      </c>
      <c r="AY267" s="168" t="b">
        <f t="shared" ref="AY267:AZ296" ca="1" si="892">OFFSET(AY$5,$B267,0)</f>
        <v>1</v>
      </c>
      <c r="AZ267" s="168" t="b">
        <f t="shared" ca="1" si="892"/>
        <v>1</v>
      </c>
      <c r="BA267" s="167">
        <f t="shared" ref="BA267:BA296" si="893">VALUE($H267&amp;MIN(2,$I267)&amp;10)</f>
        <v>3110</v>
      </c>
      <c r="BB267" s="168" t="str">
        <f t="shared" ref="BB267:BV268" ca="1" si="894">OFFSET(BB$5,$B267,0)</f>
        <v>-</v>
      </c>
      <c r="BC267" s="168" t="str">
        <f t="shared" ca="1" si="894"/>
        <v>-</v>
      </c>
      <c r="BD267" s="168" t="str">
        <f t="shared" ca="1" si="894"/>
        <v>-</v>
      </c>
      <c r="BE267" s="168" t="str">
        <f t="shared" ca="1" si="894"/>
        <v>-</v>
      </c>
      <c r="BF267" s="168" t="str">
        <f t="shared" ca="1" si="894"/>
        <v>-</v>
      </c>
      <c r="BG267" s="168">
        <f t="shared" ca="1" si="894"/>
        <v>1</v>
      </c>
      <c r="BH267" s="168">
        <f t="shared" ca="1" si="894"/>
        <v>1</v>
      </c>
      <c r="BI267" s="168" t="str">
        <f t="shared" ca="1" si="894"/>
        <v>-</v>
      </c>
      <c r="BJ267" s="168" t="str">
        <f t="shared" ca="1" si="894"/>
        <v>-</v>
      </c>
      <c r="BK267" s="10"/>
      <c r="BL267" s="168" t="str">
        <f t="shared" ca="1" si="894"/>
        <v>-</v>
      </c>
      <c r="BM267" s="168" t="str">
        <f t="shared" ca="1" si="894"/>
        <v>-</v>
      </c>
      <c r="BN267" s="168" t="str">
        <f t="shared" ca="1" si="894"/>
        <v>-</v>
      </c>
      <c r="BO267" s="168" t="str">
        <f t="shared" ca="1" si="894"/>
        <v>-</v>
      </c>
      <c r="BP267" s="168" t="str">
        <f t="shared" ca="1" si="894"/>
        <v>-</v>
      </c>
      <c r="BQ267" s="168" t="str">
        <f t="shared" ca="1" si="894"/>
        <v>-</v>
      </c>
      <c r="BR267" s="168" t="str">
        <f t="shared" ca="1" si="894"/>
        <v>-</v>
      </c>
      <c r="BS267" s="168" t="str">
        <f t="shared" ca="1" si="894"/>
        <v>-</v>
      </c>
      <c r="BT267" s="168" t="str">
        <f t="shared" ca="1" si="894"/>
        <v>-</v>
      </c>
      <c r="BU267" s="168" t="str">
        <f t="shared" ca="1" si="894"/>
        <v>-</v>
      </c>
      <c r="BV267" s="168" t="str">
        <f t="shared" ca="1" si="894"/>
        <v>-</v>
      </c>
      <c r="BW267" s="166" t="str" cm="1">
        <f t="array" ref="BW267">INDEX(i.rev,$K267,BW$15)</f>
        <v>-</v>
      </c>
      <c r="BX267" s="166" t="str" cm="1">
        <f t="array" ref="BX267">INDEX(i.rev,$K267,BX$15)</f>
        <v>-</v>
      </c>
      <c r="BY267" s="166" t="str" cm="1">
        <f t="array" ref="BY267">INDEX(i.rev,$K267,BY$15)</f>
        <v>-</v>
      </c>
      <c r="BZ267" s="166" t="str" cm="1">
        <f t="array" ref="BZ267">INDEX(i.rev,$K267,BZ$15)</f>
        <v>-</v>
      </c>
      <c r="CA267" s="166" t="str" cm="1">
        <f t="array" ref="CA267">INDEX(i.rev,$K267,CA$15)</f>
        <v>-</v>
      </c>
      <c r="CB267" s="166" t="str" cm="1">
        <f t="array" ref="CB267">INDEX(i.rev,$K267,CB$15)</f>
        <v>-</v>
      </c>
      <c r="CC267" s="166" t="str" cm="1">
        <f t="array" ref="CC267">INDEX(i.rev,$K267,CC$15)</f>
        <v>-</v>
      </c>
      <c r="CD267" s="166" t="str" cm="1">
        <f t="array" ref="CD267">INDEX(i.rev,$K267,CD$15)</f>
        <v>-</v>
      </c>
      <c r="CE267" s="166" t="str" cm="1">
        <f t="array" ref="CE267">INDEX(i.rev,$K267,CE$15)</f>
        <v>-</v>
      </c>
      <c r="CF267" s="166" t="str" cm="1">
        <f t="array" ref="CF267">INDEX(i.rev,$K267,CF$15)</f>
        <v>-</v>
      </c>
      <c r="CG267" s="10"/>
      <c r="CH267" s="168" t="str">
        <f t="shared" ref="CH267:EB267" ca="1" si="895">OFFSET(CH$5,$B267,0)</f>
        <v>-</v>
      </c>
      <c r="CI267" s="168" t="str">
        <f t="shared" ca="1" si="895"/>
        <v>-</v>
      </c>
      <c r="CJ267" s="168" t="str">
        <f t="shared" ca="1" si="895"/>
        <v>-</v>
      </c>
      <c r="CK267" s="168" t="str">
        <f t="shared" ca="1" si="895"/>
        <v>-</v>
      </c>
      <c r="CL267" s="168" t="str">
        <f t="shared" ca="1" si="895"/>
        <v>-</v>
      </c>
      <c r="CM267" s="168" t="str">
        <f t="shared" ca="1" si="895"/>
        <v>-</v>
      </c>
      <c r="CN267" s="168" t="str">
        <f t="shared" ca="1" si="895"/>
        <v>-</v>
      </c>
      <c r="CO267" s="168" t="str">
        <f t="shared" ca="1" si="895"/>
        <v>-</v>
      </c>
      <c r="CP267" s="168">
        <f t="shared" ca="1" si="895"/>
        <v>1</v>
      </c>
      <c r="CQ267" s="168">
        <f t="shared" ca="1" si="895"/>
        <v>1</v>
      </c>
      <c r="CR267" s="168">
        <f t="shared" ca="1" si="895"/>
        <v>0</v>
      </c>
      <c r="CS267" s="168" t="str">
        <f t="shared" ca="1" si="895"/>
        <v>-</v>
      </c>
      <c r="CT267" s="168" t="str">
        <f t="shared" ca="1" si="895"/>
        <v>-</v>
      </c>
      <c r="CU267" s="168" t="str">
        <f t="shared" ca="1" si="895"/>
        <v>-</v>
      </c>
      <c r="CV267" s="168" t="str">
        <f t="shared" ca="1" si="895"/>
        <v>-</v>
      </c>
      <c r="CW267" s="168" t="str">
        <f t="shared" ca="1" si="895"/>
        <v>-</v>
      </c>
      <c r="CX267" s="168" t="str">
        <f t="shared" ca="1" si="895"/>
        <v>-</v>
      </c>
      <c r="CY267" s="168" t="str">
        <f t="shared" ca="1" si="895"/>
        <v>-</v>
      </c>
      <c r="CZ267" s="168">
        <f t="shared" ca="1" si="895"/>
        <v>0</v>
      </c>
      <c r="DA267" s="168" t="str">
        <f t="shared" ca="1" si="895"/>
        <v>-</v>
      </c>
      <c r="DB267" s="168" t="str">
        <f t="shared" ca="1" si="895"/>
        <v>-</v>
      </c>
      <c r="DC267" s="168" t="str">
        <f t="shared" ca="1" si="895"/>
        <v>-</v>
      </c>
      <c r="DD267" s="168" t="str">
        <f t="shared" ca="1" si="895"/>
        <v>-</v>
      </c>
      <c r="DE267" s="168" t="str">
        <f t="shared" ca="1" si="895"/>
        <v>-</v>
      </c>
      <c r="DF267" s="168">
        <f t="shared" ca="1" si="895"/>
        <v>0</v>
      </c>
      <c r="DG267" s="168">
        <f t="shared" ca="1" si="895"/>
        <v>0</v>
      </c>
      <c r="DH267" s="168">
        <f t="shared" ca="1" si="895"/>
        <v>0</v>
      </c>
      <c r="DI267" s="168">
        <f t="shared" ca="1" si="895"/>
        <v>0</v>
      </c>
      <c r="DJ267" s="168">
        <f t="shared" ca="1" si="895"/>
        <v>0</v>
      </c>
      <c r="DK267" s="168">
        <f t="shared" ca="1" si="895"/>
        <v>0</v>
      </c>
      <c r="DL267" s="168">
        <f t="shared" ca="1" si="895"/>
        <v>0</v>
      </c>
      <c r="DM267" s="168" t="str">
        <f t="shared" ca="1" si="895"/>
        <v>-</v>
      </c>
      <c r="DN267" s="168" t="str">
        <f t="shared" ca="1" si="895"/>
        <v>-</v>
      </c>
      <c r="DO267" s="168" t="str">
        <f t="shared" ca="1" si="895"/>
        <v>-</v>
      </c>
      <c r="DP267" s="168" t="str">
        <f t="shared" ca="1" si="895"/>
        <v>-</v>
      </c>
      <c r="DQ267" s="168" t="str">
        <f t="shared" ca="1" si="895"/>
        <v>-</v>
      </c>
      <c r="DR267" s="168" t="str">
        <f t="shared" ca="1" si="895"/>
        <v>-</v>
      </c>
      <c r="DS267" s="168" t="str">
        <f t="shared" ca="1" si="895"/>
        <v>-</v>
      </c>
      <c r="DT267" s="168" t="str">
        <f t="shared" ca="1" si="895"/>
        <v>-</v>
      </c>
      <c r="DU267" s="168" t="str">
        <f t="shared" ca="1" si="895"/>
        <v>-</v>
      </c>
      <c r="DV267" s="168" t="str">
        <f t="shared" ca="1" si="895"/>
        <v>-</v>
      </c>
      <c r="DW267" s="168" t="str">
        <f t="shared" ca="1" si="895"/>
        <v>-</v>
      </c>
      <c r="DX267" s="10"/>
      <c r="DY267" s="168">
        <f t="shared" ca="1" si="895"/>
        <v>1</v>
      </c>
      <c r="DZ267" s="168" t="str">
        <f t="shared" ca="1" si="895"/>
        <v>-</v>
      </c>
      <c r="EA267" s="168" t="str">
        <f t="shared" ca="1" si="895"/>
        <v>-</v>
      </c>
      <c r="EB267" s="168" t="str">
        <f t="shared" ca="1" si="895"/>
        <v>-</v>
      </c>
      <c r="EC267" s="168" t="str">
        <f t="shared" ref="EC267:EG271" ca="1" si="896">OFFSET(EC$5,$B267,0)</f>
        <v>-</v>
      </c>
      <c r="ED267" s="168" t="b">
        <f t="shared" ca="1" si="896"/>
        <v>0</v>
      </c>
      <c r="EE267" s="168" t="str">
        <f t="shared" ca="1" si="896"/>
        <v>-</v>
      </c>
      <c r="EF267" s="168">
        <f t="shared" ca="1" si="896"/>
        <v>0</v>
      </c>
      <c r="EG267" s="168" t="str">
        <f t="shared" ca="1" si="896"/>
        <v>-</v>
      </c>
      <c r="EH267" s="166" cm="1">
        <f t="array" ref="EH267">INDEX(i.rev,$K267,EH$15)</f>
        <v>1</v>
      </c>
      <c r="EI267" s="168">
        <f t="shared" ref="EI267:EX271" ca="1" si="897">OFFSET(EI$5,$B267,0)</f>
        <v>0</v>
      </c>
      <c r="EJ267" s="168">
        <f t="shared" ca="1" si="897"/>
        <v>1</v>
      </c>
      <c r="EK267" s="168">
        <f t="shared" ca="1" si="897"/>
        <v>0</v>
      </c>
      <c r="EL267" s="168">
        <f t="shared" ca="1" si="897"/>
        <v>1</v>
      </c>
      <c r="EM267" s="168">
        <f t="shared" ca="1" si="897"/>
        <v>1</v>
      </c>
      <c r="EN267" s="168">
        <f t="shared" ca="1" si="897"/>
        <v>1</v>
      </c>
      <c r="EO267" s="168">
        <f t="shared" ca="1" si="897"/>
        <v>0</v>
      </c>
      <c r="EP267" s="168">
        <f t="shared" ca="1" si="897"/>
        <v>0</v>
      </c>
      <c r="EQ267" s="168">
        <f t="shared" ca="1" si="897"/>
        <v>0</v>
      </c>
      <c r="ER267" s="168">
        <f t="shared" ca="1" si="897"/>
        <v>0</v>
      </c>
      <c r="ES267" s="168">
        <f t="shared" ca="1" si="897"/>
        <v>0</v>
      </c>
      <c r="ET267" s="168">
        <f t="shared" ca="1" si="897"/>
        <v>0</v>
      </c>
      <c r="EU267" s="168">
        <f t="shared" ca="1" si="897"/>
        <v>0</v>
      </c>
      <c r="EV267" s="168">
        <f t="shared" ca="1" si="897"/>
        <v>0</v>
      </c>
      <c r="EW267" s="168">
        <f t="shared" ca="1" si="897"/>
        <v>0</v>
      </c>
      <c r="EX267" s="168">
        <f t="shared" ca="1" si="897"/>
        <v>0</v>
      </c>
      <c r="EY267" s="166" cm="1">
        <f t="array" ref="EY267">INDEX(i.rev,$K267,EY$15)</f>
        <v>0</v>
      </c>
      <c r="EZ267" s="168">
        <f t="shared" ref="EZ267:EZ296" ca="1" si="898">OFFSET(EZ$5,$B267,0)</f>
        <v>0</v>
      </c>
      <c r="FA267" s="166" cm="1">
        <f t="array" ref="FA267">INDEX(i.rev,$K267,FA$15)</f>
        <v>1</v>
      </c>
      <c r="FB267" s="168">
        <f t="shared" ref="FB267:GF267" ca="1" si="899">OFFSET(FB$5,$B267,0)</f>
        <v>0</v>
      </c>
      <c r="FC267" s="168">
        <f t="shared" ca="1" si="899"/>
        <v>0</v>
      </c>
      <c r="FD267" s="168">
        <f t="shared" ca="1" si="899"/>
        <v>0</v>
      </c>
      <c r="FE267" s="168">
        <f t="shared" ca="1" si="899"/>
        <v>0</v>
      </c>
      <c r="FF267" s="168">
        <f t="shared" ca="1" si="899"/>
        <v>0</v>
      </c>
      <c r="FG267" s="168">
        <f t="shared" ca="1" si="899"/>
        <v>0</v>
      </c>
      <c r="FH267" s="168">
        <f t="shared" ca="1" si="899"/>
        <v>0</v>
      </c>
      <c r="FI267" s="10"/>
      <c r="FJ267" s="168" t="str">
        <f t="shared" ca="1" si="899"/>
        <v>-</v>
      </c>
      <c r="FK267" s="168" t="str">
        <f t="shared" ca="1" si="899"/>
        <v>-</v>
      </c>
      <c r="FL267" s="168" t="str">
        <f t="shared" ca="1" si="899"/>
        <v>-</v>
      </c>
      <c r="FM267" s="168" t="str">
        <f t="shared" ca="1" si="899"/>
        <v>-</v>
      </c>
      <c r="FN267" s="168" t="str">
        <f t="shared" ca="1" si="899"/>
        <v>-</v>
      </c>
      <c r="FO267" s="166" t="b">
        <f t="shared" ref="FO267:FQ271" si="900">INDEX(i.TOL,$H267,FO$15)</f>
        <v>0</v>
      </c>
      <c r="FP267" s="166" t="b">
        <f t="shared" si="900"/>
        <v>0</v>
      </c>
      <c r="FQ267" s="166" t="b">
        <f t="shared" si="900"/>
        <v>1</v>
      </c>
      <c r="FR267" s="168">
        <f t="shared" ca="1" si="899"/>
        <v>0</v>
      </c>
      <c r="FS267" s="166">
        <f t="shared" ref="FS267:FT271" si="901">INDEX(i.scan,$U267)</f>
        <v>1</v>
      </c>
      <c r="FT267" s="166">
        <f t="shared" si="901"/>
        <v>1</v>
      </c>
      <c r="FU267" s="168" t="str">
        <f t="shared" ca="1" si="899"/>
        <v>-</v>
      </c>
      <c r="FV267" s="168" t="str">
        <f t="shared" ca="1" si="899"/>
        <v>-</v>
      </c>
      <c r="FW267" s="168" t="str">
        <f t="shared" ca="1" si="899"/>
        <v>-</v>
      </c>
      <c r="FX267" s="168" t="str">
        <f t="shared" ca="1" si="899"/>
        <v>-</v>
      </c>
      <c r="FY267" s="168" t="str">
        <f t="shared" ca="1" si="899"/>
        <v>-</v>
      </c>
      <c r="FZ267" s="168" t="str">
        <f t="shared" ca="1" si="899"/>
        <v>-</v>
      </c>
      <c r="GA267" s="168" t="str">
        <f t="shared" ca="1" si="899"/>
        <v>-</v>
      </c>
      <c r="GB267" s="168" t="str">
        <f t="shared" ca="1" si="899"/>
        <v>-</v>
      </c>
      <c r="GC267" s="168" t="str">
        <f t="shared" ca="1" si="899"/>
        <v>-</v>
      </c>
      <c r="GD267" s="168" t="b">
        <f t="shared" ca="1" si="899"/>
        <v>1</v>
      </c>
      <c r="GE267" s="168" t="str">
        <f t="shared" ca="1" si="899"/>
        <v>-</v>
      </c>
      <c r="GF267" s="168" t="str">
        <f t="shared" ca="1" si="899"/>
        <v>-</v>
      </c>
      <c r="GG267" s="168" t="str">
        <f ca="1">OFFSET(GG$5,$B267,0)</f>
        <v>-</v>
      </c>
      <c r="GH267" s="168" t="b">
        <f t="shared" ref="GH267:GI271" ca="1" si="902">OFFSET(GH$5,$B267,0)</f>
        <v>1</v>
      </c>
      <c r="GI267" s="168">
        <f ca="1">OFFSET(GI$5,$B267,0)</f>
        <v>0</v>
      </c>
      <c r="GJ267" s="168" t="str">
        <f t="shared" ref="GJ267:HX282" ca="1" si="903">OFFSET(GJ$5,$B267,0)</f>
        <v>-</v>
      </c>
      <c r="GK267" s="168" t="str">
        <f t="shared" ca="1" si="903"/>
        <v>-</v>
      </c>
      <c r="GL267" s="168" t="str">
        <f t="shared" ca="1" si="903"/>
        <v>-</v>
      </c>
      <c r="GM267" s="168" t="str">
        <f t="shared" ca="1" si="903"/>
        <v>-</v>
      </c>
      <c r="GN267" s="168" t="str">
        <f t="shared" ca="1" si="903"/>
        <v>-</v>
      </c>
      <c r="GO267" s="168">
        <f t="shared" ca="1" si="903"/>
        <v>0</v>
      </c>
      <c r="GP267" s="168" t="str">
        <f t="shared" ca="1" si="903"/>
        <v>-</v>
      </c>
      <c r="GQ267" s="168" t="str">
        <f t="shared" ca="1" si="903"/>
        <v>-</v>
      </c>
      <c r="GR267" s="168" t="str">
        <f t="shared" ca="1" si="903"/>
        <v>-</v>
      </c>
      <c r="GS267" s="168">
        <f t="shared" ca="1" si="903"/>
        <v>500</v>
      </c>
      <c r="GT267" s="168">
        <f t="shared" ca="1" si="903"/>
        <v>500</v>
      </c>
      <c r="GU267" s="168" t="str">
        <f t="shared" ca="1" si="903"/>
        <v>-</v>
      </c>
      <c r="GV267" s="168" t="str">
        <f t="shared" ca="1" si="903"/>
        <v>-</v>
      </c>
      <c r="GW267" s="168" t="str">
        <f t="shared" ca="1" si="903"/>
        <v>-</v>
      </c>
      <c r="GX267" s="168" t="str">
        <f t="shared" ca="1" si="903"/>
        <v>-</v>
      </c>
      <c r="GY267" s="168" t="str">
        <f t="shared" ca="1" si="903"/>
        <v>-</v>
      </c>
      <c r="GZ267" s="168" t="str">
        <f t="shared" ca="1" si="903"/>
        <v>-</v>
      </c>
      <c r="HA267" s="168" t="str">
        <f t="shared" ca="1" si="903"/>
        <v>-</v>
      </c>
      <c r="HB267" s="168" t="str">
        <f t="shared" ca="1" si="903"/>
        <v>-</v>
      </c>
      <c r="HC267" s="168" t="str">
        <f t="shared" ca="1" si="903"/>
        <v>-</v>
      </c>
      <c r="HD267" s="168" t="str">
        <f t="shared" ca="1" si="903"/>
        <v>-</v>
      </c>
      <c r="HE267" s="168" t="str">
        <f t="shared" ca="1" si="903"/>
        <v>-</v>
      </c>
      <c r="HF267" s="168" t="str">
        <f t="shared" ca="1" si="903"/>
        <v>-</v>
      </c>
      <c r="HG267" s="168" t="str">
        <f t="shared" ca="1" si="903"/>
        <v>-</v>
      </c>
      <c r="HH267" s="168" t="str">
        <f t="shared" ref="HH267:HQ282" ca="1" si="904">OFFSET(HH$5,$B267,0)</f>
        <v>-</v>
      </c>
      <c r="HI267" s="168" t="str">
        <f t="shared" ca="1" si="904"/>
        <v>-</v>
      </c>
      <c r="HJ267" s="168" t="str">
        <f t="shared" ca="1" si="904"/>
        <v>-</v>
      </c>
      <c r="HK267" s="168" t="str">
        <f t="shared" ca="1" si="904"/>
        <v>-</v>
      </c>
      <c r="HL267" s="168" t="str">
        <f t="shared" ca="1" si="904"/>
        <v>-</v>
      </c>
      <c r="HM267" s="168" t="str">
        <f t="shared" ca="1" si="904"/>
        <v>-</v>
      </c>
      <c r="HN267" s="168" t="str">
        <f t="shared" ca="1" si="904"/>
        <v>-</v>
      </c>
      <c r="HO267" s="168" t="str">
        <f t="shared" ca="1" si="904"/>
        <v>-</v>
      </c>
      <c r="HP267" s="168" t="str">
        <f t="shared" ca="1" si="904"/>
        <v>-</v>
      </c>
      <c r="HQ267" s="168" t="str">
        <f t="shared" ca="1" si="904"/>
        <v>-</v>
      </c>
      <c r="HR267" s="168" t="str">
        <f t="shared" ca="1" si="903"/>
        <v>-</v>
      </c>
      <c r="HS267" s="168" t="str">
        <f t="shared" ca="1" si="903"/>
        <v>-</v>
      </c>
      <c r="HT267" s="168" t="str">
        <f t="shared" ca="1" si="903"/>
        <v>-</v>
      </c>
      <c r="HU267" s="168" t="str">
        <f t="shared" ca="1" si="903"/>
        <v>-</v>
      </c>
      <c r="HV267" s="168" t="str">
        <f t="shared" ca="1" si="903"/>
        <v>-</v>
      </c>
      <c r="HW267" s="168" t="str">
        <f t="shared" ca="1" si="903"/>
        <v>-</v>
      </c>
      <c r="HX267" s="168" t="str">
        <f t="shared" ca="1" si="903"/>
        <v>-</v>
      </c>
      <c r="HY267" s="168" t="str">
        <f t="shared" ref="HX267:JM270" ca="1" si="905">OFFSET(HY$5,$B267,0)</f>
        <v>-</v>
      </c>
      <c r="HZ267" s="168" t="str">
        <f t="shared" ca="1" si="905"/>
        <v>-</v>
      </c>
      <c r="IA267" s="168" t="str">
        <f t="shared" ca="1" si="905"/>
        <v>-</v>
      </c>
      <c r="IB267" s="168" t="str">
        <f t="shared" ca="1" si="905"/>
        <v>-</v>
      </c>
      <c r="IC267" s="168" t="str">
        <f t="shared" ca="1" si="905"/>
        <v>-</v>
      </c>
      <c r="ID267" s="168" t="str">
        <f t="shared" ca="1" si="905"/>
        <v>-</v>
      </c>
      <c r="IE267" s="168" t="str">
        <f t="shared" ca="1" si="905"/>
        <v>-</v>
      </c>
      <c r="IF267" s="168" t="str">
        <f t="shared" ca="1" si="905"/>
        <v>-</v>
      </c>
      <c r="IG267" s="168" t="str">
        <f t="shared" ca="1" si="905"/>
        <v>-</v>
      </c>
      <c r="IH267" s="168" t="str">
        <f t="shared" ca="1" si="905"/>
        <v>-</v>
      </c>
      <c r="II267" s="168" t="str">
        <f t="shared" ca="1" si="905"/>
        <v>-</v>
      </c>
      <c r="IJ267" s="168" t="str">
        <f t="shared" ca="1" si="905"/>
        <v>-</v>
      </c>
      <c r="IK267" s="168" t="str">
        <f t="shared" ca="1" si="905"/>
        <v>-</v>
      </c>
      <c r="IL267" s="168" t="str">
        <f t="shared" ca="1" si="905"/>
        <v>-</v>
      </c>
      <c r="IM267" s="168" t="str">
        <f t="shared" ca="1" si="905"/>
        <v>-</v>
      </c>
      <c r="IN267" s="168" t="str">
        <f t="shared" ca="1" si="905"/>
        <v>-</v>
      </c>
      <c r="IO267" s="168" t="str">
        <f t="shared" ca="1" si="905"/>
        <v>-</v>
      </c>
      <c r="IP267" s="168" t="str">
        <f t="shared" ca="1" si="905"/>
        <v>-</v>
      </c>
      <c r="IQ267" s="168" t="str">
        <f t="shared" ca="1" si="905"/>
        <v>-</v>
      </c>
      <c r="IR267" s="168" t="str">
        <f t="shared" ca="1" si="905"/>
        <v>-</v>
      </c>
      <c r="IS267" s="168" t="str">
        <f t="shared" ca="1" si="905"/>
        <v>-</v>
      </c>
      <c r="IT267" s="168" t="str">
        <f t="shared" ca="1" si="905"/>
        <v>-</v>
      </c>
      <c r="IU267" s="168" t="str">
        <f t="shared" ca="1" si="905"/>
        <v>-</v>
      </c>
      <c r="IV267" s="168" t="str">
        <f t="shared" ca="1" si="905"/>
        <v>-</v>
      </c>
      <c r="IW267" s="168" t="str">
        <f t="shared" ca="1" si="905"/>
        <v>-</v>
      </c>
      <c r="IX267" s="168" t="str">
        <f t="shared" ca="1" si="905"/>
        <v>-</v>
      </c>
      <c r="IY267" s="168" t="str">
        <f t="shared" ca="1" si="905"/>
        <v>-</v>
      </c>
      <c r="IZ267" s="168" t="str">
        <f t="shared" ca="1" si="905"/>
        <v>-</v>
      </c>
      <c r="JA267" s="168" t="str">
        <f t="shared" ca="1" si="905"/>
        <v>-</v>
      </c>
      <c r="JB267" s="168" t="str">
        <f t="shared" ca="1" si="905"/>
        <v>-</v>
      </c>
      <c r="JC267" s="168" t="str">
        <f t="shared" ca="1" si="905"/>
        <v>-</v>
      </c>
      <c r="JD267" s="168" t="str">
        <f t="shared" ca="1" si="905"/>
        <v>-</v>
      </c>
      <c r="JE267" s="168" t="str">
        <f t="shared" ca="1" si="905"/>
        <v>-</v>
      </c>
      <c r="JF267" s="168" t="str">
        <f t="shared" ca="1" si="905"/>
        <v>-</v>
      </c>
      <c r="JG267" s="168" t="str">
        <f t="shared" ca="1" si="905"/>
        <v>-</v>
      </c>
      <c r="JH267" s="168" t="str">
        <f t="shared" ca="1" si="905"/>
        <v>-</v>
      </c>
      <c r="JI267" s="168" t="str">
        <f t="shared" ca="1" si="905"/>
        <v>-</v>
      </c>
      <c r="JJ267" s="168" t="str">
        <f t="shared" ca="1" si="905"/>
        <v>-</v>
      </c>
      <c r="JK267" s="168" t="str">
        <f t="shared" ca="1" si="905"/>
        <v>-</v>
      </c>
      <c r="JL267" s="168" t="str">
        <f t="shared" ca="1" si="905"/>
        <v>-</v>
      </c>
      <c r="JM267" s="168" t="str">
        <f t="shared" ca="1" si="905"/>
        <v>-</v>
      </c>
      <c r="JN267" s="168" t="str">
        <f t="shared" ref="JN267:JW271" ca="1" si="906">OFFSET(JN$5,$B267,0)</f>
        <v>-</v>
      </c>
      <c r="JO267" s="168" t="str">
        <f t="shared" ca="1" si="906"/>
        <v>-</v>
      </c>
      <c r="JP267" s="168" t="str">
        <f t="shared" ca="1" si="906"/>
        <v>-</v>
      </c>
      <c r="JQ267" s="168" t="str">
        <f t="shared" ca="1" si="906"/>
        <v>-</v>
      </c>
      <c r="JR267" s="168" t="str">
        <f t="shared" ca="1" si="906"/>
        <v>-</v>
      </c>
      <c r="JS267" s="168" t="str">
        <f t="shared" ca="1" si="906"/>
        <v>-</v>
      </c>
      <c r="JT267" s="168" t="str">
        <f t="shared" ca="1" si="906"/>
        <v>-</v>
      </c>
      <c r="JU267" s="168" t="str">
        <f t="shared" ca="1" si="906"/>
        <v>-</v>
      </c>
      <c r="JV267" s="168" t="str">
        <f t="shared" ca="1" si="906"/>
        <v>-</v>
      </c>
      <c r="JW267" s="168" t="str">
        <f t="shared" ca="1" si="906"/>
        <v>-</v>
      </c>
      <c r="JX267" s="10"/>
      <c r="JY267" s="166">
        <f t="shared" ref="JY267:JY296" si="907">INDEX(i.interest_rate,$O267)</f>
        <v>4.4999999999999998E-2</v>
      </c>
      <c r="JZ267" s="166">
        <f t="shared" ref="JZ267:JZ296" si="908">INDEX(i.opp_cost_capital,$P267)</f>
        <v>4.4999999999999998E-2</v>
      </c>
      <c r="KA267" s="168">
        <f t="shared" ref="KA267:NB282" ca="1" si="909">OFFSET(KA$5,$B267,0)</f>
        <v>1</v>
      </c>
      <c r="KB267" s="168">
        <f t="shared" ca="1" si="909"/>
        <v>0</v>
      </c>
      <c r="KC267" s="168">
        <f t="shared" ca="1" si="909"/>
        <v>1</v>
      </c>
      <c r="KD267" s="168">
        <f t="shared" ca="1" si="909"/>
        <v>1</v>
      </c>
      <c r="KE267" s="168">
        <f t="shared" ca="1" si="909"/>
        <v>0</v>
      </c>
      <c r="KF267" s="168">
        <f t="shared" ca="1" si="909"/>
        <v>70</v>
      </c>
      <c r="KG267" s="168">
        <f t="shared" ca="1" si="909"/>
        <v>50</v>
      </c>
      <c r="KH267" s="168">
        <f t="shared" ca="1" si="909"/>
        <v>85</v>
      </c>
      <c r="KI267" s="168">
        <f t="shared" ca="1" si="909"/>
        <v>50</v>
      </c>
      <c r="KJ267" s="166">
        <f t="shared" ref="KJ267:KJ296" si="910">INDEX(i.WoolPrices,$V267,KJ$15)</f>
        <v>1</v>
      </c>
      <c r="KK267" s="166">
        <f t="shared" ref="KK267:KK296" si="911">INDEX(i.MeatPrices,$W267,KK$15)</f>
        <v>1</v>
      </c>
      <c r="KL267" s="166">
        <f t="shared" ref="KL267:KL296" si="912">INDEX(i.GrainPrices,$X267,KL$15)</f>
        <v>1</v>
      </c>
      <c r="KM267" s="166">
        <f t="shared" ref="KM267:KN296" si="913">INDEX(i.GrainPrices_k,$Y267,KM$15)</f>
        <v>1</v>
      </c>
      <c r="KN267" s="166">
        <f t="shared" si="913"/>
        <v>1</v>
      </c>
      <c r="KO267" s="168">
        <f t="shared" ca="1" si="909"/>
        <v>1</v>
      </c>
      <c r="KP267" s="10"/>
      <c r="KQ267" s="168">
        <f t="shared" ca="1" si="909"/>
        <v>1</v>
      </c>
      <c r="KR267" s="166">
        <f t="shared" ref="KR267:KR296" si="914">INDEX(i.pasture_prod,$T267)</f>
        <v>1</v>
      </c>
      <c r="KS267" s="168">
        <f t="shared" ca="1" si="909"/>
        <v>0.75</v>
      </c>
      <c r="KT267" s="168">
        <f t="shared" ca="1" si="909"/>
        <v>0.8</v>
      </c>
      <c r="KU267" s="168">
        <f t="shared" ca="1" si="909"/>
        <v>0.82499999999999996</v>
      </c>
      <c r="KV267" s="168">
        <f t="shared" ca="1" si="909"/>
        <v>0.875</v>
      </c>
      <c r="KW267" s="168">
        <f t="shared" ca="1" si="909"/>
        <v>0.9</v>
      </c>
      <c r="KX267" s="168">
        <f t="shared" ca="1" si="909"/>
        <v>0.75</v>
      </c>
      <c r="KY267" s="168">
        <f t="shared" ca="1" si="909"/>
        <v>0.78142857142857147</v>
      </c>
      <c r="KZ267" s="168">
        <f t="shared" ca="1" si="909"/>
        <v>0.82499999999999996</v>
      </c>
      <c r="LA267" s="168">
        <f t="shared" ca="1" si="909"/>
        <v>0.875</v>
      </c>
      <c r="LB267" s="168">
        <f t="shared" ca="1" si="909"/>
        <v>0.9</v>
      </c>
      <c r="LC267" s="168">
        <f t="shared" ca="1" si="909"/>
        <v>0.9</v>
      </c>
      <c r="LD267" s="168">
        <f t="shared" ca="1" si="909"/>
        <v>0.75</v>
      </c>
      <c r="LE267" s="168">
        <f t="shared" ca="1" si="909"/>
        <v>0.78142857142857147</v>
      </c>
      <c r="LF267" s="168">
        <f t="shared" ca="1" si="909"/>
        <v>0.82499999999999996</v>
      </c>
      <c r="LG267" s="168">
        <f t="shared" ca="1" si="909"/>
        <v>0.875</v>
      </c>
      <c r="LH267" s="168">
        <f t="shared" ca="1" si="909"/>
        <v>0.9</v>
      </c>
      <c r="LI267" s="168">
        <f t="shared" ca="1" si="909"/>
        <v>0.9</v>
      </c>
      <c r="LJ267" s="168">
        <f t="shared" ca="1" si="909"/>
        <v>0.75</v>
      </c>
      <c r="LK267" s="168">
        <f t="shared" ca="1" si="909"/>
        <v>0.78142857142857147</v>
      </c>
      <c r="LL267" s="168">
        <f t="shared" ca="1" si="909"/>
        <v>0.82499999999999996</v>
      </c>
      <c r="LM267" s="168">
        <f t="shared" ca="1" si="909"/>
        <v>0.875</v>
      </c>
      <c r="LN267" s="168">
        <f t="shared" ca="1" si="909"/>
        <v>0.9</v>
      </c>
      <c r="LO267" s="168">
        <f t="shared" ca="1" si="909"/>
        <v>0.9</v>
      </c>
      <c r="LP267" s="168">
        <f t="shared" ca="1" si="909"/>
        <v>0.75</v>
      </c>
      <c r="LQ267" s="168">
        <f t="shared" ca="1" si="909"/>
        <v>0.78142857142857147</v>
      </c>
      <c r="LR267" s="168">
        <f t="shared" ca="1" si="909"/>
        <v>0.82499999999999996</v>
      </c>
      <c r="LS267" s="168">
        <f t="shared" ca="1" si="909"/>
        <v>0.875</v>
      </c>
      <c r="LT267" s="168">
        <f t="shared" ca="1" si="909"/>
        <v>0.9</v>
      </c>
      <c r="LU267" s="168">
        <f t="shared" ca="1" si="909"/>
        <v>0.9</v>
      </c>
      <c r="LV267" s="168">
        <f t="shared" ca="1" si="909"/>
        <v>0.75</v>
      </c>
      <c r="LW267" s="168">
        <f t="shared" ca="1" si="909"/>
        <v>0.78142857142857147</v>
      </c>
      <c r="LX267" s="168">
        <f t="shared" ca="1" si="909"/>
        <v>0.82499999999999996</v>
      </c>
      <c r="LY267" s="168">
        <f t="shared" ca="1" si="909"/>
        <v>0.875</v>
      </c>
      <c r="LZ267" s="168">
        <f t="shared" ca="1" si="909"/>
        <v>0.9</v>
      </c>
      <c r="MA267" s="168">
        <f t="shared" ca="1" si="909"/>
        <v>0.9</v>
      </c>
      <c r="MB267" s="168">
        <f t="shared" ca="1" si="909"/>
        <v>0.75</v>
      </c>
      <c r="MC267" s="168">
        <f t="shared" ca="1" si="909"/>
        <v>0.78142857142857147</v>
      </c>
      <c r="MD267" s="168">
        <f t="shared" ca="1" si="909"/>
        <v>0.82499999999999996</v>
      </c>
      <c r="ME267" s="168">
        <f t="shared" ca="1" si="909"/>
        <v>0.875</v>
      </c>
      <c r="MF267" s="168">
        <f t="shared" ca="1" si="909"/>
        <v>0.9</v>
      </c>
      <c r="MG267" s="168">
        <f t="shared" ca="1" si="909"/>
        <v>0.9</v>
      </c>
      <c r="MH267" s="168">
        <f t="shared" ca="1" si="909"/>
        <v>0.75</v>
      </c>
      <c r="MI267" s="168">
        <f t="shared" ca="1" si="909"/>
        <v>0.76904761904761909</v>
      </c>
      <c r="MJ267" s="168">
        <f t="shared" ca="1" si="909"/>
        <v>0.82000000000000006</v>
      </c>
      <c r="MK267" s="168">
        <f t="shared" ca="1" si="909"/>
        <v>0.875</v>
      </c>
      <c r="ML267" s="168">
        <f t="shared" ca="1" si="909"/>
        <v>0.9</v>
      </c>
      <c r="MM267" s="168">
        <f t="shared" ca="1" si="909"/>
        <v>0.90000000000000013</v>
      </c>
      <c r="MN267" s="168">
        <f t="shared" ca="1" si="909"/>
        <v>0.75</v>
      </c>
      <c r="MO267" s="168">
        <f t="shared" ca="1" si="909"/>
        <v>0.76904761904761909</v>
      </c>
      <c r="MP267" s="168">
        <f t="shared" ca="1" si="909"/>
        <v>0.82000000000000006</v>
      </c>
      <c r="MQ267" s="168">
        <f t="shared" ca="1" si="909"/>
        <v>0.875</v>
      </c>
      <c r="MR267" s="168">
        <f t="shared" ca="1" si="909"/>
        <v>0.9</v>
      </c>
      <c r="MS267" s="168">
        <f t="shared" ca="1" si="909"/>
        <v>0.9</v>
      </c>
      <c r="MT267" s="168">
        <f t="shared" ref="MT267:MT284" ca="1" si="915">OFFSET(MT$5,$B267,0)</f>
        <v>0.875</v>
      </c>
      <c r="MU267" s="166">
        <f t="shared" ref="MU267:MU296" si="916">INDEX(i.all_rot_yield,$S267)</f>
        <v>1</v>
      </c>
      <c r="MV267" s="166">
        <f t="shared" ref="MV267:MV296" si="917">INDEX(i.mach_option,$N267)</f>
        <v>1</v>
      </c>
      <c r="MW267" s="166" t="str">
        <f t="shared" ref="MW267:MW296" si="918">INDEX(overdraw,$M267)</f>
        <v>-</v>
      </c>
      <c r="MX267" s="168" t="str">
        <f t="shared" ref="MX267:MX296" ca="1" si="919">OFFSET(MX$5,$B267,0)</f>
        <v>-</v>
      </c>
      <c r="MY267" s="166" t="str">
        <f t="shared" ref="MY267:MY296" si="920">INDEX(i.casual_ub,$Q267)</f>
        <v>-</v>
      </c>
      <c r="MZ267" s="166" t="str">
        <f t="shared" ref="MZ267:MZ296" si="921">INDEX(i.seedharv_casual_ub,$Q267)</f>
        <v>-</v>
      </c>
      <c r="NA267" s="166" t="b">
        <f t="shared" ref="NA267:NA296" si="922">INDEX(i.cropgraze_inc,$R267)</f>
        <v>0</v>
      </c>
      <c r="NB267" s="168">
        <f t="shared" ca="1" si="909"/>
        <v>0</v>
      </c>
      <c r="NC267" s="27">
        <v>0</v>
      </c>
    </row>
    <row r="268" spans="1:367" s="148" customFormat="1" outlineLevel="1">
      <c r="A268" s="126">
        <f t="shared" si="14"/>
        <v>263</v>
      </c>
      <c r="B268" s="126">
        <f t="shared" ref="B268:B276" si="923">$A$18</f>
        <v>13</v>
      </c>
      <c r="C268" s="148">
        <f>C267</f>
        <v>1002</v>
      </c>
      <c r="D268" s="148" t="s">
        <v>884</v>
      </c>
      <c r="E268" s="148" t="b">
        <f t="shared" si="886"/>
        <v>1</v>
      </c>
      <c r="F268" s="148" t="b">
        <v>0</v>
      </c>
      <c r="G268" s="148" t="b">
        <f t="shared" ref="G268:G296" si="924">E268</f>
        <v>1</v>
      </c>
      <c r="H268" s="144">
        <f t="shared" ref="H268:Y282" ca="1" si="925">OFFSET(H268,-1,0)</f>
        <v>3</v>
      </c>
      <c r="I268" s="32">
        <v>1</v>
      </c>
      <c r="J268" s="32">
        <v>1</v>
      </c>
      <c r="K268" s="144">
        <f t="shared" ca="1" si="925"/>
        <v>1</v>
      </c>
      <c r="L268" s="144">
        <f t="shared" ca="1" si="925"/>
        <v>1</v>
      </c>
      <c r="M268" s="144">
        <f t="shared" ca="1" si="925"/>
        <v>1</v>
      </c>
      <c r="N268" s="144">
        <f t="shared" ca="1" si="925"/>
        <v>1</v>
      </c>
      <c r="O268" s="144">
        <f t="shared" ca="1" si="925"/>
        <v>1</v>
      </c>
      <c r="P268" s="144">
        <f t="shared" ca="1" si="925"/>
        <v>1</v>
      </c>
      <c r="Q268" s="144">
        <f t="shared" ca="1" si="925"/>
        <v>1</v>
      </c>
      <c r="R268" s="144">
        <f t="shared" ca="1" si="925"/>
        <v>2</v>
      </c>
      <c r="S268" s="144">
        <f t="shared" ca="1" si="925"/>
        <v>1</v>
      </c>
      <c r="T268" s="32">
        <v>3</v>
      </c>
      <c r="U268" s="144">
        <f t="shared" ca="1" si="925"/>
        <v>1</v>
      </c>
      <c r="V268" s="144">
        <f t="shared" ca="1" si="925"/>
        <v>1</v>
      </c>
      <c r="W268" s="144">
        <f t="shared" ca="1" si="925"/>
        <v>1</v>
      </c>
      <c r="X268" s="144">
        <f t="shared" ca="1" si="925"/>
        <v>1</v>
      </c>
      <c r="Y268" s="144">
        <f t="shared" ca="1" si="925"/>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00001 Pasture SE CropgrazeFALSE Pasture1.15 (F33N11)</v>
      </c>
      <c r="AB268" s="10" t="str">
        <f ca="1">IF(COUNTIF(AA$5:AA268,AA268)=1,"-","Dup")</f>
        <v>-</v>
      </c>
      <c r="AC268" s="10"/>
      <c r="AD268" s="168" t="str">
        <f t="shared" ca="1" si="887"/>
        <v>-</v>
      </c>
      <c r="AE268" s="168" t="str">
        <f t="shared" ca="1" si="887"/>
        <v>-</v>
      </c>
      <c r="AF268" s="168" t="str">
        <f t="shared" ca="1" si="887"/>
        <v>-</v>
      </c>
      <c r="AG268" s="168" t="str">
        <f t="shared" ca="1" si="887"/>
        <v>-</v>
      </c>
      <c r="AH268" s="168" t="str">
        <f t="shared" ca="1" si="887"/>
        <v>-</v>
      </c>
      <c r="AI268" s="168" t="b">
        <f t="shared" ca="1" si="887"/>
        <v>1</v>
      </c>
      <c r="AJ268" s="10"/>
      <c r="AK268" s="166" t="b">
        <f t="shared" si="888"/>
        <v>1</v>
      </c>
      <c r="AL268" s="166" t="str">
        <f t="shared" si="888"/>
        <v>-</v>
      </c>
      <c r="AM268" s="166" t="str">
        <f t="shared" si="888"/>
        <v>-</v>
      </c>
      <c r="AN268" s="166" t="str">
        <f t="shared" si="888"/>
        <v>-</v>
      </c>
      <c r="AO268" s="166" t="b">
        <f t="shared" si="888"/>
        <v>1</v>
      </c>
      <c r="AP268" s="166" t="b">
        <f t="shared" si="888"/>
        <v>0</v>
      </c>
      <c r="AQ268" s="166">
        <f t="shared" ca="1" si="889"/>
        <v>0</v>
      </c>
      <c r="AR268" s="166" t="b">
        <f t="shared" si="890"/>
        <v>0</v>
      </c>
      <c r="AS268" s="166" t="b">
        <f t="shared" si="890"/>
        <v>0</v>
      </c>
      <c r="AT268" s="166" t="str">
        <f t="shared" si="890"/>
        <v>-</v>
      </c>
      <c r="AU268" s="166" t="str">
        <f t="shared" si="890"/>
        <v>-</v>
      </c>
      <c r="AV268" s="166" t="str">
        <f t="shared" si="890"/>
        <v>-</v>
      </c>
      <c r="AW268" s="10"/>
      <c r="AX268" s="166" t="b">
        <f t="shared" si="891"/>
        <v>1</v>
      </c>
      <c r="AY268" s="168" t="b">
        <f t="shared" ca="1" si="892"/>
        <v>1</v>
      </c>
      <c r="AZ268" s="168" t="b">
        <f t="shared" ca="1" si="892"/>
        <v>1</v>
      </c>
      <c r="BA268" s="167">
        <f t="shared" ca="1" si="893"/>
        <v>3110</v>
      </c>
      <c r="BB268" s="168" t="str">
        <f t="shared" ca="1" si="894"/>
        <v>-</v>
      </c>
      <c r="BC268" s="168" t="str">
        <f t="shared" ca="1" si="894"/>
        <v>-</v>
      </c>
      <c r="BD268" s="168" t="str">
        <f t="shared" ca="1" si="894"/>
        <v>-</v>
      </c>
      <c r="BE268" s="168" t="str">
        <f t="shared" ca="1" si="894"/>
        <v>-</v>
      </c>
      <c r="BF268" s="168" t="str">
        <f t="shared" ca="1" si="894"/>
        <v>-</v>
      </c>
      <c r="BG268" s="168">
        <f t="shared" ca="1" si="894"/>
        <v>1</v>
      </c>
      <c r="BH268" s="168">
        <f t="shared" ca="1" si="894"/>
        <v>1</v>
      </c>
      <c r="BI268" s="168" t="str">
        <f t="shared" ca="1" si="894"/>
        <v>-</v>
      </c>
      <c r="BJ268" s="168" t="str">
        <f t="shared" ca="1" si="894"/>
        <v>-</v>
      </c>
      <c r="BK268" s="10"/>
      <c r="BL268" s="168" t="str">
        <f t="shared" ca="1" si="894"/>
        <v>-</v>
      </c>
      <c r="BM268" s="168" t="str">
        <f t="shared" ca="1" si="894"/>
        <v>-</v>
      </c>
      <c r="BN268" s="168" t="str">
        <f t="shared" ca="1" si="894"/>
        <v>-</v>
      </c>
      <c r="BO268" s="168" t="str">
        <f t="shared" ca="1" si="894"/>
        <v>-</v>
      </c>
      <c r="BP268" s="168" t="str">
        <f t="shared" ca="1" si="894"/>
        <v>-</v>
      </c>
      <c r="BQ268" s="168" t="str">
        <f t="shared" ca="1" si="894"/>
        <v>-</v>
      </c>
      <c r="BR268" s="168" t="str">
        <f t="shared" ref="BR268:BV268" ca="1" si="926">OFFSET(BR$5,$B268,0)</f>
        <v>-</v>
      </c>
      <c r="BS268" s="168" t="str">
        <f t="shared" ca="1" si="926"/>
        <v>-</v>
      </c>
      <c r="BT268" s="168" t="str">
        <f t="shared" ca="1" si="926"/>
        <v>-</v>
      </c>
      <c r="BU268" s="168" t="str">
        <f t="shared" ca="1" si="926"/>
        <v>-</v>
      </c>
      <c r="BV268" s="168" t="str">
        <f t="shared" ca="1" si="92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ref="CH268:EB273" ca="1" si="927">OFFSET(CH$5,$B268,0)</f>
        <v>-</v>
      </c>
      <c r="CI268" s="168" t="str">
        <f t="shared" ca="1" si="927"/>
        <v>-</v>
      </c>
      <c r="CJ268" s="168" t="str">
        <f t="shared" ca="1" si="927"/>
        <v>-</v>
      </c>
      <c r="CK268" s="168" t="str">
        <f t="shared" ca="1" si="927"/>
        <v>-</v>
      </c>
      <c r="CL268" s="168" t="str">
        <f t="shared" ca="1" si="927"/>
        <v>-</v>
      </c>
      <c r="CM268" s="168" t="str">
        <f t="shared" ca="1" si="927"/>
        <v>-</v>
      </c>
      <c r="CN268" s="168" t="str">
        <f t="shared" ca="1" si="927"/>
        <v>-</v>
      </c>
      <c r="CO268" s="168" t="str">
        <f t="shared" ca="1" si="927"/>
        <v>-</v>
      </c>
      <c r="CP268" s="168">
        <f t="shared" ca="1" si="927"/>
        <v>1</v>
      </c>
      <c r="CQ268" s="168">
        <f t="shared" ca="1" si="927"/>
        <v>1</v>
      </c>
      <c r="CR268" s="168">
        <f t="shared" ca="1" si="927"/>
        <v>0</v>
      </c>
      <c r="CS268" s="168" t="str">
        <f t="shared" ca="1" si="927"/>
        <v>-</v>
      </c>
      <c r="CT268" s="168" t="str">
        <f t="shared" ca="1" si="927"/>
        <v>-</v>
      </c>
      <c r="CU268" s="168" t="str">
        <f t="shared" ca="1" si="927"/>
        <v>-</v>
      </c>
      <c r="CV268" s="168" t="str">
        <f t="shared" ca="1" si="927"/>
        <v>-</v>
      </c>
      <c r="CW268" s="168" t="str">
        <f t="shared" ca="1" si="927"/>
        <v>-</v>
      </c>
      <c r="CX268" s="168" t="str">
        <f t="shared" ca="1" si="927"/>
        <v>-</v>
      </c>
      <c r="CY268" s="168" t="str">
        <f t="shared" ca="1" si="927"/>
        <v>-</v>
      </c>
      <c r="CZ268" s="168">
        <f t="shared" ca="1" si="927"/>
        <v>0</v>
      </c>
      <c r="DA268" s="168" t="str">
        <f t="shared" ca="1" si="927"/>
        <v>-</v>
      </c>
      <c r="DB268" s="168" t="str">
        <f t="shared" ca="1" si="927"/>
        <v>-</v>
      </c>
      <c r="DC268" s="168" t="str">
        <f t="shared" ca="1" si="927"/>
        <v>-</v>
      </c>
      <c r="DD268" s="168" t="str">
        <f t="shared" ca="1" si="927"/>
        <v>-</v>
      </c>
      <c r="DE268" s="168" t="str">
        <f t="shared" ca="1" si="927"/>
        <v>-</v>
      </c>
      <c r="DF268" s="168">
        <f t="shared" ca="1" si="927"/>
        <v>0</v>
      </c>
      <c r="DG268" s="168">
        <f t="shared" ca="1" si="927"/>
        <v>0</v>
      </c>
      <c r="DH268" s="168">
        <f t="shared" ca="1" si="927"/>
        <v>0</v>
      </c>
      <c r="DI268" s="168">
        <f t="shared" ca="1" si="927"/>
        <v>0</v>
      </c>
      <c r="DJ268" s="168">
        <f t="shared" ca="1" si="927"/>
        <v>0</v>
      </c>
      <c r="DK268" s="168">
        <f t="shared" ca="1" si="927"/>
        <v>0</v>
      </c>
      <c r="DL268" s="168">
        <f t="shared" ca="1" si="927"/>
        <v>0</v>
      </c>
      <c r="DM268" s="168" t="str">
        <f t="shared" ca="1" si="927"/>
        <v>-</v>
      </c>
      <c r="DN268" s="168" t="str">
        <f t="shared" ca="1" si="927"/>
        <v>-</v>
      </c>
      <c r="DO268" s="168" t="str">
        <f t="shared" ca="1" si="927"/>
        <v>-</v>
      </c>
      <c r="DP268" s="168" t="str">
        <f t="shared" ca="1" si="927"/>
        <v>-</v>
      </c>
      <c r="DQ268" s="168" t="str">
        <f t="shared" ca="1" si="927"/>
        <v>-</v>
      </c>
      <c r="DR268" s="168" t="str">
        <f t="shared" ca="1" si="927"/>
        <v>-</v>
      </c>
      <c r="DS268" s="168" t="str">
        <f t="shared" ca="1" si="927"/>
        <v>-</v>
      </c>
      <c r="DT268" s="168" t="str">
        <f t="shared" ca="1" si="927"/>
        <v>-</v>
      </c>
      <c r="DU268" s="168" t="str">
        <f t="shared" ca="1" si="927"/>
        <v>-</v>
      </c>
      <c r="DV268" s="168" t="str">
        <f t="shared" ca="1" si="927"/>
        <v>-</v>
      </c>
      <c r="DW268" s="168" t="str">
        <f t="shared" ca="1" si="927"/>
        <v>-</v>
      </c>
      <c r="DX268" s="10"/>
      <c r="DY268" s="168">
        <f t="shared" ca="1" si="927"/>
        <v>1</v>
      </c>
      <c r="DZ268" s="168" t="str">
        <f t="shared" ca="1" si="927"/>
        <v>-</v>
      </c>
      <c r="EA268" s="168" t="str">
        <f t="shared" ca="1" si="927"/>
        <v>-</v>
      </c>
      <c r="EB268" s="168" t="str">
        <f t="shared" ca="1" si="927"/>
        <v>-</v>
      </c>
      <c r="EC268" s="168" t="str">
        <f t="shared" ca="1" si="896"/>
        <v>-</v>
      </c>
      <c r="ED268" s="168" t="b">
        <f t="shared" ca="1" si="896"/>
        <v>0</v>
      </c>
      <c r="EE268" s="168" t="str">
        <f t="shared" ca="1" si="896"/>
        <v>-</v>
      </c>
      <c r="EF268" s="168">
        <f t="shared" ca="1" si="896"/>
        <v>0</v>
      </c>
      <c r="EG268" s="168" t="str">
        <f t="shared" ca="1" si="896"/>
        <v>-</v>
      </c>
      <c r="EH268" s="166" cm="1">
        <f t="array" aca="1" ref="EH268" ca="1">INDEX(i.rev,$K268,EH$15)</f>
        <v>1</v>
      </c>
      <c r="EI268" s="168">
        <f t="shared" ca="1" si="897"/>
        <v>0</v>
      </c>
      <c r="EJ268" s="168">
        <f t="shared" ca="1" si="897"/>
        <v>1</v>
      </c>
      <c r="EK268" s="168">
        <f t="shared" ca="1" si="897"/>
        <v>0</v>
      </c>
      <c r="EL268" s="168">
        <f t="shared" ca="1" si="897"/>
        <v>1</v>
      </c>
      <c r="EM268" s="168">
        <f t="shared" ca="1" si="897"/>
        <v>1</v>
      </c>
      <c r="EN268" s="168">
        <f t="shared" ca="1" si="897"/>
        <v>1</v>
      </c>
      <c r="EO268" s="168">
        <f t="shared" ca="1" si="897"/>
        <v>0</v>
      </c>
      <c r="EP268" s="168">
        <f t="shared" ca="1" si="897"/>
        <v>0</v>
      </c>
      <c r="EQ268" s="168">
        <f t="shared" ca="1" si="897"/>
        <v>0</v>
      </c>
      <c r="ER268" s="168">
        <f t="shared" ca="1" si="897"/>
        <v>0</v>
      </c>
      <c r="ES268" s="168">
        <f t="shared" ca="1" si="897"/>
        <v>0</v>
      </c>
      <c r="ET268" s="168">
        <f t="shared" ca="1" si="897"/>
        <v>0</v>
      </c>
      <c r="EU268" s="168">
        <f t="shared" ca="1" si="897"/>
        <v>0</v>
      </c>
      <c r="EV268" s="168">
        <f t="shared" ca="1" si="897"/>
        <v>0</v>
      </c>
      <c r="EW268" s="168">
        <f t="shared" ca="1" si="897"/>
        <v>0</v>
      </c>
      <c r="EX268" s="168">
        <f t="shared" ca="1" si="897"/>
        <v>0</v>
      </c>
      <c r="EY268" s="166" cm="1">
        <f t="array" aca="1" ref="EY268" ca="1">INDEX(i.rev,$K268,EY$15)</f>
        <v>0</v>
      </c>
      <c r="EZ268" s="168">
        <f t="shared" ca="1" si="898"/>
        <v>0</v>
      </c>
      <c r="FA268" s="166" cm="1">
        <f t="array" aca="1" ref="FA268" ca="1">INDEX(i.rev,$K268,FA$15)</f>
        <v>1</v>
      </c>
      <c r="FB268" s="168">
        <f t="shared" ref="FB268:GG277" ca="1" si="928">OFFSET(FB$5,$B268,0)</f>
        <v>0</v>
      </c>
      <c r="FC268" s="168">
        <f t="shared" ca="1" si="928"/>
        <v>0</v>
      </c>
      <c r="FD268" s="168">
        <f t="shared" ca="1" si="928"/>
        <v>0</v>
      </c>
      <c r="FE268" s="168">
        <f t="shared" ca="1" si="928"/>
        <v>0</v>
      </c>
      <c r="FF268" s="168">
        <f t="shared" ca="1" si="928"/>
        <v>0</v>
      </c>
      <c r="FG268" s="168">
        <f t="shared" ca="1" si="928"/>
        <v>0</v>
      </c>
      <c r="FH268" s="168">
        <f t="shared" ca="1" si="928"/>
        <v>0</v>
      </c>
      <c r="FI268" s="10"/>
      <c r="FJ268" s="168" t="str">
        <f t="shared" ca="1" si="928"/>
        <v>-</v>
      </c>
      <c r="FK268" s="168" t="str">
        <f t="shared" ca="1" si="928"/>
        <v>-</v>
      </c>
      <c r="FL268" s="168" t="str">
        <f t="shared" ca="1" si="928"/>
        <v>-</v>
      </c>
      <c r="FM268" s="168" t="str">
        <f t="shared" ca="1" si="928"/>
        <v>-</v>
      </c>
      <c r="FN268" s="168" t="str">
        <f t="shared" ca="1" si="928"/>
        <v>-</v>
      </c>
      <c r="FO268" s="166" t="b">
        <f t="shared" ca="1" si="900"/>
        <v>0</v>
      </c>
      <c r="FP268" s="166" t="b">
        <f t="shared" ca="1" si="900"/>
        <v>0</v>
      </c>
      <c r="FQ268" s="166" t="b">
        <f t="shared" ca="1" si="900"/>
        <v>1</v>
      </c>
      <c r="FR268" s="168">
        <f t="shared" ca="1" si="928"/>
        <v>0</v>
      </c>
      <c r="FS268" s="166">
        <f t="shared" ca="1" si="901"/>
        <v>1</v>
      </c>
      <c r="FT268" s="166">
        <f t="shared" ca="1" si="901"/>
        <v>1</v>
      </c>
      <c r="FU268" s="168" t="str">
        <f t="shared" ca="1" si="928"/>
        <v>-</v>
      </c>
      <c r="FV268" s="168" t="str">
        <f t="shared" ca="1" si="928"/>
        <v>-</v>
      </c>
      <c r="FW268" s="168" t="str">
        <f t="shared" ca="1" si="928"/>
        <v>-</v>
      </c>
      <c r="FX268" s="168" t="str">
        <f t="shared" ca="1" si="928"/>
        <v>-</v>
      </c>
      <c r="FY268" s="168" t="str">
        <f t="shared" ca="1" si="928"/>
        <v>-</v>
      </c>
      <c r="FZ268" s="168" t="str">
        <f t="shared" ca="1" si="928"/>
        <v>-</v>
      </c>
      <c r="GA268" s="168" t="str">
        <f t="shared" ca="1" si="928"/>
        <v>-</v>
      </c>
      <c r="GB268" s="168" t="str">
        <f t="shared" ca="1" si="928"/>
        <v>-</v>
      </c>
      <c r="GC268" s="168" t="str">
        <f t="shared" ca="1" si="928"/>
        <v>-</v>
      </c>
      <c r="GD268" s="168" t="b">
        <f t="shared" ca="1" si="928"/>
        <v>1</v>
      </c>
      <c r="GE268" s="168" t="str">
        <f t="shared" ca="1" si="928"/>
        <v>-</v>
      </c>
      <c r="GF268" s="168" t="str">
        <f t="shared" ca="1" si="928"/>
        <v>-</v>
      </c>
      <c r="GG268" s="168" t="str">
        <f t="shared" ca="1" si="928"/>
        <v>-</v>
      </c>
      <c r="GH268" s="168" t="b">
        <f t="shared" ca="1" si="902"/>
        <v>1</v>
      </c>
      <c r="GI268" s="168">
        <f t="shared" ca="1" si="902"/>
        <v>0</v>
      </c>
      <c r="GJ268" s="168" t="str">
        <f t="shared" ca="1" si="903"/>
        <v>-</v>
      </c>
      <c r="GK268" s="168" t="str">
        <f t="shared" ca="1" si="903"/>
        <v>-</v>
      </c>
      <c r="GL268" s="168" t="str">
        <f t="shared" ca="1" si="903"/>
        <v>-</v>
      </c>
      <c r="GM268" s="168" t="str">
        <f t="shared" ca="1" si="903"/>
        <v>-</v>
      </c>
      <c r="GN268" s="168" t="str">
        <f t="shared" ca="1" si="903"/>
        <v>-</v>
      </c>
      <c r="GO268" s="168">
        <f t="shared" ca="1" si="903"/>
        <v>0</v>
      </c>
      <c r="GP268" s="168" t="str">
        <f t="shared" ca="1" si="903"/>
        <v>-</v>
      </c>
      <c r="GQ268" s="168" t="str">
        <f t="shared" ca="1" si="903"/>
        <v>-</v>
      </c>
      <c r="GR268" s="168" t="str">
        <f t="shared" ca="1" si="903"/>
        <v>-</v>
      </c>
      <c r="GS268" s="168">
        <f t="shared" ca="1" si="903"/>
        <v>500</v>
      </c>
      <c r="GT268" s="168">
        <f t="shared" ca="1" si="903"/>
        <v>500</v>
      </c>
      <c r="GU268" s="168" t="str">
        <f t="shared" ca="1" si="903"/>
        <v>-</v>
      </c>
      <c r="GV268" s="168" t="str">
        <f t="shared" ca="1" si="903"/>
        <v>-</v>
      </c>
      <c r="GW268" s="168" t="str">
        <f t="shared" ca="1" si="903"/>
        <v>-</v>
      </c>
      <c r="GX268" s="168" t="str">
        <f t="shared" ca="1" si="903"/>
        <v>-</v>
      </c>
      <c r="GY268" s="168" t="str">
        <f t="shared" ca="1" si="903"/>
        <v>-</v>
      </c>
      <c r="GZ268" s="168" t="str">
        <f t="shared" ca="1" si="903"/>
        <v>-</v>
      </c>
      <c r="HA268" s="168" t="str">
        <f t="shared" ca="1" si="903"/>
        <v>-</v>
      </c>
      <c r="HB268" s="168" t="str">
        <f t="shared" ca="1" si="903"/>
        <v>-</v>
      </c>
      <c r="HC268" s="168" t="str">
        <f t="shared" ca="1" si="903"/>
        <v>-</v>
      </c>
      <c r="HD268" s="168" t="str">
        <f t="shared" ca="1" si="903"/>
        <v>-</v>
      </c>
      <c r="HE268" s="168" t="str">
        <f t="shared" ca="1" si="903"/>
        <v>-</v>
      </c>
      <c r="HF268" s="168" t="str">
        <f t="shared" ca="1" si="903"/>
        <v>-</v>
      </c>
      <c r="HG268" s="168" t="str">
        <f t="shared" ca="1" si="903"/>
        <v>-</v>
      </c>
      <c r="HH268" s="168" t="str">
        <f t="shared" ca="1" si="904"/>
        <v>-</v>
      </c>
      <c r="HI268" s="168" t="str">
        <f t="shared" ca="1" si="904"/>
        <v>-</v>
      </c>
      <c r="HJ268" s="168" t="str">
        <f t="shared" ca="1" si="904"/>
        <v>-</v>
      </c>
      <c r="HK268" s="168" t="str">
        <f t="shared" ca="1" si="904"/>
        <v>-</v>
      </c>
      <c r="HL268" s="168" t="str">
        <f t="shared" ca="1" si="904"/>
        <v>-</v>
      </c>
      <c r="HM268" s="168" t="str">
        <f t="shared" ca="1" si="904"/>
        <v>-</v>
      </c>
      <c r="HN268" s="168" t="str">
        <f t="shared" ca="1" si="904"/>
        <v>-</v>
      </c>
      <c r="HO268" s="168" t="str">
        <f t="shared" ca="1" si="904"/>
        <v>-</v>
      </c>
      <c r="HP268" s="168" t="str">
        <f t="shared" ca="1" si="904"/>
        <v>-</v>
      </c>
      <c r="HQ268" s="168" t="str">
        <f t="shared" ca="1" si="904"/>
        <v>-</v>
      </c>
      <c r="HR268" s="168" t="str">
        <f t="shared" ca="1" si="903"/>
        <v>-</v>
      </c>
      <c r="HS268" s="168" t="str">
        <f t="shared" ca="1" si="903"/>
        <v>-</v>
      </c>
      <c r="HT268" s="168" t="str">
        <f t="shared" ca="1" si="903"/>
        <v>-</v>
      </c>
      <c r="HU268" s="168" t="str">
        <f t="shared" ca="1" si="903"/>
        <v>-</v>
      </c>
      <c r="HV268" s="168" t="str">
        <f t="shared" ca="1" si="903"/>
        <v>-</v>
      </c>
      <c r="HW268" s="168" t="str">
        <f t="shared" ca="1" si="903"/>
        <v>-</v>
      </c>
      <c r="HX268" s="168" t="str">
        <f t="shared" ca="1" si="905"/>
        <v>-</v>
      </c>
      <c r="HY268" s="168" t="str">
        <f t="shared" ca="1" si="905"/>
        <v>-</v>
      </c>
      <c r="HZ268" s="168" t="str">
        <f t="shared" ca="1" si="905"/>
        <v>-</v>
      </c>
      <c r="IA268" s="168" t="str">
        <f t="shared" ca="1" si="905"/>
        <v>-</v>
      </c>
      <c r="IB268" s="168" t="str">
        <f t="shared" ca="1" si="905"/>
        <v>-</v>
      </c>
      <c r="IC268" s="168" t="str">
        <f t="shared" ca="1" si="905"/>
        <v>-</v>
      </c>
      <c r="ID268" s="168" t="str">
        <f t="shared" ca="1" si="905"/>
        <v>-</v>
      </c>
      <c r="IE268" s="168" t="str">
        <f t="shared" ca="1" si="905"/>
        <v>-</v>
      </c>
      <c r="IF268" s="168" t="str">
        <f t="shared" ca="1" si="905"/>
        <v>-</v>
      </c>
      <c r="IG268" s="168" t="str">
        <f t="shared" ca="1" si="905"/>
        <v>-</v>
      </c>
      <c r="IH268" s="168" t="str">
        <f t="shared" ca="1" si="905"/>
        <v>-</v>
      </c>
      <c r="II268" s="168" t="str">
        <f t="shared" ca="1" si="905"/>
        <v>-</v>
      </c>
      <c r="IJ268" s="168" t="str">
        <f t="shared" ca="1" si="905"/>
        <v>-</v>
      </c>
      <c r="IK268" s="168" t="str">
        <f t="shared" ca="1" si="905"/>
        <v>-</v>
      </c>
      <c r="IL268" s="168" t="str">
        <f t="shared" ca="1" si="905"/>
        <v>-</v>
      </c>
      <c r="IM268" s="168" t="str">
        <f t="shared" ca="1" si="905"/>
        <v>-</v>
      </c>
      <c r="IN268" s="168" t="str">
        <f t="shared" ca="1" si="905"/>
        <v>-</v>
      </c>
      <c r="IO268" s="168" t="str">
        <f t="shared" ca="1" si="905"/>
        <v>-</v>
      </c>
      <c r="IP268" s="168" t="str">
        <f t="shared" ca="1" si="905"/>
        <v>-</v>
      </c>
      <c r="IQ268" s="168" t="str">
        <f t="shared" ca="1" si="905"/>
        <v>-</v>
      </c>
      <c r="IR268" s="168" t="str">
        <f t="shared" ca="1" si="905"/>
        <v>-</v>
      </c>
      <c r="IS268" s="168" t="str">
        <f t="shared" ca="1" si="905"/>
        <v>-</v>
      </c>
      <c r="IT268" s="168" t="str">
        <f t="shared" ca="1" si="905"/>
        <v>-</v>
      </c>
      <c r="IU268" s="168" t="str">
        <f t="shared" ca="1" si="905"/>
        <v>-</v>
      </c>
      <c r="IV268" s="168" t="str">
        <f t="shared" ca="1" si="905"/>
        <v>-</v>
      </c>
      <c r="IW268" s="168" t="str">
        <f t="shared" ca="1" si="905"/>
        <v>-</v>
      </c>
      <c r="IX268" s="168" t="str">
        <f t="shared" ca="1" si="905"/>
        <v>-</v>
      </c>
      <c r="IY268" s="168" t="str">
        <f t="shared" ca="1" si="905"/>
        <v>-</v>
      </c>
      <c r="IZ268" s="168" t="str">
        <f t="shared" ca="1" si="905"/>
        <v>-</v>
      </c>
      <c r="JA268" s="168" t="str">
        <f t="shared" ca="1" si="905"/>
        <v>-</v>
      </c>
      <c r="JB268" s="168" t="str">
        <f t="shared" ca="1" si="905"/>
        <v>-</v>
      </c>
      <c r="JC268" s="168" t="str">
        <f t="shared" ca="1" si="905"/>
        <v>-</v>
      </c>
      <c r="JD268" s="168" t="str">
        <f t="shared" ca="1" si="905"/>
        <v>-</v>
      </c>
      <c r="JE268" s="168" t="str">
        <f t="shared" ca="1" si="905"/>
        <v>-</v>
      </c>
      <c r="JF268" s="168" t="str">
        <f t="shared" ca="1" si="905"/>
        <v>-</v>
      </c>
      <c r="JG268" s="168" t="str">
        <f t="shared" ca="1" si="905"/>
        <v>-</v>
      </c>
      <c r="JH268" s="168" t="str">
        <f t="shared" ca="1" si="905"/>
        <v>-</v>
      </c>
      <c r="JI268" s="168" t="str">
        <f t="shared" ca="1" si="905"/>
        <v>-</v>
      </c>
      <c r="JJ268" s="168" t="str">
        <f t="shared" ca="1" si="905"/>
        <v>-</v>
      </c>
      <c r="JK268" s="168" t="str">
        <f t="shared" ca="1" si="905"/>
        <v>-</v>
      </c>
      <c r="JL268" s="168" t="str">
        <f t="shared" ca="1" si="905"/>
        <v>-</v>
      </c>
      <c r="JM268" s="168" t="str">
        <f t="shared" ca="1" si="905"/>
        <v>-</v>
      </c>
      <c r="JN268" s="168" t="str">
        <f t="shared" ca="1" si="906"/>
        <v>-</v>
      </c>
      <c r="JO268" s="168" t="str">
        <f t="shared" ca="1" si="906"/>
        <v>-</v>
      </c>
      <c r="JP268" s="168" t="str">
        <f t="shared" ca="1" si="906"/>
        <v>-</v>
      </c>
      <c r="JQ268" s="168" t="str">
        <f t="shared" ca="1" si="906"/>
        <v>-</v>
      </c>
      <c r="JR268" s="168" t="str">
        <f t="shared" ca="1" si="906"/>
        <v>-</v>
      </c>
      <c r="JS268" s="168" t="str">
        <f t="shared" ca="1" si="906"/>
        <v>-</v>
      </c>
      <c r="JT268" s="168" t="str">
        <f t="shared" ca="1" si="906"/>
        <v>-</v>
      </c>
      <c r="JU268" s="168" t="str">
        <f t="shared" ca="1" si="906"/>
        <v>-</v>
      </c>
      <c r="JV268" s="168" t="str">
        <f t="shared" ca="1" si="906"/>
        <v>-</v>
      </c>
      <c r="JW268" s="168" t="str">
        <f t="shared" ca="1" si="906"/>
        <v>-</v>
      </c>
      <c r="JX268" s="10"/>
      <c r="JY268" s="166">
        <f t="shared" ca="1" si="907"/>
        <v>4.4999999999999998E-2</v>
      </c>
      <c r="JZ268" s="166">
        <f t="shared" ca="1" si="908"/>
        <v>4.4999999999999998E-2</v>
      </c>
      <c r="KA268" s="168">
        <f t="shared" ca="1" si="909"/>
        <v>1</v>
      </c>
      <c r="KB268" s="168">
        <f t="shared" ca="1" si="909"/>
        <v>0</v>
      </c>
      <c r="KC268" s="168">
        <f t="shared" ca="1" si="909"/>
        <v>1</v>
      </c>
      <c r="KD268" s="168">
        <f t="shared" ca="1" si="909"/>
        <v>1</v>
      </c>
      <c r="KE268" s="168">
        <f t="shared" ca="1" si="909"/>
        <v>0</v>
      </c>
      <c r="KF268" s="168">
        <f t="shared" ca="1" si="909"/>
        <v>70</v>
      </c>
      <c r="KG268" s="168">
        <f t="shared" ca="1" si="909"/>
        <v>50</v>
      </c>
      <c r="KH268" s="168">
        <f t="shared" ca="1" si="909"/>
        <v>85</v>
      </c>
      <c r="KI268" s="168">
        <f t="shared" ca="1" si="909"/>
        <v>50</v>
      </c>
      <c r="KJ268" s="166">
        <f t="shared" ca="1" si="910"/>
        <v>1</v>
      </c>
      <c r="KK268" s="166">
        <f t="shared" ca="1" si="911"/>
        <v>1</v>
      </c>
      <c r="KL268" s="166">
        <f t="shared" ca="1" si="912"/>
        <v>1</v>
      </c>
      <c r="KM268" s="166">
        <f t="shared" ca="1" si="913"/>
        <v>1</v>
      </c>
      <c r="KN268" s="166">
        <f t="shared" ca="1" si="913"/>
        <v>1</v>
      </c>
      <c r="KO268" s="168">
        <f t="shared" ca="1" si="909"/>
        <v>1</v>
      </c>
      <c r="KP268" s="10"/>
      <c r="KQ268" s="168">
        <f t="shared" ca="1" si="909"/>
        <v>1</v>
      </c>
      <c r="KR268" s="166">
        <f t="shared" si="914"/>
        <v>1.1499999999999999</v>
      </c>
      <c r="KS268" s="168">
        <f t="shared" ca="1" si="909"/>
        <v>0.75</v>
      </c>
      <c r="KT268" s="168">
        <f t="shared" ca="1" si="909"/>
        <v>0.8</v>
      </c>
      <c r="KU268" s="168">
        <f t="shared" ca="1" si="909"/>
        <v>0.82499999999999996</v>
      </c>
      <c r="KV268" s="168">
        <f t="shared" ca="1" si="909"/>
        <v>0.875</v>
      </c>
      <c r="KW268" s="168">
        <f t="shared" ca="1" si="909"/>
        <v>0.9</v>
      </c>
      <c r="KX268" s="168">
        <f t="shared" ca="1" si="909"/>
        <v>0.75</v>
      </c>
      <c r="KY268" s="168">
        <f t="shared" ca="1" si="909"/>
        <v>0.78142857142857147</v>
      </c>
      <c r="KZ268" s="168">
        <f t="shared" ca="1" si="909"/>
        <v>0.82499999999999996</v>
      </c>
      <c r="LA268" s="168">
        <f t="shared" ca="1" si="909"/>
        <v>0.875</v>
      </c>
      <c r="LB268" s="168">
        <f t="shared" ca="1" si="909"/>
        <v>0.9</v>
      </c>
      <c r="LC268" s="168">
        <f t="shared" ca="1" si="909"/>
        <v>0.9</v>
      </c>
      <c r="LD268" s="168">
        <f t="shared" ca="1" si="909"/>
        <v>0.75</v>
      </c>
      <c r="LE268" s="168">
        <f t="shared" ca="1" si="909"/>
        <v>0.78142857142857147</v>
      </c>
      <c r="LF268" s="168">
        <f t="shared" ca="1" si="909"/>
        <v>0.82499999999999996</v>
      </c>
      <c r="LG268" s="168">
        <f t="shared" ca="1" si="909"/>
        <v>0.875</v>
      </c>
      <c r="LH268" s="168">
        <f t="shared" ca="1" si="909"/>
        <v>0.9</v>
      </c>
      <c r="LI268" s="168">
        <f t="shared" ca="1" si="909"/>
        <v>0.9</v>
      </c>
      <c r="LJ268" s="168">
        <f t="shared" ca="1" si="909"/>
        <v>0.75</v>
      </c>
      <c r="LK268" s="168">
        <f t="shared" ca="1" si="909"/>
        <v>0.78142857142857147</v>
      </c>
      <c r="LL268" s="168">
        <f t="shared" ca="1" si="909"/>
        <v>0.82499999999999996</v>
      </c>
      <c r="LM268" s="168">
        <f t="shared" ca="1" si="909"/>
        <v>0.875</v>
      </c>
      <c r="LN268" s="168">
        <f t="shared" ca="1" si="909"/>
        <v>0.9</v>
      </c>
      <c r="LO268" s="168">
        <f t="shared" ca="1" si="909"/>
        <v>0.9</v>
      </c>
      <c r="LP268" s="168">
        <f t="shared" ca="1" si="909"/>
        <v>0.75</v>
      </c>
      <c r="LQ268" s="168">
        <f t="shared" ca="1" si="909"/>
        <v>0.78142857142857147</v>
      </c>
      <c r="LR268" s="168">
        <f t="shared" ca="1" si="909"/>
        <v>0.82499999999999996</v>
      </c>
      <c r="LS268" s="168">
        <f t="shared" ca="1" si="909"/>
        <v>0.875</v>
      </c>
      <c r="LT268" s="168">
        <f t="shared" ca="1" si="909"/>
        <v>0.9</v>
      </c>
      <c r="LU268" s="168">
        <f t="shared" ca="1" si="909"/>
        <v>0.9</v>
      </c>
      <c r="LV268" s="168">
        <f t="shared" ca="1" si="909"/>
        <v>0.75</v>
      </c>
      <c r="LW268" s="168">
        <f t="shared" ca="1" si="909"/>
        <v>0.78142857142857147</v>
      </c>
      <c r="LX268" s="168">
        <f t="shared" ca="1" si="909"/>
        <v>0.82499999999999996</v>
      </c>
      <c r="LY268" s="168">
        <f t="shared" ca="1" si="909"/>
        <v>0.875</v>
      </c>
      <c r="LZ268" s="168">
        <f t="shared" ca="1" si="909"/>
        <v>0.9</v>
      </c>
      <c r="MA268" s="168">
        <f t="shared" ca="1" si="909"/>
        <v>0.9</v>
      </c>
      <c r="MB268" s="168">
        <f t="shared" ca="1" si="909"/>
        <v>0.75</v>
      </c>
      <c r="MC268" s="168">
        <f t="shared" ca="1" si="909"/>
        <v>0.78142857142857147</v>
      </c>
      <c r="MD268" s="168">
        <f t="shared" ca="1" si="909"/>
        <v>0.82499999999999996</v>
      </c>
      <c r="ME268" s="168">
        <f t="shared" ca="1" si="909"/>
        <v>0.875</v>
      </c>
      <c r="MF268" s="168">
        <f t="shared" ca="1" si="909"/>
        <v>0.9</v>
      </c>
      <c r="MG268" s="168">
        <f t="shared" ca="1" si="909"/>
        <v>0.9</v>
      </c>
      <c r="MH268" s="168">
        <f t="shared" ca="1" si="909"/>
        <v>0.75</v>
      </c>
      <c r="MI268" s="168">
        <f t="shared" ca="1" si="909"/>
        <v>0.76904761904761909</v>
      </c>
      <c r="MJ268" s="168">
        <f t="shared" ca="1" si="909"/>
        <v>0.82000000000000006</v>
      </c>
      <c r="MK268" s="168">
        <f t="shared" ca="1" si="909"/>
        <v>0.875</v>
      </c>
      <c r="ML268" s="168">
        <f t="shared" ca="1" si="909"/>
        <v>0.9</v>
      </c>
      <c r="MM268" s="168">
        <f t="shared" ca="1" si="909"/>
        <v>0.90000000000000013</v>
      </c>
      <c r="MN268" s="168">
        <f t="shared" ca="1" si="909"/>
        <v>0.75</v>
      </c>
      <c r="MO268" s="168">
        <f t="shared" ca="1" si="909"/>
        <v>0.76904761904761909</v>
      </c>
      <c r="MP268" s="168">
        <f t="shared" ca="1" si="909"/>
        <v>0.82000000000000006</v>
      </c>
      <c r="MQ268" s="168">
        <f t="shared" ca="1" si="909"/>
        <v>0.875</v>
      </c>
      <c r="MR268" s="168">
        <f t="shared" ca="1" si="909"/>
        <v>0.9</v>
      </c>
      <c r="MS268" s="168">
        <f t="shared" ca="1" si="909"/>
        <v>0.9</v>
      </c>
      <c r="MT268" s="168">
        <f t="shared" ca="1" si="915"/>
        <v>0.875</v>
      </c>
      <c r="MU268" s="166">
        <f t="shared" ca="1" si="916"/>
        <v>1</v>
      </c>
      <c r="MV268" s="166">
        <f t="shared" ca="1" si="917"/>
        <v>1</v>
      </c>
      <c r="MW268" s="166" t="str">
        <f t="shared" ca="1" si="918"/>
        <v>-</v>
      </c>
      <c r="MX268" s="168" t="str">
        <f t="shared" ca="1" si="919"/>
        <v>-</v>
      </c>
      <c r="MY268" s="166" t="str">
        <f t="shared" ca="1" si="920"/>
        <v>-</v>
      </c>
      <c r="MZ268" s="166" t="str">
        <f t="shared" ca="1" si="921"/>
        <v>-</v>
      </c>
      <c r="NA268" s="166" t="b">
        <f t="shared" ca="1" si="922"/>
        <v>0</v>
      </c>
      <c r="NB268" s="168">
        <f t="shared" ca="1" si="909"/>
        <v>0</v>
      </c>
      <c r="NC268" s="27">
        <v>0</v>
      </c>
    </row>
    <row r="269" spans="1:367" s="148" customFormat="1" outlineLevel="1">
      <c r="A269" s="126">
        <f t="shared" si="14"/>
        <v>264</v>
      </c>
      <c r="B269" s="126">
        <f t="shared" si="923"/>
        <v>13</v>
      </c>
      <c r="C269" s="148">
        <f t="shared" ref="C269:C296" si="929">C268</f>
        <v>1002</v>
      </c>
      <c r="D269" s="148" t="s">
        <v>884</v>
      </c>
      <c r="E269" s="148" t="b">
        <f t="shared" si="886"/>
        <v>0</v>
      </c>
      <c r="F269" s="148" t="b">
        <v>0</v>
      </c>
      <c r="G269" s="148" t="b">
        <f t="shared" si="924"/>
        <v>0</v>
      </c>
      <c r="H269" s="144">
        <f t="shared" ca="1" si="925"/>
        <v>3</v>
      </c>
      <c r="I269" s="32">
        <v>1</v>
      </c>
      <c r="J269" s="32">
        <v>2</v>
      </c>
      <c r="K269" s="144">
        <f t="shared" ca="1" si="925"/>
        <v>1</v>
      </c>
      <c r="L269" s="144">
        <f t="shared" ca="1" si="925"/>
        <v>1</v>
      </c>
      <c r="M269" s="144">
        <f t="shared" ca="1" si="925"/>
        <v>1</v>
      </c>
      <c r="N269" s="144">
        <f t="shared" ca="1" si="925"/>
        <v>1</v>
      </c>
      <c r="O269" s="144">
        <f t="shared" ca="1" si="925"/>
        <v>1</v>
      </c>
      <c r="P269" s="144">
        <f t="shared" ca="1" si="925"/>
        <v>1</v>
      </c>
      <c r="Q269" s="144">
        <f t="shared" ca="1" si="925"/>
        <v>1</v>
      </c>
      <c r="R269" s="144">
        <f t="shared" ca="1" si="925"/>
        <v>2</v>
      </c>
      <c r="S269" s="144">
        <f t="shared" ca="1" si="925"/>
        <v>1</v>
      </c>
      <c r="T269" s="32">
        <v>1</v>
      </c>
      <c r="U269" s="144">
        <f t="shared" ca="1" si="925"/>
        <v>1</v>
      </c>
      <c r="V269" s="144">
        <f t="shared" ca="1" si="925"/>
        <v>1</v>
      </c>
      <c r="W269" s="144">
        <f t="shared" ca="1" si="925"/>
        <v>1</v>
      </c>
      <c r="X269" s="144">
        <f t="shared" ca="1" si="925"/>
        <v>1</v>
      </c>
      <c r="Y269" s="144">
        <f t="shared" ca="1" si="925"/>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00002 Pasture SE RiskCARA-low CropgrazeFALSE (F33N11)</v>
      </c>
      <c r="AB269" s="10" t="str">
        <f ca="1">IF(COUNTIF(AA$5:AA269,AA269)=1,"-","Dup")</f>
        <v>-</v>
      </c>
      <c r="AC269" s="10"/>
      <c r="AD269" s="168" t="str">
        <f t="shared" ca="1" si="887"/>
        <v>-</v>
      </c>
      <c r="AE269" s="168" t="str">
        <f t="shared" ca="1" si="887"/>
        <v>-</v>
      </c>
      <c r="AF269" s="168" t="str">
        <f t="shared" ca="1" si="887"/>
        <v>-</v>
      </c>
      <c r="AG269" s="168" t="str">
        <f t="shared" ca="1" si="887"/>
        <v>-</v>
      </c>
      <c r="AH269" s="168" t="str">
        <f t="shared" ca="1" si="887"/>
        <v>-</v>
      </c>
      <c r="AI269" s="168" t="b">
        <f t="shared" ca="1" si="887"/>
        <v>1</v>
      </c>
      <c r="AJ269" s="10"/>
      <c r="AK269" s="166" t="b">
        <f t="shared" si="888"/>
        <v>1</v>
      </c>
      <c r="AL269" s="166" t="str">
        <f t="shared" si="888"/>
        <v>-</v>
      </c>
      <c r="AM269" s="166" t="str">
        <f t="shared" si="888"/>
        <v>-</v>
      </c>
      <c r="AN269" s="166" t="str">
        <f t="shared" si="888"/>
        <v>-</v>
      </c>
      <c r="AO269" s="166" t="b">
        <f t="shared" si="888"/>
        <v>1</v>
      </c>
      <c r="AP269" s="166" t="b">
        <f t="shared" si="888"/>
        <v>0</v>
      </c>
      <c r="AQ269" s="166">
        <f t="shared" ca="1" si="889"/>
        <v>0</v>
      </c>
      <c r="AR269" s="166" t="b">
        <f t="shared" si="890"/>
        <v>1</v>
      </c>
      <c r="AS269" s="166" t="b">
        <f t="shared" si="890"/>
        <v>1</v>
      </c>
      <c r="AT269" s="166">
        <f t="shared" si="890"/>
        <v>1</v>
      </c>
      <c r="AU269" s="166">
        <f t="shared" si="890"/>
        <v>3.0000000000000001E-6</v>
      </c>
      <c r="AV269" s="166" t="str">
        <f t="shared" si="890"/>
        <v>-</v>
      </c>
      <c r="AW269" s="10"/>
      <c r="AX269" s="166" t="b">
        <f t="shared" si="891"/>
        <v>1</v>
      </c>
      <c r="AY269" s="168" t="b">
        <f t="shared" ca="1" si="892"/>
        <v>1</v>
      </c>
      <c r="AZ269" s="168" t="b">
        <f t="shared" ca="1" si="892"/>
        <v>1</v>
      </c>
      <c r="BA269" s="167">
        <f t="shared" ca="1" si="893"/>
        <v>3110</v>
      </c>
      <c r="BB269" s="168" t="str">
        <f t="shared" ref="BB269:BV281" ca="1" si="930">OFFSET(BB$5,$B269,0)</f>
        <v>-</v>
      </c>
      <c r="BC269" s="168" t="str">
        <f t="shared" ca="1" si="930"/>
        <v>-</v>
      </c>
      <c r="BD269" s="168" t="str">
        <f t="shared" ca="1" si="930"/>
        <v>-</v>
      </c>
      <c r="BE269" s="168" t="str">
        <f t="shared" ca="1" si="930"/>
        <v>-</v>
      </c>
      <c r="BF269" s="168" t="str">
        <f t="shared" ca="1" si="930"/>
        <v>-</v>
      </c>
      <c r="BG269" s="168">
        <f t="shared" ca="1" si="930"/>
        <v>1</v>
      </c>
      <c r="BH269" s="168">
        <f t="shared" ca="1" si="930"/>
        <v>1</v>
      </c>
      <c r="BI269" s="168" t="str">
        <f t="shared" ca="1" si="930"/>
        <v>-</v>
      </c>
      <c r="BJ269" s="168" t="str">
        <f t="shared" ca="1" si="930"/>
        <v>-</v>
      </c>
      <c r="BK269" s="10"/>
      <c r="BL269" s="168" t="str">
        <f t="shared" ca="1" si="930"/>
        <v>-</v>
      </c>
      <c r="BM269" s="168" t="str">
        <f t="shared" ca="1" si="930"/>
        <v>-</v>
      </c>
      <c r="BN269" s="168" t="str">
        <f t="shared" ca="1" si="930"/>
        <v>-</v>
      </c>
      <c r="BO269" s="168" t="str">
        <f t="shared" ca="1" si="930"/>
        <v>-</v>
      </c>
      <c r="BP269" s="168" t="str">
        <f t="shared" ca="1" si="930"/>
        <v>-</v>
      </c>
      <c r="BQ269" s="168" t="str">
        <f t="shared" ca="1" si="930"/>
        <v>-</v>
      </c>
      <c r="BR269" s="168" t="str">
        <f t="shared" ca="1" si="930"/>
        <v>-</v>
      </c>
      <c r="BS269" s="168" t="str">
        <f t="shared" ca="1" si="930"/>
        <v>-</v>
      </c>
      <c r="BT269" s="168" t="str">
        <f t="shared" ca="1" si="930"/>
        <v>-</v>
      </c>
      <c r="BU269" s="168" t="str">
        <f t="shared" ca="1" si="930"/>
        <v>-</v>
      </c>
      <c r="BV269" s="168" t="str">
        <f t="shared" ca="1" si="930"/>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927"/>
        <v>-</v>
      </c>
      <c r="CI269" s="168" t="str">
        <f t="shared" ca="1" si="927"/>
        <v>-</v>
      </c>
      <c r="CJ269" s="168" t="str">
        <f t="shared" ca="1" si="927"/>
        <v>-</v>
      </c>
      <c r="CK269" s="168" t="str">
        <f t="shared" ca="1" si="927"/>
        <v>-</v>
      </c>
      <c r="CL269" s="168" t="str">
        <f t="shared" ca="1" si="927"/>
        <v>-</v>
      </c>
      <c r="CM269" s="168" t="str">
        <f t="shared" ca="1" si="927"/>
        <v>-</v>
      </c>
      <c r="CN269" s="168" t="str">
        <f t="shared" ca="1" si="927"/>
        <v>-</v>
      </c>
      <c r="CO269" s="168" t="str">
        <f t="shared" ca="1" si="927"/>
        <v>-</v>
      </c>
      <c r="CP269" s="168">
        <f t="shared" ca="1" si="927"/>
        <v>1</v>
      </c>
      <c r="CQ269" s="168">
        <f t="shared" ca="1" si="927"/>
        <v>1</v>
      </c>
      <c r="CR269" s="168">
        <f t="shared" ca="1" si="927"/>
        <v>0</v>
      </c>
      <c r="CS269" s="168" t="str">
        <f t="shared" ca="1" si="927"/>
        <v>-</v>
      </c>
      <c r="CT269" s="168" t="str">
        <f t="shared" ca="1" si="927"/>
        <v>-</v>
      </c>
      <c r="CU269" s="168" t="str">
        <f t="shared" ca="1" si="927"/>
        <v>-</v>
      </c>
      <c r="CV269" s="168" t="str">
        <f t="shared" ca="1" si="927"/>
        <v>-</v>
      </c>
      <c r="CW269" s="168" t="str">
        <f t="shared" ca="1" si="927"/>
        <v>-</v>
      </c>
      <c r="CX269" s="168" t="str">
        <f t="shared" ca="1" si="927"/>
        <v>-</v>
      </c>
      <c r="CY269" s="168" t="str">
        <f t="shared" ca="1" si="927"/>
        <v>-</v>
      </c>
      <c r="CZ269" s="168">
        <f t="shared" ca="1" si="927"/>
        <v>0</v>
      </c>
      <c r="DA269" s="168" t="str">
        <f t="shared" ca="1" si="927"/>
        <v>-</v>
      </c>
      <c r="DB269" s="168" t="str">
        <f t="shared" ca="1" si="927"/>
        <v>-</v>
      </c>
      <c r="DC269" s="168" t="str">
        <f t="shared" ca="1" si="927"/>
        <v>-</v>
      </c>
      <c r="DD269" s="168" t="str">
        <f t="shared" ca="1" si="927"/>
        <v>-</v>
      </c>
      <c r="DE269" s="168" t="str">
        <f t="shared" ca="1" si="927"/>
        <v>-</v>
      </c>
      <c r="DF269" s="168">
        <f t="shared" ca="1" si="927"/>
        <v>0</v>
      </c>
      <c r="DG269" s="168">
        <f t="shared" ca="1" si="927"/>
        <v>0</v>
      </c>
      <c r="DH269" s="168">
        <f t="shared" ca="1" si="927"/>
        <v>0</v>
      </c>
      <c r="DI269" s="168">
        <f t="shared" ca="1" si="927"/>
        <v>0</v>
      </c>
      <c r="DJ269" s="168">
        <f t="shared" ca="1" si="927"/>
        <v>0</v>
      </c>
      <c r="DK269" s="168">
        <f t="shared" ca="1" si="927"/>
        <v>0</v>
      </c>
      <c r="DL269" s="168">
        <f t="shared" ca="1" si="927"/>
        <v>0</v>
      </c>
      <c r="DM269" s="168" t="str">
        <f t="shared" ca="1" si="927"/>
        <v>-</v>
      </c>
      <c r="DN269" s="168" t="str">
        <f t="shared" ca="1" si="927"/>
        <v>-</v>
      </c>
      <c r="DO269" s="168" t="str">
        <f t="shared" ca="1" si="927"/>
        <v>-</v>
      </c>
      <c r="DP269" s="168" t="str">
        <f t="shared" ca="1" si="927"/>
        <v>-</v>
      </c>
      <c r="DQ269" s="168" t="str">
        <f t="shared" ca="1" si="927"/>
        <v>-</v>
      </c>
      <c r="DR269" s="168" t="str">
        <f t="shared" ca="1" si="927"/>
        <v>-</v>
      </c>
      <c r="DS269" s="168" t="str">
        <f t="shared" ca="1" si="927"/>
        <v>-</v>
      </c>
      <c r="DT269" s="168" t="str">
        <f t="shared" ca="1" si="927"/>
        <v>-</v>
      </c>
      <c r="DU269" s="168" t="str">
        <f t="shared" ca="1" si="927"/>
        <v>-</v>
      </c>
      <c r="DV269" s="168" t="str">
        <f t="shared" ca="1" si="927"/>
        <v>-</v>
      </c>
      <c r="DW269" s="168" t="str">
        <f t="shared" ca="1" si="927"/>
        <v>-</v>
      </c>
      <c r="DX269" s="10"/>
      <c r="DY269" s="168">
        <f t="shared" ca="1" si="927"/>
        <v>1</v>
      </c>
      <c r="DZ269" s="168" t="str">
        <f t="shared" ca="1" si="927"/>
        <v>-</v>
      </c>
      <c r="EA269" s="168" t="str">
        <f t="shared" ca="1" si="927"/>
        <v>-</v>
      </c>
      <c r="EB269" s="168" t="str">
        <f t="shared" ca="1" si="927"/>
        <v>-</v>
      </c>
      <c r="EC269" s="168" t="str">
        <f t="shared" ca="1" si="896"/>
        <v>-</v>
      </c>
      <c r="ED269" s="168" t="b">
        <f t="shared" ca="1" si="896"/>
        <v>0</v>
      </c>
      <c r="EE269" s="168" t="str">
        <f t="shared" ca="1" si="896"/>
        <v>-</v>
      </c>
      <c r="EF269" s="168">
        <f t="shared" ca="1" si="896"/>
        <v>0</v>
      </c>
      <c r="EG269" s="168" t="str">
        <f t="shared" ca="1" si="896"/>
        <v>-</v>
      </c>
      <c r="EH269" s="166" cm="1">
        <f t="array" aca="1" ref="EH269" ca="1">INDEX(i.rev,$K269,EH$15)</f>
        <v>1</v>
      </c>
      <c r="EI269" s="168">
        <f t="shared" ca="1" si="897"/>
        <v>0</v>
      </c>
      <c r="EJ269" s="168">
        <f t="shared" ca="1" si="897"/>
        <v>1</v>
      </c>
      <c r="EK269" s="168">
        <f t="shared" ca="1" si="897"/>
        <v>0</v>
      </c>
      <c r="EL269" s="168">
        <f t="shared" ca="1" si="897"/>
        <v>1</v>
      </c>
      <c r="EM269" s="168">
        <f t="shared" ca="1" si="897"/>
        <v>1</v>
      </c>
      <c r="EN269" s="168">
        <f t="shared" ca="1" si="897"/>
        <v>1</v>
      </c>
      <c r="EO269" s="168">
        <f t="shared" ca="1" si="897"/>
        <v>0</v>
      </c>
      <c r="EP269" s="168">
        <f t="shared" ca="1" si="897"/>
        <v>0</v>
      </c>
      <c r="EQ269" s="168">
        <f t="shared" ca="1" si="897"/>
        <v>0</v>
      </c>
      <c r="ER269" s="168">
        <f t="shared" ca="1" si="897"/>
        <v>0</v>
      </c>
      <c r="ES269" s="168">
        <f t="shared" ca="1" si="897"/>
        <v>0</v>
      </c>
      <c r="ET269" s="168">
        <f t="shared" ca="1" si="897"/>
        <v>0</v>
      </c>
      <c r="EU269" s="168">
        <f t="shared" ca="1" si="897"/>
        <v>0</v>
      </c>
      <c r="EV269" s="168">
        <f t="shared" ca="1" si="897"/>
        <v>0</v>
      </c>
      <c r="EW269" s="168">
        <f t="shared" ca="1" si="897"/>
        <v>0</v>
      </c>
      <c r="EX269" s="168">
        <f t="shared" ca="1" si="897"/>
        <v>0</v>
      </c>
      <c r="EY269" s="166" cm="1">
        <f t="array" aca="1" ref="EY269" ca="1">INDEX(i.rev,$K269,EY$15)</f>
        <v>0</v>
      </c>
      <c r="EZ269" s="168">
        <f t="shared" ca="1" si="898"/>
        <v>0</v>
      </c>
      <c r="FA269" s="166" cm="1">
        <f t="array" aca="1" ref="FA269" ca="1">INDEX(i.rev,$K269,FA$15)</f>
        <v>1</v>
      </c>
      <c r="FB269" s="168">
        <f t="shared" ca="1" si="928"/>
        <v>0</v>
      </c>
      <c r="FC269" s="168">
        <f t="shared" ca="1" si="928"/>
        <v>0</v>
      </c>
      <c r="FD269" s="168">
        <f t="shared" ca="1" si="928"/>
        <v>0</v>
      </c>
      <c r="FE269" s="168">
        <f t="shared" ca="1" si="928"/>
        <v>0</v>
      </c>
      <c r="FF269" s="168">
        <f t="shared" ca="1" si="928"/>
        <v>0</v>
      </c>
      <c r="FG269" s="168">
        <f t="shared" ca="1" si="928"/>
        <v>0</v>
      </c>
      <c r="FH269" s="168">
        <f t="shared" ca="1" si="928"/>
        <v>0</v>
      </c>
      <c r="FI269" s="10"/>
      <c r="FJ269" s="168" t="str">
        <f t="shared" ca="1" si="928"/>
        <v>-</v>
      </c>
      <c r="FK269" s="168" t="str">
        <f t="shared" ca="1" si="928"/>
        <v>-</v>
      </c>
      <c r="FL269" s="168" t="str">
        <f t="shared" ca="1" si="928"/>
        <v>-</v>
      </c>
      <c r="FM269" s="168" t="str">
        <f t="shared" ca="1" si="928"/>
        <v>-</v>
      </c>
      <c r="FN269" s="168" t="str">
        <f t="shared" ca="1" si="928"/>
        <v>-</v>
      </c>
      <c r="FO269" s="166" t="b">
        <f t="shared" ca="1" si="900"/>
        <v>0</v>
      </c>
      <c r="FP269" s="166" t="b">
        <f t="shared" ca="1" si="900"/>
        <v>0</v>
      </c>
      <c r="FQ269" s="166" t="b">
        <f t="shared" ca="1" si="900"/>
        <v>1</v>
      </c>
      <c r="FR269" s="168">
        <f t="shared" ca="1" si="928"/>
        <v>0</v>
      </c>
      <c r="FS269" s="166">
        <f t="shared" ca="1" si="901"/>
        <v>1</v>
      </c>
      <c r="FT269" s="166">
        <f t="shared" ca="1" si="901"/>
        <v>1</v>
      </c>
      <c r="FU269" s="168" t="str">
        <f t="shared" ca="1" si="928"/>
        <v>-</v>
      </c>
      <c r="FV269" s="168" t="str">
        <f t="shared" ca="1" si="928"/>
        <v>-</v>
      </c>
      <c r="FW269" s="168" t="str">
        <f t="shared" ca="1" si="928"/>
        <v>-</v>
      </c>
      <c r="FX269" s="168" t="str">
        <f t="shared" ca="1" si="928"/>
        <v>-</v>
      </c>
      <c r="FY269" s="168" t="str">
        <f t="shared" ca="1" si="928"/>
        <v>-</v>
      </c>
      <c r="FZ269" s="168" t="str">
        <f t="shared" ca="1" si="928"/>
        <v>-</v>
      </c>
      <c r="GA269" s="168" t="str">
        <f t="shared" ca="1" si="928"/>
        <v>-</v>
      </c>
      <c r="GB269" s="168" t="str">
        <f t="shared" ca="1" si="928"/>
        <v>-</v>
      </c>
      <c r="GC269" s="168" t="str">
        <f t="shared" ca="1" si="928"/>
        <v>-</v>
      </c>
      <c r="GD269" s="168" t="b">
        <f t="shared" ca="1" si="928"/>
        <v>1</v>
      </c>
      <c r="GE269" s="168" t="str">
        <f t="shared" ca="1" si="928"/>
        <v>-</v>
      </c>
      <c r="GF269" s="168" t="str">
        <f t="shared" ca="1" si="928"/>
        <v>-</v>
      </c>
      <c r="GG269" s="168" t="str">
        <f t="shared" ca="1" si="928"/>
        <v>-</v>
      </c>
      <c r="GH269" s="168" t="b">
        <f t="shared" ca="1" si="902"/>
        <v>1</v>
      </c>
      <c r="GI269" s="168">
        <f t="shared" ca="1" si="902"/>
        <v>0</v>
      </c>
      <c r="GJ269" s="168" t="str">
        <f t="shared" ca="1" si="903"/>
        <v>-</v>
      </c>
      <c r="GK269" s="168" t="str">
        <f t="shared" ca="1" si="903"/>
        <v>-</v>
      </c>
      <c r="GL269" s="168" t="str">
        <f t="shared" ca="1" si="903"/>
        <v>-</v>
      </c>
      <c r="GM269" s="168" t="str">
        <f t="shared" ca="1" si="903"/>
        <v>-</v>
      </c>
      <c r="GN269" s="168" t="str">
        <f t="shared" ca="1" si="903"/>
        <v>-</v>
      </c>
      <c r="GO269" s="168">
        <f t="shared" ca="1" si="903"/>
        <v>0</v>
      </c>
      <c r="GP269" s="168" t="str">
        <f t="shared" ca="1" si="903"/>
        <v>-</v>
      </c>
      <c r="GQ269" s="168" t="str">
        <f t="shared" ca="1" si="903"/>
        <v>-</v>
      </c>
      <c r="GR269" s="168" t="str">
        <f t="shared" ca="1" si="903"/>
        <v>-</v>
      </c>
      <c r="GS269" s="168">
        <f t="shared" ca="1" si="903"/>
        <v>500</v>
      </c>
      <c r="GT269" s="168">
        <f t="shared" ca="1" si="903"/>
        <v>500</v>
      </c>
      <c r="GU269" s="168" t="str">
        <f t="shared" ca="1" si="903"/>
        <v>-</v>
      </c>
      <c r="GV269" s="168" t="str">
        <f t="shared" ca="1" si="903"/>
        <v>-</v>
      </c>
      <c r="GW269" s="168" t="str">
        <f t="shared" ca="1" si="903"/>
        <v>-</v>
      </c>
      <c r="GX269" s="168" t="str">
        <f t="shared" ca="1" si="903"/>
        <v>-</v>
      </c>
      <c r="GY269" s="168" t="str">
        <f t="shared" ca="1" si="903"/>
        <v>-</v>
      </c>
      <c r="GZ269" s="168" t="str">
        <f t="shared" ca="1" si="903"/>
        <v>-</v>
      </c>
      <c r="HA269" s="168" t="str">
        <f t="shared" ca="1" si="903"/>
        <v>-</v>
      </c>
      <c r="HB269" s="168" t="str">
        <f t="shared" ca="1" si="903"/>
        <v>-</v>
      </c>
      <c r="HC269" s="168" t="str">
        <f t="shared" ca="1" si="903"/>
        <v>-</v>
      </c>
      <c r="HD269" s="168" t="str">
        <f t="shared" ca="1" si="903"/>
        <v>-</v>
      </c>
      <c r="HE269" s="168" t="str">
        <f t="shared" ca="1" si="903"/>
        <v>-</v>
      </c>
      <c r="HF269" s="168" t="str">
        <f t="shared" ca="1" si="903"/>
        <v>-</v>
      </c>
      <c r="HG269" s="168" t="str">
        <f t="shared" ca="1" si="903"/>
        <v>-</v>
      </c>
      <c r="HH269" s="168" t="str">
        <f t="shared" ca="1" si="904"/>
        <v>-</v>
      </c>
      <c r="HI269" s="168" t="str">
        <f t="shared" ca="1" si="904"/>
        <v>-</v>
      </c>
      <c r="HJ269" s="168" t="str">
        <f t="shared" ca="1" si="904"/>
        <v>-</v>
      </c>
      <c r="HK269" s="168" t="str">
        <f t="shared" ca="1" si="904"/>
        <v>-</v>
      </c>
      <c r="HL269" s="168" t="str">
        <f t="shared" ca="1" si="904"/>
        <v>-</v>
      </c>
      <c r="HM269" s="168" t="str">
        <f t="shared" ca="1" si="904"/>
        <v>-</v>
      </c>
      <c r="HN269" s="168" t="str">
        <f t="shared" ca="1" si="904"/>
        <v>-</v>
      </c>
      <c r="HO269" s="168" t="str">
        <f t="shared" ca="1" si="904"/>
        <v>-</v>
      </c>
      <c r="HP269" s="168" t="str">
        <f t="shared" ca="1" si="904"/>
        <v>-</v>
      </c>
      <c r="HQ269" s="168" t="str">
        <f t="shared" ca="1" si="904"/>
        <v>-</v>
      </c>
      <c r="HR269" s="168" t="str">
        <f t="shared" ca="1" si="903"/>
        <v>-</v>
      </c>
      <c r="HS269" s="168" t="str">
        <f t="shared" ca="1" si="903"/>
        <v>-</v>
      </c>
      <c r="HT269" s="168" t="str">
        <f t="shared" ca="1" si="903"/>
        <v>-</v>
      </c>
      <c r="HU269" s="168" t="str">
        <f t="shared" ca="1" si="903"/>
        <v>-</v>
      </c>
      <c r="HV269" s="168" t="str">
        <f t="shared" ca="1" si="903"/>
        <v>-</v>
      </c>
      <c r="HW269" s="168" t="str">
        <f t="shared" ca="1" si="903"/>
        <v>-</v>
      </c>
      <c r="HX269" s="168" t="str">
        <f t="shared" ca="1" si="905"/>
        <v>-</v>
      </c>
      <c r="HY269" s="168" t="str">
        <f t="shared" ca="1" si="905"/>
        <v>-</v>
      </c>
      <c r="HZ269" s="168" t="str">
        <f t="shared" ca="1" si="905"/>
        <v>-</v>
      </c>
      <c r="IA269" s="168" t="str">
        <f t="shared" ca="1" si="905"/>
        <v>-</v>
      </c>
      <c r="IB269" s="168" t="str">
        <f t="shared" ca="1" si="905"/>
        <v>-</v>
      </c>
      <c r="IC269" s="168" t="str">
        <f t="shared" ca="1" si="905"/>
        <v>-</v>
      </c>
      <c r="ID269" s="168" t="str">
        <f t="shared" ca="1" si="905"/>
        <v>-</v>
      </c>
      <c r="IE269" s="168" t="str">
        <f t="shared" ca="1" si="905"/>
        <v>-</v>
      </c>
      <c r="IF269" s="168" t="str">
        <f t="shared" ca="1" si="905"/>
        <v>-</v>
      </c>
      <c r="IG269" s="168" t="str">
        <f t="shared" ca="1" si="905"/>
        <v>-</v>
      </c>
      <c r="IH269" s="168" t="str">
        <f t="shared" ca="1" si="905"/>
        <v>-</v>
      </c>
      <c r="II269" s="168" t="str">
        <f t="shared" ca="1" si="905"/>
        <v>-</v>
      </c>
      <c r="IJ269" s="168" t="str">
        <f t="shared" ca="1" si="905"/>
        <v>-</v>
      </c>
      <c r="IK269" s="168" t="str">
        <f t="shared" ca="1" si="905"/>
        <v>-</v>
      </c>
      <c r="IL269" s="168" t="str">
        <f t="shared" ca="1" si="905"/>
        <v>-</v>
      </c>
      <c r="IM269" s="168" t="str">
        <f t="shared" ca="1" si="905"/>
        <v>-</v>
      </c>
      <c r="IN269" s="168" t="str">
        <f t="shared" ca="1" si="905"/>
        <v>-</v>
      </c>
      <c r="IO269" s="168" t="str">
        <f t="shared" ca="1" si="905"/>
        <v>-</v>
      </c>
      <c r="IP269" s="168" t="str">
        <f t="shared" ca="1" si="905"/>
        <v>-</v>
      </c>
      <c r="IQ269" s="168" t="str">
        <f t="shared" ca="1" si="905"/>
        <v>-</v>
      </c>
      <c r="IR269" s="168" t="str">
        <f t="shared" ca="1" si="905"/>
        <v>-</v>
      </c>
      <c r="IS269" s="168" t="str">
        <f t="shared" ca="1" si="905"/>
        <v>-</v>
      </c>
      <c r="IT269" s="168" t="str">
        <f t="shared" ca="1" si="905"/>
        <v>-</v>
      </c>
      <c r="IU269" s="168" t="str">
        <f t="shared" ca="1" si="905"/>
        <v>-</v>
      </c>
      <c r="IV269" s="168" t="str">
        <f t="shared" ca="1" si="905"/>
        <v>-</v>
      </c>
      <c r="IW269" s="168" t="str">
        <f t="shared" ca="1" si="905"/>
        <v>-</v>
      </c>
      <c r="IX269" s="168" t="str">
        <f t="shared" ca="1" si="905"/>
        <v>-</v>
      </c>
      <c r="IY269" s="168" t="str">
        <f t="shared" ca="1" si="905"/>
        <v>-</v>
      </c>
      <c r="IZ269" s="168" t="str">
        <f t="shared" ca="1" si="905"/>
        <v>-</v>
      </c>
      <c r="JA269" s="168" t="str">
        <f t="shared" ca="1" si="905"/>
        <v>-</v>
      </c>
      <c r="JB269" s="168" t="str">
        <f t="shared" ca="1" si="905"/>
        <v>-</v>
      </c>
      <c r="JC269" s="168" t="str">
        <f t="shared" ca="1" si="905"/>
        <v>-</v>
      </c>
      <c r="JD269" s="168" t="str">
        <f t="shared" ca="1" si="905"/>
        <v>-</v>
      </c>
      <c r="JE269" s="168" t="str">
        <f t="shared" ca="1" si="905"/>
        <v>-</v>
      </c>
      <c r="JF269" s="168" t="str">
        <f t="shared" ca="1" si="905"/>
        <v>-</v>
      </c>
      <c r="JG269" s="168" t="str">
        <f t="shared" ca="1" si="905"/>
        <v>-</v>
      </c>
      <c r="JH269" s="168" t="str">
        <f t="shared" ca="1" si="905"/>
        <v>-</v>
      </c>
      <c r="JI269" s="168" t="str">
        <f t="shared" ca="1" si="905"/>
        <v>-</v>
      </c>
      <c r="JJ269" s="168" t="str">
        <f t="shared" ca="1" si="905"/>
        <v>-</v>
      </c>
      <c r="JK269" s="168" t="str">
        <f t="shared" ca="1" si="905"/>
        <v>-</v>
      </c>
      <c r="JL269" s="168" t="str">
        <f t="shared" ca="1" si="905"/>
        <v>-</v>
      </c>
      <c r="JM269" s="168" t="str">
        <f t="shared" ca="1" si="905"/>
        <v>-</v>
      </c>
      <c r="JN269" s="168" t="str">
        <f t="shared" ca="1" si="906"/>
        <v>-</v>
      </c>
      <c r="JO269" s="168" t="str">
        <f t="shared" ca="1" si="906"/>
        <v>-</v>
      </c>
      <c r="JP269" s="168" t="str">
        <f t="shared" ca="1" si="906"/>
        <v>-</v>
      </c>
      <c r="JQ269" s="168" t="str">
        <f t="shared" ca="1" si="906"/>
        <v>-</v>
      </c>
      <c r="JR269" s="168" t="str">
        <f t="shared" ca="1" si="906"/>
        <v>-</v>
      </c>
      <c r="JS269" s="168" t="str">
        <f t="shared" ca="1" si="906"/>
        <v>-</v>
      </c>
      <c r="JT269" s="168" t="str">
        <f t="shared" ca="1" si="906"/>
        <v>-</v>
      </c>
      <c r="JU269" s="168" t="str">
        <f t="shared" ca="1" si="906"/>
        <v>-</v>
      </c>
      <c r="JV269" s="168" t="str">
        <f t="shared" ca="1" si="906"/>
        <v>-</v>
      </c>
      <c r="JW269" s="168" t="str">
        <f t="shared" ca="1" si="906"/>
        <v>-</v>
      </c>
      <c r="JX269" s="10"/>
      <c r="JY269" s="166">
        <f t="shared" ca="1" si="907"/>
        <v>4.4999999999999998E-2</v>
      </c>
      <c r="JZ269" s="166">
        <f t="shared" ca="1" si="908"/>
        <v>4.4999999999999998E-2</v>
      </c>
      <c r="KA269" s="168">
        <f t="shared" ca="1" si="909"/>
        <v>1</v>
      </c>
      <c r="KB269" s="168">
        <f t="shared" ca="1" si="909"/>
        <v>0</v>
      </c>
      <c r="KC269" s="168">
        <f t="shared" ca="1" si="909"/>
        <v>1</v>
      </c>
      <c r="KD269" s="168">
        <f t="shared" ca="1" si="909"/>
        <v>1</v>
      </c>
      <c r="KE269" s="168">
        <f t="shared" ca="1" si="909"/>
        <v>0</v>
      </c>
      <c r="KF269" s="168">
        <f t="shared" ca="1" si="909"/>
        <v>70</v>
      </c>
      <c r="KG269" s="168">
        <f t="shared" ca="1" si="909"/>
        <v>50</v>
      </c>
      <c r="KH269" s="168">
        <f t="shared" ca="1" si="909"/>
        <v>85</v>
      </c>
      <c r="KI269" s="168">
        <f t="shared" ca="1" si="909"/>
        <v>50</v>
      </c>
      <c r="KJ269" s="166">
        <f t="shared" ca="1" si="910"/>
        <v>1</v>
      </c>
      <c r="KK269" s="166">
        <f t="shared" ca="1" si="911"/>
        <v>1</v>
      </c>
      <c r="KL269" s="166">
        <f t="shared" ca="1" si="912"/>
        <v>1</v>
      </c>
      <c r="KM269" s="166">
        <f t="shared" ca="1" si="913"/>
        <v>1</v>
      </c>
      <c r="KN269" s="166">
        <f t="shared" ca="1" si="913"/>
        <v>1</v>
      </c>
      <c r="KO269" s="168">
        <f t="shared" ca="1" si="909"/>
        <v>1</v>
      </c>
      <c r="KP269" s="10"/>
      <c r="KQ269" s="168">
        <f t="shared" ca="1" si="909"/>
        <v>1</v>
      </c>
      <c r="KR269" s="166">
        <f t="shared" si="914"/>
        <v>1</v>
      </c>
      <c r="KS269" s="168">
        <f t="shared" ca="1" si="909"/>
        <v>0.75</v>
      </c>
      <c r="KT269" s="168">
        <f t="shared" ca="1" si="909"/>
        <v>0.8</v>
      </c>
      <c r="KU269" s="168">
        <f t="shared" ca="1" si="909"/>
        <v>0.82499999999999996</v>
      </c>
      <c r="KV269" s="168">
        <f t="shared" ca="1" si="909"/>
        <v>0.875</v>
      </c>
      <c r="KW269" s="168">
        <f t="shared" ca="1" si="909"/>
        <v>0.9</v>
      </c>
      <c r="KX269" s="168">
        <f t="shared" ca="1" si="909"/>
        <v>0.75</v>
      </c>
      <c r="KY269" s="168">
        <f t="shared" ca="1" si="909"/>
        <v>0.78142857142857147</v>
      </c>
      <c r="KZ269" s="168">
        <f t="shared" ca="1" si="909"/>
        <v>0.82499999999999996</v>
      </c>
      <c r="LA269" s="168">
        <f t="shared" ca="1" si="909"/>
        <v>0.875</v>
      </c>
      <c r="LB269" s="168">
        <f t="shared" ca="1" si="909"/>
        <v>0.9</v>
      </c>
      <c r="LC269" s="168">
        <f t="shared" ca="1" si="909"/>
        <v>0.9</v>
      </c>
      <c r="LD269" s="168">
        <f t="shared" ca="1" si="909"/>
        <v>0.75</v>
      </c>
      <c r="LE269" s="168">
        <f t="shared" ca="1" si="909"/>
        <v>0.78142857142857147</v>
      </c>
      <c r="LF269" s="168">
        <f t="shared" ca="1" si="909"/>
        <v>0.82499999999999996</v>
      </c>
      <c r="LG269" s="168">
        <f t="shared" ca="1" si="909"/>
        <v>0.875</v>
      </c>
      <c r="LH269" s="168">
        <f t="shared" ca="1" si="909"/>
        <v>0.9</v>
      </c>
      <c r="LI269" s="168">
        <f t="shared" ca="1" si="909"/>
        <v>0.9</v>
      </c>
      <c r="LJ269" s="168">
        <f t="shared" ca="1" si="909"/>
        <v>0.75</v>
      </c>
      <c r="LK269" s="168">
        <f t="shared" ca="1" si="909"/>
        <v>0.78142857142857147</v>
      </c>
      <c r="LL269" s="168">
        <f t="shared" ca="1" si="909"/>
        <v>0.82499999999999996</v>
      </c>
      <c r="LM269" s="168">
        <f t="shared" ca="1" si="909"/>
        <v>0.875</v>
      </c>
      <c r="LN269" s="168">
        <f t="shared" ca="1" si="909"/>
        <v>0.9</v>
      </c>
      <c r="LO269" s="168">
        <f t="shared" ca="1" si="909"/>
        <v>0.9</v>
      </c>
      <c r="LP269" s="168">
        <f t="shared" ca="1" si="909"/>
        <v>0.75</v>
      </c>
      <c r="LQ269" s="168">
        <f t="shared" ca="1" si="909"/>
        <v>0.78142857142857147</v>
      </c>
      <c r="LR269" s="168">
        <f t="shared" ca="1" si="909"/>
        <v>0.82499999999999996</v>
      </c>
      <c r="LS269" s="168">
        <f t="shared" ca="1" si="909"/>
        <v>0.875</v>
      </c>
      <c r="LT269" s="168">
        <f t="shared" ca="1" si="909"/>
        <v>0.9</v>
      </c>
      <c r="LU269" s="168">
        <f t="shared" ca="1" si="909"/>
        <v>0.9</v>
      </c>
      <c r="LV269" s="168">
        <f t="shared" ca="1" si="909"/>
        <v>0.75</v>
      </c>
      <c r="LW269" s="168">
        <f t="shared" ca="1" si="909"/>
        <v>0.78142857142857147</v>
      </c>
      <c r="LX269" s="168">
        <f t="shared" ca="1" si="909"/>
        <v>0.82499999999999996</v>
      </c>
      <c r="LY269" s="168">
        <f t="shared" ca="1" si="909"/>
        <v>0.875</v>
      </c>
      <c r="LZ269" s="168">
        <f t="shared" ca="1" si="909"/>
        <v>0.9</v>
      </c>
      <c r="MA269" s="168">
        <f t="shared" ca="1" si="909"/>
        <v>0.9</v>
      </c>
      <c r="MB269" s="168">
        <f t="shared" ca="1" si="909"/>
        <v>0.75</v>
      </c>
      <c r="MC269" s="168">
        <f t="shared" ca="1" si="909"/>
        <v>0.78142857142857147</v>
      </c>
      <c r="MD269" s="168">
        <f t="shared" ref="KX269:MS274" ca="1" si="931">OFFSET(MD$5,$B269,0)</f>
        <v>0.82499999999999996</v>
      </c>
      <c r="ME269" s="168">
        <f t="shared" ca="1" si="931"/>
        <v>0.875</v>
      </c>
      <c r="MF269" s="168">
        <f t="shared" ca="1" si="931"/>
        <v>0.9</v>
      </c>
      <c r="MG269" s="168">
        <f t="shared" ca="1" si="931"/>
        <v>0.9</v>
      </c>
      <c r="MH269" s="168">
        <f t="shared" ca="1" si="931"/>
        <v>0.75</v>
      </c>
      <c r="MI269" s="168">
        <f t="shared" ca="1" si="931"/>
        <v>0.76904761904761909</v>
      </c>
      <c r="MJ269" s="168">
        <f t="shared" ca="1" si="931"/>
        <v>0.82000000000000006</v>
      </c>
      <c r="MK269" s="168">
        <f t="shared" ca="1" si="931"/>
        <v>0.875</v>
      </c>
      <c r="ML269" s="168">
        <f t="shared" ca="1" si="931"/>
        <v>0.9</v>
      </c>
      <c r="MM269" s="168">
        <f t="shared" ca="1" si="931"/>
        <v>0.90000000000000013</v>
      </c>
      <c r="MN269" s="168">
        <f t="shared" ca="1" si="931"/>
        <v>0.75</v>
      </c>
      <c r="MO269" s="168">
        <f t="shared" ca="1" si="931"/>
        <v>0.76904761904761909</v>
      </c>
      <c r="MP269" s="168">
        <f t="shared" ca="1" si="931"/>
        <v>0.82000000000000006</v>
      </c>
      <c r="MQ269" s="168">
        <f t="shared" ca="1" si="931"/>
        <v>0.875</v>
      </c>
      <c r="MR269" s="168">
        <f t="shared" ca="1" si="931"/>
        <v>0.9</v>
      </c>
      <c r="MS269" s="168">
        <f t="shared" ca="1" si="931"/>
        <v>0.9</v>
      </c>
      <c r="MT269" s="168">
        <f t="shared" ca="1" si="915"/>
        <v>0.875</v>
      </c>
      <c r="MU269" s="166">
        <f t="shared" ca="1" si="916"/>
        <v>1</v>
      </c>
      <c r="MV269" s="166">
        <f t="shared" ca="1" si="917"/>
        <v>1</v>
      </c>
      <c r="MW269" s="166" t="str">
        <f t="shared" ca="1" si="918"/>
        <v>-</v>
      </c>
      <c r="MX269" s="168" t="str">
        <f t="shared" ca="1" si="919"/>
        <v>-</v>
      </c>
      <c r="MY269" s="166" t="str">
        <f t="shared" ca="1" si="920"/>
        <v>-</v>
      </c>
      <c r="MZ269" s="166" t="str">
        <f t="shared" ca="1" si="921"/>
        <v>-</v>
      </c>
      <c r="NA269" s="166" t="b">
        <f t="shared" ca="1" si="922"/>
        <v>0</v>
      </c>
      <c r="NB269" s="168">
        <f t="shared" ca="1" si="909"/>
        <v>0</v>
      </c>
      <c r="NC269" s="27">
        <v>0</v>
      </c>
    </row>
    <row r="270" spans="1:367" s="148" customFormat="1" outlineLevel="1">
      <c r="A270" s="126">
        <f t="shared" si="14"/>
        <v>265</v>
      </c>
      <c r="B270" s="126">
        <f t="shared" si="923"/>
        <v>13</v>
      </c>
      <c r="C270" s="148">
        <f t="shared" si="929"/>
        <v>1002</v>
      </c>
      <c r="D270" s="148" t="s">
        <v>884</v>
      </c>
      <c r="E270" s="148" t="b">
        <f t="shared" si="886"/>
        <v>0</v>
      </c>
      <c r="F270" s="148" t="b">
        <v>0</v>
      </c>
      <c r="G270" s="148" t="b">
        <f t="shared" si="924"/>
        <v>0</v>
      </c>
      <c r="H270" s="144">
        <f t="shared" ca="1" si="925"/>
        <v>3</v>
      </c>
      <c r="I270" s="32">
        <v>1</v>
      </c>
      <c r="J270" s="32">
        <v>2</v>
      </c>
      <c r="K270" s="144">
        <f t="shared" ca="1" si="925"/>
        <v>1</v>
      </c>
      <c r="L270" s="144">
        <f t="shared" ca="1" si="925"/>
        <v>1</v>
      </c>
      <c r="M270" s="144">
        <f t="shared" ca="1" si="925"/>
        <v>1</v>
      </c>
      <c r="N270" s="144">
        <f t="shared" ca="1" si="925"/>
        <v>1</v>
      </c>
      <c r="O270" s="144">
        <f t="shared" ca="1" si="925"/>
        <v>1</v>
      </c>
      <c r="P270" s="144">
        <f t="shared" ca="1" si="925"/>
        <v>1</v>
      </c>
      <c r="Q270" s="144">
        <f t="shared" ca="1" si="925"/>
        <v>1</v>
      </c>
      <c r="R270" s="144">
        <f t="shared" ca="1" si="925"/>
        <v>2</v>
      </c>
      <c r="S270" s="144">
        <f t="shared" ca="1" si="925"/>
        <v>1</v>
      </c>
      <c r="T270" s="32">
        <v>3</v>
      </c>
      <c r="U270" s="144">
        <f t="shared" ca="1" si="925"/>
        <v>1</v>
      </c>
      <c r="V270" s="144">
        <f t="shared" ca="1" si="925"/>
        <v>1</v>
      </c>
      <c r="W270" s="144">
        <f t="shared" ca="1" si="925"/>
        <v>1</v>
      </c>
      <c r="X270" s="144">
        <f t="shared" ca="1" si="925"/>
        <v>1</v>
      </c>
      <c r="Y270" s="144">
        <f t="shared" ca="1" si="925"/>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00003 Pasture SE RiskCARA-low CropgrazeFALSE Pasture1.15 (F33N11)</v>
      </c>
      <c r="AB270" s="10" t="str">
        <f ca="1">IF(COUNTIF(AA$5:AA270,AA270)=1,"-","Dup")</f>
        <v>-</v>
      </c>
      <c r="AC270" s="10"/>
      <c r="AD270" s="168" t="str">
        <f t="shared" ca="1" si="887"/>
        <v>-</v>
      </c>
      <c r="AE270" s="168" t="str">
        <f t="shared" ca="1" si="887"/>
        <v>-</v>
      </c>
      <c r="AF270" s="168" t="str">
        <f t="shared" ca="1" si="887"/>
        <v>-</v>
      </c>
      <c r="AG270" s="168" t="str">
        <f t="shared" ca="1" si="887"/>
        <v>-</v>
      </c>
      <c r="AH270" s="168" t="str">
        <f t="shared" ca="1" si="887"/>
        <v>-</v>
      </c>
      <c r="AI270" s="168" t="b">
        <f t="shared" ca="1" si="887"/>
        <v>1</v>
      </c>
      <c r="AJ270" s="10"/>
      <c r="AK270" s="166" t="b">
        <f t="shared" si="888"/>
        <v>1</v>
      </c>
      <c r="AL270" s="166" t="str">
        <f t="shared" si="888"/>
        <v>-</v>
      </c>
      <c r="AM270" s="166" t="str">
        <f t="shared" si="888"/>
        <v>-</v>
      </c>
      <c r="AN270" s="166" t="str">
        <f t="shared" si="888"/>
        <v>-</v>
      </c>
      <c r="AO270" s="166" t="b">
        <f t="shared" si="888"/>
        <v>1</v>
      </c>
      <c r="AP270" s="166" t="b">
        <f t="shared" si="888"/>
        <v>0</v>
      </c>
      <c r="AQ270" s="166">
        <f t="shared" ca="1" si="889"/>
        <v>0</v>
      </c>
      <c r="AR270" s="166" t="b">
        <f t="shared" si="890"/>
        <v>1</v>
      </c>
      <c r="AS270" s="166" t="b">
        <f t="shared" si="890"/>
        <v>1</v>
      </c>
      <c r="AT270" s="166">
        <f t="shared" si="890"/>
        <v>1</v>
      </c>
      <c r="AU270" s="166">
        <f t="shared" si="890"/>
        <v>3.0000000000000001E-6</v>
      </c>
      <c r="AV270" s="166" t="str">
        <f t="shared" si="890"/>
        <v>-</v>
      </c>
      <c r="AW270" s="10"/>
      <c r="AX270" s="166" t="b">
        <f t="shared" si="891"/>
        <v>1</v>
      </c>
      <c r="AY270" s="168" t="b">
        <f t="shared" ca="1" si="892"/>
        <v>1</v>
      </c>
      <c r="AZ270" s="168" t="b">
        <f t="shared" ca="1" si="892"/>
        <v>1</v>
      </c>
      <c r="BA270" s="167">
        <f t="shared" ca="1" si="893"/>
        <v>3110</v>
      </c>
      <c r="BB270" s="168" t="str">
        <f t="shared" ca="1" si="930"/>
        <v>-</v>
      </c>
      <c r="BC270" s="168" t="str">
        <f t="shared" ca="1" si="930"/>
        <v>-</v>
      </c>
      <c r="BD270" s="168" t="str">
        <f t="shared" ca="1" si="930"/>
        <v>-</v>
      </c>
      <c r="BE270" s="168" t="str">
        <f t="shared" ca="1" si="930"/>
        <v>-</v>
      </c>
      <c r="BF270" s="168" t="str">
        <f t="shared" ca="1" si="930"/>
        <v>-</v>
      </c>
      <c r="BG270" s="168">
        <f t="shared" ca="1" si="930"/>
        <v>1</v>
      </c>
      <c r="BH270" s="168">
        <f t="shared" ca="1" si="930"/>
        <v>1</v>
      </c>
      <c r="BI270" s="168" t="str">
        <f t="shared" ca="1" si="930"/>
        <v>-</v>
      </c>
      <c r="BJ270" s="168" t="str">
        <f t="shared" ca="1" si="930"/>
        <v>-</v>
      </c>
      <c r="BK270" s="10"/>
      <c r="BL270" s="168" t="str">
        <f t="shared" ca="1" si="930"/>
        <v>-</v>
      </c>
      <c r="BM270" s="168" t="str">
        <f t="shared" ca="1" si="930"/>
        <v>-</v>
      </c>
      <c r="BN270" s="168" t="str">
        <f t="shared" ca="1" si="930"/>
        <v>-</v>
      </c>
      <c r="BO270" s="168" t="str">
        <f t="shared" ca="1" si="930"/>
        <v>-</v>
      </c>
      <c r="BP270" s="168" t="str">
        <f t="shared" ca="1" si="930"/>
        <v>-</v>
      </c>
      <c r="BQ270" s="168" t="str">
        <f t="shared" ca="1" si="930"/>
        <v>-</v>
      </c>
      <c r="BR270" s="168" t="str">
        <f t="shared" ca="1" si="930"/>
        <v>-</v>
      </c>
      <c r="BS270" s="168" t="str">
        <f t="shared" ca="1" si="930"/>
        <v>-</v>
      </c>
      <c r="BT270" s="168" t="str">
        <f t="shared" ca="1" si="930"/>
        <v>-</v>
      </c>
      <c r="BU270" s="168" t="str">
        <f t="shared" ca="1" si="930"/>
        <v>-</v>
      </c>
      <c r="BV270" s="168" t="str">
        <f t="shared" ca="1" si="930"/>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927"/>
        <v>-</v>
      </c>
      <c r="CI270" s="168" t="str">
        <f t="shared" ca="1" si="927"/>
        <v>-</v>
      </c>
      <c r="CJ270" s="168" t="str">
        <f t="shared" ca="1" si="927"/>
        <v>-</v>
      </c>
      <c r="CK270" s="168" t="str">
        <f t="shared" ca="1" si="927"/>
        <v>-</v>
      </c>
      <c r="CL270" s="168" t="str">
        <f t="shared" ca="1" si="927"/>
        <v>-</v>
      </c>
      <c r="CM270" s="168" t="str">
        <f t="shared" ca="1" si="927"/>
        <v>-</v>
      </c>
      <c r="CN270" s="168" t="str">
        <f t="shared" ca="1" si="927"/>
        <v>-</v>
      </c>
      <c r="CO270" s="168" t="str">
        <f t="shared" ca="1" si="927"/>
        <v>-</v>
      </c>
      <c r="CP270" s="168">
        <f t="shared" ca="1" si="927"/>
        <v>1</v>
      </c>
      <c r="CQ270" s="168">
        <f t="shared" ca="1" si="927"/>
        <v>1</v>
      </c>
      <c r="CR270" s="168">
        <f t="shared" ca="1" si="927"/>
        <v>0</v>
      </c>
      <c r="CS270" s="168" t="str">
        <f t="shared" ca="1" si="927"/>
        <v>-</v>
      </c>
      <c r="CT270" s="168" t="str">
        <f t="shared" ca="1" si="927"/>
        <v>-</v>
      </c>
      <c r="CU270" s="168" t="str">
        <f t="shared" ca="1" si="927"/>
        <v>-</v>
      </c>
      <c r="CV270" s="168" t="str">
        <f t="shared" ca="1" si="927"/>
        <v>-</v>
      </c>
      <c r="CW270" s="168" t="str">
        <f t="shared" ca="1" si="927"/>
        <v>-</v>
      </c>
      <c r="CX270" s="168" t="str">
        <f t="shared" ca="1" si="927"/>
        <v>-</v>
      </c>
      <c r="CY270" s="168" t="str">
        <f t="shared" ca="1" si="927"/>
        <v>-</v>
      </c>
      <c r="CZ270" s="168">
        <f t="shared" ca="1" si="927"/>
        <v>0</v>
      </c>
      <c r="DA270" s="168" t="str">
        <f t="shared" ca="1" si="927"/>
        <v>-</v>
      </c>
      <c r="DB270" s="168" t="str">
        <f t="shared" ca="1" si="927"/>
        <v>-</v>
      </c>
      <c r="DC270" s="168" t="str">
        <f t="shared" ca="1" si="927"/>
        <v>-</v>
      </c>
      <c r="DD270" s="168" t="str">
        <f t="shared" ca="1" si="927"/>
        <v>-</v>
      </c>
      <c r="DE270" s="168" t="str">
        <f t="shared" ca="1" si="927"/>
        <v>-</v>
      </c>
      <c r="DF270" s="168">
        <f t="shared" ca="1" si="927"/>
        <v>0</v>
      </c>
      <c r="DG270" s="168">
        <f t="shared" ca="1" si="927"/>
        <v>0</v>
      </c>
      <c r="DH270" s="168">
        <f t="shared" ca="1" si="927"/>
        <v>0</v>
      </c>
      <c r="DI270" s="168">
        <f t="shared" ca="1" si="927"/>
        <v>0</v>
      </c>
      <c r="DJ270" s="168">
        <f t="shared" ca="1" si="927"/>
        <v>0</v>
      </c>
      <c r="DK270" s="168">
        <f t="shared" ca="1" si="927"/>
        <v>0</v>
      </c>
      <c r="DL270" s="168">
        <f t="shared" ca="1" si="927"/>
        <v>0</v>
      </c>
      <c r="DM270" s="168" t="str">
        <f t="shared" ca="1" si="927"/>
        <v>-</v>
      </c>
      <c r="DN270" s="168" t="str">
        <f t="shared" ca="1" si="927"/>
        <v>-</v>
      </c>
      <c r="DO270" s="168" t="str">
        <f t="shared" ca="1" si="927"/>
        <v>-</v>
      </c>
      <c r="DP270" s="168" t="str">
        <f t="shared" ca="1" si="927"/>
        <v>-</v>
      </c>
      <c r="DQ270" s="168" t="str">
        <f t="shared" ca="1" si="927"/>
        <v>-</v>
      </c>
      <c r="DR270" s="168" t="str">
        <f t="shared" ca="1" si="927"/>
        <v>-</v>
      </c>
      <c r="DS270" s="168" t="str">
        <f t="shared" ca="1" si="927"/>
        <v>-</v>
      </c>
      <c r="DT270" s="168" t="str">
        <f t="shared" ca="1" si="927"/>
        <v>-</v>
      </c>
      <c r="DU270" s="168" t="str">
        <f t="shared" ca="1" si="927"/>
        <v>-</v>
      </c>
      <c r="DV270" s="168" t="str">
        <f t="shared" ca="1" si="927"/>
        <v>-</v>
      </c>
      <c r="DW270" s="168" t="str">
        <f t="shared" ca="1" si="927"/>
        <v>-</v>
      </c>
      <c r="DX270" s="10"/>
      <c r="DY270" s="168">
        <f t="shared" ca="1" si="927"/>
        <v>1</v>
      </c>
      <c r="DZ270" s="168" t="str">
        <f t="shared" ca="1" si="927"/>
        <v>-</v>
      </c>
      <c r="EA270" s="168" t="str">
        <f t="shared" ca="1" si="927"/>
        <v>-</v>
      </c>
      <c r="EB270" s="168" t="str">
        <f t="shared" ca="1" si="927"/>
        <v>-</v>
      </c>
      <c r="EC270" s="168" t="str">
        <f t="shared" ca="1" si="896"/>
        <v>-</v>
      </c>
      <c r="ED270" s="168" t="b">
        <f t="shared" ca="1" si="896"/>
        <v>0</v>
      </c>
      <c r="EE270" s="168" t="str">
        <f t="shared" ca="1" si="896"/>
        <v>-</v>
      </c>
      <c r="EF270" s="168">
        <f t="shared" ca="1" si="896"/>
        <v>0</v>
      </c>
      <c r="EG270" s="168" t="str">
        <f t="shared" ca="1" si="896"/>
        <v>-</v>
      </c>
      <c r="EH270" s="166" cm="1">
        <f t="array" aca="1" ref="EH270" ca="1">INDEX(i.rev,$K270,EH$15)</f>
        <v>1</v>
      </c>
      <c r="EI270" s="168">
        <f t="shared" ca="1" si="897"/>
        <v>0</v>
      </c>
      <c r="EJ270" s="168">
        <f t="shared" ca="1" si="897"/>
        <v>1</v>
      </c>
      <c r="EK270" s="168">
        <f t="shared" ca="1" si="897"/>
        <v>0</v>
      </c>
      <c r="EL270" s="168">
        <f t="shared" ca="1" si="897"/>
        <v>1</v>
      </c>
      <c r="EM270" s="168">
        <f t="shared" ca="1" si="897"/>
        <v>1</v>
      </c>
      <c r="EN270" s="168">
        <f t="shared" ca="1" si="897"/>
        <v>1</v>
      </c>
      <c r="EO270" s="168">
        <f t="shared" ca="1" si="897"/>
        <v>0</v>
      </c>
      <c r="EP270" s="168">
        <f t="shared" ca="1" si="897"/>
        <v>0</v>
      </c>
      <c r="EQ270" s="168">
        <f t="shared" ca="1" si="897"/>
        <v>0</v>
      </c>
      <c r="ER270" s="168">
        <f t="shared" ca="1" si="897"/>
        <v>0</v>
      </c>
      <c r="ES270" s="168">
        <f t="shared" ca="1" si="897"/>
        <v>0</v>
      </c>
      <c r="ET270" s="168">
        <f t="shared" ca="1" si="897"/>
        <v>0</v>
      </c>
      <c r="EU270" s="168">
        <f t="shared" ca="1" si="897"/>
        <v>0</v>
      </c>
      <c r="EV270" s="168">
        <f t="shared" ca="1" si="897"/>
        <v>0</v>
      </c>
      <c r="EW270" s="168">
        <f t="shared" ca="1" si="897"/>
        <v>0</v>
      </c>
      <c r="EX270" s="168">
        <f t="shared" ca="1" si="897"/>
        <v>0</v>
      </c>
      <c r="EY270" s="166" cm="1">
        <f t="array" aca="1" ref="EY270" ca="1">INDEX(i.rev,$K270,EY$15)</f>
        <v>0</v>
      </c>
      <c r="EZ270" s="168">
        <f t="shared" ca="1" si="898"/>
        <v>0</v>
      </c>
      <c r="FA270" s="166" cm="1">
        <f t="array" aca="1" ref="FA270" ca="1">INDEX(i.rev,$K270,FA$15)</f>
        <v>1</v>
      </c>
      <c r="FB270" s="168">
        <f t="shared" ca="1" si="928"/>
        <v>0</v>
      </c>
      <c r="FC270" s="168">
        <f t="shared" ca="1" si="928"/>
        <v>0</v>
      </c>
      <c r="FD270" s="168">
        <f t="shared" ca="1" si="928"/>
        <v>0</v>
      </c>
      <c r="FE270" s="168">
        <f t="shared" ca="1" si="928"/>
        <v>0</v>
      </c>
      <c r="FF270" s="168">
        <f t="shared" ca="1" si="928"/>
        <v>0</v>
      </c>
      <c r="FG270" s="168">
        <f t="shared" ca="1" si="928"/>
        <v>0</v>
      </c>
      <c r="FH270" s="168">
        <f t="shared" ca="1" si="928"/>
        <v>0</v>
      </c>
      <c r="FI270" s="10"/>
      <c r="FJ270" s="168" t="str">
        <f t="shared" ca="1" si="928"/>
        <v>-</v>
      </c>
      <c r="FK270" s="168" t="str">
        <f t="shared" ca="1" si="928"/>
        <v>-</v>
      </c>
      <c r="FL270" s="168" t="str">
        <f t="shared" ca="1" si="928"/>
        <v>-</v>
      </c>
      <c r="FM270" s="168" t="str">
        <f t="shared" ca="1" si="928"/>
        <v>-</v>
      </c>
      <c r="FN270" s="168" t="str">
        <f t="shared" ca="1" si="928"/>
        <v>-</v>
      </c>
      <c r="FO270" s="166" t="b">
        <f t="shared" ca="1" si="900"/>
        <v>0</v>
      </c>
      <c r="FP270" s="166" t="b">
        <f t="shared" ca="1" si="900"/>
        <v>0</v>
      </c>
      <c r="FQ270" s="166" t="b">
        <f t="shared" ca="1" si="900"/>
        <v>1</v>
      </c>
      <c r="FR270" s="168">
        <f t="shared" ca="1" si="928"/>
        <v>0</v>
      </c>
      <c r="FS270" s="166">
        <f t="shared" ca="1" si="901"/>
        <v>1</v>
      </c>
      <c r="FT270" s="166">
        <f t="shared" ca="1" si="901"/>
        <v>1</v>
      </c>
      <c r="FU270" s="168" t="str">
        <f t="shared" ca="1" si="928"/>
        <v>-</v>
      </c>
      <c r="FV270" s="168" t="str">
        <f t="shared" ca="1" si="928"/>
        <v>-</v>
      </c>
      <c r="FW270" s="168" t="str">
        <f t="shared" ca="1" si="928"/>
        <v>-</v>
      </c>
      <c r="FX270" s="168" t="str">
        <f t="shared" ca="1" si="928"/>
        <v>-</v>
      </c>
      <c r="FY270" s="168" t="str">
        <f t="shared" ca="1" si="928"/>
        <v>-</v>
      </c>
      <c r="FZ270" s="168" t="str">
        <f t="shared" ca="1" si="928"/>
        <v>-</v>
      </c>
      <c r="GA270" s="168" t="str">
        <f t="shared" ca="1" si="928"/>
        <v>-</v>
      </c>
      <c r="GB270" s="168" t="str">
        <f t="shared" ca="1" si="928"/>
        <v>-</v>
      </c>
      <c r="GC270" s="168" t="str">
        <f t="shared" ca="1" si="928"/>
        <v>-</v>
      </c>
      <c r="GD270" s="168" t="b">
        <f t="shared" ca="1" si="928"/>
        <v>1</v>
      </c>
      <c r="GE270" s="168" t="str">
        <f t="shared" ca="1" si="928"/>
        <v>-</v>
      </c>
      <c r="GF270" s="168" t="str">
        <f t="shared" ca="1" si="928"/>
        <v>-</v>
      </c>
      <c r="GG270" s="168" t="str">
        <f t="shared" ca="1" si="928"/>
        <v>-</v>
      </c>
      <c r="GH270" s="168" t="b">
        <f t="shared" ca="1" si="902"/>
        <v>1</v>
      </c>
      <c r="GI270" s="168">
        <f t="shared" ca="1" si="902"/>
        <v>0</v>
      </c>
      <c r="GJ270" s="168" t="str">
        <f t="shared" ca="1" si="903"/>
        <v>-</v>
      </c>
      <c r="GK270" s="168" t="str">
        <f t="shared" ca="1" si="903"/>
        <v>-</v>
      </c>
      <c r="GL270" s="168" t="str">
        <f t="shared" ca="1" si="903"/>
        <v>-</v>
      </c>
      <c r="GM270" s="168" t="str">
        <f t="shared" ca="1" si="903"/>
        <v>-</v>
      </c>
      <c r="GN270" s="168" t="str">
        <f t="shared" ca="1" si="903"/>
        <v>-</v>
      </c>
      <c r="GO270" s="168">
        <f t="shared" ca="1" si="903"/>
        <v>0</v>
      </c>
      <c r="GP270" s="168" t="str">
        <f t="shared" ca="1" si="903"/>
        <v>-</v>
      </c>
      <c r="GQ270" s="168" t="str">
        <f t="shared" ca="1" si="903"/>
        <v>-</v>
      </c>
      <c r="GR270" s="168" t="str">
        <f t="shared" ca="1" si="903"/>
        <v>-</v>
      </c>
      <c r="GS270" s="168">
        <f t="shared" ca="1" si="903"/>
        <v>500</v>
      </c>
      <c r="GT270" s="168">
        <f t="shared" ca="1" si="903"/>
        <v>500</v>
      </c>
      <c r="GU270" s="168" t="str">
        <f t="shared" ca="1" si="903"/>
        <v>-</v>
      </c>
      <c r="GV270" s="168" t="str">
        <f t="shared" ca="1" si="903"/>
        <v>-</v>
      </c>
      <c r="GW270" s="168" t="str">
        <f t="shared" ca="1" si="903"/>
        <v>-</v>
      </c>
      <c r="GX270" s="168" t="str">
        <f t="shared" ca="1" si="903"/>
        <v>-</v>
      </c>
      <c r="GY270" s="168" t="str">
        <f t="shared" ca="1" si="903"/>
        <v>-</v>
      </c>
      <c r="GZ270" s="168" t="str">
        <f t="shared" ca="1" si="903"/>
        <v>-</v>
      </c>
      <c r="HA270" s="168" t="str">
        <f t="shared" ca="1" si="903"/>
        <v>-</v>
      </c>
      <c r="HB270" s="168" t="str">
        <f t="shared" ca="1" si="903"/>
        <v>-</v>
      </c>
      <c r="HC270" s="168" t="str">
        <f t="shared" ca="1" si="903"/>
        <v>-</v>
      </c>
      <c r="HD270" s="168" t="str">
        <f t="shared" ca="1" si="903"/>
        <v>-</v>
      </c>
      <c r="HE270" s="168" t="str">
        <f t="shared" ca="1" si="903"/>
        <v>-</v>
      </c>
      <c r="HF270" s="168" t="str">
        <f t="shared" ca="1" si="903"/>
        <v>-</v>
      </c>
      <c r="HG270" s="168" t="str">
        <f t="shared" ca="1" si="903"/>
        <v>-</v>
      </c>
      <c r="HH270" s="168" t="str">
        <f t="shared" ca="1" si="904"/>
        <v>-</v>
      </c>
      <c r="HI270" s="168" t="str">
        <f t="shared" ca="1" si="904"/>
        <v>-</v>
      </c>
      <c r="HJ270" s="168" t="str">
        <f t="shared" ca="1" si="904"/>
        <v>-</v>
      </c>
      <c r="HK270" s="168" t="str">
        <f t="shared" ca="1" si="904"/>
        <v>-</v>
      </c>
      <c r="HL270" s="168" t="str">
        <f t="shared" ca="1" si="904"/>
        <v>-</v>
      </c>
      <c r="HM270" s="168" t="str">
        <f t="shared" ca="1" si="904"/>
        <v>-</v>
      </c>
      <c r="HN270" s="168" t="str">
        <f t="shared" ca="1" si="904"/>
        <v>-</v>
      </c>
      <c r="HO270" s="168" t="str">
        <f t="shared" ca="1" si="904"/>
        <v>-</v>
      </c>
      <c r="HP270" s="168" t="str">
        <f t="shared" ca="1" si="904"/>
        <v>-</v>
      </c>
      <c r="HQ270" s="168" t="str">
        <f t="shared" ca="1" si="904"/>
        <v>-</v>
      </c>
      <c r="HR270" s="168" t="str">
        <f t="shared" ca="1" si="903"/>
        <v>-</v>
      </c>
      <c r="HS270" s="168" t="str">
        <f t="shared" ca="1" si="903"/>
        <v>-</v>
      </c>
      <c r="HT270" s="168" t="str">
        <f t="shared" ca="1" si="903"/>
        <v>-</v>
      </c>
      <c r="HU270" s="168" t="str">
        <f t="shared" ca="1" si="903"/>
        <v>-</v>
      </c>
      <c r="HV270" s="168" t="str">
        <f t="shared" ca="1" si="903"/>
        <v>-</v>
      </c>
      <c r="HW270" s="168" t="str">
        <f t="shared" ca="1" si="903"/>
        <v>-</v>
      </c>
      <c r="HX270" s="168" t="str">
        <f t="shared" ca="1" si="905"/>
        <v>-</v>
      </c>
      <c r="HY270" s="168" t="str">
        <f t="shared" ca="1" si="905"/>
        <v>-</v>
      </c>
      <c r="HZ270" s="168" t="str">
        <f t="shared" ca="1" si="905"/>
        <v>-</v>
      </c>
      <c r="IA270" s="168" t="str">
        <f t="shared" ca="1" si="905"/>
        <v>-</v>
      </c>
      <c r="IB270" s="168" t="str">
        <f t="shared" ca="1" si="905"/>
        <v>-</v>
      </c>
      <c r="IC270" s="168" t="str">
        <f t="shared" ca="1" si="905"/>
        <v>-</v>
      </c>
      <c r="ID270" s="168" t="str">
        <f t="shared" ca="1" si="905"/>
        <v>-</v>
      </c>
      <c r="IE270" s="168" t="str">
        <f t="shared" ca="1" si="905"/>
        <v>-</v>
      </c>
      <c r="IF270" s="168" t="str">
        <f t="shared" ca="1" si="905"/>
        <v>-</v>
      </c>
      <c r="IG270" s="168" t="str">
        <f t="shared" ca="1" si="905"/>
        <v>-</v>
      </c>
      <c r="IH270" s="168" t="str">
        <f t="shared" ca="1" si="905"/>
        <v>-</v>
      </c>
      <c r="II270" s="168" t="str">
        <f t="shared" ca="1" si="905"/>
        <v>-</v>
      </c>
      <c r="IJ270" s="168" t="str">
        <f t="shared" ca="1" si="905"/>
        <v>-</v>
      </c>
      <c r="IK270" s="168" t="str">
        <f t="shared" ca="1" si="905"/>
        <v>-</v>
      </c>
      <c r="IL270" s="168" t="str">
        <f t="shared" ca="1" si="905"/>
        <v>-</v>
      </c>
      <c r="IM270" s="168" t="str">
        <f t="shared" ca="1" si="905"/>
        <v>-</v>
      </c>
      <c r="IN270" s="168" t="str">
        <f t="shared" ca="1" si="905"/>
        <v>-</v>
      </c>
      <c r="IO270" s="168" t="str">
        <f t="shared" ca="1" si="905"/>
        <v>-</v>
      </c>
      <c r="IP270" s="168" t="str">
        <f t="shared" ca="1" si="905"/>
        <v>-</v>
      </c>
      <c r="IQ270" s="168" t="str">
        <f t="shared" ca="1" si="905"/>
        <v>-</v>
      </c>
      <c r="IR270" s="168" t="str">
        <f t="shared" ca="1" si="905"/>
        <v>-</v>
      </c>
      <c r="IS270" s="168" t="str">
        <f t="shared" ca="1" si="905"/>
        <v>-</v>
      </c>
      <c r="IT270" s="168" t="str">
        <f t="shared" ca="1" si="905"/>
        <v>-</v>
      </c>
      <c r="IU270" s="168" t="str">
        <f t="shared" ca="1" si="905"/>
        <v>-</v>
      </c>
      <c r="IV270" s="168" t="str">
        <f t="shared" ca="1" si="905"/>
        <v>-</v>
      </c>
      <c r="IW270" s="168" t="str">
        <f t="shared" ca="1" si="905"/>
        <v>-</v>
      </c>
      <c r="IX270" s="168" t="str">
        <f t="shared" ca="1" si="905"/>
        <v>-</v>
      </c>
      <c r="IY270" s="168" t="str">
        <f t="shared" ca="1" si="905"/>
        <v>-</v>
      </c>
      <c r="IZ270" s="168" t="str">
        <f t="shared" ca="1" si="905"/>
        <v>-</v>
      </c>
      <c r="JA270" s="168" t="str">
        <f t="shared" ca="1" si="905"/>
        <v>-</v>
      </c>
      <c r="JB270" s="168" t="str">
        <f t="shared" ca="1" si="905"/>
        <v>-</v>
      </c>
      <c r="JC270" s="168" t="str">
        <f t="shared" ca="1" si="905"/>
        <v>-</v>
      </c>
      <c r="JD270" s="168" t="str">
        <f t="shared" ca="1" si="905"/>
        <v>-</v>
      </c>
      <c r="JE270" s="168" t="str">
        <f t="shared" ca="1" si="905"/>
        <v>-</v>
      </c>
      <c r="JF270" s="168" t="str">
        <f t="shared" ca="1" si="905"/>
        <v>-</v>
      </c>
      <c r="JG270" s="168" t="str">
        <f t="shared" ca="1" si="905"/>
        <v>-</v>
      </c>
      <c r="JH270" s="168" t="str">
        <f t="shared" ca="1" si="905"/>
        <v>-</v>
      </c>
      <c r="JI270" s="168" t="str">
        <f t="shared" ca="1" si="905"/>
        <v>-</v>
      </c>
      <c r="JJ270" s="168" t="str">
        <f t="shared" ca="1" si="905"/>
        <v>-</v>
      </c>
      <c r="JK270" s="168" t="str">
        <f t="shared" ca="1" si="905"/>
        <v>-</v>
      </c>
      <c r="JL270" s="168" t="str">
        <f t="shared" ca="1" si="905"/>
        <v>-</v>
      </c>
      <c r="JM270" s="168" t="str">
        <f t="shared" ca="1" si="905"/>
        <v>-</v>
      </c>
      <c r="JN270" s="168" t="str">
        <f t="shared" ca="1" si="906"/>
        <v>-</v>
      </c>
      <c r="JO270" s="168" t="str">
        <f t="shared" ca="1" si="906"/>
        <v>-</v>
      </c>
      <c r="JP270" s="168" t="str">
        <f t="shared" ca="1" si="906"/>
        <v>-</v>
      </c>
      <c r="JQ270" s="168" t="str">
        <f t="shared" ca="1" si="906"/>
        <v>-</v>
      </c>
      <c r="JR270" s="168" t="str">
        <f t="shared" ca="1" si="906"/>
        <v>-</v>
      </c>
      <c r="JS270" s="168" t="str">
        <f t="shared" ca="1" si="906"/>
        <v>-</v>
      </c>
      <c r="JT270" s="168" t="str">
        <f t="shared" ca="1" si="906"/>
        <v>-</v>
      </c>
      <c r="JU270" s="168" t="str">
        <f t="shared" ca="1" si="906"/>
        <v>-</v>
      </c>
      <c r="JV270" s="168" t="str">
        <f t="shared" ca="1" si="906"/>
        <v>-</v>
      </c>
      <c r="JW270" s="168" t="str">
        <f t="shared" ca="1" si="906"/>
        <v>-</v>
      </c>
      <c r="JX270" s="10"/>
      <c r="JY270" s="166">
        <f t="shared" ca="1" si="907"/>
        <v>4.4999999999999998E-2</v>
      </c>
      <c r="JZ270" s="166">
        <f t="shared" ca="1" si="908"/>
        <v>4.4999999999999998E-2</v>
      </c>
      <c r="KA270" s="168">
        <f t="shared" ca="1" si="909"/>
        <v>1</v>
      </c>
      <c r="KB270" s="168">
        <f t="shared" ca="1" si="909"/>
        <v>0</v>
      </c>
      <c r="KC270" s="168">
        <f t="shared" ca="1" si="909"/>
        <v>1</v>
      </c>
      <c r="KD270" s="168">
        <f t="shared" ca="1" si="909"/>
        <v>1</v>
      </c>
      <c r="KE270" s="168">
        <f t="shared" ca="1" si="909"/>
        <v>0</v>
      </c>
      <c r="KF270" s="168">
        <f t="shared" ca="1" si="909"/>
        <v>70</v>
      </c>
      <c r="KG270" s="168">
        <f t="shared" ca="1" si="909"/>
        <v>50</v>
      </c>
      <c r="KH270" s="168">
        <f t="shared" ca="1" si="909"/>
        <v>85</v>
      </c>
      <c r="KI270" s="168">
        <f t="shared" ca="1" si="909"/>
        <v>50</v>
      </c>
      <c r="KJ270" s="166">
        <f t="shared" ca="1" si="910"/>
        <v>1</v>
      </c>
      <c r="KK270" s="166">
        <f t="shared" ca="1" si="911"/>
        <v>1</v>
      </c>
      <c r="KL270" s="166">
        <f t="shared" ca="1" si="912"/>
        <v>1</v>
      </c>
      <c r="KM270" s="166">
        <f t="shared" ca="1" si="913"/>
        <v>1</v>
      </c>
      <c r="KN270" s="166">
        <f t="shared" ca="1" si="913"/>
        <v>1</v>
      </c>
      <c r="KO270" s="168">
        <f t="shared" ca="1" si="909"/>
        <v>1</v>
      </c>
      <c r="KP270" s="10"/>
      <c r="KQ270" s="168">
        <f t="shared" ca="1" si="909"/>
        <v>1</v>
      </c>
      <c r="KR270" s="166">
        <f t="shared" si="914"/>
        <v>1.1499999999999999</v>
      </c>
      <c r="KS270" s="168">
        <f t="shared" ca="1" si="909"/>
        <v>0.75</v>
      </c>
      <c r="KT270" s="168">
        <f t="shared" ca="1" si="909"/>
        <v>0.8</v>
      </c>
      <c r="KU270" s="168">
        <f t="shared" ca="1" si="909"/>
        <v>0.82499999999999996</v>
      </c>
      <c r="KV270" s="168">
        <f t="shared" ca="1" si="909"/>
        <v>0.875</v>
      </c>
      <c r="KW270" s="168">
        <f t="shared" ca="1" si="909"/>
        <v>0.9</v>
      </c>
      <c r="KX270" s="168">
        <f t="shared" ca="1" si="931"/>
        <v>0.75</v>
      </c>
      <c r="KY270" s="168">
        <f t="shared" ca="1" si="931"/>
        <v>0.78142857142857147</v>
      </c>
      <c r="KZ270" s="168">
        <f t="shared" ca="1" si="931"/>
        <v>0.82499999999999996</v>
      </c>
      <c r="LA270" s="168">
        <f t="shared" ca="1" si="931"/>
        <v>0.875</v>
      </c>
      <c r="LB270" s="168">
        <f t="shared" ca="1" si="931"/>
        <v>0.9</v>
      </c>
      <c r="LC270" s="168">
        <f t="shared" ca="1" si="931"/>
        <v>0.9</v>
      </c>
      <c r="LD270" s="168">
        <f t="shared" ca="1" si="931"/>
        <v>0.75</v>
      </c>
      <c r="LE270" s="168">
        <f t="shared" ca="1" si="931"/>
        <v>0.78142857142857147</v>
      </c>
      <c r="LF270" s="168">
        <f t="shared" ca="1" si="931"/>
        <v>0.82499999999999996</v>
      </c>
      <c r="LG270" s="168">
        <f t="shared" ca="1" si="931"/>
        <v>0.875</v>
      </c>
      <c r="LH270" s="168">
        <f t="shared" ca="1" si="931"/>
        <v>0.9</v>
      </c>
      <c r="LI270" s="168">
        <f t="shared" ca="1" si="931"/>
        <v>0.9</v>
      </c>
      <c r="LJ270" s="168">
        <f t="shared" ca="1" si="931"/>
        <v>0.75</v>
      </c>
      <c r="LK270" s="168">
        <f t="shared" ca="1" si="931"/>
        <v>0.78142857142857147</v>
      </c>
      <c r="LL270" s="168">
        <f t="shared" ca="1" si="931"/>
        <v>0.82499999999999996</v>
      </c>
      <c r="LM270" s="168">
        <f t="shared" ca="1" si="931"/>
        <v>0.875</v>
      </c>
      <c r="LN270" s="168">
        <f t="shared" ca="1" si="931"/>
        <v>0.9</v>
      </c>
      <c r="LO270" s="168">
        <f t="shared" ca="1" si="931"/>
        <v>0.9</v>
      </c>
      <c r="LP270" s="168">
        <f t="shared" ca="1" si="931"/>
        <v>0.75</v>
      </c>
      <c r="LQ270" s="168">
        <f t="shared" ca="1" si="931"/>
        <v>0.78142857142857147</v>
      </c>
      <c r="LR270" s="168">
        <f t="shared" ca="1" si="931"/>
        <v>0.82499999999999996</v>
      </c>
      <c r="LS270" s="168">
        <f t="shared" ca="1" si="931"/>
        <v>0.875</v>
      </c>
      <c r="LT270" s="168">
        <f t="shared" ca="1" si="931"/>
        <v>0.9</v>
      </c>
      <c r="LU270" s="168">
        <f t="shared" ca="1" si="931"/>
        <v>0.9</v>
      </c>
      <c r="LV270" s="168">
        <f t="shared" ca="1" si="931"/>
        <v>0.75</v>
      </c>
      <c r="LW270" s="168">
        <f t="shared" ca="1" si="931"/>
        <v>0.78142857142857147</v>
      </c>
      <c r="LX270" s="168">
        <f t="shared" ca="1" si="931"/>
        <v>0.82499999999999996</v>
      </c>
      <c r="LY270" s="168">
        <f t="shared" ca="1" si="931"/>
        <v>0.875</v>
      </c>
      <c r="LZ270" s="168">
        <f t="shared" ca="1" si="931"/>
        <v>0.9</v>
      </c>
      <c r="MA270" s="168">
        <f t="shared" ca="1" si="931"/>
        <v>0.9</v>
      </c>
      <c r="MB270" s="168">
        <f t="shared" ca="1" si="931"/>
        <v>0.75</v>
      </c>
      <c r="MC270" s="168">
        <f t="shared" ca="1" si="931"/>
        <v>0.78142857142857147</v>
      </c>
      <c r="MD270" s="168">
        <f t="shared" ca="1" si="931"/>
        <v>0.82499999999999996</v>
      </c>
      <c r="ME270" s="168">
        <f t="shared" ca="1" si="931"/>
        <v>0.875</v>
      </c>
      <c r="MF270" s="168">
        <f t="shared" ca="1" si="931"/>
        <v>0.9</v>
      </c>
      <c r="MG270" s="168">
        <f t="shared" ca="1" si="931"/>
        <v>0.9</v>
      </c>
      <c r="MH270" s="168">
        <f t="shared" ca="1" si="931"/>
        <v>0.75</v>
      </c>
      <c r="MI270" s="168">
        <f t="shared" ca="1" si="931"/>
        <v>0.76904761904761909</v>
      </c>
      <c r="MJ270" s="168">
        <f t="shared" ca="1" si="931"/>
        <v>0.82000000000000006</v>
      </c>
      <c r="MK270" s="168">
        <f t="shared" ca="1" si="931"/>
        <v>0.875</v>
      </c>
      <c r="ML270" s="168">
        <f t="shared" ca="1" si="931"/>
        <v>0.9</v>
      </c>
      <c r="MM270" s="168">
        <f t="shared" ca="1" si="931"/>
        <v>0.90000000000000013</v>
      </c>
      <c r="MN270" s="168">
        <f t="shared" ca="1" si="931"/>
        <v>0.75</v>
      </c>
      <c r="MO270" s="168">
        <f t="shared" ca="1" si="931"/>
        <v>0.76904761904761909</v>
      </c>
      <c r="MP270" s="168">
        <f t="shared" ca="1" si="931"/>
        <v>0.82000000000000006</v>
      </c>
      <c r="MQ270" s="168">
        <f t="shared" ca="1" si="931"/>
        <v>0.875</v>
      </c>
      <c r="MR270" s="168">
        <f t="shared" ca="1" si="931"/>
        <v>0.9</v>
      </c>
      <c r="MS270" s="168">
        <f t="shared" ca="1" si="931"/>
        <v>0.9</v>
      </c>
      <c r="MT270" s="168">
        <f t="shared" ca="1" si="915"/>
        <v>0.875</v>
      </c>
      <c r="MU270" s="166">
        <f t="shared" ca="1" si="916"/>
        <v>1</v>
      </c>
      <c r="MV270" s="166">
        <f t="shared" ca="1" si="917"/>
        <v>1</v>
      </c>
      <c r="MW270" s="166" t="str">
        <f t="shared" ca="1" si="918"/>
        <v>-</v>
      </c>
      <c r="MX270" s="168" t="str">
        <f t="shared" ca="1" si="919"/>
        <v>-</v>
      </c>
      <c r="MY270" s="166" t="str">
        <f t="shared" ca="1" si="920"/>
        <v>-</v>
      </c>
      <c r="MZ270" s="166" t="str">
        <f t="shared" ca="1" si="921"/>
        <v>-</v>
      </c>
      <c r="NA270" s="166" t="b">
        <f t="shared" ca="1" si="922"/>
        <v>0</v>
      </c>
      <c r="NB270" s="168">
        <f t="shared" ca="1" si="909"/>
        <v>0</v>
      </c>
      <c r="NC270" s="27">
        <v>0</v>
      </c>
    </row>
    <row r="271" spans="1:367" s="148" customFormat="1" outlineLevel="1">
      <c r="A271" s="126">
        <f t="shared" si="14"/>
        <v>266</v>
      </c>
      <c r="B271" s="126">
        <f t="shared" si="923"/>
        <v>13</v>
      </c>
      <c r="C271" s="148">
        <f t="shared" si="929"/>
        <v>1002</v>
      </c>
      <c r="D271" s="148" t="s">
        <v>884</v>
      </c>
      <c r="E271" s="148" t="b">
        <f t="shared" si="886"/>
        <v>0</v>
      </c>
      <c r="F271" s="148" t="b">
        <v>0</v>
      </c>
      <c r="G271" s="148" t="b">
        <f t="shared" si="924"/>
        <v>0</v>
      </c>
      <c r="H271" s="144">
        <f t="shared" ca="1" si="925"/>
        <v>3</v>
      </c>
      <c r="I271" s="32">
        <v>1</v>
      </c>
      <c r="J271" s="32">
        <v>3</v>
      </c>
      <c r="K271" s="144">
        <f t="shared" ca="1" si="925"/>
        <v>1</v>
      </c>
      <c r="L271" s="144">
        <f t="shared" ca="1" si="925"/>
        <v>1</v>
      </c>
      <c r="M271" s="144">
        <f t="shared" ca="1" si="925"/>
        <v>1</v>
      </c>
      <c r="N271" s="144">
        <f t="shared" ca="1" si="925"/>
        <v>1</v>
      </c>
      <c r="O271" s="144">
        <f t="shared" ca="1" si="925"/>
        <v>1</v>
      </c>
      <c r="P271" s="144">
        <f t="shared" ca="1" si="925"/>
        <v>1</v>
      </c>
      <c r="Q271" s="144">
        <f t="shared" ca="1" si="925"/>
        <v>1</v>
      </c>
      <c r="R271" s="144">
        <f t="shared" ca="1" si="925"/>
        <v>2</v>
      </c>
      <c r="S271" s="144">
        <f t="shared" ca="1" si="925"/>
        <v>1</v>
      </c>
      <c r="T271" s="32">
        <v>1</v>
      </c>
      <c r="U271" s="144">
        <f t="shared" ca="1" si="925"/>
        <v>1</v>
      </c>
      <c r="V271" s="144">
        <f t="shared" ca="1" si="925"/>
        <v>1</v>
      </c>
      <c r="W271" s="144">
        <f t="shared" ca="1" si="925"/>
        <v>1</v>
      </c>
      <c r="X271" s="144">
        <f t="shared" ca="1" si="925"/>
        <v>1</v>
      </c>
      <c r="Y271" s="144">
        <f t="shared" ca="1" si="925"/>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00004 Pasture SE RiskCARA-high CropgrazeFALSE (F33N11)</v>
      </c>
      <c r="AB271" s="10" t="str">
        <f ca="1">IF(COUNTIF(AA$5:AA271,AA271)=1,"-","Dup")</f>
        <v>-</v>
      </c>
      <c r="AC271" s="10"/>
      <c r="AD271" s="168" t="str">
        <f t="shared" ca="1" si="887"/>
        <v>-</v>
      </c>
      <c r="AE271" s="168" t="str">
        <f t="shared" ca="1" si="887"/>
        <v>-</v>
      </c>
      <c r="AF271" s="168" t="str">
        <f t="shared" ca="1" si="887"/>
        <v>-</v>
      </c>
      <c r="AG271" s="168" t="str">
        <f t="shared" ca="1" si="887"/>
        <v>-</v>
      </c>
      <c r="AH271" s="168" t="str">
        <f t="shared" ca="1" si="887"/>
        <v>-</v>
      </c>
      <c r="AI271" s="168" t="b">
        <f t="shared" ca="1" si="887"/>
        <v>1</v>
      </c>
      <c r="AJ271" s="10"/>
      <c r="AK271" s="166" t="b">
        <f t="shared" si="888"/>
        <v>1</v>
      </c>
      <c r="AL271" s="166" t="str">
        <f t="shared" si="888"/>
        <v>-</v>
      </c>
      <c r="AM271" s="166" t="str">
        <f t="shared" si="888"/>
        <v>-</v>
      </c>
      <c r="AN271" s="166" t="str">
        <f t="shared" si="888"/>
        <v>-</v>
      </c>
      <c r="AO271" s="166" t="b">
        <f t="shared" si="888"/>
        <v>1</v>
      </c>
      <c r="AP271" s="166" t="b">
        <f t="shared" si="888"/>
        <v>0</v>
      </c>
      <c r="AQ271" s="166">
        <f t="shared" ca="1" si="889"/>
        <v>0</v>
      </c>
      <c r="AR271" s="166" t="b">
        <f t="shared" si="890"/>
        <v>1</v>
      </c>
      <c r="AS271" s="166" t="b">
        <f t="shared" si="890"/>
        <v>1</v>
      </c>
      <c r="AT271" s="166">
        <f t="shared" si="890"/>
        <v>1</v>
      </c>
      <c r="AU271" s="166">
        <f t="shared" si="890"/>
        <v>5.0000000000000004E-6</v>
      </c>
      <c r="AV271" s="166" t="str">
        <f t="shared" si="890"/>
        <v>-</v>
      </c>
      <c r="AW271" s="10"/>
      <c r="AX271" s="166" t="b">
        <f t="shared" si="891"/>
        <v>1</v>
      </c>
      <c r="AY271" s="168" t="b">
        <f t="shared" ca="1" si="892"/>
        <v>1</v>
      </c>
      <c r="AZ271" s="168" t="b">
        <f t="shared" ca="1" si="892"/>
        <v>1</v>
      </c>
      <c r="BA271" s="167">
        <f t="shared" ca="1" si="893"/>
        <v>3110</v>
      </c>
      <c r="BB271" s="168" t="str">
        <f t="shared" ca="1" si="930"/>
        <v>-</v>
      </c>
      <c r="BC271" s="168" t="str">
        <f t="shared" ca="1" si="930"/>
        <v>-</v>
      </c>
      <c r="BD271" s="168" t="str">
        <f t="shared" ca="1" si="930"/>
        <v>-</v>
      </c>
      <c r="BE271" s="168" t="str">
        <f t="shared" ca="1" si="930"/>
        <v>-</v>
      </c>
      <c r="BF271" s="168" t="str">
        <f t="shared" ca="1" si="930"/>
        <v>-</v>
      </c>
      <c r="BG271" s="168">
        <f t="shared" ca="1" si="930"/>
        <v>1</v>
      </c>
      <c r="BH271" s="168">
        <f t="shared" ca="1" si="930"/>
        <v>1</v>
      </c>
      <c r="BI271" s="168" t="str">
        <f t="shared" ca="1" si="930"/>
        <v>-</v>
      </c>
      <c r="BJ271" s="168" t="str">
        <f t="shared" ca="1" si="930"/>
        <v>-</v>
      </c>
      <c r="BK271" s="10"/>
      <c r="BL271" s="168" t="str">
        <f t="shared" ca="1" si="930"/>
        <v>-</v>
      </c>
      <c r="BM271" s="168" t="str">
        <f t="shared" ca="1" si="930"/>
        <v>-</v>
      </c>
      <c r="BN271" s="168" t="str">
        <f t="shared" ca="1" si="930"/>
        <v>-</v>
      </c>
      <c r="BO271" s="168" t="str">
        <f t="shared" ca="1" si="930"/>
        <v>-</v>
      </c>
      <c r="BP271" s="168" t="str">
        <f t="shared" ca="1" si="930"/>
        <v>-</v>
      </c>
      <c r="BQ271" s="168" t="str">
        <f t="shared" ca="1" si="930"/>
        <v>-</v>
      </c>
      <c r="BR271" s="168" t="str">
        <f t="shared" ca="1" si="930"/>
        <v>-</v>
      </c>
      <c r="BS271" s="168" t="str">
        <f t="shared" ca="1" si="930"/>
        <v>-</v>
      </c>
      <c r="BT271" s="168" t="str">
        <f t="shared" ca="1" si="930"/>
        <v>-</v>
      </c>
      <c r="BU271" s="168" t="str">
        <f t="shared" ca="1" si="930"/>
        <v>-</v>
      </c>
      <c r="BV271" s="168" t="str">
        <f t="shared" ca="1" si="930"/>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927"/>
        <v>-</v>
      </c>
      <c r="CI271" s="168" t="str">
        <f t="shared" ca="1" si="927"/>
        <v>-</v>
      </c>
      <c r="CJ271" s="168" t="str">
        <f t="shared" ca="1" si="927"/>
        <v>-</v>
      </c>
      <c r="CK271" s="168" t="str">
        <f t="shared" ca="1" si="927"/>
        <v>-</v>
      </c>
      <c r="CL271" s="168" t="str">
        <f t="shared" ca="1" si="927"/>
        <v>-</v>
      </c>
      <c r="CM271" s="168" t="str">
        <f t="shared" ca="1" si="927"/>
        <v>-</v>
      </c>
      <c r="CN271" s="168" t="str">
        <f t="shared" ca="1" si="927"/>
        <v>-</v>
      </c>
      <c r="CO271" s="168" t="str">
        <f t="shared" ca="1" si="927"/>
        <v>-</v>
      </c>
      <c r="CP271" s="168">
        <f t="shared" ca="1" si="927"/>
        <v>1</v>
      </c>
      <c r="CQ271" s="168">
        <f t="shared" ca="1" si="927"/>
        <v>1</v>
      </c>
      <c r="CR271" s="168">
        <f t="shared" ca="1" si="927"/>
        <v>0</v>
      </c>
      <c r="CS271" s="168" t="str">
        <f t="shared" ca="1" si="927"/>
        <v>-</v>
      </c>
      <c r="CT271" s="168" t="str">
        <f t="shared" ca="1" si="927"/>
        <v>-</v>
      </c>
      <c r="CU271" s="168" t="str">
        <f t="shared" ca="1" si="927"/>
        <v>-</v>
      </c>
      <c r="CV271" s="168" t="str">
        <f t="shared" ca="1" si="927"/>
        <v>-</v>
      </c>
      <c r="CW271" s="168" t="str">
        <f t="shared" ca="1" si="927"/>
        <v>-</v>
      </c>
      <c r="CX271" s="168" t="str">
        <f t="shared" ca="1" si="927"/>
        <v>-</v>
      </c>
      <c r="CY271" s="168" t="str">
        <f t="shared" ca="1" si="927"/>
        <v>-</v>
      </c>
      <c r="CZ271" s="168">
        <f t="shared" ca="1" si="927"/>
        <v>0</v>
      </c>
      <c r="DA271" s="168" t="str">
        <f t="shared" ca="1" si="927"/>
        <v>-</v>
      </c>
      <c r="DB271" s="168" t="str">
        <f t="shared" ca="1" si="927"/>
        <v>-</v>
      </c>
      <c r="DC271" s="168" t="str">
        <f t="shared" ca="1" si="927"/>
        <v>-</v>
      </c>
      <c r="DD271" s="168" t="str">
        <f t="shared" ca="1" si="927"/>
        <v>-</v>
      </c>
      <c r="DE271" s="168" t="str">
        <f t="shared" ca="1" si="927"/>
        <v>-</v>
      </c>
      <c r="DF271" s="168">
        <f t="shared" ca="1" si="927"/>
        <v>0</v>
      </c>
      <c r="DG271" s="168">
        <f t="shared" ca="1" si="927"/>
        <v>0</v>
      </c>
      <c r="DH271" s="168">
        <f t="shared" ca="1" si="927"/>
        <v>0</v>
      </c>
      <c r="DI271" s="168">
        <f t="shared" ca="1" si="927"/>
        <v>0</v>
      </c>
      <c r="DJ271" s="168">
        <f t="shared" ca="1" si="927"/>
        <v>0</v>
      </c>
      <c r="DK271" s="168">
        <f t="shared" ca="1" si="927"/>
        <v>0</v>
      </c>
      <c r="DL271" s="168">
        <f t="shared" ca="1" si="927"/>
        <v>0</v>
      </c>
      <c r="DM271" s="168" t="str">
        <f t="shared" ca="1" si="927"/>
        <v>-</v>
      </c>
      <c r="DN271" s="168" t="str">
        <f t="shared" ca="1" si="927"/>
        <v>-</v>
      </c>
      <c r="DO271" s="168" t="str">
        <f t="shared" ca="1" si="927"/>
        <v>-</v>
      </c>
      <c r="DP271" s="168" t="str">
        <f t="shared" ca="1" si="927"/>
        <v>-</v>
      </c>
      <c r="DQ271" s="168" t="str">
        <f t="shared" ca="1" si="927"/>
        <v>-</v>
      </c>
      <c r="DR271" s="168" t="str">
        <f t="shared" ca="1" si="927"/>
        <v>-</v>
      </c>
      <c r="DS271" s="168" t="str">
        <f t="shared" ca="1" si="927"/>
        <v>-</v>
      </c>
      <c r="DT271" s="168" t="str">
        <f t="shared" ca="1" si="927"/>
        <v>-</v>
      </c>
      <c r="DU271" s="168" t="str">
        <f t="shared" ca="1" si="927"/>
        <v>-</v>
      </c>
      <c r="DV271" s="168" t="str">
        <f t="shared" ca="1" si="927"/>
        <v>-</v>
      </c>
      <c r="DW271" s="168" t="str">
        <f t="shared" ca="1" si="927"/>
        <v>-</v>
      </c>
      <c r="DX271" s="10"/>
      <c r="DY271" s="168">
        <f t="shared" ca="1" si="927"/>
        <v>1</v>
      </c>
      <c r="DZ271" s="168" t="str">
        <f t="shared" ca="1" si="927"/>
        <v>-</v>
      </c>
      <c r="EA271" s="168" t="str">
        <f t="shared" ca="1" si="927"/>
        <v>-</v>
      </c>
      <c r="EB271" s="168" t="str">
        <f t="shared" ca="1" si="927"/>
        <v>-</v>
      </c>
      <c r="EC271" s="168" t="str">
        <f t="shared" ca="1" si="896"/>
        <v>-</v>
      </c>
      <c r="ED271" s="168" t="b">
        <f t="shared" ca="1" si="896"/>
        <v>0</v>
      </c>
      <c r="EE271" s="168" t="str">
        <f t="shared" ca="1" si="896"/>
        <v>-</v>
      </c>
      <c r="EF271" s="168">
        <f t="shared" ca="1" si="896"/>
        <v>0</v>
      </c>
      <c r="EG271" s="168" t="str">
        <f t="shared" ca="1" si="896"/>
        <v>-</v>
      </c>
      <c r="EH271" s="166" cm="1">
        <f t="array" aca="1" ref="EH271" ca="1">INDEX(i.rev,$K271,EH$15)</f>
        <v>1</v>
      </c>
      <c r="EI271" s="168">
        <f t="shared" ca="1" si="897"/>
        <v>0</v>
      </c>
      <c r="EJ271" s="168">
        <f t="shared" ca="1" si="897"/>
        <v>1</v>
      </c>
      <c r="EK271" s="168">
        <f t="shared" ca="1" si="897"/>
        <v>0</v>
      </c>
      <c r="EL271" s="168">
        <f t="shared" ca="1" si="897"/>
        <v>1</v>
      </c>
      <c r="EM271" s="168">
        <f t="shared" ca="1" si="897"/>
        <v>1</v>
      </c>
      <c r="EN271" s="168">
        <f t="shared" ca="1" si="897"/>
        <v>1</v>
      </c>
      <c r="EO271" s="168">
        <f t="shared" ca="1" si="897"/>
        <v>0</v>
      </c>
      <c r="EP271" s="168">
        <f t="shared" ca="1" si="897"/>
        <v>0</v>
      </c>
      <c r="EQ271" s="168">
        <f t="shared" ca="1" si="897"/>
        <v>0</v>
      </c>
      <c r="ER271" s="168">
        <f t="shared" ca="1" si="897"/>
        <v>0</v>
      </c>
      <c r="ES271" s="168">
        <f t="shared" ca="1" si="897"/>
        <v>0</v>
      </c>
      <c r="ET271" s="168">
        <f t="shared" ca="1" si="897"/>
        <v>0</v>
      </c>
      <c r="EU271" s="168">
        <f t="shared" ca="1" si="897"/>
        <v>0</v>
      </c>
      <c r="EV271" s="168">
        <f t="shared" ca="1" si="897"/>
        <v>0</v>
      </c>
      <c r="EW271" s="168">
        <f t="shared" ca="1" si="897"/>
        <v>0</v>
      </c>
      <c r="EX271" s="168">
        <f t="shared" ref="EX271" ca="1" si="932">OFFSET(EX$5,$B271,0)</f>
        <v>0</v>
      </c>
      <c r="EY271" s="166" cm="1">
        <f t="array" aca="1" ref="EY271" ca="1">INDEX(i.rev,$K271,EY$15)</f>
        <v>0</v>
      </c>
      <c r="EZ271" s="168">
        <f t="shared" ca="1" si="898"/>
        <v>0</v>
      </c>
      <c r="FA271" s="166" cm="1">
        <f t="array" aca="1" ref="FA271" ca="1">INDEX(i.rev,$K271,FA$15)</f>
        <v>1</v>
      </c>
      <c r="FB271" s="168">
        <f t="shared" ca="1" si="928"/>
        <v>0</v>
      </c>
      <c r="FC271" s="168">
        <f t="shared" ca="1" si="928"/>
        <v>0</v>
      </c>
      <c r="FD271" s="168">
        <f t="shared" ca="1" si="928"/>
        <v>0</v>
      </c>
      <c r="FE271" s="168">
        <f t="shared" ca="1" si="928"/>
        <v>0</v>
      </c>
      <c r="FF271" s="168">
        <f t="shared" ca="1" si="928"/>
        <v>0</v>
      </c>
      <c r="FG271" s="168">
        <f t="shared" ca="1" si="928"/>
        <v>0</v>
      </c>
      <c r="FH271" s="168">
        <f t="shared" ca="1" si="928"/>
        <v>0</v>
      </c>
      <c r="FI271" s="10"/>
      <c r="FJ271" s="168" t="str">
        <f t="shared" ca="1" si="928"/>
        <v>-</v>
      </c>
      <c r="FK271" s="168" t="str">
        <f t="shared" ca="1" si="928"/>
        <v>-</v>
      </c>
      <c r="FL271" s="168" t="str">
        <f t="shared" ca="1" si="928"/>
        <v>-</v>
      </c>
      <c r="FM271" s="168" t="str">
        <f t="shared" ca="1" si="928"/>
        <v>-</v>
      </c>
      <c r="FN271" s="168" t="str">
        <f t="shared" ca="1" si="928"/>
        <v>-</v>
      </c>
      <c r="FO271" s="166" t="b">
        <f t="shared" ca="1" si="900"/>
        <v>0</v>
      </c>
      <c r="FP271" s="166" t="b">
        <f t="shared" ca="1" si="900"/>
        <v>0</v>
      </c>
      <c r="FQ271" s="166" t="b">
        <f t="shared" ca="1" si="900"/>
        <v>1</v>
      </c>
      <c r="FR271" s="168">
        <f t="shared" ca="1" si="928"/>
        <v>0</v>
      </c>
      <c r="FS271" s="166">
        <f t="shared" ca="1" si="901"/>
        <v>1</v>
      </c>
      <c r="FT271" s="166">
        <f t="shared" ca="1" si="901"/>
        <v>1</v>
      </c>
      <c r="FU271" s="168" t="str">
        <f t="shared" ca="1" si="928"/>
        <v>-</v>
      </c>
      <c r="FV271" s="168" t="str">
        <f t="shared" ca="1" si="928"/>
        <v>-</v>
      </c>
      <c r="FW271" s="168" t="str">
        <f t="shared" ca="1" si="928"/>
        <v>-</v>
      </c>
      <c r="FX271" s="168" t="str">
        <f t="shared" ca="1" si="928"/>
        <v>-</v>
      </c>
      <c r="FY271" s="168" t="str">
        <f t="shared" ca="1" si="928"/>
        <v>-</v>
      </c>
      <c r="FZ271" s="168" t="str">
        <f t="shared" ca="1" si="928"/>
        <v>-</v>
      </c>
      <c r="GA271" s="168" t="str">
        <f t="shared" ca="1" si="928"/>
        <v>-</v>
      </c>
      <c r="GB271" s="168" t="str">
        <f t="shared" ca="1" si="928"/>
        <v>-</v>
      </c>
      <c r="GC271" s="168" t="str">
        <f t="shared" ca="1" si="928"/>
        <v>-</v>
      </c>
      <c r="GD271" s="168" t="b">
        <f t="shared" ca="1" si="928"/>
        <v>1</v>
      </c>
      <c r="GE271" s="168" t="str">
        <f t="shared" ca="1" si="928"/>
        <v>-</v>
      </c>
      <c r="GF271" s="168" t="str">
        <f t="shared" ca="1" si="928"/>
        <v>-</v>
      </c>
      <c r="GG271" s="168" t="str">
        <f t="shared" ca="1" si="928"/>
        <v>-</v>
      </c>
      <c r="GH271" s="168" t="b">
        <f t="shared" ca="1" si="902"/>
        <v>1</v>
      </c>
      <c r="GI271" s="168">
        <f t="shared" ca="1" si="902"/>
        <v>0</v>
      </c>
      <c r="GJ271" s="168" t="str">
        <f t="shared" ca="1" si="903"/>
        <v>-</v>
      </c>
      <c r="GK271" s="168" t="str">
        <f t="shared" ca="1" si="903"/>
        <v>-</v>
      </c>
      <c r="GL271" s="168" t="str">
        <f t="shared" ca="1" si="903"/>
        <v>-</v>
      </c>
      <c r="GM271" s="168" t="str">
        <f t="shared" ca="1" si="903"/>
        <v>-</v>
      </c>
      <c r="GN271" s="168" t="str">
        <f t="shared" ca="1" si="903"/>
        <v>-</v>
      </c>
      <c r="GO271" s="168">
        <f t="shared" ca="1" si="903"/>
        <v>0</v>
      </c>
      <c r="GP271" s="168" t="str">
        <f t="shared" ca="1" si="903"/>
        <v>-</v>
      </c>
      <c r="GQ271" s="168" t="str">
        <f t="shared" ca="1" si="903"/>
        <v>-</v>
      </c>
      <c r="GR271" s="168" t="str">
        <f t="shared" ca="1" si="903"/>
        <v>-</v>
      </c>
      <c r="GS271" s="168">
        <f t="shared" ca="1" si="903"/>
        <v>500</v>
      </c>
      <c r="GT271" s="168">
        <f t="shared" ca="1" si="903"/>
        <v>500</v>
      </c>
      <c r="GU271" s="168" t="str">
        <f t="shared" ca="1" si="903"/>
        <v>-</v>
      </c>
      <c r="GV271" s="168" t="str">
        <f t="shared" ca="1" si="903"/>
        <v>-</v>
      </c>
      <c r="GW271" s="168" t="str">
        <f t="shared" ca="1" si="903"/>
        <v>-</v>
      </c>
      <c r="GX271" s="168" t="str">
        <f t="shared" ca="1" si="903"/>
        <v>-</v>
      </c>
      <c r="GY271" s="168" t="str">
        <f t="shared" ca="1" si="903"/>
        <v>-</v>
      </c>
      <c r="GZ271" s="168" t="str">
        <f t="shared" ca="1" si="903"/>
        <v>-</v>
      </c>
      <c r="HA271" s="168" t="str">
        <f t="shared" ca="1" si="903"/>
        <v>-</v>
      </c>
      <c r="HB271" s="168" t="str">
        <f t="shared" ca="1" si="903"/>
        <v>-</v>
      </c>
      <c r="HC271" s="168" t="str">
        <f t="shared" ca="1" si="903"/>
        <v>-</v>
      </c>
      <c r="HD271" s="168" t="str">
        <f t="shared" ca="1" si="903"/>
        <v>-</v>
      </c>
      <c r="HE271" s="168" t="str">
        <f t="shared" ca="1" si="903"/>
        <v>-</v>
      </c>
      <c r="HF271" s="168" t="str">
        <f t="shared" ca="1" si="903"/>
        <v>-</v>
      </c>
      <c r="HG271" s="168" t="str">
        <f t="shared" ca="1" si="903"/>
        <v>-</v>
      </c>
      <c r="HH271" s="168" t="str">
        <f t="shared" ca="1" si="904"/>
        <v>-</v>
      </c>
      <c r="HI271" s="168" t="str">
        <f t="shared" ca="1" si="904"/>
        <v>-</v>
      </c>
      <c r="HJ271" s="168" t="str">
        <f t="shared" ca="1" si="904"/>
        <v>-</v>
      </c>
      <c r="HK271" s="168" t="str">
        <f t="shared" ca="1" si="904"/>
        <v>-</v>
      </c>
      <c r="HL271" s="168" t="str">
        <f t="shared" ca="1" si="904"/>
        <v>-</v>
      </c>
      <c r="HM271" s="168" t="str">
        <f t="shared" ca="1" si="904"/>
        <v>-</v>
      </c>
      <c r="HN271" s="168" t="str">
        <f t="shared" ca="1" si="904"/>
        <v>-</v>
      </c>
      <c r="HO271" s="168" t="str">
        <f t="shared" ca="1" si="904"/>
        <v>-</v>
      </c>
      <c r="HP271" s="168" t="str">
        <f t="shared" ca="1" si="904"/>
        <v>-</v>
      </c>
      <c r="HQ271" s="168" t="str">
        <f t="shared" ca="1" si="904"/>
        <v>-</v>
      </c>
      <c r="HR271" s="168" t="str">
        <f t="shared" ca="1" si="903"/>
        <v>-</v>
      </c>
      <c r="HS271" s="168" t="str">
        <f t="shared" ca="1" si="903"/>
        <v>-</v>
      </c>
      <c r="HT271" s="168" t="str">
        <f t="shared" ca="1" si="903"/>
        <v>-</v>
      </c>
      <c r="HU271" s="168" t="str">
        <f t="shared" ca="1" si="903"/>
        <v>-</v>
      </c>
      <c r="HV271" s="168" t="str">
        <f t="shared" ca="1" si="903"/>
        <v>-</v>
      </c>
      <c r="HW271" s="168" t="str">
        <f t="shared" ref="HW271:JM277" ca="1" si="933">OFFSET(HW$5,$B271,0)</f>
        <v>-</v>
      </c>
      <c r="HX271" s="168" t="str">
        <f t="shared" ca="1" si="933"/>
        <v>-</v>
      </c>
      <c r="HY271" s="168" t="str">
        <f t="shared" ca="1" si="933"/>
        <v>-</v>
      </c>
      <c r="HZ271" s="168" t="str">
        <f t="shared" ca="1" si="933"/>
        <v>-</v>
      </c>
      <c r="IA271" s="168" t="str">
        <f t="shared" ca="1" si="933"/>
        <v>-</v>
      </c>
      <c r="IB271" s="168" t="str">
        <f t="shared" ca="1" si="933"/>
        <v>-</v>
      </c>
      <c r="IC271" s="168" t="str">
        <f t="shared" ca="1" si="933"/>
        <v>-</v>
      </c>
      <c r="ID271" s="168" t="str">
        <f t="shared" ca="1" si="933"/>
        <v>-</v>
      </c>
      <c r="IE271" s="168" t="str">
        <f t="shared" ca="1" si="933"/>
        <v>-</v>
      </c>
      <c r="IF271" s="168" t="str">
        <f t="shared" ca="1" si="933"/>
        <v>-</v>
      </c>
      <c r="IG271" s="168" t="str">
        <f t="shared" ca="1" si="933"/>
        <v>-</v>
      </c>
      <c r="IH271" s="168" t="str">
        <f t="shared" ca="1" si="933"/>
        <v>-</v>
      </c>
      <c r="II271" s="168" t="str">
        <f t="shared" ca="1" si="933"/>
        <v>-</v>
      </c>
      <c r="IJ271" s="168" t="str">
        <f t="shared" ca="1" si="933"/>
        <v>-</v>
      </c>
      <c r="IK271" s="168" t="str">
        <f t="shared" ca="1" si="933"/>
        <v>-</v>
      </c>
      <c r="IL271" s="168" t="str">
        <f t="shared" ca="1" si="933"/>
        <v>-</v>
      </c>
      <c r="IM271" s="168" t="str">
        <f t="shared" ca="1" si="933"/>
        <v>-</v>
      </c>
      <c r="IN271" s="168" t="str">
        <f t="shared" ca="1" si="933"/>
        <v>-</v>
      </c>
      <c r="IO271" s="168" t="str">
        <f t="shared" ca="1" si="933"/>
        <v>-</v>
      </c>
      <c r="IP271" s="168" t="str">
        <f t="shared" ca="1" si="933"/>
        <v>-</v>
      </c>
      <c r="IQ271" s="168" t="str">
        <f t="shared" ca="1" si="933"/>
        <v>-</v>
      </c>
      <c r="IR271" s="168" t="str">
        <f t="shared" ca="1" si="933"/>
        <v>-</v>
      </c>
      <c r="IS271" s="168" t="str">
        <f t="shared" ca="1" si="933"/>
        <v>-</v>
      </c>
      <c r="IT271" s="168" t="str">
        <f t="shared" ca="1" si="933"/>
        <v>-</v>
      </c>
      <c r="IU271" s="168" t="str">
        <f t="shared" ca="1" si="933"/>
        <v>-</v>
      </c>
      <c r="IV271" s="168" t="str">
        <f t="shared" ca="1" si="933"/>
        <v>-</v>
      </c>
      <c r="IW271" s="168" t="str">
        <f t="shared" ca="1" si="933"/>
        <v>-</v>
      </c>
      <c r="IX271" s="168" t="str">
        <f t="shared" ca="1" si="933"/>
        <v>-</v>
      </c>
      <c r="IY271" s="168" t="str">
        <f t="shared" ca="1" si="933"/>
        <v>-</v>
      </c>
      <c r="IZ271" s="168" t="str">
        <f t="shared" ca="1" si="933"/>
        <v>-</v>
      </c>
      <c r="JA271" s="168" t="str">
        <f t="shared" ca="1" si="933"/>
        <v>-</v>
      </c>
      <c r="JB271" s="168" t="str">
        <f t="shared" ca="1" si="933"/>
        <v>-</v>
      </c>
      <c r="JC271" s="168" t="str">
        <f t="shared" ca="1" si="933"/>
        <v>-</v>
      </c>
      <c r="JD271" s="168" t="str">
        <f t="shared" ca="1" si="933"/>
        <v>-</v>
      </c>
      <c r="JE271" s="168" t="str">
        <f t="shared" ca="1" si="933"/>
        <v>-</v>
      </c>
      <c r="JF271" s="168" t="str">
        <f t="shared" ca="1" si="933"/>
        <v>-</v>
      </c>
      <c r="JG271" s="168" t="str">
        <f t="shared" ca="1" si="933"/>
        <v>-</v>
      </c>
      <c r="JH271" s="168" t="str">
        <f t="shared" ca="1" si="933"/>
        <v>-</v>
      </c>
      <c r="JI271" s="168" t="str">
        <f t="shared" ca="1" si="933"/>
        <v>-</v>
      </c>
      <c r="JJ271" s="168" t="str">
        <f t="shared" ca="1" si="933"/>
        <v>-</v>
      </c>
      <c r="JK271" s="168" t="str">
        <f t="shared" ca="1" si="933"/>
        <v>-</v>
      </c>
      <c r="JL271" s="168" t="str">
        <f t="shared" ca="1" si="933"/>
        <v>-</v>
      </c>
      <c r="JM271" s="168" t="str">
        <f t="shared" ca="1" si="933"/>
        <v>-</v>
      </c>
      <c r="JN271" s="168" t="str">
        <f t="shared" ca="1" si="906"/>
        <v>-</v>
      </c>
      <c r="JO271" s="168" t="str">
        <f t="shared" ca="1" si="906"/>
        <v>-</v>
      </c>
      <c r="JP271" s="168" t="str">
        <f t="shared" ca="1" si="906"/>
        <v>-</v>
      </c>
      <c r="JQ271" s="168" t="str">
        <f t="shared" ca="1" si="906"/>
        <v>-</v>
      </c>
      <c r="JR271" s="168" t="str">
        <f t="shared" ca="1" si="906"/>
        <v>-</v>
      </c>
      <c r="JS271" s="168" t="str">
        <f t="shared" ca="1" si="906"/>
        <v>-</v>
      </c>
      <c r="JT271" s="168" t="str">
        <f t="shared" ca="1" si="906"/>
        <v>-</v>
      </c>
      <c r="JU271" s="168" t="str">
        <f t="shared" ca="1" si="906"/>
        <v>-</v>
      </c>
      <c r="JV271" s="168" t="str">
        <f t="shared" ca="1" si="906"/>
        <v>-</v>
      </c>
      <c r="JW271" s="168" t="str">
        <f t="shared" ca="1" si="906"/>
        <v>-</v>
      </c>
      <c r="JX271" s="10"/>
      <c r="JY271" s="166">
        <f t="shared" ca="1" si="907"/>
        <v>4.4999999999999998E-2</v>
      </c>
      <c r="JZ271" s="166">
        <f t="shared" ca="1" si="908"/>
        <v>4.4999999999999998E-2</v>
      </c>
      <c r="KA271" s="168">
        <f t="shared" ca="1" si="909"/>
        <v>1</v>
      </c>
      <c r="KB271" s="168">
        <f t="shared" ca="1" si="909"/>
        <v>0</v>
      </c>
      <c r="KC271" s="168">
        <f t="shared" ca="1" si="909"/>
        <v>1</v>
      </c>
      <c r="KD271" s="168">
        <f t="shared" ca="1" si="909"/>
        <v>1</v>
      </c>
      <c r="KE271" s="168">
        <f t="shared" ca="1" si="909"/>
        <v>0</v>
      </c>
      <c r="KF271" s="168">
        <f t="shared" ca="1" si="909"/>
        <v>70</v>
      </c>
      <c r="KG271" s="168">
        <f t="shared" ca="1" si="909"/>
        <v>50</v>
      </c>
      <c r="KH271" s="168">
        <f t="shared" ca="1" si="909"/>
        <v>85</v>
      </c>
      <c r="KI271" s="168">
        <f t="shared" ca="1" si="909"/>
        <v>50</v>
      </c>
      <c r="KJ271" s="166">
        <f t="shared" ca="1" si="910"/>
        <v>1</v>
      </c>
      <c r="KK271" s="166">
        <f t="shared" ca="1" si="911"/>
        <v>1</v>
      </c>
      <c r="KL271" s="166">
        <f t="shared" ca="1" si="912"/>
        <v>1</v>
      </c>
      <c r="KM271" s="166">
        <f t="shared" ca="1" si="913"/>
        <v>1</v>
      </c>
      <c r="KN271" s="166">
        <f t="shared" ca="1" si="913"/>
        <v>1</v>
      </c>
      <c r="KO271" s="168">
        <f t="shared" ca="1" si="909"/>
        <v>1</v>
      </c>
      <c r="KP271" s="10"/>
      <c r="KQ271" s="168">
        <f t="shared" ca="1" si="909"/>
        <v>1</v>
      </c>
      <c r="KR271" s="166">
        <f t="shared" si="914"/>
        <v>1</v>
      </c>
      <c r="KS271" s="168">
        <f t="shared" ca="1" si="909"/>
        <v>0.75</v>
      </c>
      <c r="KT271" s="168">
        <f t="shared" ca="1" si="909"/>
        <v>0.8</v>
      </c>
      <c r="KU271" s="168">
        <f t="shared" ca="1" si="909"/>
        <v>0.82499999999999996</v>
      </c>
      <c r="KV271" s="168">
        <f t="shared" ca="1" si="909"/>
        <v>0.875</v>
      </c>
      <c r="KW271" s="168">
        <f t="shared" ca="1" si="909"/>
        <v>0.9</v>
      </c>
      <c r="KX271" s="168">
        <f t="shared" ca="1" si="931"/>
        <v>0.75</v>
      </c>
      <c r="KY271" s="168">
        <f t="shared" ca="1" si="931"/>
        <v>0.78142857142857147</v>
      </c>
      <c r="KZ271" s="168">
        <f t="shared" ca="1" si="931"/>
        <v>0.82499999999999996</v>
      </c>
      <c r="LA271" s="168">
        <f t="shared" ca="1" si="931"/>
        <v>0.875</v>
      </c>
      <c r="LB271" s="168">
        <f t="shared" ca="1" si="931"/>
        <v>0.9</v>
      </c>
      <c r="LC271" s="168">
        <f t="shared" ca="1" si="931"/>
        <v>0.9</v>
      </c>
      <c r="LD271" s="168">
        <f t="shared" ca="1" si="931"/>
        <v>0.75</v>
      </c>
      <c r="LE271" s="168">
        <f t="shared" ca="1" si="931"/>
        <v>0.78142857142857147</v>
      </c>
      <c r="LF271" s="168">
        <f t="shared" ca="1" si="931"/>
        <v>0.82499999999999996</v>
      </c>
      <c r="LG271" s="168">
        <f t="shared" ca="1" si="931"/>
        <v>0.875</v>
      </c>
      <c r="LH271" s="168">
        <f t="shared" ca="1" si="931"/>
        <v>0.9</v>
      </c>
      <c r="LI271" s="168">
        <f t="shared" ca="1" si="931"/>
        <v>0.9</v>
      </c>
      <c r="LJ271" s="168">
        <f t="shared" ca="1" si="931"/>
        <v>0.75</v>
      </c>
      <c r="LK271" s="168">
        <f t="shared" ca="1" si="931"/>
        <v>0.78142857142857147</v>
      </c>
      <c r="LL271" s="168">
        <f t="shared" ca="1" si="931"/>
        <v>0.82499999999999996</v>
      </c>
      <c r="LM271" s="168">
        <f t="shared" ca="1" si="931"/>
        <v>0.875</v>
      </c>
      <c r="LN271" s="168">
        <f t="shared" ca="1" si="931"/>
        <v>0.9</v>
      </c>
      <c r="LO271" s="168">
        <f t="shared" ca="1" si="931"/>
        <v>0.9</v>
      </c>
      <c r="LP271" s="168">
        <f t="shared" ca="1" si="931"/>
        <v>0.75</v>
      </c>
      <c r="LQ271" s="168">
        <f t="shared" ca="1" si="931"/>
        <v>0.78142857142857147</v>
      </c>
      <c r="LR271" s="168">
        <f t="shared" ca="1" si="931"/>
        <v>0.82499999999999996</v>
      </c>
      <c r="LS271" s="168">
        <f t="shared" ca="1" si="931"/>
        <v>0.875</v>
      </c>
      <c r="LT271" s="168">
        <f t="shared" ca="1" si="931"/>
        <v>0.9</v>
      </c>
      <c r="LU271" s="168">
        <f t="shared" ca="1" si="931"/>
        <v>0.9</v>
      </c>
      <c r="LV271" s="168">
        <f t="shared" ca="1" si="931"/>
        <v>0.75</v>
      </c>
      <c r="LW271" s="168">
        <f t="shared" ca="1" si="931"/>
        <v>0.78142857142857147</v>
      </c>
      <c r="LX271" s="168">
        <f t="shared" ca="1" si="931"/>
        <v>0.82499999999999996</v>
      </c>
      <c r="LY271" s="168">
        <f t="shared" ca="1" si="931"/>
        <v>0.875</v>
      </c>
      <c r="LZ271" s="168">
        <f t="shared" ca="1" si="931"/>
        <v>0.9</v>
      </c>
      <c r="MA271" s="168">
        <f t="shared" ca="1" si="931"/>
        <v>0.9</v>
      </c>
      <c r="MB271" s="168">
        <f t="shared" ca="1" si="931"/>
        <v>0.75</v>
      </c>
      <c r="MC271" s="168">
        <f t="shared" ca="1" si="931"/>
        <v>0.78142857142857147</v>
      </c>
      <c r="MD271" s="168">
        <f t="shared" ca="1" si="931"/>
        <v>0.82499999999999996</v>
      </c>
      <c r="ME271" s="168">
        <f t="shared" ca="1" si="931"/>
        <v>0.875</v>
      </c>
      <c r="MF271" s="168">
        <f t="shared" ca="1" si="931"/>
        <v>0.9</v>
      </c>
      <c r="MG271" s="168">
        <f t="shared" ca="1" si="931"/>
        <v>0.9</v>
      </c>
      <c r="MH271" s="168">
        <f t="shared" ca="1" si="931"/>
        <v>0.75</v>
      </c>
      <c r="MI271" s="168">
        <f t="shared" ca="1" si="931"/>
        <v>0.76904761904761909</v>
      </c>
      <c r="MJ271" s="168">
        <f t="shared" ca="1" si="931"/>
        <v>0.82000000000000006</v>
      </c>
      <c r="MK271" s="168">
        <f t="shared" ca="1" si="931"/>
        <v>0.875</v>
      </c>
      <c r="ML271" s="168">
        <f t="shared" ca="1" si="931"/>
        <v>0.9</v>
      </c>
      <c r="MM271" s="168">
        <f t="shared" ca="1" si="931"/>
        <v>0.90000000000000013</v>
      </c>
      <c r="MN271" s="168">
        <f t="shared" ca="1" si="931"/>
        <v>0.75</v>
      </c>
      <c r="MO271" s="168">
        <f t="shared" ca="1" si="931"/>
        <v>0.76904761904761909</v>
      </c>
      <c r="MP271" s="168">
        <f t="shared" ca="1" si="931"/>
        <v>0.82000000000000006</v>
      </c>
      <c r="MQ271" s="168">
        <f t="shared" ca="1" si="931"/>
        <v>0.875</v>
      </c>
      <c r="MR271" s="168">
        <f t="shared" ca="1" si="931"/>
        <v>0.9</v>
      </c>
      <c r="MS271" s="168">
        <f t="shared" ca="1" si="931"/>
        <v>0.9</v>
      </c>
      <c r="MT271" s="168">
        <f t="shared" ca="1" si="915"/>
        <v>0.875</v>
      </c>
      <c r="MU271" s="166">
        <f t="shared" ca="1" si="916"/>
        <v>1</v>
      </c>
      <c r="MV271" s="166">
        <f t="shared" ca="1" si="917"/>
        <v>1</v>
      </c>
      <c r="MW271" s="166" t="str">
        <f t="shared" ca="1" si="918"/>
        <v>-</v>
      </c>
      <c r="MX271" s="168" t="str">
        <f t="shared" ca="1" si="919"/>
        <v>-</v>
      </c>
      <c r="MY271" s="166" t="str">
        <f t="shared" ca="1" si="920"/>
        <v>-</v>
      </c>
      <c r="MZ271" s="166" t="str">
        <f t="shared" ca="1" si="921"/>
        <v>-</v>
      </c>
      <c r="NA271" s="166" t="b">
        <f t="shared" ca="1" si="922"/>
        <v>0</v>
      </c>
      <c r="NB271" s="168">
        <f t="shared" ref="NB271" ca="1" si="934">OFFSET(NB$5,$B271,0)</f>
        <v>0</v>
      </c>
      <c r="NC271" s="27">
        <v>0</v>
      </c>
    </row>
    <row r="272" spans="1:367" s="148" customFormat="1" outlineLevel="1">
      <c r="A272" s="126">
        <f t="shared" si="14"/>
        <v>267</v>
      </c>
      <c r="B272" s="126">
        <f t="shared" si="923"/>
        <v>13</v>
      </c>
      <c r="C272" s="148">
        <f t="shared" si="929"/>
        <v>1002</v>
      </c>
      <c r="D272" s="148" t="s">
        <v>884</v>
      </c>
      <c r="E272" s="148" t="b">
        <f t="shared" si="886"/>
        <v>0</v>
      </c>
      <c r="F272" s="148" t="b">
        <v>0</v>
      </c>
      <c r="G272" s="148" t="b">
        <f t="shared" si="924"/>
        <v>0</v>
      </c>
      <c r="H272" s="144">
        <f t="shared" ca="1" si="925"/>
        <v>3</v>
      </c>
      <c r="I272" s="32">
        <v>1</v>
      </c>
      <c r="J272" s="32">
        <v>3</v>
      </c>
      <c r="K272" s="144">
        <f t="shared" ca="1" si="925"/>
        <v>1</v>
      </c>
      <c r="L272" s="144">
        <f t="shared" ca="1" si="925"/>
        <v>1</v>
      </c>
      <c r="M272" s="144">
        <f t="shared" ca="1" si="925"/>
        <v>1</v>
      </c>
      <c r="N272" s="144">
        <f t="shared" ca="1" si="925"/>
        <v>1</v>
      </c>
      <c r="O272" s="144">
        <f t="shared" ca="1" si="925"/>
        <v>1</v>
      </c>
      <c r="P272" s="144">
        <f t="shared" ca="1" si="925"/>
        <v>1</v>
      </c>
      <c r="Q272" s="144">
        <f t="shared" ca="1" si="925"/>
        <v>1</v>
      </c>
      <c r="R272" s="144">
        <f t="shared" ca="1" si="925"/>
        <v>2</v>
      </c>
      <c r="S272" s="144">
        <f t="shared" ca="1" si="925"/>
        <v>1</v>
      </c>
      <c r="T272" s="32">
        <v>3</v>
      </c>
      <c r="U272" s="144">
        <f t="shared" ca="1" si="925"/>
        <v>1</v>
      </c>
      <c r="V272" s="144">
        <f t="shared" ca="1" si="925"/>
        <v>1</v>
      </c>
      <c r="W272" s="144">
        <f t="shared" ca="1" si="925"/>
        <v>1</v>
      </c>
      <c r="X272" s="144">
        <f t="shared" ca="1" si="925"/>
        <v>1</v>
      </c>
      <c r="Y272" s="144">
        <f t="shared" ca="1" si="9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00005 Pasture SE RiskCARA-high CropgrazeFALSE Pasture1.15 (F33N11)</v>
      </c>
      <c r="AB272" s="10" t="str">
        <f ca="1">IF(COUNTIF(AA$5:AA272,AA272)=1,"-","Dup")</f>
        <v>-</v>
      </c>
      <c r="AC272" s="10"/>
      <c r="AD272" s="168" t="str">
        <f t="shared" ref="AD272:AI296" ca="1" si="935">OFFSET(AD$5,$B272,0)</f>
        <v>-</v>
      </c>
      <c r="AE272" s="168" t="str">
        <f t="shared" ca="1" si="935"/>
        <v>-</v>
      </c>
      <c r="AF272" s="168" t="str">
        <f t="shared" ca="1" si="935"/>
        <v>-</v>
      </c>
      <c r="AG272" s="168" t="str">
        <f t="shared" ca="1" si="935"/>
        <v>-</v>
      </c>
      <c r="AH272" s="168" t="str">
        <f t="shared" ca="1" si="935"/>
        <v>-</v>
      </c>
      <c r="AI272" s="168" t="b">
        <f t="shared" ca="1" si="935"/>
        <v>1</v>
      </c>
      <c r="AJ272" s="10"/>
      <c r="AK272" s="166" t="b">
        <f t="shared" ref="AK272:AP296" si="936">INDEX(model_structure,$I272,AK$15)</f>
        <v>1</v>
      </c>
      <c r="AL272" s="166" t="str">
        <f t="shared" si="936"/>
        <v>-</v>
      </c>
      <c r="AM272" s="166" t="str">
        <f t="shared" si="936"/>
        <v>-</v>
      </c>
      <c r="AN272" s="166" t="str">
        <f t="shared" si="936"/>
        <v>-</v>
      </c>
      <c r="AO272" s="166" t="b">
        <f t="shared" si="936"/>
        <v>1</v>
      </c>
      <c r="AP272" s="166" t="b">
        <f t="shared" si="936"/>
        <v>0</v>
      </c>
      <c r="AQ272" s="166">
        <f t="shared" ca="1" si="889"/>
        <v>0</v>
      </c>
      <c r="AR272" s="166" t="b">
        <f t="shared" si="890"/>
        <v>1</v>
      </c>
      <c r="AS272" s="166" t="b">
        <f t="shared" si="890"/>
        <v>1</v>
      </c>
      <c r="AT272" s="166">
        <f t="shared" si="890"/>
        <v>1</v>
      </c>
      <c r="AU272" s="166">
        <f t="shared" si="890"/>
        <v>5.0000000000000004E-6</v>
      </c>
      <c r="AV272" s="166" t="str">
        <f t="shared" si="890"/>
        <v>-</v>
      </c>
      <c r="AW272" s="10"/>
      <c r="AX272" s="166" t="b">
        <f t="shared" si="891"/>
        <v>1</v>
      </c>
      <c r="AY272" s="168" t="b">
        <f t="shared" ca="1" si="892"/>
        <v>1</v>
      </c>
      <c r="AZ272" s="168" t="b">
        <f t="shared" ca="1" si="892"/>
        <v>1</v>
      </c>
      <c r="BA272" s="167">
        <f t="shared" ca="1" si="893"/>
        <v>3110</v>
      </c>
      <c r="BB272" s="168" t="str">
        <f t="shared" ca="1" si="930"/>
        <v>-</v>
      </c>
      <c r="BC272" s="168" t="str">
        <f t="shared" ca="1" si="930"/>
        <v>-</v>
      </c>
      <c r="BD272" s="168" t="str">
        <f t="shared" ca="1" si="930"/>
        <v>-</v>
      </c>
      <c r="BE272" s="168" t="str">
        <f t="shared" ca="1" si="930"/>
        <v>-</v>
      </c>
      <c r="BF272" s="168" t="str">
        <f t="shared" ca="1" si="930"/>
        <v>-</v>
      </c>
      <c r="BG272" s="168">
        <f t="shared" ca="1" si="930"/>
        <v>1</v>
      </c>
      <c r="BH272" s="168">
        <f t="shared" ca="1" si="930"/>
        <v>1</v>
      </c>
      <c r="BI272" s="168" t="str">
        <f t="shared" ca="1" si="930"/>
        <v>-</v>
      </c>
      <c r="BJ272" s="168" t="str">
        <f t="shared" ca="1" si="930"/>
        <v>-</v>
      </c>
      <c r="BK272" s="10"/>
      <c r="BL272" s="168" t="str">
        <f t="shared" ca="1" si="930"/>
        <v>-</v>
      </c>
      <c r="BM272" s="168" t="str">
        <f t="shared" ca="1" si="930"/>
        <v>-</v>
      </c>
      <c r="BN272" s="168" t="str">
        <f t="shared" ca="1" si="930"/>
        <v>-</v>
      </c>
      <c r="BO272" s="168" t="str">
        <f t="shared" ca="1" si="930"/>
        <v>-</v>
      </c>
      <c r="BP272" s="168" t="str">
        <f t="shared" ca="1" si="930"/>
        <v>-</v>
      </c>
      <c r="BQ272" s="168" t="str">
        <f t="shared" ca="1" si="930"/>
        <v>-</v>
      </c>
      <c r="BR272" s="168" t="str">
        <f t="shared" ca="1" si="930"/>
        <v>-</v>
      </c>
      <c r="BS272" s="168" t="str">
        <f t="shared" ca="1" si="930"/>
        <v>-</v>
      </c>
      <c r="BT272" s="168" t="str">
        <f t="shared" ca="1" si="930"/>
        <v>-</v>
      </c>
      <c r="BU272" s="168" t="str">
        <f t="shared" ca="1" si="930"/>
        <v>-</v>
      </c>
      <c r="BV272" s="168" t="str">
        <f t="shared" ca="1" si="930"/>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927"/>
        <v>-</v>
      </c>
      <c r="CI272" s="168" t="str">
        <f t="shared" ca="1" si="927"/>
        <v>-</v>
      </c>
      <c r="CJ272" s="168" t="str">
        <f t="shared" ca="1" si="927"/>
        <v>-</v>
      </c>
      <c r="CK272" s="168" t="str">
        <f t="shared" ca="1" si="927"/>
        <v>-</v>
      </c>
      <c r="CL272" s="168" t="str">
        <f t="shared" ca="1" si="927"/>
        <v>-</v>
      </c>
      <c r="CM272" s="168" t="str">
        <f t="shared" ca="1" si="927"/>
        <v>-</v>
      </c>
      <c r="CN272" s="168" t="str">
        <f t="shared" ca="1" si="927"/>
        <v>-</v>
      </c>
      <c r="CO272" s="168" t="str">
        <f t="shared" ca="1" si="927"/>
        <v>-</v>
      </c>
      <c r="CP272" s="168">
        <f t="shared" ca="1" si="927"/>
        <v>1</v>
      </c>
      <c r="CQ272" s="168">
        <f t="shared" ca="1" si="927"/>
        <v>1</v>
      </c>
      <c r="CR272" s="168">
        <f t="shared" ca="1" si="927"/>
        <v>0</v>
      </c>
      <c r="CS272" s="168" t="str">
        <f t="shared" ca="1" si="927"/>
        <v>-</v>
      </c>
      <c r="CT272" s="168" t="str">
        <f t="shared" ca="1" si="927"/>
        <v>-</v>
      </c>
      <c r="CU272" s="168" t="str">
        <f t="shared" ca="1" si="927"/>
        <v>-</v>
      </c>
      <c r="CV272" s="168" t="str">
        <f t="shared" ca="1" si="927"/>
        <v>-</v>
      </c>
      <c r="CW272" s="168" t="str">
        <f t="shared" ca="1" si="927"/>
        <v>-</v>
      </c>
      <c r="CX272" s="168" t="str">
        <f t="shared" ca="1" si="927"/>
        <v>-</v>
      </c>
      <c r="CY272" s="168" t="str">
        <f t="shared" ca="1" si="927"/>
        <v>-</v>
      </c>
      <c r="CZ272" s="168">
        <f t="shared" ca="1" si="927"/>
        <v>0</v>
      </c>
      <c r="DA272" s="168" t="str">
        <f t="shared" ca="1" si="927"/>
        <v>-</v>
      </c>
      <c r="DB272" s="168" t="str">
        <f t="shared" ca="1" si="927"/>
        <v>-</v>
      </c>
      <c r="DC272" s="168" t="str">
        <f t="shared" ca="1" si="927"/>
        <v>-</v>
      </c>
      <c r="DD272" s="168" t="str">
        <f t="shared" ca="1" si="927"/>
        <v>-</v>
      </c>
      <c r="DE272" s="168" t="str">
        <f t="shared" ca="1" si="927"/>
        <v>-</v>
      </c>
      <c r="DF272" s="168">
        <f t="shared" ca="1" si="927"/>
        <v>0</v>
      </c>
      <c r="DG272" s="168">
        <f t="shared" ca="1" si="927"/>
        <v>0</v>
      </c>
      <c r="DH272" s="168">
        <f t="shared" ca="1" si="927"/>
        <v>0</v>
      </c>
      <c r="DI272" s="168">
        <f t="shared" ca="1" si="927"/>
        <v>0</v>
      </c>
      <c r="DJ272" s="168">
        <f t="shared" ca="1" si="927"/>
        <v>0</v>
      </c>
      <c r="DK272" s="168">
        <f t="shared" ca="1" si="927"/>
        <v>0</v>
      </c>
      <c r="DL272" s="168">
        <f t="shared" ca="1" si="927"/>
        <v>0</v>
      </c>
      <c r="DM272" s="168" t="str">
        <f t="shared" ca="1" si="927"/>
        <v>-</v>
      </c>
      <c r="DN272" s="168" t="str">
        <f t="shared" ca="1" si="927"/>
        <v>-</v>
      </c>
      <c r="DO272" s="168" t="str">
        <f t="shared" ca="1" si="927"/>
        <v>-</v>
      </c>
      <c r="DP272" s="168" t="str">
        <f t="shared" ca="1" si="927"/>
        <v>-</v>
      </c>
      <c r="DQ272" s="168" t="str">
        <f t="shared" ca="1" si="927"/>
        <v>-</v>
      </c>
      <c r="DR272" s="168" t="str">
        <f t="shared" ca="1" si="927"/>
        <v>-</v>
      </c>
      <c r="DS272" s="168" t="str">
        <f t="shared" ca="1" si="927"/>
        <v>-</v>
      </c>
      <c r="DT272" s="168" t="str">
        <f t="shared" ca="1" si="927"/>
        <v>-</v>
      </c>
      <c r="DU272" s="168" t="str">
        <f t="shared" ca="1" si="927"/>
        <v>-</v>
      </c>
      <c r="DV272" s="168" t="str">
        <f t="shared" ca="1" si="927"/>
        <v>-</v>
      </c>
      <c r="DW272" s="168" t="str">
        <f t="shared" ca="1" si="927"/>
        <v>-</v>
      </c>
      <c r="DX272" s="10"/>
      <c r="DY272" s="168">
        <f t="shared" ca="1" si="927"/>
        <v>1</v>
      </c>
      <c r="DZ272" s="168" t="str">
        <f t="shared" ca="1" si="927"/>
        <v>-</v>
      </c>
      <c r="EA272" s="168" t="str">
        <f t="shared" ca="1" si="927"/>
        <v>-</v>
      </c>
      <c r="EB272" s="168" t="str">
        <f t="shared" ca="1" si="927"/>
        <v>-</v>
      </c>
      <c r="EC272" s="168" t="str">
        <f t="shared" ref="EC272:EG296" ca="1" si="937">OFFSET(EC$5,$B272,0)</f>
        <v>-</v>
      </c>
      <c r="ED272" s="168" t="b">
        <f t="shared" ca="1" si="937"/>
        <v>0</v>
      </c>
      <c r="EE272" s="168" t="str">
        <f t="shared" ca="1" si="937"/>
        <v>-</v>
      </c>
      <c r="EF272" s="168">
        <f t="shared" ca="1" si="937"/>
        <v>0</v>
      </c>
      <c r="EG272" s="168" t="str">
        <f t="shared" ca="1" si="937"/>
        <v>-</v>
      </c>
      <c r="EH272" s="166" cm="1">
        <f t="array" aca="1" ref="EH272" ca="1">INDEX(i.rev,$K272,EH$15)</f>
        <v>1</v>
      </c>
      <c r="EI272" s="168">
        <f t="shared" ref="EI272:EX287" ca="1" si="938">OFFSET(EI$5,$B272,0)</f>
        <v>0</v>
      </c>
      <c r="EJ272" s="168">
        <f t="shared" ca="1" si="938"/>
        <v>1</v>
      </c>
      <c r="EK272" s="168">
        <f t="shared" ca="1" si="938"/>
        <v>0</v>
      </c>
      <c r="EL272" s="168">
        <f t="shared" ca="1" si="938"/>
        <v>1</v>
      </c>
      <c r="EM272" s="168">
        <f t="shared" ca="1" si="938"/>
        <v>1</v>
      </c>
      <c r="EN272" s="168">
        <f t="shared" ca="1" si="938"/>
        <v>1</v>
      </c>
      <c r="EO272" s="168">
        <f t="shared" ca="1" si="938"/>
        <v>0</v>
      </c>
      <c r="EP272" s="168">
        <f t="shared" ca="1" si="938"/>
        <v>0</v>
      </c>
      <c r="EQ272" s="168">
        <f t="shared" ca="1" si="938"/>
        <v>0</v>
      </c>
      <c r="ER272" s="168">
        <f t="shared" ca="1" si="938"/>
        <v>0</v>
      </c>
      <c r="ES272" s="168">
        <f t="shared" ca="1" si="938"/>
        <v>0</v>
      </c>
      <c r="ET272" s="168">
        <f t="shared" ca="1" si="938"/>
        <v>0</v>
      </c>
      <c r="EU272" s="168">
        <f t="shared" ca="1" si="938"/>
        <v>0</v>
      </c>
      <c r="EV272" s="168">
        <f t="shared" ca="1" si="938"/>
        <v>0</v>
      </c>
      <c r="EW272" s="168">
        <f t="shared" ca="1" si="938"/>
        <v>0</v>
      </c>
      <c r="EX272" s="168">
        <f t="shared" ca="1" si="938"/>
        <v>0</v>
      </c>
      <c r="EY272" s="166" cm="1">
        <f t="array" aca="1" ref="EY272" ca="1">INDEX(i.rev,$K272,EY$15)</f>
        <v>0</v>
      </c>
      <c r="EZ272" s="168">
        <f t="shared" ca="1" si="898"/>
        <v>0</v>
      </c>
      <c r="FA272" s="166" cm="1">
        <f t="array" aca="1" ref="FA272" ca="1">INDEX(i.rev,$K272,FA$15)</f>
        <v>1</v>
      </c>
      <c r="FB272" s="168">
        <f t="shared" ca="1" si="928"/>
        <v>0</v>
      </c>
      <c r="FC272" s="168">
        <f t="shared" ca="1" si="928"/>
        <v>0</v>
      </c>
      <c r="FD272" s="168">
        <f t="shared" ca="1" si="928"/>
        <v>0</v>
      </c>
      <c r="FE272" s="168">
        <f t="shared" ca="1" si="928"/>
        <v>0</v>
      </c>
      <c r="FF272" s="168">
        <f t="shared" ca="1" si="928"/>
        <v>0</v>
      </c>
      <c r="FG272" s="168">
        <f t="shared" ca="1" si="928"/>
        <v>0</v>
      </c>
      <c r="FH272" s="168">
        <f t="shared" ca="1" si="928"/>
        <v>0</v>
      </c>
      <c r="FI272" s="10"/>
      <c r="FJ272" s="168" t="str">
        <f t="shared" ca="1" si="928"/>
        <v>-</v>
      </c>
      <c r="FK272" s="168" t="str">
        <f t="shared" ca="1" si="928"/>
        <v>-</v>
      </c>
      <c r="FL272" s="168" t="str">
        <f t="shared" ca="1" si="928"/>
        <v>-</v>
      </c>
      <c r="FM272" s="168" t="str">
        <f t="shared" ca="1" si="928"/>
        <v>-</v>
      </c>
      <c r="FN272" s="168" t="str">
        <f t="shared" ca="1" si="928"/>
        <v>-</v>
      </c>
      <c r="FO272" s="166" t="b">
        <f t="shared" ref="FO272:FQ296" ca="1" si="939">INDEX(i.TOL,$H272,FO$15)</f>
        <v>0</v>
      </c>
      <c r="FP272" s="166" t="b">
        <f t="shared" ca="1" si="939"/>
        <v>0</v>
      </c>
      <c r="FQ272" s="166" t="b">
        <f t="shared" ca="1" si="939"/>
        <v>1</v>
      </c>
      <c r="FR272" s="168">
        <f t="shared" ca="1" si="928"/>
        <v>0</v>
      </c>
      <c r="FS272" s="166">
        <f t="shared" ref="FS272:FT296" ca="1" si="940">INDEX(i.scan,$U272)</f>
        <v>1</v>
      </c>
      <c r="FT272" s="166">
        <f t="shared" ca="1" si="940"/>
        <v>1</v>
      </c>
      <c r="FU272" s="168" t="str">
        <f t="shared" ca="1" si="928"/>
        <v>-</v>
      </c>
      <c r="FV272" s="168" t="str">
        <f t="shared" ca="1" si="928"/>
        <v>-</v>
      </c>
      <c r="FW272" s="168" t="str">
        <f t="shared" ca="1" si="928"/>
        <v>-</v>
      </c>
      <c r="FX272" s="168" t="str">
        <f t="shared" ca="1" si="928"/>
        <v>-</v>
      </c>
      <c r="FY272" s="168" t="str">
        <f t="shared" ca="1" si="928"/>
        <v>-</v>
      </c>
      <c r="FZ272" s="168" t="str">
        <f t="shared" ca="1" si="928"/>
        <v>-</v>
      </c>
      <c r="GA272" s="168" t="str">
        <f t="shared" ca="1" si="928"/>
        <v>-</v>
      </c>
      <c r="GB272" s="168" t="str">
        <f t="shared" ca="1" si="928"/>
        <v>-</v>
      </c>
      <c r="GC272" s="168" t="str">
        <f t="shared" ca="1" si="928"/>
        <v>-</v>
      </c>
      <c r="GD272" s="168" t="b">
        <f t="shared" ca="1" si="928"/>
        <v>1</v>
      </c>
      <c r="GE272" s="168" t="str">
        <f t="shared" ca="1" si="928"/>
        <v>-</v>
      </c>
      <c r="GF272" s="168" t="str">
        <f t="shared" ca="1" si="928"/>
        <v>-</v>
      </c>
      <c r="GG272" s="168" t="str">
        <f t="shared" ca="1" si="928"/>
        <v>-</v>
      </c>
      <c r="GH272" s="168" t="b">
        <f t="shared" ref="GH272:GW288" ca="1" si="941">OFFSET(GH$5,$B272,0)</f>
        <v>1</v>
      </c>
      <c r="GI272" s="168">
        <f t="shared" ca="1" si="941"/>
        <v>0</v>
      </c>
      <c r="GJ272" s="168" t="str">
        <f t="shared" ca="1" si="941"/>
        <v>-</v>
      </c>
      <c r="GK272" s="168" t="str">
        <f t="shared" ca="1" si="941"/>
        <v>-</v>
      </c>
      <c r="GL272" s="168" t="str">
        <f t="shared" ca="1" si="941"/>
        <v>-</v>
      </c>
      <c r="GM272" s="168" t="str">
        <f t="shared" ca="1" si="941"/>
        <v>-</v>
      </c>
      <c r="GN272" s="168" t="str">
        <f t="shared" ca="1" si="941"/>
        <v>-</v>
      </c>
      <c r="GO272" s="168">
        <f t="shared" ca="1" si="941"/>
        <v>0</v>
      </c>
      <c r="GP272" s="168" t="str">
        <f t="shared" ca="1" si="941"/>
        <v>-</v>
      </c>
      <c r="GQ272" s="168" t="str">
        <f t="shared" ca="1" si="941"/>
        <v>-</v>
      </c>
      <c r="GR272" s="168" t="str">
        <f t="shared" ca="1" si="941"/>
        <v>-</v>
      </c>
      <c r="GS272" s="168">
        <f t="shared" ca="1" si="941"/>
        <v>500</v>
      </c>
      <c r="GT272" s="168">
        <f t="shared" ca="1" si="941"/>
        <v>500</v>
      </c>
      <c r="GU272" s="168" t="str">
        <f t="shared" ca="1" si="941"/>
        <v>-</v>
      </c>
      <c r="GV272" s="168" t="str">
        <f t="shared" ca="1" si="941"/>
        <v>-</v>
      </c>
      <c r="GW272" s="168" t="str">
        <f t="shared" ca="1" si="941"/>
        <v>-</v>
      </c>
      <c r="GX272" s="168" t="str">
        <f t="shared" ref="GX272:JW293" ca="1" si="942">OFFSET(GX$5,$B272,0)</f>
        <v>-</v>
      </c>
      <c r="GY272" s="168" t="str">
        <f t="shared" ca="1" si="903"/>
        <v>-</v>
      </c>
      <c r="GZ272" s="168" t="str">
        <f t="shared" ca="1" si="903"/>
        <v>-</v>
      </c>
      <c r="HA272" s="168" t="str">
        <f t="shared" ca="1" si="903"/>
        <v>-</v>
      </c>
      <c r="HB272" s="168" t="str">
        <f t="shared" ca="1" si="903"/>
        <v>-</v>
      </c>
      <c r="HC272" s="168" t="str">
        <f t="shared" ca="1" si="903"/>
        <v>-</v>
      </c>
      <c r="HD272" s="168" t="str">
        <f t="shared" ca="1" si="903"/>
        <v>-</v>
      </c>
      <c r="HE272" s="168" t="str">
        <f t="shared" ca="1" si="903"/>
        <v>-</v>
      </c>
      <c r="HF272" s="168" t="str">
        <f t="shared" ca="1" si="903"/>
        <v>-</v>
      </c>
      <c r="HG272" s="168" t="str">
        <f t="shared" ca="1" si="903"/>
        <v>-</v>
      </c>
      <c r="HH272" s="168" t="str">
        <f t="shared" ca="1" si="904"/>
        <v>-</v>
      </c>
      <c r="HI272" s="168" t="str">
        <f t="shared" ca="1" si="904"/>
        <v>-</v>
      </c>
      <c r="HJ272" s="168" t="str">
        <f t="shared" ca="1" si="904"/>
        <v>-</v>
      </c>
      <c r="HK272" s="168" t="str">
        <f t="shared" ca="1" si="904"/>
        <v>-</v>
      </c>
      <c r="HL272" s="168" t="str">
        <f t="shared" ca="1" si="904"/>
        <v>-</v>
      </c>
      <c r="HM272" s="168" t="str">
        <f t="shared" ca="1" si="904"/>
        <v>-</v>
      </c>
      <c r="HN272" s="168" t="str">
        <f t="shared" ca="1" si="904"/>
        <v>-</v>
      </c>
      <c r="HO272" s="168" t="str">
        <f t="shared" ca="1" si="904"/>
        <v>-</v>
      </c>
      <c r="HP272" s="168" t="str">
        <f t="shared" ca="1" si="904"/>
        <v>-</v>
      </c>
      <c r="HQ272" s="168" t="str">
        <f t="shared" ca="1" si="904"/>
        <v>-</v>
      </c>
      <c r="HR272" s="168" t="str">
        <f t="shared" ca="1" si="903"/>
        <v>-</v>
      </c>
      <c r="HS272" s="168" t="str">
        <f t="shared" ca="1" si="903"/>
        <v>-</v>
      </c>
      <c r="HT272" s="168" t="str">
        <f t="shared" ca="1" si="903"/>
        <v>-</v>
      </c>
      <c r="HU272" s="168" t="str">
        <f t="shared" ca="1" si="903"/>
        <v>-</v>
      </c>
      <c r="HV272" s="168" t="str">
        <f t="shared" ca="1" si="903"/>
        <v>-</v>
      </c>
      <c r="HW272" s="168" t="str">
        <f t="shared" ca="1" si="942"/>
        <v>-</v>
      </c>
      <c r="HX272" s="168" t="str">
        <f t="shared" ca="1" si="933"/>
        <v>-</v>
      </c>
      <c r="HY272" s="168" t="str">
        <f t="shared" ca="1" si="933"/>
        <v>-</v>
      </c>
      <c r="HZ272" s="168" t="str">
        <f t="shared" ca="1" si="933"/>
        <v>-</v>
      </c>
      <c r="IA272" s="168" t="str">
        <f t="shared" ca="1" si="933"/>
        <v>-</v>
      </c>
      <c r="IB272" s="168" t="str">
        <f t="shared" ca="1" si="933"/>
        <v>-</v>
      </c>
      <c r="IC272" s="168" t="str">
        <f t="shared" ca="1" si="933"/>
        <v>-</v>
      </c>
      <c r="ID272" s="168" t="str">
        <f t="shared" ca="1" si="933"/>
        <v>-</v>
      </c>
      <c r="IE272" s="168" t="str">
        <f t="shared" ca="1" si="933"/>
        <v>-</v>
      </c>
      <c r="IF272" s="168" t="str">
        <f t="shared" ca="1" si="933"/>
        <v>-</v>
      </c>
      <c r="IG272" s="168" t="str">
        <f t="shared" ca="1" si="933"/>
        <v>-</v>
      </c>
      <c r="IH272" s="168" t="str">
        <f t="shared" ca="1" si="933"/>
        <v>-</v>
      </c>
      <c r="II272" s="168" t="str">
        <f t="shared" ca="1" si="933"/>
        <v>-</v>
      </c>
      <c r="IJ272" s="168" t="str">
        <f t="shared" ca="1" si="933"/>
        <v>-</v>
      </c>
      <c r="IK272" s="168" t="str">
        <f t="shared" ca="1" si="933"/>
        <v>-</v>
      </c>
      <c r="IL272" s="168" t="str">
        <f t="shared" ca="1" si="933"/>
        <v>-</v>
      </c>
      <c r="IM272" s="168" t="str">
        <f t="shared" ca="1" si="933"/>
        <v>-</v>
      </c>
      <c r="IN272" s="168" t="str">
        <f t="shared" ca="1" si="933"/>
        <v>-</v>
      </c>
      <c r="IO272" s="168" t="str">
        <f t="shared" ca="1" si="933"/>
        <v>-</v>
      </c>
      <c r="IP272" s="168" t="str">
        <f t="shared" ca="1" si="933"/>
        <v>-</v>
      </c>
      <c r="IQ272" s="168" t="str">
        <f t="shared" ca="1" si="933"/>
        <v>-</v>
      </c>
      <c r="IR272" s="168" t="str">
        <f t="shared" ca="1" si="933"/>
        <v>-</v>
      </c>
      <c r="IS272" s="168" t="str">
        <f t="shared" ca="1" si="933"/>
        <v>-</v>
      </c>
      <c r="IT272" s="168" t="str">
        <f t="shared" ca="1" si="933"/>
        <v>-</v>
      </c>
      <c r="IU272" s="168" t="str">
        <f t="shared" ca="1" si="933"/>
        <v>-</v>
      </c>
      <c r="IV272" s="168" t="str">
        <f t="shared" ca="1" si="933"/>
        <v>-</v>
      </c>
      <c r="IW272" s="168" t="str">
        <f t="shared" ca="1" si="933"/>
        <v>-</v>
      </c>
      <c r="IX272" s="168" t="str">
        <f t="shared" ca="1" si="933"/>
        <v>-</v>
      </c>
      <c r="IY272" s="168" t="str">
        <f t="shared" ca="1" si="933"/>
        <v>-</v>
      </c>
      <c r="IZ272" s="168" t="str">
        <f t="shared" ca="1" si="933"/>
        <v>-</v>
      </c>
      <c r="JA272" s="168" t="str">
        <f t="shared" ca="1" si="933"/>
        <v>-</v>
      </c>
      <c r="JB272" s="168" t="str">
        <f t="shared" ca="1" si="933"/>
        <v>-</v>
      </c>
      <c r="JC272" s="168" t="str">
        <f t="shared" ca="1" si="933"/>
        <v>-</v>
      </c>
      <c r="JD272" s="168" t="str">
        <f t="shared" ca="1" si="933"/>
        <v>-</v>
      </c>
      <c r="JE272" s="168" t="str">
        <f t="shared" ca="1" si="933"/>
        <v>-</v>
      </c>
      <c r="JF272" s="168" t="str">
        <f t="shared" ca="1" si="933"/>
        <v>-</v>
      </c>
      <c r="JG272" s="168" t="str">
        <f t="shared" ca="1" si="933"/>
        <v>-</v>
      </c>
      <c r="JH272" s="168" t="str">
        <f t="shared" ca="1" si="933"/>
        <v>-</v>
      </c>
      <c r="JI272" s="168" t="str">
        <f t="shared" ca="1" si="933"/>
        <v>-</v>
      </c>
      <c r="JJ272" s="168" t="str">
        <f t="shared" ca="1" si="933"/>
        <v>-</v>
      </c>
      <c r="JK272" s="168" t="str">
        <f t="shared" ca="1" si="933"/>
        <v>-</v>
      </c>
      <c r="JL272" s="168" t="str">
        <f t="shared" ca="1" si="933"/>
        <v>-</v>
      </c>
      <c r="JM272" s="168" t="str">
        <f t="shared" ca="1" si="933"/>
        <v>-</v>
      </c>
      <c r="JN272" s="168" t="str">
        <f t="shared" ca="1" si="942"/>
        <v>-</v>
      </c>
      <c r="JO272" s="168" t="str">
        <f t="shared" ca="1" si="942"/>
        <v>-</v>
      </c>
      <c r="JP272" s="168" t="str">
        <f t="shared" ca="1" si="942"/>
        <v>-</v>
      </c>
      <c r="JQ272" s="168" t="str">
        <f t="shared" ca="1" si="942"/>
        <v>-</v>
      </c>
      <c r="JR272" s="168" t="str">
        <f t="shared" ca="1" si="942"/>
        <v>-</v>
      </c>
      <c r="JS272" s="168" t="str">
        <f t="shared" ca="1" si="942"/>
        <v>-</v>
      </c>
      <c r="JT272" s="168" t="str">
        <f t="shared" ca="1" si="942"/>
        <v>-</v>
      </c>
      <c r="JU272" s="168" t="str">
        <f t="shared" ca="1" si="942"/>
        <v>-</v>
      </c>
      <c r="JV272" s="168" t="str">
        <f t="shared" ca="1" si="942"/>
        <v>-</v>
      </c>
      <c r="JW272" s="168" t="str">
        <f t="shared" ca="1" si="942"/>
        <v>-</v>
      </c>
      <c r="JX272" s="10"/>
      <c r="JY272" s="166">
        <f t="shared" ca="1" si="907"/>
        <v>4.4999999999999998E-2</v>
      </c>
      <c r="JZ272" s="166">
        <f t="shared" ca="1" si="908"/>
        <v>4.4999999999999998E-2</v>
      </c>
      <c r="KA272" s="168">
        <f t="shared" ref="KA272:NB287" ca="1" si="943">OFFSET(KA$5,$B272,0)</f>
        <v>1</v>
      </c>
      <c r="KB272" s="168">
        <f t="shared" ca="1" si="943"/>
        <v>0</v>
      </c>
      <c r="KC272" s="168">
        <f t="shared" ca="1" si="943"/>
        <v>1</v>
      </c>
      <c r="KD272" s="168">
        <f t="shared" ca="1" si="943"/>
        <v>1</v>
      </c>
      <c r="KE272" s="168">
        <f t="shared" ca="1" si="943"/>
        <v>0</v>
      </c>
      <c r="KF272" s="168">
        <f t="shared" ca="1" si="943"/>
        <v>70</v>
      </c>
      <c r="KG272" s="168">
        <f t="shared" ca="1" si="943"/>
        <v>50</v>
      </c>
      <c r="KH272" s="168">
        <f t="shared" ca="1" si="943"/>
        <v>85</v>
      </c>
      <c r="KI272" s="168">
        <f t="shared" ca="1" si="943"/>
        <v>50</v>
      </c>
      <c r="KJ272" s="166">
        <f t="shared" ca="1" si="910"/>
        <v>1</v>
      </c>
      <c r="KK272" s="166">
        <f t="shared" ca="1" si="911"/>
        <v>1</v>
      </c>
      <c r="KL272" s="166">
        <f t="shared" ca="1" si="912"/>
        <v>1</v>
      </c>
      <c r="KM272" s="166">
        <f t="shared" ca="1" si="913"/>
        <v>1</v>
      </c>
      <c r="KN272" s="166">
        <f t="shared" ca="1" si="913"/>
        <v>1</v>
      </c>
      <c r="KO272" s="168">
        <f t="shared" ca="1" si="943"/>
        <v>1</v>
      </c>
      <c r="KP272" s="10"/>
      <c r="KQ272" s="168">
        <f t="shared" ca="1" si="943"/>
        <v>1</v>
      </c>
      <c r="KR272" s="166">
        <f t="shared" si="914"/>
        <v>1.1499999999999999</v>
      </c>
      <c r="KS272" s="168">
        <f t="shared" ca="1" si="943"/>
        <v>0.75</v>
      </c>
      <c r="KT272" s="168">
        <f t="shared" ca="1" si="943"/>
        <v>0.8</v>
      </c>
      <c r="KU272" s="168">
        <f t="shared" ca="1" si="909"/>
        <v>0.82499999999999996</v>
      </c>
      <c r="KV272" s="168">
        <f t="shared" ca="1" si="909"/>
        <v>0.875</v>
      </c>
      <c r="KW272" s="168">
        <f t="shared" ca="1" si="943"/>
        <v>0.9</v>
      </c>
      <c r="KX272" s="168">
        <f t="shared" ca="1" si="931"/>
        <v>0.75</v>
      </c>
      <c r="KY272" s="168">
        <f t="shared" ca="1" si="931"/>
        <v>0.78142857142857147</v>
      </c>
      <c r="KZ272" s="168">
        <f t="shared" ca="1" si="931"/>
        <v>0.82499999999999996</v>
      </c>
      <c r="LA272" s="168">
        <f t="shared" ca="1" si="931"/>
        <v>0.875</v>
      </c>
      <c r="LB272" s="168">
        <f t="shared" ca="1" si="931"/>
        <v>0.9</v>
      </c>
      <c r="LC272" s="168">
        <f t="shared" ca="1" si="931"/>
        <v>0.9</v>
      </c>
      <c r="LD272" s="168">
        <f t="shared" ca="1" si="931"/>
        <v>0.75</v>
      </c>
      <c r="LE272" s="168">
        <f t="shared" ca="1" si="931"/>
        <v>0.78142857142857147</v>
      </c>
      <c r="LF272" s="168">
        <f t="shared" ca="1" si="931"/>
        <v>0.82499999999999996</v>
      </c>
      <c r="LG272" s="168">
        <f t="shared" ca="1" si="931"/>
        <v>0.875</v>
      </c>
      <c r="LH272" s="168">
        <f t="shared" ca="1" si="931"/>
        <v>0.9</v>
      </c>
      <c r="LI272" s="168">
        <f t="shared" ca="1" si="931"/>
        <v>0.9</v>
      </c>
      <c r="LJ272" s="168">
        <f t="shared" ca="1" si="931"/>
        <v>0.75</v>
      </c>
      <c r="LK272" s="168">
        <f t="shared" ca="1" si="931"/>
        <v>0.78142857142857147</v>
      </c>
      <c r="LL272" s="168">
        <f t="shared" ca="1" si="931"/>
        <v>0.82499999999999996</v>
      </c>
      <c r="LM272" s="168">
        <f t="shared" ca="1" si="931"/>
        <v>0.875</v>
      </c>
      <c r="LN272" s="168">
        <f t="shared" ca="1" si="931"/>
        <v>0.9</v>
      </c>
      <c r="LO272" s="168">
        <f t="shared" ca="1" si="931"/>
        <v>0.9</v>
      </c>
      <c r="LP272" s="168">
        <f t="shared" ca="1" si="931"/>
        <v>0.75</v>
      </c>
      <c r="LQ272" s="168">
        <f t="shared" ca="1" si="931"/>
        <v>0.78142857142857147</v>
      </c>
      <c r="LR272" s="168">
        <f t="shared" ca="1" si="931"/>
        <v>0.82499999999999996</v>
      </c>
      <c r="LS272" s="168">
        <f t="shared" ca="1" si="931"/>
        <v>0.875</v>
      </c>
      <c r="LT272" s="168">
        <f t="shared" ca="1" si="931"/>
        <v>0.9</v>
      </c>
      <c r="LU272" s="168">
        <f t="shared" ca="1" si="931"/>
        <v>0.9</v>
      </c>
      <c r="LV272" s="168">
        <f t="shared" ca="1" si="931"/>
        <v>0.75</v>
      </c>
      <c r="LW272" s="168">
        <f t="shared" ca="1" si="931"/>
        <v>0.78142857142857147</v>
      </c>
      <c r="LX272" s="168">
        <f t="shared" ca="1" si="931"/>
        <v>0.82499999999999996</v>
      </c>
      <c r="LY272" s="168">
        <f t="shared" ca="1" si="931"/>
        <v>0.875</v>
      </c>
      <c r="LZ272" s="168">
        <f t="shared" ca="1" si="931"/>
        <v>0.9</v>
      </c>
      <c r="MA272" s="168">
        <f t="shared" ca="1" si="931"/>
        <v>0.9</v>
      </c>
      <c r="MB272" s="168">
        <f t="shared" ca="1" si="931"/>
        <v>0.75</v>
      </c>
      <c r="MC272" s="168">
        <f t="shared" ca="1" si="931"/>
        <v>0.78142857142857147</v>
      </c>
      <c r="MD272" s="168">
        <f t="shared" ca="1" si="931"/>
        <v>0.82499999999999996</v>
      </c>
      <c r="ME272" s="168">
        <f t="shared" ca="1" si="931"/>
        <v>0.875</v>
      </c>
      <c r="MF272" s="168">
        <f t="shared" ca="1" si="931"/>
        <v>0.9</v>
      </c>
      <c r="MG272" s="168">
        <f t="shared" ca="1" si="931"/>
        <v>0.9</v>
      </c>
      <c r="MH272" s="168">
        <f t="shared" ca="1" si="931"/>
        <v>0.75</v>
      </c>
      <c r="MI272" s="168">
        <f t="shared" ca="1" si="931"/>
        <v>0.76904761904761909</v>
      </c>
      <c r="MJ272" s="168">
        <f t="shared" ca="1" si="931"/>
        <v>0.82000000000000006</v>
      </c>
      <c r="MK272" s="168">
        <f t="shared" ca="1" si="931"/>
        <v>0.875</v>
      </c>
      <c r="ML272" s="168">
        <f t="shared" ca="1" si="931"/>
        <v>0.9</v>
      </c>
      <c r="MM272" s="168">
        <f t="shared" ca="1" si="931"/>
        <v>0.90000000000000013</v>
      </c>
      <c r="MN272" s="168">
        <f t="shared" ca="1" si="931"/>
        <v>0.75</v>
      </c>
      <c r="MO272" s="168">
        <f t="shared" ca="1" si="931"/>
        <v>0.76904761904761909</v>
      </c>
      <c r="MP272" s="168">
        <f t="shared" ca="1" si="931"/>
        <v>0.82000000000000006</v>
      </c>
      <c r="MQ272" s="168">
        <f t="shared" ca="1" si="931"/>
        <v>0.875</v>
      </c>
      <c r="MR272" s="168">
        <f t="shared" ca="1" si="931"/>
        <v>0.9</v>
      </c>
      <c r="MS272" s="168">
        <f t="shared" ca="1" si="931"/>
        <v>0.9</v>
      </c>
      <c r="MT272" s="168">
        <f t="shared" ca="1" si="915"/>
        <v>0.875</v>
      </c>
      <c r="MU272" s="166">
        <f t="shared" ca="1" si="916"/>
        <v>1</v>
      </c>
      <c r="MV272" s="166">
        <f t="shared" ca="1" si="917"/>
        <v>1</v>
      </c>
      <c r="MW272" s="166" t="str">
        <f t="shared" ca="1" si="918"/>
        <v>-</v>
      </c>
      <c r="MX272" s="168" t="str">
        <f t="shared" ca="1" si="919"/>
        <v>-</v>
      </c>
      <c r="MY272" s="166" t="str">
        <f t="shared" ca="1" si="920"/>
        <v>-</v>
      </c>
      <c r="MZ272" s="166" t="str">
        <f t="shared" ca="1" si="921"/>
        <v>-</v>
      </c>
      <c r="NA272" s="166" t="b">
        <f t="shared" ca="1" si="922"/>
        <v>0</v>
      </c>
      <c r="NB272" s="168">
        <f t="shared" ca="1" si="943"/>
        <v>0</v>
      </c>
      <c r="NC272" s="27">
        <v>0</v>
      </c>
    </row>
    <row r="273" spans="1:367" s="148" customFormat="1" outlineLevel="1">
      <c r="A273" s="126">
        <f t="shared" si="14"/>
        <v>268</v>
      </c>
      <c r="B273" s="126">
        <f t="shared" si="923"/>
        <v>13</v>
      </c>
      <c r="C273" s="148">
        <f t="shared" si="929"/>
        <v>1002</v>
      </c>
      <c r="D273" s="148" t="s">
        <v>884</v>
      </c>
      <c r="E273" s="148" t="b">
        <f t="shared" si="886"/>
        <v>0</v>
      </c>
      <c r="F273" s="148" t="b">
        <v>0</v>
      </c>
      <c r="G273" s="148" t="b">
        <f t="shared" si="924"/>
        <v>0</v>
      </c>
      <c r="H273" s="144">
        <f t="shared" ref="H273:X289" ca="1" si="944">OFFSET(H273,-1,0)</f>
        <v>3</v>
      </c>
      <c r="I273" s="32">
        <v>1</v>
      </c>
      <c r="J273" s="32">
        <v>4</v>
      </c>
      <c r="K273" s="144">
        <f t="shared" ca="1" si="944"/>
        <v>1</v>
      </c>
      <c r="L273" s="144">
        <f t="shared" ca="1" si="944"/>
        <v>1</v>
      </c>
      <c r="M273" s="144">
        <f t="shared" ca="1" si="944"/>
        <v>1</v>
      </c>
      <c r="N273" s="144">
        <f t="shared" ca="1" si="944"/>
        <v>1</v>
      </c>
      <c r="O273" s="144">
        <f t="shared" ca="1" si="944"/>
        <v>1</v>
      </c>
      <c r="P273" s="144">
        <f t="shared" ca="1" si="944"/>
        <v>1</v>
      </c>
      <c r="Q273" s="144">
        <f t="shared" ca="1" si="944"/>
        <v>1</v>
      </c>
      <c r="R273" s="144">
        <f t="shared" ca="1" si="944"/>
        <v>2</v>
      </c>
      <c r="S273" s="144">
        <f t="shared" ca="1" si="944"/>
        <v>1</v>
      </c>
      <c r="T273" s="32">
        <v>1</v>
      </c>
      <c r="U273" s="144">
        <f t="shared" ca="1" si="944"/>
        <v>1</v>
      </c>
      <c r="V273" s="144">
        <f t="shared" ca="1" si="944"/>
        <v>1</v>
      </c>
      <c r="W273" s="144">
        <f t="shared" ca="1" si="944"/>
        <v>1</v>
      </c>
      <c r="X273" s="144">
        <f t="shared" ca="1" si="944"/>
        <v>1</v>
      </c>
      <c r="Y273" s="144">
        <f t="shared" ca="1" si="9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00006 Pasture SE RiskCRRA-low CropgrazeFALSE (F33N11)</v>
      </c>
      <c r="AB273" s="10" t="str">
        <f ca="1">IF(COUNTIF(AA$5:AA273,AA273)=1,"-","Dup")</f>
        <v>-</v>
      </c>
      <c r="AC273" s="10"/>
      <c r="AD273" s="168" t="str">
        <f t="shared" ca="1" si="935"/>
        <v>-</v>
      </c>
      <c r="AE273" s="168" t="str">
        <f t="shared" ca="1" si="935"/>
        <v>-</v>
      </c>
      <c r="AF273" s="168" t="str">
        <f t="shared" ca="1" si="935"/>
        <v>-</v>
      </c>
      <c r="AG273" s="168" t="str">
        <f t="shared" ca="1" si="935"/>
        <v>-</v>
      </c>
      <c r="AH273" s="168" t="str">
        <f t="shared" ca="1" si="935"/>
        <v>-</v>
      </c>
      <c r="AI273" s="168" t="b">
        <f t="shared" ca="1" si="935"/>
        <v>1</v>
      </c>
      <c r="AJ273" s="10"/>
      <c r="AK273" s="166" t="b">
        <f t="shared" si="936"/>
        <v>1</v>
      </c>
      <c r="AL273" s="166" t="str">
        <f t="shared" si="936"/>
        <v>-</v>
      </c>
      <c r="AM273" s="166" t="str">
        <f t="shared" si="936"/>
        <v>-</v>
      </c>
      <c r="AN273" s="166" t="str">
        <f t="shared" si="936"/>
        <v>-</v>
      </c>
      <c r="AO273" s="166" t="b">
        <f t="shared" si="936"/>
        <v>1</v>
      </c>
      <c r="AP273" s="166" t="b">
        <f t="shared" si="936"/>
        <v>0</v>
      </c>
      <c r="AQ273" s="166">
        <f t="shared" ca="1" si="889"/>
        <v>0</v>
      </c>
      <c r="AR273" s="166" t="b">
        <f t="shared" si="890"/>
        <v>1</v>
      </c>
      <c r="AS273" s="166" t="b">
        <f t="shared" si="890"/>
        <v>1</v>
      </c>
      <c r="AT273" s="166">
        <f t="shared" si="890"/>
        <v>2</v>
      </c>
      <c r="AU273" s="166" t="str">
        <f t="shared" si="890"/>
        <v>-</v>
      </c>
      <c r="AV273" s="166">
        <f t="shared" si="890"/>
        <v>0.3</v>
      </c>
      <c r="AW273" s="10"/>
      <c r="AX273" s="166" t="b">
        <f t="shared" si="891"/>
        <v>1</v>
      </c>
      <c r="AY273" s="168" t="b">
        <f t="shared" ca="1" si="892"/>
        <v>1</v>
      </c>
      <c r="AZ273" s="168" t="b">
        <f t="shared" ca="1" si="892"/>
        <v>1</v>
      </c>
      <c r="BA273" s="167">
        <f t="shared" ca="1" si="893"/>
        <v>3110</v>
      </c>
      <c r="BB273" s="168" t="str">
        <f t="shared" ca="1" si="930"/>
        <v>-</v>
      </c>
      <c r="BC273" s="168" t="str">
        <f t="shared" ca="1" si="930"/>
        <v>-</v>
      </c>
      <c r="BD273" s="168" t="str">
        <f t="shared" ca="1" si="930"/>
        <v>-</v>
      </c>
      <c r="BE273" s="168" t="str">
        <f t="shared" ca="1" si="930"/>
        <v>-</v>
      </c>
      <c r="BF273" s="168" t="str">
        <f t="shared" ca="1" si="930"/>
        <v>-</v>
      </c>
      <c r="BG273" s="168">
        <f t="shared" ca="1" si="930"/>
        <v>1</v>
      </c>
      <c r="BH273" s="168">
        <f t="shared" ca="1" si="930"/>
        <v>1</v>
      </c>
      <c r="BI273" s="168" t="str">
        <f t="shared" ca="1" si="930"/>
        <v>-</v>
      </c>
      <c r="BJ273" s="168" t="str">
        <f t="shared" ca="1" si="930"/>
        <v>-</v>
      </c>
      <c r="BK273" s="10"/>
      <c r="BL273" s="168" t="str">
        <f t="shared" ca="1" si="930"/>
        <v>-</v>
      </c>
      <c r="BM273" s="168" t="str">
        <f t="shared" ca="1" si="930"/>
        <v>-</v>
      </c>
      <c r="BN273" s="168" t="str">
        <f t="shared" ca="1" si="930"/>
        <v>-</v>
      </c>
      <c r="BO273" s="168" t="str">
        <f t="shared" ca="1" si="930"/>
        <v>-</v>
      </c>
      <c r="BP273" s="168" t="str">
        <f t="shared" ca="1" si="930"/>
        <v>-</v>
      </c>
      <c r="BQ273" s="168" t="str">
        <f t="shared" ca="1" si="930"/>
        <v>-</v>
      </c>
      <c r="BR273" s="168" t="str">
        <f t="shared" ca="1" si="930"/>
        <v>-</v>
      </c>
      <c r="BS273" s="168" t="str">
        <f t="shared" ca="1" si="930"/>
        <v>-</v>
      </c>
      <c r="BT273" s="168" t="str">
        <f t="shared" ca="1" si="930"/>
        <v>-</v>
      </c>
      <c r="BU273" s="168" t="str">
        <f t="shared" ca="1" si="930"/>
        <v>-</v>
      </c>
      <c r="BV273" s="168" t="str">
        <f t="shared" ca="1" si="9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27"/>
        <v>-</v>
      </c>
      <c r="CI273" s="168" t="str">
        <f t="shared" ca="1" si="927"/>
        <v>-</v>
      </c>
      <c r="CJ273" s="168" t="str">
        <f t="shared" ca="1" si="927"/>
        <v>-</v>
      </c>
      <c r="CK273" s="168" t="str">
        <f t="shared" ca="1" si="927"/>
        <v>-</v>
      </c>
      <c r="CL273" s="168" t="str">
        <f t="shared" ca="1" si="927"/>
        <v>-</v>
      </c>
      <c r="CM273" s="168" t="str">
        <f t="shared" ca="1" si="927"/>
        <v>-</v>
      </c>
      <c r="CN273" s="168" t="str">
        <f t="shared" ca="1" si="927"/>
        <v>-</v>
      </c>
      <c r="CO273" s="168" t="str">
        <f t="shared" ca="1" si="927"/>
        <v>-</v>
      </c>
      <c r="CP273" s="168">
        <f t="shared" ca="1" si="927"/>
        <v>1</v>
      </c>
      <c r="CQ273" s="168">
        <f t="shared" ca="1" si="927"/>
        <v>1</v>
      </c>
      <c r="CR273" s="168">
        <f t="shared" ca="1" si="927"/>
        <v>0</v>
      </c>
      <c r="CS273" s="168" t="str">
        <f t="shared" ca="1" si="927"/>
        <v>-</v>
      </c>
      <c r="CT273" s="168" t="str">
        <f t="shared" ca="1" si="927"/>
        <v>-</v>
      </c>
      <c r="CU273" s="168" t="str">
        <f t="shared" ca="1" si="927"/>
        <v>-</v>
      </c>
      <c r="CV273" s="168" t="str">
        <f t="shared" ca="1" si="927"/>
        <v>-</v>
      </c>
      <c r="CW273" s="168" t="str">
        <f t="shared" ca="1" si="927"/>
        <v>-</v>
      </c>
      <c r="CX273" s="168" t="str">
        <f t="shared" ca="1" si="927"/>
        <v>-</v>
      </c>
      <c r="CY273" s="168" t="str">
        <f t="shared" ca="1" si="927"/>
        <v>-</v>
      </c>
      <c r="CZ273" s="168">
        <f t="shared" ca="1" si="927"/>
        <v>0</v>
      </c>
      <c r="DA273" s="168" t="str">
        <f t="shared" ca="1" si="927"/>
        <v>-</v>
      </c>
      <c r="DB273" s="168" t="str">
        <f t="shared" ca="1" si="927"/>
        <v>-</v>
      </c>
      <c r="DC273" s="168" t="str">
        <f t="shared" ca="1" si="927"/>
        <v>-</v>
      </c>
      <c r="DD273" s="168" t="str">
        <f t="shared" ca="1" si="927"/>
        <v>-</v>
      </c>
      <c r="DE273" s="168" t="str">
        <f t="shared" ca="1" si="927"/>
        <v>-</v>
      </c>
      <c r="DF273" s="168">
        <f t="shared" ca="1" si="927"/>
        <v>0</v>
      </c>
      <c r="DG273" s="168">
        <f t="shared" ref="DG273:EB274" ca="1" si="945">OFFSET(DG$5,$B273,0)</f>
        <v>0</v>
      </c>
      <c r="DH273" s="168">
        <f t="shared" ca="1" si="945"/>
        <v>0</v>
      </c>
      <c r="DI273" s="168">
        <f t="shared" ca="1" si="945"/>
        <v>0</v>
      </c>
      <c r="DJ273" s="168">
        <f t="shared" ca="1" si="945"/>
        <v>0</v>
      </c>
      <c r="DK273" s="168">
        <f t="shared" ca="1" si="945"/>
        <v>0</v>
      </c>
      <c r="DL273" s="168">
        <f t="shared" ca="1" si="945"/>
        <v>0</v>
      </c>
      <c r="DM273" s="168" t="str">
        <f t="shared" ca="1" si="945"/>
        <v>-</v>
      </c>
      <c r="DN273" s="168" t="str">
        <f t="shared" ca="1" si="945"/>
        <v>-</v>
      </c>
      <c r="DO273" s="168" t="str">
        <f t="shared" ca="1" si="945"/>
        <v>-</v>
      </c>
      <c r="DP273" s="168" t="str">
        <f t="shared" ca="1" si="945"/>
        <v>-</v>
      </c>
      <c r="DQ273" s="168" t="str">
        <f t="shared" ca="1" si="945"/>
        <v>-</v>
      </c>
      <c r="DR273" s="168" t="str">
        <f t="shared" ca="1" si="945"/>
        <v>-</v>
      </c>
      <c r="DS273" s="168" t="str">
        <f t="shared" ca="1" si="945"/>
        <v>-</v>
      </c>
      <c r="DT273" s="168" t="str">
        <f t="shared" ca="1" si="945"/>
        <v>-</v>
      </c>
      <c r="DU273" s="168" t="str">
        <f t="shared" ca="1" si="945"/>
        <v>-</v>
      </c>
      <c r="DV273" s="168" t="str">
        <f t="shared" ca="1" si="945"/>
        <v>-</v>
      </c>
      <c r="DW273" s="168" t="str">
        <f t="shared" ca="1" si="945"/>
        <v>-</v>
      </c>
      <c r="DX273" s="10"/>
      <c r="DY273" s="168">
        <f t="shared" ca="1" si="945"/>
        <v>1</v>
      </c>
      <c r="DZ273" s="168" t="str">
        <f t="shared" ca="1" si="945"/>
        <v>-</v>
      </c>
      <c r="EA273" s="168" t="str">
        <f t="shared" ca="1" si="945"/>
        <v>-</v>
      </c>
      <c r="EB273" s="168" t="str">
        <f t="shared" ca="1" si="945"/>
        <v>-</v>
      </c>
      <c r="EC273" s="168" t="str">
        <f t="shared" ca="1" si="937"/>
        <v>-</v>
      </c>
      <c r="ED273" s="168" t="b">
        <f t="shared" ca="1" si="937"/>
        <v>0</v>
      </c>
      <c r="EE273" s="168" t="str">
        <f t="shared" ca="1" si="937"/>
        <v>-</v>
      </c>
      <c r="EF273" s="168">
        <f t="shared" ca="1" si="937"/>
        <v>0</v>
      </c>
      <c r="EG273" s="168" t="str">
        <f t="shared" ca="1" si="937"/>
        <v>-</v>
      </c>
      <c r="EH273" s="166" cm="1">
        <f t="array" aca="1" ref="EH273" ca="1">INDEX(i.rev,$K273,EH$15)</f>
        <v>1</v>
      </c>
      <c r="EI273" s="168">
        <f t="shared" ca="1" si="938"/>
        <v>0</v>
      </c>
      <c r="EJ273" s="168">
        <f t="shared" ca="1" si="938"/>
        <v>1</v>
      </c>
      <c r="EK273" s="168">
        <f t="shared" ca="1" si="938"/>
        <v>0</v>
      </c>
      <c r="EL273" s="168">
        <f t="shared" ca="1" si="938"/>
        <v>1</v>
      </c>
      <c r="EM273" s="168">
        <f t="shared" ca="1" si="938"/>
        <v>1</v>
      </c>
      <c r="EN273" s="168">
        <f t="shared" ca="1" si="938"/>
        <v>1</v>
      </c>
      <c r="EO273" s="168">
        <f t="shared" ca="1" si="938"/>
        <v>0</v>
      </c>
      <c r="EP273" s="168">
        <f t="shared" ca="1" si="938"/>
        <v>0</v>
      </c>
      <c r="EQ273" s="168">
        <f t="shared" ca="1" si="938"/>
        <v>0</v>
      </c>
      <c r="ER273" s="168">
        <f t="shared" ca="1" si="938"/>
        <v>0</v>
      </c>
      <c r="ES273" s="168">
        <f t="shared" ca="1" si="938"/>
        <v>0</v>
      </c>
      <c r="ET273" s="168">
        <f t="shared" ca="1" si="938"/>
        <v>0</v>
      </c>
      <c r="EU273" s="168">
        <f t="shared" ca="1" si="938"/>
        <v>0</v>
      </c>
      <c r="EV273" s="168">
        <f t="shared" ca="1" si="938"/>
        <v>0</v>
      </c>
      <c r="EW273" s="168">
        <f t="shared" ca="1" si="938"/>
        <v>0</v>
      </c>
      <c r="EX273" s="168">
        <f t="shared" ca="1" si="938"/>
        <v>0</v>
      </c>
      <c r="EY273" s="166" cm="1">
        <f t="array" aca="1" ref="EY273" ca="1">INDEX(i.rev,$K273,EY$15)</f>
        <v>0</v>
      </c>
      <c r="EZ273" s="168">
        <f t="shared" ca="1" si="898"/>
        <v>0</v>
      </c>
      <c r="FA273" s="166" cm="1">
        <f t="array" aca="1" ref="FA273" ca="1">INDEX(i.rev,$K273,FA$15)</f>
        <v>1</v>
      </c>
      <c r="FB273" s="168">
        <f t="shared" ca="1" si="928"/>
        <v>0</v>
      </c>
      <c r="FC273" s="168">
        <f t="shared" ca="1" si="928"/>
        <v>0</v>
      </c>
      <c r="FD273" s="168">
        <f t="shared" ca="1" si="928"/>
        <v>0</v>
      </c>
      <c r="FE273" s="168">
        <f t="shared" ca="1" si="928"/>
        <v>0</v>
      </c>
      <c r="FF273" s="168">
        <f t="shared" ca="1" si="928"/>
        <v>0</v>
      </c>
      <c r="FG273" s="168">
        <f t="shared" ca="1" si="928"/>
        <v>0</v>
      </c>
      <c r="FH273" s="168">
        <f t="shared" ca="1" si="928"/>
        <v>0</v>
      </c>
      <c r="FI273" s="10"/>
      <c r="FJ273" s="168" t="str">
        <f t="shared" ca="1" si="928"/>
        <v>-</v>
      </c>
      <c r="FK273" s="168" t="str">
        <f t="shared" ca="1" si="928"/>
        <v>-</v>
      </c>
      <c r="FL273" s="168" t="str">
        <f t="shared" ca="1" si="928"/>
        <v>-</v>
      </c>
      <c r="FM273" s="168" t="str">
        <f t="shared" ca="1" si="928"/>
        <v>-</v>
      </c>
      <c r="FN273" s="168" t="str">
        <f t="shared" ca="1" si="928"/>
        <v>-</v>
      </c>
      <c r="FO273" s="166" t="b">
        <f t="shared" ca="1" si="939"/>
        <v>0</v>
      </c>
      <c r="FP273" s="166" t="b">
        <f t="shared" ca="1" si="939"/>
        <v>0</v>
      </c>
      <c r="FQ273" s="166" t="b">
        <f t="shared" ca="1" si="939"/>
        <v>1</v>
      </c>
      <c r="FR273" s="168">
        <f t="shared" ca="1" si="928"/>
        <v>0</v>
      </c>
      <c r="FS273" s="166">
        <f t="shared" ca="1" si="940"/>
        <v>1</v>
      </c>
      <c r="FT273" s="166">
        <f t="shared" ca="1" si="940"/>
        <v>1</v>
      </c>
      <c r="FU273" s="168" t="str">
        <f t="shared" ca="1" si="928"/>
        <v>-</v>
      </c>
      <c r="FV273" s="168" t="str">
        <f t="shared" ca="1" si="928"/>
        <v>-</v>
      </c>
      <c r="FW273" s="168" t="str">
        <f t="shared" ca="1" si="928"/>
        <v>-</v>
      </c>
      <c r="FX273" s="168" t="str">
        <f t="shared" ca="1" si="928"/>
        <v>-</v>
      </c>
      <c r="FY273" s="168" t="str">
        <f t="shared" ca="1" si="928"/>
        <v>-</v>
      </c>
      <c r="FZ273" s="168" t="str">
        <f t="shared" ca="1" si="928"/>
        <v>-</v>
      </c>
      <c r="GA273" s="168" t="str">
        <f t="shared" ca="1" si="928"/>
        <v>-</v>
      </c>
      <c r="GB273" s="168" t="str">
        <f t="shared" ca="1" si="928"/>
        <v>-</v>
      </c>
      <c r="GC273" s="168" t="str">
        <f t="shared" ca="1" si="928"/>
        <v>-</v>
      </c>
      <c r="GD273" s="168" t="b">
        <f t="shared" ca="1" si="928"/>
        <v>1</v>
      </c>
      <c r="GE273" s="168" t="str">
        <f t="shared" ca="1" si="928"/>
        <v>-</v>
      </c>
      <c r="GF273" s="168" t="str">
        <f t="shared" ca="1" si="928"/>
        <v>-</v>
      </c>
      <c r="GG273" s="168" t="str">
        <f t="shared" ca="1" si="928"/>
        <v>-</v>
      </c>
      <c r="GH273" s="168" t="b">
        <f t="shared" ca="1" si="941"/>
        <v>1</v>
      </c>
      <c r="GI273" s="168">
        <f t="shared" ca="1" si="941"/>
        <v>0</v>
      </c>
      <c r="GJ273" s="168" t="str">
        <f t="shared" ca="1" si="941"/>
        <v>-</v>
      </c>
      <c r="GK273" s="168" t="str">
        <f t="shared" ca="1" si="941"/>
        <v>-</v>
      </c>
      <c r="GL273" s="168" t="str">
        <f t="shared" ca="1" si="941"/>
        <v>-</v>
      </c>
      <c r="GM273" s="168" t="str">
        <f t="shared" ca="1" si="941"/>
        <v>-</v>
      </c>
      <c r="GN273" s="168" t="str">
        <f t="shared" ca="1" si="941"/>
        <v>-</v>
      </c>
      <c r="GO273" s="168">
        <f t="shared" ca="1" si="941"/>
        <v>0</v>
      </c>
      <c r="GP273" s="168" t="str">
        <f t="shared" ca="1" si="941"/>
        <v>-</v>
      </c>
      <c r="GQ273" s="168" t="str">
        <f t="shared" ca="1" si="941"/>
        <v>-</v>
      </c>
      <c r="GR273" s="168" t="str">
        <f t="shared" ca="1" si="941"/>
        <v>-</v>
      </c>
      <c r="GS273" s="168">
        <f t="shared" ca="1" si="941"/>
        <v>500</v>
      </c>
      <c r="GT273" s="168">
        <f t="shared" ca="1" si="941"/>
        <v>500</v>
      </c>
      <c r="GU273" s="168" t="str">
        <f t="shared" ca="1" si="941"/>
        <v>-</v>
      </c>
      <c r="GV273" s="168" t="str">
        <f t="shared" ca="1" si="941"/>
        <v>-</v>
      </c>
      <c r="GW273" s="168" t="str">
        <f t="shared" ca="1" si="941"/>
        <v>-</v>
      </c>
      <c r="GX273" s="168" t="str">
        <f t="shared" ca="1" si="942"/>
        <v>-</v>
      </c>
      <c r="GY273" s="168" t="str">
        <f t="shared" ca="1" si="903"/>
        <v>-</v>
      </c>
      <c r="GZ273" s="168" t="str">
        <f t="shared" ca="1" si="903"/>
        <v>-</v>
      </c>
      <c r="HA273" s="168" t="str">
        <f t="shared" ca="1" si="903"/>
        <v>-</v>
      </c>
      <c r="HB273" s="168" t="str">
        <f t="shared" ca="1" si="903"/>
        <v>-</v>
      </c>
      <c r="HC273" s="168" t="str">
        <f t="shared" ca="1" si="903"/>
        <v>-</v>
      </c>
      <c r="HD273" s="168" t="str">
        <f t="shared" ca="1" si="903"/>
        <v>-</v>
      </c>
      <c r="HE273" s="168" t="str">
        <f t="shared" ca="1" si="903"/>
        <v>-</v>
      </c>
      <c r="HF273" s="168" t="str">
        <f t="shared" ca="1" si="903"/>
        <v>-</v>
      </c>
      <c r="HG273" s="168" t="str">
        <f t="shared" ca="1" si="903"/>
        <v>-</v>
      </c>
      <c r="HH273" s="168" t="str">
        <f t="shared" ca="1" si="904"/>
        <v>-</v>
      </c>
      <c r="HI273" s="168" t="str">
        <f t="shared" ca="1" si="904"/>
        <v>-</v>
      </c>
      <c r="HJ273" s="168" t="str">
        <f t="shared" ca="1" si="904"/>
        <v>-</v>
      </c>
      <c r="HK273" s="168" t="str">
        <f t="shared" ca="1" si="904"/>
        <v>-</v>
      </c>
      <c r="HL273" s="168" t="str">
        <f t="shared" ca="1" si="904"/>
        <v>-</v>
      </c>
      <c r="HM273" s="168" t="str">
        <f t="shared" ca="1" si="904"/>
        <v>-</v>
      </c>
      <c r="HN273" s="168" t="str">
        <f t="shared" ca="1" si="904"/>
        <v>-</v>
      </c>
      <c r="HO273" s="168" t="str">
        <f t="shared" ca="1" si="904"/>
        <v>-</v>
      </c>
      <c r="HP273" s="168" t="str">
        <f t="shared" ca="1" si="904"/>
        <v>-</v>
      </c>
      <c r="HQ273" s="168" t="str">
        <f t="shared" ca="1" si="904"/>
        <v>-</v>
      </c>
      <c r="HR273" s="168" t="str">
        <f t="shared" ca="1" si="903"/>
        <v>-</v>
      </c>
      <c r="HS273" s="168" t="str">
        <f t="shared" ref="HR273:HV282" ca="1" si="946">OFFSET(HS$5,$B273,0)</f>
        <v>-</v>
      </c>
      <c r="HT273" s="168" t="str">
        <f t="shared" ca="1" si="946"/>
        <v>-</v>
      </c>
      <c r="HU273" s="168" t="str">
        <f t="shared" ca="1" si="946"/>
        <v>-</v>
      </c>
      <c r="HV273" s="168" t="str">
        <f t="shared" ca="1" si="946"/>
        <v>-</v>
      </c>
      <c r="HW273" s="168" t="str">
        <f t="shared" ca="1" si="942"/>
        <v>-</v>
      </c>
      <c r="HX273" s="168" t="str">
        <f t="shared" ca="1" si="933"/>
        <v>-</v>
      </c>
      <c r="HY273" s="168" t="str">
        <f t="shared" ca="1" si="933"/>
        <v>-</v>
      </c>
      <c r="HZ273" s="168" t="str">
        <f t="shared" ca="1" si="933"/>
        <v>-</v>
      </c>
      <c r="IA273" s="168" t="str">
        <f t="shared" ca="1" si="933"/>
        <v>-</v>
      </c>
      <c r="IB273" s="168" t="str">
        <f t="shared" ca="1" si="933"/>
        <v>-</v>
      </c>
      <c r="IC273" s="168" t="str">
        <f t="shared" ca="1" si="933"/>
        <v>-</v>
      </c>
      <c r="ID273" s="168" t="str">
        <f t="shared" ca="1" si="933"/>
        <v>-</v>
      </c>
      <c r="IE273" s="168" t="str">
        <f t="shared" ca="1" si="933"/>
        <v>-</v>
      </c>
      <c r="IF273" s="168" t="str">
        <f t="shared" ca="1" si="933"/>
        <v>-</v>
      </c>
      <c r="IG273" s="168" t="str">
        <f t="shared" ca="1" si="933"/>
        <v>-</v>
      </c>
      <c r="IH273" s="168" t="str">
        <f t="shared" ca="1" si="933"/>
        <v>-</v>
      </c>
      <c r="II273" s="168" t="str">
        <f t="shared" ca="1" si="933"/>
        <v>-</v>
      </c>
      <c r="IJ273" s="168" t="str">
        <f t="shared" ca="1" si="933"/>
        <v>-</v>
      </c>
      <c r="IK273" s="168" t="str">
        <f t="shared" ca="1" si="933"/>
        <v>-</v>
      </c>
      <c r="IL273" s="168" t="str">
        <f t="shared" ca="1" si="933"/>
        <v>-</v>
      </c>
      <c r="IM273" s="168" t="str">
        <f t="shared" ca="1" si="933"/>
        <v>-</v>
      </c>
      <c r="IN273" s="168" t="str">
        <f t="shared" ca="1" si="933"/>
        <v>-</v>
      </c>
      <c r="IO273" s="168" t="str">
        <f t="shared" ca="1" si="933"/>
        <v>-</v>
      </c>
      <c r="IP273" s="168" t="str">
        <f t="shared" ca="1" si="933"/>
        <v>-</v>
      </c>
      <c r="IQ273" s="168" t="str">
        <f t="shared" ca="1" si="933"/>
        <v>-</v>
      </c>
      <c r="IR273" s="168" t="str">
        <f t="shared" ca="1" si="933"/>
        <v>-</v>
      </c>
      <c r="IS273" s="168" t="str">
        <f t="shared" ca="1" si="933"/>
        <v>-</v>
      </c>
      <c r="IT273" s="168" t="str">
        <f t="shared" ca="1" si="933"/>
        <v>-</v>
      </c>
      <c r="IU273" s="168" t="str">
        <f t="shared" ca="1" si="933"/>
        <v>-</v>
      </c>
      <c r="IV273" s="168" t="str">
        <f t="shared" ca="1" si="933"/>
        <v>-</v>
      </c>
      <c r="IW273" s="168" t="str">
        <f t="shared" ca="1" si="933"/>
        <v>-</v>
      </c>
      <c r="IX273" s="168" t="str">
        <f t="shared" ca="1" si="933"/>
        <v>-</v>
      </c>
      <c r="IY273" s="168" t="str">
        <f t="shared" ca="1" si="933"/>
        <v>-</v>
      </c>
      <c r="IZ273" s="168" t="str">
        <f t="shared" ca="1" si="933"/>
        <v>-</v>
      </c>
      <c r="JA273" s="168" t="str">
        <f t="shared" ca="1" si="933"/>
        <v>-</v>
      </c>
      <c r="JB273" s="168" t="str">
        <f t="shared" ca="1" si="933"/>
        <v>-</v>
      </c>
      <c r="JC273" s="168" t="str">
        <f t="shared" ca="1" si="933"/>
        <v>-</v>
      </c>
      <c r="JD273" s="168" t="str">
        <f t="shared" ca="1" si="933"/>
        <v>-</v>
      </c>
      <c r="JE273" s="168" t="str">
        <f t="shared" ca="1" si="933"/>
        <v>-</v>
      </c>
      <c r="JF273" s="168" t="str">
        <f t="shared" ca="1" si="933"/>
        <v>-</v>
      </c>
      <c r="JG273" s="168" t="str">
        <f t="shared" ca="1" si="933"/>
        <v>-</v>
      </c>
      <c r="JH273" s="168" t="str">
        <f t="shared" ca="1" si="933"/>
        <v>-</v>
      </c>
      <c r="JI273" s="168" t="str">
        <f t="shared" ca="1" si="933"/>
        <v>-</v>
      </c>
      <c r="JJ273" s="168" t="str">
        <f t="shared" ca="1" si="933"/>
        <v>-</v>
      </c>
      <c r="JK273" s="168" t="str">
        <f t="shared" ca="1" si="933"/>
        <v>-</v>
      </c>
      <c r="JL273" s="168" t="str">
        <f t="shared" ca="1" si="933"/>
        <v>-</v>
      </c>
      <c r="JM273" s="168" t="str">
        <f t="shared" ca="1" si="933"/>
        <v>-</v>
      </c>
      <c r="JN273" s="168" t="str">
        <f t="shared" ca="1" si="942"/>
        <v>-</v>
      </c>
      <c r="JO273" s="168" t="str">
        <f t="shared" ca="1" si="942"/>
        <v>-</v>
      </c>
      <c r="JP273" s="168" t="str">
        <f t="shared" ca="1" si="942"/>
        <v>-</v>
      </c>
      <c r="JQ273" s="168" t="str">
        <f t="shared" ca="1" si="942"/>
        <v>-</v>
      </c>
      <c r="JR273" s="168" t="str">
        <f t="shared" ca="1" si="942"/>
        <v>-</v>
      </c>
      <c r="JS273" s="168" t="str">
        <f t="shared" ca="1" si="942"/>
        <v>-</v>
      </c>
      <c r="JT273" s="168" t="str">
        <f t="shared" ca="1" si="942"/>
        <v>-</v>
      </c>
      <c r="JU273" s="168" t="str">
        <f t="shared" ca="1" si="942"/>
        <v>-</v>
      </c>
      <c r="JV273" s="168" t="str">
        <f t="shared" ca="1" si="942"/>
        <v>-</v>
      </c>
      <c r="JW273" s="168" t="str">
        <f t="shared" ca="1" si="942"/>
        <v>-</v>
      </c>
      <c r="JX273" s="10"/>
      <c r="JY273" s="166">
        <f t="shared" ca="1" si="907"/>
        <v>4.4999999999999998E-2</v>
      </c>
      <c r="JZ273" s="166">
        <f t="shared" ca="1" si="908"/>
        <v>4.4999999999999998E-2</v>
      </c>
      <c r="KA273" s="168">
        <f t="shared" ca="1" si="943"/>
        <v>1</v>
      </c>
      <c r="KB273" s="168">
        <f t="shared" ca="1" si="943"/>
        <v>0</v>
      </c>
      <c r="KC273" s="168">
        <f t="shared" ca="1" si="943"/>
        <v>1</v>
      </c>
      <c r="KD273" s="168">
        <f t="shared" ca="1" si="943"/>
        <v>1</v>
      </c>
      <c r="KE273" s="168">
        <f t="shared" ca="1" si="943"/>
        <v>0</v>
      </c>
      <c r="KF273" s="168">
        <f t="shared" ca="1" si="943"/>
        <v>70</v>
      </c>
      <c r="KG273" s="168">
        <f t="shared" ca="1" si="943"/>
        <v>50</v>
      </c>
      <c r="KH273" s="168">
        <f t="shared" ca="1" si="943"/>
        <v>85</v>
      </c>
      <c r="KI273" s="168">
        <f t="shared" ca="1" si="943"/>
        <v>50</v>
      </c>
      <c r="KJ273" s="166">
        <f t="shared" ca="1" si="910"/>
        <v>1</v>
      </c>
      <c r="KK273" s="166">
        <f t="shared" ca="1" si="911"/>
        <v>1</v>
      </c>
      <c r="KL273" s="166">
        <f t="shared" ca="1" si="912"/>
        <v>1</v>
      </c>
      <c r="KM273" s="166">
        <f t="shared" ca="1" si="913"/>
        <v>1</v>
      </c>
      <c r="KN273" s="166">
        <f t="shared" ca="1" si="913"/>
        <v>1</v>
      </c>
      <c r="KO273" s="168">
        <f t="shared" ca="1" si="943"/>
        <v>1</v>
      </c>
      <c r="KP273" s="10"/>
      <c r="KQ273" s="168">
        <f t="shared" ca="1" si="943"/>
        <v>1</v>
      </c>
      <c r="KR273" s="166">
        <f t="shared" si="914"/>
        <v>1</v>
      </c>
      <c r="KS273" s="168">
        <f t="shared" ca="1" si="943"/>
        <v>0.75</v>
      </c>
      <c r="KT273" s="168">
        <f t="shared" ca="1" si="943"/>
        <v>0.8</v>
      </c>
      <c r="KU273" s="168">
        <f t="shared" ca="1" si="909"/>
        <v>0.82499999999999996</v>
      </c>
      <c r="KV273" s="168">
        <f t="shared" ca="1" si="909"/>
        <v>0.875</v>
      </c>
      <c r="KW273" s="168">
        <f t="shared" ca="1" si="943"/>
        <v>0.9</v>
      </c>
      <c r="KX273" s="168">
        <f t="shared" ca="1" si="931"/>
        <v>0.75</v>
      </c>
      <c r="KY273" s="168">
        <f t="shared" ca="1" si="931"/>
        <v>0.78142857142857147</v>
      </c>
      <c r="KZ273" s="168">
        <f t="shared" ca="1" si="931"/>
        <v>0.82499999999999996</v>
      </c>
      <c r="LA273" s="168">
        <f t="shared" ca="1" si="931"/>
        <v>0.875</v>
      </c>
      <c r="LB273" s="168">
        <f t="shared" ca="1" si="931"/>
        <v>0.9</v>
      </c>
      <c r="LC273" s="168">
        <f t="shared" ca="1" si="931"/>
        <v>0.9</v>
      </c>
      <c r="LD273" s="168">
        <f t="shared" ca="1" si="931"/>
        <v>0.75</v>
      </c>
      <c r="LE273" s="168">
        <f t="shared" ca="1" si="931"/>
        <v>0.78142857142857147</v>
      </c>
      <c r="LF273" s="168">
        <f t="shared" ca="1" si="931"/>
        <v>0.82499999999999996</v>
      </c>
      <c r="LG273" s="168">
        <f t="shared" ca="1" si="931"/>
        <v>0.875</v>
      </c>
      <c r="LH273" s="168">
        <f t="shared" ca="1" si="931"/>
        <v>0.9</v>
      </c>
      <c r="LI273" s="168">
        <f t="shared" ca="1" si="931"/>
        <v>0.9</v>
      </c>
      <c r="LJ273" s="168">
        <f t="shared" ca="1" si="931"/>
        <v>0.75</v>
      </c>
      <c r="LK273" s="168">
        <f t="shared" ca="1" si="931"/>
        <v>0.78142857142857147</v>
      </c>
      <c r="LL273" s="168">
        <f t="shared" ca="1" si="931"/>
        <v>0.82499999999999996</v>
      </c>
      <c r="LM273" s="168">
        <f t="shared" ca="1" si="931"/>
        <v>0.875</v>
      </c>
      <c r="LN273" s="168">
        <f t="shared" ca="1" si="931"/>
        <v>0.9</v>
      </c>
      <c r="LO273" s="168">
        <f t="shared" ca="1" si="931"/>
        <v>0.9</v>
      </c>
      <c r="LP273" s="168">
        <f t="shared" ca="1" si="931"/>
        <v>0.75</v>
      </c>
      <c r="LQ273" s="168">
        <f t="shared" ca="1" si="931"/>
        <v>0.78142857142857147</v>
      </c>
      <c r="LR273" s="168">
        <f t="shared" ca="1" si="931"/>
        <v>0.82499999999999996</v>
      </c>
      <c r="LS273" s="168">
        <f t="shared" ca="1" si="931"/>
        <v>0.875</v>
      </c>
      <c r="LT273" s="168">
        <f t="shared" ca="1" si="931"/>
        <v>0.9</v>
      </c>
      <c r="LU273" s="168">
        <f t="shared" ca="1" si="931"/>
        <v>0.9</v>
      </c>
      <c r="LV273" s="168">
        <f t="shared" ca="1" si="931"/>
        <v>0.75</v>
      </c>
      <c r="LW273" s="168">
        <f t="shared" ca="1" si="931"/>
        <v>0.78142857142857147</v>
      </c>
      <c r="LX273" s="168">
        <f t="shared" ca="1" si="931"/>
        <v>0.82499999999999996</v>
      </c>
      <c r="LY273" s="168">
        <f t="shared" ca="1" si="931"/>
        <v>0.875</v>
      </c>
      <c r="LZ273" s="168">
        <f t="shared" ca="1" si="931"/>
        <v>0.9</v>
      </c>
      <c r="MA273" s="168">
        <f t="shared" ca="1" si="931"/>
        <v>0.9</v>
      </c>
      <c r="MB273" s="168">
        <f t="shared" ca="1" si="931"/>
        <v>0.75</v>
      </c>
      <c r="MC273" s="168">
        <f t="shared" ca="1" si="931"/>
        <v>0.78142857142857147</v>
      </c>
      <c r="MD273" s="168">
        <f t="shared" ca="1" si="931"/>
        <v>0.82499999999999996</v>
      </c>
      <c r="ME273" s="168">
        <f t="shared" ca="1" si="931"/>
        <v>0.875</v>
      </c>
      <c r="MF273" s="168">
        <f t="shared" ca="1" si="931"/>
        <v>0.9</v>
      </c>
      <c r="MG273" s="168">
        <f t="shared" ca="1" si="931"/>
        <v>0.9</v>
      </c>
      <c r="MH273" s="168">
        <f t="shared" ca="1" si="931"/>
        <v>0.75</v>
      </c>
      <c r="MI273" s="168">
        <f t="shared" ca="1" si="931"/>
        <v>0.76904761904761909</v>
      </c>
      <c r="MJ273" s="168">
        <f t="shared" ca="1" si="931"/>
        <v>0.82000000000000006</v>
      </c>
      <c r="MK273" s="168">
        <f t="shared" ca="1" si="931"/>
        <v>0.875</v>
      </c>
      <c r="ML273" s="168">
        <f t="shared" ca="1" si="931"/>
        <v>0.9</v>
      </c>
      <c r="MM273" s="168">
        <f t="shared" ca="1" si="931"/>
        <v>0.90000000000000013</v>
      </c>
      <c r="MN273" s="168">
        <f t="shared" ca="1" si="931"/>
        <v>0.75</v>
      </c>
      <c r="MO273" s="168">
        <f t="shared" ca="1" si="931"/>
        <v>0.76904761904761909</v>
      </c>
      <c r="MP273" s="168">
        <f t="shared" ca="1" si="931"/>
        <v>0.82000000000000006</v>
      </c>
      <c r="MQ273" s="168">
        <f t="shared" ca="1" si="931"/>
        <v>0.875</v>
      </c>
      <c r="MR273" s="168">
        <f t="shared" ca="1" si="931"/>
        <v>0.9</v>
      </c>
      <c r="MS273" s="168">
        <f t="shared" ca="1" si="931"/>
        <v>0.9</v>
      </c>
      <c r="MT273" s="168">
        <f t="shared" ca="1" si="915"/>
        <v>0.875</v>
      </c>
      <c r="MU273" s="166">
        <f t="shared" ca="1" si="916"/>
        <v>1</v>
      </c>
      <c r="MV273" s="166">
        <f t="shared" ca="1" si="917"/>
        <v>1</v>
      </c>
      <c r="MW273" s="166" t="str">
        <f t="shared" ca="1" si="918"/>
        <v>-</v>
      </c>
      <c r="MX273" s="168" t="str">
        <f t="shared" ca="1" si="919"/>
        <v>-</v>
      </c>
      <c r="MY273" s="166" t="str">
        <f t="shared" ca="1" si="920"/>
        <v>-</v>
      </c>
      <c r="MZ273" s="166" t="str">
        <f t="shared" ca="1" si="921"/>
        <v>-</v>
      </c>
      <c r="NA273" s="166" t="b">
        <f t="shared" ca="1" si="922"/>
        <v>0</v>
      </c>
      <c r="NB273" s="168">
        <f t="shared" ca="1" si="943"/>
        <v>0</v>
      </c>
      <c r="NC273" s="27">
        <v>0</v>
      </c>
    </row>
    <row r="274" spans="1:367" s="148" customFormat="1" outlineLevel="1">
      <c r="A274" s="126">
        <f t="shared" si="14"/>
        <v>269</v>
      </c>
      <c r="B274" s="126">
        <f t="shared" si="923"/>
        <v>13</v>
      </c>
      <c r="C274" s="148">
        <f t="shared" si="929"/>
        <v>1002</v>
      </c>
      <c r="D274" s="148" t="s">
        <v>884</v>
      </c>
      <c r="E274" s="148" t="b">
        <f t="shared" si="886"/>
        <v>0</v>
      </c>
      <c r="F274" s="148" t="b">
        <v>0</v>
      </c>
      <c r="G274" s="148" t="b">
        <f t="shared" si="924"/>
        <v>0</v>
      </c>
      <c r="H274" s="144">
        <f t="shared" ca="1" si="944"/>
        <v>3</v>
      </c>
      <c r="I274" s="32">
        <v>1</v>
      </c>
      <c r="J274" s="32">
        <v>4</v>
      </c>
      <c r="K274" s="144">
        <f t="shared" ca="1" si="944"/>
        <v>1</v>
      </c>
      <c r="L274" s="144">
        <f t="shared" ca="1" si="944"/>
        <v>1</v>
      </c>
      <c r="M274" s="144">
        <f t="shared" ca="1" si="944"/>
        <v>1</v>
      </c>
      <c r="N274" s="144">
        <f t="shared" ca="1" si="944"/>
        <v>1</v>
      </c>
      <c r="O274" s="144">
        <f t="shared" ca="1" si="944"/>
        <v>1</v>
      </c>
      <c r="P274" s="144">
        <f t="shared" ca="1" si="944"/>
        <v>1</v>
      </c>
      <c r="Q274" s="144">
        <f t="shared" ca="1" si="944"/>
        <v>1</v>
      </c>
      <c r="R274" s="144">
        <f t="shared" ca="1" si="944"/>
        <v>2</v>
      </c>
      <c r="S274" s="144">
        <f t="shared" ca="1" si="944"/>
        <v>1</v>
      </c>
      <c r="T274" s="32">
        <v>3</v>
      </c>
      <c r="U274" s="144">
        <f t="shared" ca="1" si="944"/>
        <v>1</v>
      </c>
      <c r="V274" s="144">
        <f t="shared" ca="1" si="944"/>
        <v>1</v>
      </c>
      <c r="W274" s="144">
        <f t="shared" ca="1" si="944"/>
        <v>1</v>
      </c>
      <c r="X274" s="144">
        <f t="shared" ca="1" si="944"/>
        <v>1</v>
      </c>
      <c r="Y274" s="144">
        <f t="shared" ca="1" si="9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00007 Pasture SE RiskCRRA-low CropgrazeFALSE Pasture1.15 (F33N11)</v>
      </c>
      <c r="AB274" s="10" t="str">
        <f ca="1">IF(COUNTIF(AA$5:AA274,AA274)=1,"-","Dup")</f>
        <v>-</v>
      </c>
      <c r="AC274" s="10"/>
      <c r="AD274" s="168" t="str">
        <f t="shared" ca="1" si="935"/>
        <v>-</v>
      </c>
      <c r="AE274" s="168" t="str">
        <f t="shared" ca="1" si="935"/>
        <v>-</v>
      </c>
      <c r="AF274" s="168" t="str">
        <f t="shared" ca="1" si="935"/>
        <v>-</v>
      </c>
      <c r="AG274" s="168" t="str">
        <f t="shared" ca="1" si="935"/>
        <v>-</v>
      </c>
      <c r="AH274" s="168" t="str">
        <f t="shared" ca="1" si="935"/>
        <v>-</v>
      </c>
      <c r="AI274" s="168" t="b">
        <f t="shared" ca="1" si="935"/>
        <v>1</v>
      </c>
      <c r="AJ274" s="10"/>
      <c r="AK274" s="166" t="b">
        <f t="shared" si="936"/>
        <v>1</v>
      </c>
      <c r="AL274" s="166" t="str">
        <f t="shared" si="936"/>
        <v>-</v>
      </c>
      <c r="AM274" s="166" t="str">
        <f t="shared" si="936"/>
        <v>-</v>
      </c>
      <c r="AN274" s="166" t="str">
        <f t="shared" si="936"/>
        <v>-</v>
      </c>
      <c r="AO274" s="166" t="b">
        <f t="shared" si="936"/>
        <v>1</v>
      </c>
      <c r="AP274" s="166" t="b">
        <f t="shared" si="936"/>
        <v>0</v>
      </c>
      <c r="AQ274" s="166">
        <f t="shared" ca="1" si="889"/>
        <v>0</v>
      </c>
      <c r="AR274" s="166" t="b">
        <f t="shared" si="890"/>
        <v>1</v>
      </c>
      <c r="AS274" s="166" t="b">
        <f t="shared" si="890"/>
        <v>1</v>
      </c>
      <c r="AT274" s="166">
        <f t="shared" si="890"/>
        <v>2</v>
      </c>
      <c r="AU274" s="166" t="str">
        <f t="shared" si="890"/>
        <v>-</v>
      </c>
      <c r="AV274" s="166">
        <f t="shared" si="890"/>
        <v>0.3</v>
      </c>
      <c r="AW274" s="10"/>
      <c r="AX274" s="166" t="b">
        <f t="shared" si="891"/>
        <v>1</v>
      </c>
      <c r="AY274" s="168" t="b">
        <f t="shared" ca="1" si="892"/>
        <v>1</v>
      </c>
      <c r="AZ274" s="168" t="b">
        <f t="shared" ca="1" si="892"/>
        <v>1</v>
      </c>
      <c r="BA274" s="167">
        <f t="shared" ca="1" si="893"/>
        <v>3110</v>
      </c>
      <c r="BB274" s="168" t="str">
        <f t="shared" ca="1" si="930"/>
        <v>-</v>
      </c>
      <c r="BC274" s="168" t="str">
        <f t="shared" ca="1" si="930"/>
        <v>-</v>
      </c>
      <c r="BD274" s="168" t="str">
        <f t="shared" ca="1" si="930"/>
        <v>-</v>
      </c>
      <c r="BE274" s="168" t="str">
        <f t="shared" ca="1" si="930"/>
        <v>-</v>
      </c>
      <c r="BF274" s="168" t="str">
        <f t="shared" ca="1" si="930"/>
        <v>-</v>
      </c>
      <c r="BG274" s="168">
        <f t="shared" ca="1" si="930"/>
        <v>1</v>
      </c>
      <c r="BH274" s="168">
        <f t="shared" ca="1" si="930"/>
        <v>1</v>
      </c>
      <c r="BI274" s="168" t="str">
        <f t="shared" ca="1" si="930"/>
        <v>-</v>
      </c>
      <c r="BJ274" s="168" t="str">
        <f t="shared" ca="1" si="930"/>
        <v>-</v>
      </c>
      <c r="BK274" s="10"/>
      <c r="BL274" s="168" t="str">
        <f t="shared" ca="1" si="930"/>
        <v>-</v>
      </c>
      <c r="BM274" s="168" t="str">
        <f t="shared" ca="1" si="930"/>
        <v>-</v>
      </c>
      <c r="BN274" s="168" t="str">
        <f t="shared" ca="1" si="930"/>
        <v>-</v>
      </c>
      <c r="BO274" s="168" t="str">
        <f t="shared" ca="1" si="930"/>
        <v>-</v>
      </c>
      <c r="BP274" s="168" t="str">
        <f t="shared" ca="1" si="930"/>
        <v>-</v>
      </c>
      <c r="BQ274" s="168" t="str">
        <f t="shared" ca="1" si="930"/>
        <v>-</v>
      </c>
      <c r="BR274" s="168" t="str">
        <f t="shared" ca="1" si="930"/>
        <v>-</v>
      </c>
      <c r="BS274" s="168" t="str">
        <f t="shared" ca="1" si="930"/>
        <v>-</v>
      </c>
      <c r="BT274" s="168" t="str">
        <f t="shared" ca="1" si="930"/>
        <v>-</v>
      </c>
      <c r="BU274" s="168" t="str">
        <f t="shared" ca="1" si="930"/>
        <v>-</v>
      </c>
      <c r="BV274" s="168" t="str">
        <f t="shared" ca="1" si="9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47">OFFSET(CH$5,$B274,0)</f>
        <v>-</v>
      </c>
      <c r="CI274" s="168" t="str">
        <f t="shared" ca="1" si="947"/>
        <v>-</v>
      </c>
      <c r="CJ274" s="168" t="str">
        <f t="shared" ca="1" si="947"/>
        <v>-</v>
      </c>
      <c r="CK274" s="168" t="str">
        <f t="shared" ca="1" si="947"/>
        <v>-</v>
      </c>
      <c r="CL274" s="168" t="str">
        <f t="shared" ca="1" si="947"/>
        <v>-</v>
      </c>
      <c r="CM274" s="168" t="str">
        <f t="shared" ca="1" si="947"/>
        <v>-</v>
      </c>
      <c r="CN274" s="168" t="str">
        <f t="shared" ca="1" si="947"/>
        <v>-</v>
      </c>
      <c r="CO274" s="168" t="str">
        <f t="shared" ca="1" si="947"/>
        <v>-</v>
      </c>
      <c r="CP274" s="168">
        <f t="shared" ca="1" si="947"/>
        <v>1</v>
      </c>
      <c r="CQ274" s="168">
        <f t="shared" ca="1" si="947"/>
        <v>1</v>
      </c>
      <c r="CR274" s="168">
        <f t="shared" ca="1" si="947"/>
        <v>0</v>
      </c>
      <c r="CS274" s="168" t="str">
        <f t="shared" ca="1" si="947"/>
        <v>-</v>
      </c>
      <c r="CT274" s="168" t="str">
        <f t="shared" ca="1" si="947"/>
        <v>-</v>
      </c>
      <c r="CU274" s="168" t="str">
        <f t="shared" ca="1" si="947"/>
        <v>-</v>
      </c>
      <c r="CV274" s="168" t="str">
        <f t="shared" ca="1" si="947"/>
        <v>-</v>
      </c>
      <c r="CW274" s="168" t="str">
        <f t="shared" ca="1" si="947"/>
        <v>-</v>
      </c>
      <c r="CX274" s="168" t="str">
        <f t="shared" ca="1" si="947"/>
        <v>-</v>
      </c>
      <c r="CY274" s="168" t="str">
        <f t="shared" ca="1" si="947"/>
        <v>-</v>
      </c>
      <c r="CZ274" s="168">
        <f t="shared" ca="1" si="947"/>
        <v>0</v>
      </c>
      <c r="DA274" s="168" t="str">
        <f t="shared" ca="1" si="947"/>
        <v>-</v>
      </c>
      <c r="DB274" s="168" t="str">
        <f t="shared" ca="1" si="947"/>
        <v>-</v>
      </c>
      <c r="DC274" s="168" t="str">
        <f t="shared" ca="1" si="947"/>
        <v>-</v>
      </c>
      <c r="DD274" s="168" t="str">
        <f t="shared" ca="1" si="947"/>
        <v>-</v>
      </c>
      <c r="DE274" s="168" t="str">
        <f t="shared" ca="1" si="947"/>
        <v>-</v>
      </c>
      <c r="DF274" s="168">
        <f t="shared" ca="1" si="947"/>
        <v>0</v>
      </c>
      <c r="DG274" s="168">
        <f t="shared" ca="1" si="945"/>
        <v>0</v>
      </c>
      <c r="DH274" s="168">
        <f t="shared" ca="1" si="945"/>
        <v>0</v>
      </c>
      <c r="DI274" s="168">
        <f t="shared" ca="1" si="945"/>
        <v>0</v>
      </c>
      <c r="DJ274" s="168">
        <f t="shared" ca="1" si="945"/>
        <v>0</v>
      </c>
      <c r="DK274" s="168">
        <f t="shared" ca="1" si="945"/>
        <v>0</v>
      </c>
      <c r="DL274" s="168">
        <f t="shared" ca="1" si="945"/>
        <v>0</v>
      </c>
      <c r="DM274" s="168" t="str">
        <f t="shared" ca="1" si="945"/>
        <v>-</v>
      </c>
      <c r="DN274" s="168" t="str">
        <f t="shared" ca="1" si="945"/>
        <v>-</v>
      </c>
      <c r="DO274" s="168" t="str">
        <f t="shared" ca="1" si="945"/>
        <v>-</v>
      </c>
      <c r="DP274" s="168" t="str">
        <f t="shared" ca="1" si="945"/>
        <v>-</v>
      </c>
      <c r="DQ274" s="168" t="str">
        <f t="shared" ca="1" si="945"/>
        <v>-</v>
      </c>
      <c r="DR274" s="168" t="str">
        <f t="shared" ca="1" si="945"/>
        <v>-</v>
      </c>
      <c r="DS274" s="168" t="str">
        <f t="shared" ca="1" si="945"/>
        <v>-</v>
      </c>
      <c r="DT274" s="168" t="str">
        <f t="shared" ca="1" si="945"/>
        <v>-</v>
      </c>
      <c r="DU274" s="168" t="str">
        <f t="shared" ca="1" si="945"/>
        <v>-</v>
      </c>
      <c r="DV274" s="168" t="str">
        <f t="shared" ca="1" si="945"/>
        <v>-</v>
      </c>
      <c r="DW274" s="168" t="str">
        <f t="shared" ca="1" si="945"/>
        <v>-</v>
      </c>
      <c r="DX274" s="10"/>
      <c r="DY274" s="168">
        <f t="shared" ca="1" si="945"/>
        <v>1</v>
      </c>
      <c r="DZ274" s="168" t="str">
        <f t="shared" ca="1" si="945"/>
        <v>-</v>
      </c>
      <c r="EA274" s="168" t="str">
        <f t="shared" ca="1" si="945"/>
        <v>-</v>
      </c>
      <c r="EB274" s="168" t="str">
        <f t="shared" ca="1" si="945"/>
        <v>-</v>
      </c>
      <c r="EC274" s="168" t="str">
        <f t="shared" ca="1" si="937"/>
        <v>-</v>
      </c>
      <c r="ED274" s="168" t="b">
        <f t="shared" ca="1" si="937"/>
        <v>0</v>
      </c>
      <c r="EE274" s="168" t="str">
        <f t="shared" ca="1" si="937"/>
        <v>-</v>
      </c>
      <c r="EF274" s="168">
        <f t="shared" ca="1" si="937"/>
        <v>0</v>
      </c>
      <c r="EG274" s="168" t="str">
        <f t="shared" ca="1" si="937"/>
        <v>-</v>
      </c>
      <c r="EH274" s="166" cm="1">
        <f t="array" aca="1" ref="EH274" ca="1">INDEX(i.rev,$K274,EH$15)</f>
        <v>1</v>
      </c>
      <c r="EI274" s="168">
        <f t="shared" ca="1" si="938"/>
        <v>0</v>
      </c>
      <c r="EJ274" s="168">
        <f t="shared" ca="1" si="938"/>
        <v>1</v>
      </c>
      <c r="EK274" s="168">
        <f t="shared" ca="1" si="938"/>
        <v>0</v>
      </c>
      <c r="EL274" s="168">
        <f t="shared" ca="1" si="938"/>
        <v>1</v>
      </c>
      <c r="EM274" s="168">
        <f t="shared" ca="1" si="938"/>
        <v>1</v>
      </c>
      <c r="EN274" s="168">
        <f t="shared" ca="1" si="938"/>
        <v>1</v>
      </c>
      <c r="EO274" s="168">
        <f t="shared" ca="1" si="938"/>
        <v>0</v>
      </c>
      <c r="EP274" s="168">
        <f t="shared" ca="1" si="938"/>
        <v>0</v>
      </c>
      <c r="EQ274" s="168">
        <f t="shared" ca="1" si="938"/>
        <v>0</v>
      </c>
      <c r="ER274" s="168">
        <f t="shared" ca="1" si="938"/>
        <v>0</v>
      </c>
      <c r="ES274" s="168">
        <f t="shared" ca="1" si="938"/>
        <v>0</v>
      </c>
      <c r="ET274" s="168">
        <f t="shared" ca="1" si="938"/>
        <v>0</v>
      </c>
      <c r="EU274" s="168">
        <f t="shared" ca="1" si="938"/>
        <v>0</v>
      </c>
      <c r="EV274" s="168">
        <f t="shared" ca="1" si="938"/>
        <v>0</v>
      </c>
      <c r="EW274" s="168">
        <f t="shared" ca="1" si="938"/>
        <v>0</v>
      </c>
      <c r="EX274" s="168">
        <f t="shared" ca="1" si="938"/>
        <v>0</v>
      </c>
      <c r="EY274" s="166" cm="1">
        <f t="array" aca="1" ref="EY274" ca="1">INDEX(i.rev,$K274,EY$15)</f>
        <v>0</v>
      </c>
      <c r="EZ274" s="168">
        <f t="shared" ca="1" si="898"/>
        <v>0</v>
      </c>
      <c r="FA274" s="166" cm="1">
        <f t="array" aca="1" ref="FA274" ca="1">INDEX(i.rev,$K274,FA$15)</f>
        <v>1</v>
      </c>
      <c r="FB274" s="168">
        <f t="shared" ca="1" si="928"/>
        <v>0</v>
      </c>
      <c r="FC274" s="168">
        <f t="shared" ca="1" si="928"/>
        <v>0</v>
      </c>
      <c r="FD274" s="168">
        <f t="shared" ca="1" si="928"/>
        <v>0</v>
      </c>
      <c r="FE274" s="168">
        <f t="shared" ca="1" si="928"/>
        <v>0</v>
      </c>
      <c r="FF274" s="168">
        <f t="shared" ca="1" si="928"/>
        <v>0</v>
      </c>
      <c r="FG274" s="168">
        <f t="shared" ca="1" si="928"/>
        <v>0</v>
      </c>
      <c r="FH274" s="168">
        <f t="shared" ca="1" si="928"/>
        <v>0</v>
      </c>
      <c r="FI274" s="10"/>
      <c r="FJ274" s="168" t="str">
        <f t="shared" ca="1" si="928"/>
        <v>-</v>
      </c>
      <c r="FK274" s="168" t="str">
        <f t="shared" ca="1" si="928"/>
        <v>-</v>
      </c>
      <c r="FL274" s="168" t="str">
        <f t="shared" ca="1" si="928"/>
        <v>-</v>
      </c>
      <c r="FM274" s="168" t="str">
        <f t="shared" ca="1" si="928"/>
        <v>-</v>
      </c>
      <c r="FN274" s="168" t="str">
        <f t="shared" ca="1" si="928"/>
        <v>-</v>
      </c>
      <c r="FO274" s="166" t="b">
        <f t="shared" ca="1" si="939"/>
        <v>0</v>
      </c>
      <c r="FP274" s="166" t="b">
        <f t="shared" ca="1" si="939"/>
        <v>0</v>
      </c>
      <c r="FQ274" s="166" t="b">
        <f t="shared" ca="1" si="939"/>
        <v>1</v>
      </c>
      <c r="FR274" s="168">
        <f t="shared" ca="1" si="928"/>
        <v>0</v>
      </c>
      <c r="FS274" s="166">
        <f t="shared" ca="1" si="940"/>
        <v>1</v>
      </c>
      <c r="FT274" s="166">
        <f t="shared" ca="1" si="940"/>
        <v>1</v>
      </c>
      <c r="FU274" s="168" t="str">
        <f t="shared" ca="1" si="928"/>
        <v>-</v>
      </c>
      <c r="FV274" s="168" t="str">
        <f t="shared" ca="1" si="928"/>
        <v>-</v>
      </c>
      <c r="FW274" s="168" t="str">
        <f t="shared" ca="1" si="928"/>
        <v>-</v>
      </c>
      <c r="FX274" s="168" t="str">
        <f t="shared" ca="1" si="928"/>
        <v>-</v>
      </c>
      <c r="FY274" s="168" t="str">
        <f t="shared" ca="1" si="928"/>
        <v>-</v>
      </c>
      <c r="FZ274" s="168" t="str">
        <f t="shared" ca="1" si="928"/>
        <v>-</v>
      </c>
      <c r="GA274" s="168" t="str">
        <f t="shared" ca="1" si="928"/>
        <v>-</v>
      </c>
      <c r="GB274" s="168" t="str">
        <f t="shared" ca="1" si="928"/>
        <v>-</v>
      </c>
      <c r="GC274" s="168" t="str">
        <f t="shared" ca="1" si="928"/>
        <v>-</v>
      </c>
      <c r="GD274" s="168" t="b">
        <f t="shared" ca="1" si="928"/>
        <v>1</v>
      </c>
      <c r="GE274" s="168" t="str">
        <f t="shared" ca="1" si="928"/>
        <v>-</v>
      </c>
      <c r="GF274" s="168" t="str">
        <f t="shared" ca="1" si="928"/>
        <v>-</v>
      </c>
      <c r="GG274" s="168" t="str">
        <f t="shared" ca="1" si="928"/>
        <v>-</v>
      </c>
      <c r="GH274" s="168" t="b">
        <f t="shared" ca="1" si="941"/>
        <v>1</v>
      </c>
      <c r="GI274" s="168">
        <f t="shared" ca="1" si="941"/>
        <v>0</v>
      </c>
      <c r="GJ274" s="168" t="str">
        <f t="shared" ca="1" si="941"/>
        <v>-</v>
      </c>
      <c r="GK274" s="168" t="str">
        <f t="shared" ca="1" si="941"/>
        <v>-</v>
      </c>
      <c r="GL274" s="168" t="str">
        <f t="shared" ca="1" si="941"/>
        <v>-</v>
      </c>
      <c r="GM274" s="168" t="str">
        <f t="shared" ca="1" si="941"/>
        <v>-</v>
      </c>
      <c r="GN274" s="168" t="str">
        <f t="shared" ca="1" si="941"/>
        <v>-</v>
      </c>
      <c r="GO274" s="168">
        <f t="shared" ca="1" si="941"/>
        <v>0</v>
      </c>
      <c r="GP274" s="168" t="str">
        <f t="shared" ca="1" si="941"/>
        <v>-</v>
      </c>
      <c r="GQ274" s="168" t="str">
        <f t="shared" ca="1" si="941"/>
        <v>-</v>
      </c>
      <c r="GR274" s="168" t="str">
        <f t="shared" ca="1" si="941"/>
        <v>-</v>
      </c>
      <c r="GS274" s="168">
        <f t="shared" ca="1" si="941"/>
        <v>500</v>
      </c>
      <c r="GT274" s="168">
        <f t="shared" ca="1" si="941"/>
        <v>500</v>
      </c>
      <c r="GU274" s="168" t="str">
        <f t="shared" ca="1" si="941"/>
        <v>-</v>
      </c>
      <c r="GV274" s="168" t="str">
        <f t="shared" ca="1" si="941"/>
        <v>-</v>
      </c>
      <c r="GW274" s="168" t="str">
        <f t="shared" ca="1" si="941"/>
        <v>-</v>
      </c>
      <c r="GX274" s="168" t="str">
        <f t="shared" ca="1" si="942"/>
        <v>-</v>
      </c>
      <c r="GY274" s="168" t="str">
        <f t="shared" ca="1" si="903"/>
        <v>-</v>
      </c>
      <c r="GZ274" s="168" t="str">
        <f t="shared" ca="1" si="903"/>
        <v>-</v>
      </c>
      <c r="HA274" s="168" t="str">
        <f t="shared" ca="1" si="903"/>
        <v>-</v>
      </c>
      <c r="HB274" s="168" t="str">
        <f t="shared" ca="1" si="903"/>
        <v>-</v>
      </c>
      <c r="HC274" s="168" t="str">
        <f t="shared" ca="1" si="903"/>
        <v>-</v>
      </c>
      <c r="HD274" s="168" t="str">
        <f t="shared" ca="1" si="903"/>
        <v>-</v>
      </c>
      <c r="HE274" s="168" t="str">
        <f t="shared" ca="1" si="903"/>
        <v>-</v>
      </c>
      <c r="HF274" s="168" t="str">
        <f t="shared" ca="1" si="903"/>
        <v>-</v>
      </c>
      <c r="HG274" s="168" t="str">
        <f t="shared" ca="1" si="903"/>
        <v>-</v>
      </c>
      <c r="HH274" s="168" t="str">
        <f t="shared" ca="1" si="904"/>
        <v>-</v>
      </c>
      <c r="HI274" s="168" t="str">
        <f t="shared" ca="1" si="904"/>
        <v>-</v>
      </c>
      <c r="HJ274" s="168" t="str">
        <f t="shared" ca="1" si="904"/>
        <v>-</v>
      </c>
      <c r="HK274" s="168" t="str">
        <f t="shared" ca="1" si="904"/>
        <v>-</v>
      </c>
      <c r="HL274" s="168" t="str">
        <f t="shared" ca="1" si="904"/>
        <v>-</v>
      </c>
      <c r="HM274" s="168" t="str">
        <f t="shared" ca="1" si="904"/>
        <v>-</v>
      </c>
      <c r="HN274" s="168" t="str">
        <f t="shared" ca="1" si="904"/>
        <v>-</v>
      </c>
      <c r="HO274" s="168" t="str">
        <f t="shared" ca="1" si="904"/>
        <v>-</v>
      </c>
      <c r="HP274" s="168" t="str">
        <f t="shared" ca="1" si="904"/>
        <v>-</v>
      </c>
      <c r="HQ274" s="168" t="str">
        <f t="shared" ca="1" si="904"/>
        <v>-</v>
      </c>
      <c r="HR274" s="168" t="str">
        <f t="shared" ca="1" si="946"/>
        <v>-</v>
      </c>
      <c r="HS274" s="168" t="str">
        <f t="shared" ca="1" si="946"/>
        <v>-</v>
      </c>
      <c r="HT274" s="168" t="str">
        <f t="shared" ca="1" si="946"/>
        <v>-</v>
      </c>
      <c r="HU274" s="168" t="str">
        <f t="shared" ca="1" si="946"/>
        <v>-</v>
      </c>
      <c r="HV274" s="168" t="str">
        <f t="shared" ca="1" si="946"/>
        <v>-</v>
      </c>
      <c r="HW274" s="168" t="str">
        <f t="shared" ca="1" si="942"/>
        <v>-</v>
      </c>
      <c r="HX274" s="168" t="str">
        <f t="shared" ca="1" si="933"/>
        <v>-</v>
      </c>
      <c r="HY274" s="168" t="str">
        <f t="shared" ca="1" si="933"/>
        <v>-</v>
      </c>
      <c r="HZ274" s="168" t="str">
        <f t="shared" ca="1" si="933"/>
        <v>-</v>
      </c>
      <c r="IA274" s="168" t="str">
        <f t="shared" ca="1" si="933"/>
        <v>-</v>
      </c>
      <c r="IB274" s="168" t="str">
        <f t="shared" ca="1" si="933"/>
        <v>-</v>
      </c>
      <c r="IC274" s="168" t="str">
        <f t="shared" ca="1" si="933"/>
        <v>-</v>
      </c>
      <c r="ID274" s="168" t="str">
        <f t="shared" ca="1" si="933"/>
        <v>-</v>
      </c>
      <c r="IE274" s="168" t="str">
        <f t="shared" ca="1" si="933"/>
        <v>-</v>
      </c>
      <c r="IF274" s="168" t="str">
        <f t="shared" ca="1" si="933"/>
        <v>-</v>
      </c>
      <c r="IG274" s="168" t="str">
        <f t="shared" ca="1" si="933"/>
        <v>-</v>
      </c>
      <c r="IH274" s="168" t="str">
        <f t="shared" ca="1" si="933"/>
        <v>-</v>
      </c>
      <c r="II274" s="168" t="str">
        <f t="shared" ca="1" si="933"/>
        <v>-</v>
      </c>
      <c r="IJ274" s="168" t="str">
        <f t="shared" ca="1" si="933"/>
        <v>-</v>
      </c>
      <c r="IK274" s="168" t="str">
        <f t="shared" ca="1" si="933"/>
        <v>-</v>
      </c>
      <c r="IL274" s="168" t="str">
        <f t="shared" ca="1" si="933"/>
        <v>-</v>
      </c>
      <c r="IM274" s="168" t="str">
        <f t="shared" ca="1" si="933"/>
        <v>-</v>
      </c>
      <c r="IN274" s="168" t="str">
        <f t="shared" ca="1" si="933"/>
        <v>-</v>
      </c>
      <c r="IO274" s="168" t="str">
        <f t="shared" ca="1" si="933"/>
        <v>-</v>
      </c>
      <c r="IP274" s="168" t="str">
        <f t="shared" ca="1" si="933"/>
        <v>-</v>
      </c>
      <c r="IQ274" s="168" t="str">
        <f t="shared" ca="1" si="933"/>
        <v>-</v>
      </c>
      <c r="IR274" s="168" t="str">
        <f t="shared" ca="1" si="933"/>
        <v>-</v>
      </c>
      <c r="IS274" s="168" t="str">
        <f t="shared" ca="1" si="933"/>
        <v>-</v>
      </c>
      <c r="IT274" s="168" t="str">
        <f t="shared" ca="1" si="933"/>
        <v>-</v>
      </c>
      <c r="IU274" s="168" t="str">
        <f t="shared" ca="1" si="933"/>
        <v>-</v>
      </c>
      <c r="IV274" s="168" t="str">
        <f t="shared" ca="1" si="933"/>
        <v>-</v>
      </c>
      <c r="IW274" s="168" t="str">
        <f t="shared" ca="1" si="933"/>
        <v>-</v>
      </c>
      <c r="IX274" s="168" t="str">
        <f t="shared" ca="1" si="933"/>
        <v>-</v>
      </c>
      <c r="IY274" s="168" t="str">
        <f t="shared" ca="1" si="933"/>
        <v>-</v>
      </c>
      <c r="IZ274" s="168" t="str">
        <f t="shared" ca="1" si="933"/>
        <v>-</v>
      </c>
      <c r="JA274" s="168" t="str">
        <f t="shared" ca="1" si="933"/>
        <v>-</v>
      </c>
      <c r="JB274" s="168" t="str">
        <f t="shared" ca="1" si="933"/>
        <v>-</v>
      </c>
      <c r="JC274" s="168" t="str">
        <f t="shared" ca="1" si="933"/>
        <v>-</v>
      </c>
      <c r="JD274" s="168" t="str">
        <f t="shared" ca="1" si="933"/>
        <v>-</v>
      </c>
      <c r="JE274" s="168" t="str">
        <f t="shared" ca="1" si="933"/>
        <v>-</v>
      </c>
      <c r="JF274" s="168" t="str">
        <f t="shared" ca="1" si="933"/>
        <v>-</v>
      </c>
      <c r="JG274" s="168" t="str">
        <f t="shared" ca="1" si="933"/>
        <v>-</v>
      </c>
      <c r="JH274" s="168" t="str">
        <f t="shared" ca="1" si="933"/>
        <v>-</v>
      </c>
      <c r="JI274" s="168" t="str">
        <f t="shared" ca="1" si="933"/>
        <v>-</v>
      </c>
      <c r="JJ274" s="168" t="str">
        <f t="shared" ca="1" si="933"/>
        <v>-</v>
      </c>
      <c r="JK274" s="168" t="str">
        <f t="shared" ca="1" si="933"/>
        <v>-</v>
      </c>
      <c r="JL274" s="168" t="str">
        <f t="shared" ca="1" si="933"/>
        <v>-</v>
      </c>
      <c r="JM274" s="168" t="str">
        <f t="shared" ca="1" si="933"/>
        <v>-</v>
      </c>
      <c r="JN274" s="168" t="str">
        <f t="shared" ca="1" si="942"/>
        <v>-</v>
      </c>
      <c r="JO274" s="168" t="str">
        <f t="shared" ca="1" si="942"/>
        <v>-</v>
      </c>
      <c r="JP274" s="168" t="str">
        <f t="shared" ca="1" si="942"/>
        <v>-</v>
      </c>
      <c r="JQ274" s="168" t="str">
        <f t="shared" ca="1" si="942"/>
        <v>-</v>
      </c>
      <c r="JR274" s="168" t="str">
        <f t="shared" ca="1" si="942"/>
        <v>-</v>
      </c>
      <c r="JS274" s="168" t="str">
        <f t="shared" ca="1" si="942"/>
        <v>-</v>
      </c>
      <c r="JT274" s="168" t="str">
        <f t="shared" ca="1" si="942"/>
        <v>-</v>
      </c>
      <c r="JU274" s="168" t="str">
        <f t="shared" ca="1" si="942"/>
        <v>-</v>
      </c>
      <c r="JV274" s="168" t="str">
        <f t="shared" ca="1" si="942"/>
        <v>-</v>
      </c>
      <c r="JW274" s="168" t="str">
        <f t="shared" ca="1" si="942"/>
        <v>-</v>
      </c>
      <c r="JX274" s="10"/>
      <c r="JY274" s="166">
        <f t="shared" ca="1" si="907"/>
        <v>4.4999999999999998E-2</v>
      </c>
      <c r="JZ274" s="166">
        <f t="shared" ca="1" si="908"/>
        <v>4.4999999999999998E-2</v>
      </c>
      <c r="KA274" s="168">
        <f t="shared" ca="1" si="943"/>
        <v>1</v>
      </c>
      <c r="KB274" s="168">
        <f t="shared" ca="1" si="943"/>
        <v>0</v>
      </c>
      <c r="KC274" s="168">
        <f t="shared" ca="1" si="943"/>
        <v>1</v>
      </c>
      <c r="KD274" s="168">
        <f t="shared" ca="1" si="943"/>
        <v>1</v>
      </c>
      <c r="KE274" s="168">
        <f t="shared" ca="1" si="943"/>
        <v>0</v>
      </c>
      <c r="KF274" s="168">
        <f t="shared" ca="1" si="943"/>
        <v>70</v>
      </c>
      <c r="KG274" s="168">
        <f t="shared" ca="1" si="943"/>
        <v>50</v>
      </c>
      <c r="KH274" s="168">
        <f t="shared" ca="1" si="943"/>
        <v>85</v>
      </c>
      <c r="KI274" s="168">
        <f t="shared" ca="1" si="943"/>
        <v>50</v>
      </c>
      <c r="KJ274" s="166">
        <f t="shared" ca="1" si="910"/>
        <v>1</v>
      </c>
      <c r="KK274" s="166">
        <f t="shared" ca="1" si="911"/>
        <v>1</v>
      </c>
      <c r="KL274" s="166">
        <f t="shared" ca="1" si="912"/>
        <v>1</v>
      </c>
      <c r="KM274" s="166">
        <f t="shared" ca="1" si="913"/>
        <v>1</v>
      </c>
      <c r="KN274" s="166">
        <f t="shared" ca="1" si="913"/>
        <v>1</v>
      </c>
      <c r="KO274" s="168">
        <f t="shared" ca="1" si="943"/>
        <v>1</v>
      </c>
      <c r="KP274" s="10"/>
      <c r="KQ274" s="168">
        <f t="shared" ca="1" si="943"/>
        <v>1</v>
      </c>
      <c r="KR274" s="166">
        <f t="shared" si="914"/>
        <v>1.1499999999999999</v>
      </c>
      <c r="KS274" s="168">
        <f t="shared" ca="1" si="943"/>
        <v>0.75</v>
      </c>
      <c r="KT274" s="168">
        <f t="shared" ca="1" si="943"/>
        <v>0.8</v>
      </c>
      <c r="KU274" s="168">
        <f t="shared" ca="1" si="909"/>
        <v>0.82499999999999996</v>
      </c>
      <c r="KV274" s="168">
        <f t="shared" ca="1" si="909"/>
        <v>0.875</v>
      </c>
      <c r="KW274" s="168">
        <f t="shared" ca="1" si="943"/>
        <v>0.9</v>
      </c>
      <c r="KX274" s="168">
        <f t="shared" ca="1" si="931"/>
        <v>0.75</v>
      </c>
      <c r="KY274" s="168">
        <f t="shared" ca="1" si="931"/>
        <v>0.78142857142857147</v>
      </c>
      <c r="KZ274" s="168">
        <f t="shared" ca="1" si="931"/>
        <v>0.82499999999999996</v>
      </c>
      <c r="LA274" s="168">
        <f t="shared" ca="1" si="931"/>
        <v>0.875</v>
      </c>
      <c r="LB274" s="168">
        <f t="shared" ca="1" si="931"/>
        <v>0.9</v>
      </c>
      <c r="LC274" s="168">
        <f t="shared" ca="1" si="931"/>
        <v>0.9</v>
      </c>
      <c r="LD274" s="168">
        <f t="shared" ca="1" si="931"/>
        <v>0.75</v>
      </c>
      <c r="LE274" s="168">
        <f t="shared" ca="1" si="931"/>
        <v>0.78142857142857147</v>
      </c>
      <c r="LF274" s="168">
        <f t="shared" ca="1" si="931"/>
        <v>0.82499999999999996</v>
      </c>
      <c r="LG274" s="168">
        <f t="shared" ca="1" si="931"/>
        <v>0.875</v>
      </c>
      <c r="LH274" s="168">
        <f t="shared" ca="1" si="931"/>
        <v>0.9</v>
      </c>
      <c r="LI274" s="168">
        <f t="shared" ca="1" si="931"/>
        <v>0.9</v>
      </c>
      <c r="LJ274" s="168">
        <f t="shared" ca="1" si="931"/>
        <v>0.75</v>
      </c>
      <c r="LK274" s="168">
        <f t="shared" ca="1" si="931"/>
        <v>0.78142857142857147</v>
      </c>
      <c r="LL274" s="168">
        <f t="shared" ca="1" si="931"/>
        <v>0.82499999999999996</v>
      </c>
      <c r="LM274" s="168">
        <f t="shared" ca="1" si="931"/>
        <v>0.875</v>
      </c>
      <c r="LN274" s="168">
        <f t="shared" ca="1" si="931"/>
        <v>0.9</v>
      </c>
      <c r="LO274" s="168">
        <f t="shared" ca="1" si="931"/>
        <v>0.9</v>
      </c>
      <c r="LP274" s="168">
        <f t="shared" ca="1" si="931"/>
        <v>0.75</v>
      </c>
      <c r="LQ274" s="168">
        <f t="shared" ca="1" si="931"/>
        <v>0.78142857142857147</v>
      </c>
      <c r="LR274" s="168">
        <f t="shared" ca="1" si="931"/>
        <v>0.82499999999999996</v>
      </c>
      <c r="LS274" s="168">
        <f t="shared" ca="1" si="931"/>
        <v>0.875</v>
      </c>
      <c r="LT274" s="168">
        <f t="shared" ca="1" si="931"/>
        <v>0.9</v>
      </c>
      <c r="LU274" s="168">
        <f t="shared" ca="1" si="931"/>
        <v>0.9</v>
      </c>
      <c r="LV274" s="168">
        <f t="shared" ca="1" si="931"/>
        <v>0.75</v>
      </c>
      <c r="LW274" s="168">
        <f t="shared" ca="1" si="931"/>
        <v>0.78142857142857147</v>
      </c>
      <c r="LX274" s="168">
        <f t="shared" ca="1" si="931"/>
        <v>0.82499999999999996</v>
      </c>
      <c r="LY274" s="168">
        <f t="shared" ca="1" si="931"/>
        <v>0.875</v>
      </c>
      <c r="LZ274" s="168">
        <f t="shared" ca="1" si="931"/>
        <v>0.9</v>
      </c>
      <c r="MA274" s="168">
        <f t="shared" ca="1" si="931"/>
        <v>0.9</v>
      </c>
      <c r="MB274" s="168">
        <f t="shared" ca="1" si="931"/>
        <v>0.75</v>
      </c>
      <c r="MC274" s="168">
        <f t="shared" ca="1" si="931"/>
        <v>0.78142857142857147</v>
      </c>
      <c r="MD274" s="168">
        <f t="shared" ca="1" si="931"/>
        <v>0.82499999999999996</v>
      </c>
      <c r="ME274" s="168">
        <f t="shared" ca="1" si="931"/>
        <v>0.875</v>
      </c>
      <c r="MF274" s="168">
        <f t="shared" ca="1" si="931"/>
        <v>0.9</v>
      </c>
      <c r="MG274" s="168">
        <f t="shared" ca="1" si="931"/>
        <v>0.9</v>
      </c>
      <c r="MH274" s="168">
        <f t="shared" ca="1" si="931"/>
        <v>0.75</v>
      </c>
      <c r="MI274" s="168">
        <f t="shared" ca="1" si="931"/>
        <v>0.76904761904761909</v>
      </c>
      <c r="MJ274" s="168">
        <f t="shared" ca="1" si="931"/>
        <v>0.82000000000000006</v>
      </c>
      <c r="MK274" s="168">
        <f t="shared" ca="1" si="931"/>
        <v>0.875</v>
      </c>
      <c r="ML274" s="168">
        <f t="shared" ca="1" si="931"/>
        <v>0.9</v>
      </c>
      <c r="MM274" s="168">
        <f t="shared" ca="1" si="931"/>
        <v>0.90000000000000013</v>
      </c>
      <c r="MN274" s="168">
        <f t="shared" ca="1" si="931"/>
        <v>0.75</v>
      </c>
      <c r="MO274" s="168">
        <f t="shared" ca="1" si="931"/>
        <v>0.76904761904761909</v>
      </c>
      <c r="MP274" s="168">
        <f t="shared" ca="1" si="931"/>
        <v>0.82000000000000006</v>
      </c>
      <c r="MQ274" s="168">
        <f t="shared" ca="1" si="931"/>
        <v>0.875</v>
      </c>
      <c r="MR274" s="168">
        <f t="shared" ca="1" si="931"/>
        <v>0.9</v>
      </c>
      <c r="MS274" s="168">
        <f t="shared" ref="KY274:MS285" ca="1" si="948">OFFSET(MS$5,$B274,0)</f>
        <v>0.9</v>
      </c>
      <c r="MT274" s="168">
        <f t="shared" ca="1" si="915"/>
        <v>0.875</v>
      </c>
      <c r="MU274" s="166">
        <f t="shared" ca="1" si="916"/>
        <v>1</v>
      </c>
      <c r="MV274" s="166">
        <f t="shared" ca="1" si="917"/>
        <v>1</v>
      </c>
      <c r="MW274" s="166" t="str">
        <f t="shared" ca="1" si="918"/>
        <v>-</v>
      </c>
      <c r="MX274" s="168" t="str">
        <f t="shared" ca="1" si="919"/>
        <v>-</v>
      </c>
      <c r="MY274" s="166" t="str">
        <f t="shared" ca="1" si="920"/>
        <v>-</v>
      </c>
      <c r="MZ274" s="166" t="str">
        <f t="shared" ca="1" si="921"/>
        <v>-</v>
      </c>
      <c r="NA274" s="166" t="b">
        <f t="shared" ca="1" si="922"/>
        <v>0</v>
      </c>
      <c r="NB274" s="168">
        <f t="shared" ca="1" si="943"/>
        <v>0</v>
      </c>
      <c r="NC274" s="27">
        <v>0</v>
      </c>
    </row>
    <row r="275" spans="1:367" s="148" customFormat="1" outlineLevel="1">
      <c r="A275" s="126">
        <f t="shared" si="14"/>
        <v>270</v>
      </c>
      <c r="B275" s="126">
        <f t="shared" si="923"/>
        <v>13</v>
      </c>
      <c r="C275" s="148">
        <f t="shared" si="929"/>
        <v>1002</v>
      </c>
      <c r="D275" s="148" t="s">
        <v>884</v>
      </c>
      <c r="E275" s="148" t="b">
        <f t="shared" si="886"/>
        <v>0</v>
      </c>
      <c r="F275" s="148" t="b">
        <v>0</v>
      </c>
      <c r="G275" s="148" t="b">
        <f t="shared" si="924"/>
        <v>0</v>
      </c>
      <c r="H275" s="144">
        <f t="shared" ca="1" si="944"/>
        <v>3</v>
      </c>
      <c r="I275" s="32">
        <v>1</v>
      </c>
      <c r="J275" s="32">
        <v>5</v>
      </c>
      <c r="K275" s="144">
        <f t="shared" ca="1" si="944"/>
        <v>1</v>
      </c>
      <c r="L275" s="144">
        <f t="shared" ca="1" si="944"/>
        <v>1</v>
      </c>
      <c r="M275" s="144">
        <f t="shared" ca="1" si="944"/>
        <v>1</v>
      </c>
      <c r="N275" s="144">
        <f t="shared" ca="1" si="944"/>
        <v>1</v>
      </c>
      <c r="O275" s="144">
        <f t="shared" ca="1" si="944"/>
        <v>1</v>
      </c>
      <c r="P275" s="144">
        <f t="shared" ca="1" si="944"/>
        <v>1</v>
      </c>
      <c r="Q275" s="144">
        <f t="shared" ca="1" si="944"/>
        <v>1</v>
      </c>
      <c r="R275" s="144">
        <f t="shared" ca="1" si="944"/>
        <v>2</v>
      </c>
      <c r="S275" s="144">
        <f t="shared" ca="1" si="944"/>
        <v>1</v>
      </c>
      <c r="T275" s="32">
        <v>1</v>
      </c>
      <c r="U275" s="144">
        <f t="shared" ca="1" si="944"/>
        <v>1</v>
      </c>
      <c r="V275" s="144">
        <f t="shared" ca="1" si="944"/>
        <v>1</v>
      </c>
      <c r="W275" s="144">
        <f t="shared" ca="1" si="944"/>
        <v>1</v>
      </c>
      <c r="X275" s="144">
        <f t="shared" ca="1" si="944"/>
        <v>1</v>
      </c>
      <c r="Y275" s="144">
        <f t="shared" ca="1" si="9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00008 Pasture SE RiskCRRA-high CropgrazeFALSE (F33N11)</v>
      </c>
      <c r="AB275" s="10" t="str">
        <f ca="1">IF(COUNTIF(AA$5:AA275,AA275)=1,"-","Dup")</f>
        <v>-</v>
      </c>
      <c r="AC275" s="10"/>
      <c r="AD275" s="168" t="str">
        <f t="shared" ca="1" si="935"/>
        <v>-</v>
      </c>
      <c r="AE275" s="168" t="str">
        <f t="shared" ca="1" si="935"/>
        <v>-</v>
      </c>
      <c r="AF275" s="168" t="str">
        <f t="shared" ca="1" si="935"/>
        <v>-</v>
      </c>
      <c r="AG275" s="168" t="str">
        <f t="shared" ca="1" si="935"/>
        <v>-</v>
      </c>
      <c r="AH275" s="168" t="str">
        <f t="shared" ca="1" si="935"/>
        <v>-</v>
      </c>
      <c r="AI275" s="168" t="b">
        <f t="shared" ca="1" si="935"/>
        <v>1</v>
      </c>
      <c r="AJ275" s="10"/>
      <c r="AK275" s="166" t="b">
        <f t="shared" si="936"/>
        <v>1</v>
      </c>
      <c r="AL275" s="166" t="str">
        <f t="shared" si="936"/>
        <v>-</v>
      </c>
      <c r="AM275" s="166" t="str">
        <f t="shared" si="936"/>
        <v>-</v>
      </c>
      <c r="AN275" s="166" t="str">
        <f t="shared" si="936"/>
        <v>-</v>
      </c>
      <c r="AO275" s="166" t="b">
        <f t="shared" si="936"/>
        <v>1</v>
      </c>
      <c r="AP275" s="166" t="b">
        <f t="shared" si="936"/>
        <v>0</v>
      </c>
      <c r="AQ275" s="166">
        <f t="shared" ca="1" si="889"/>
        <v>0</v>
      </c>
      <c r="AR275" s="166" t="b">
        <f t="shared" si="890"/>
        <v>1</v>
      </c>
      <c r="AS275" s="166" t="b">
        <f t="shared" si="890"/>
        <v>1</v>
      </c>
      <c r="AT275" s="166">
        <f t="shared" si="890"/>
        <v>2</v>
      </c>
      <c r="AU275" s="166" t="str">
        <f t="shared" si="890"/>
        <v>-</v>
      </c>
      <c r="AV275" s="166">
        <f t="shared" si="890"/>
        <v>0.7</v>
      </c>
      <c r="AW275" s="10"/>
      <c r="AX275" s="166" t="b">
        <f t="shared" si="891"/>
        <v>1</v>
      </c>
      <c r="AY275" s="168" t="b">
        <f t="shared" ca="1" si="892"/>
        <v>1</v>
      </c>
      <c r="AZ275" s="168" t="b">
        <f t="shared" ca="1" si="892"/>
        <v>1</v>
      </c>
      <c r="BA275" s="167">
        <f t="shared" ca="1" si="893"/>
        <v>3110</v>
      </c>
      <c r="BB275" s="168" t="str">
        <f t="shared" ca="1" si="930"/>
        <v>-</v>
      </c>
      <c r="BC275" s="168" t="str">
        <f t="shared" ca="1" si="930"/>
        <v>-</v>
      </c>
      <c r="BD275" s="168" t="str">
        <f t="shared" ca="1" si="930"/>
        <v>-</v>
      </c>
      <c r="BE275" s="168" t="str">
        <f t="shared" ca="1" si="930"/>
        <v>-</v>
      </c>
      <c r="BF275" s="168" t="str">
        <f t="shared" ca="1" si="930"/>
        <v>-</v>
      </c>
      <c r="BG275" s="168">
        <f t="shared" ca="1" si="930"/>
        <v>1</v>
      </c>
      <c r="BH275" s="168">
        <f t="shared" ca="1" si="930"/>
        <v>1</v>
      </c>
      <c r="BI275" s="168" t="str">
        <f t="shared" ca="1" si="930"/>
        <v>-</v>
      </c>
      <c r="BJ275" s="168" t="str">
        <f t="shared" ca="1" si="930"/>
        <v>-</v>
      </c>
      <c r="BK275" s="10"/>
      <c r="BL275" s="168" t="str">
        <f t="shared" ca="1" si="930"/>
        <v>-</v>
      </c>
      <c r="BM275" s="168" t="str">
        <f t="shared" ca="1" si="930"/>
        <v>-</v>
      </c>
      <c r="BN275" s="168" t="str">
        <f t="shared" ca="1" si="930"/>
        <v>-</v>
      </c>
      <c r="BO275" s="168" t="str">
        <f t="shared" ca="1" si="930"/>
        <v>-</v>
      </c>
      <c r="BP275" s="168" t="str">
        <f t="shared" ca="1" si="930"/>
        <v>-</v>
      </c>
      <c r="BQ275" s="168" t="str">
        <f t="shared" ca="1" si="930"/>
        <v>-</v>
      </c>
      <c r="BR275" s="168" t="str">
        <f t="shared" ca="1" si="930"/>
        <v>-</v>
      </c>
      <c r="BS275" s="168" t="str">
        <f t="shared" ca="1" si="930"/>
        <v>-</v>
      </c>
      <c r="BT275" s="168" t="str">
        <f t="shared" ca="1" si="930"/>
        <v>-</v>
      </c>
      <c r="BU275" s="168" t="str">
        <f t="shared" ca="1" si="930"/>
        <v>-</v>
      </c>
      <c r="BV275" s="168" t="str">
        <f t="shared" ca="1" si="9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47"/>
        <v>-</v>
      </c>
      <c r="CI275" s="168" t="str">
        <f t="shared" ca="1" si="947"/>
        <v>-</v>
      </c>
      <c r="CJ275" s="168" t="str">
        <f t="shared" ca="1" si="947"/>
        <v>-</v>
      </c>
      <c r="CK275" s="168" t="str">
        <f t="shared" ca="1" si="947"/>
        <v>-</v>
      </c>
      <c r="CL275" s="168" t="str">
        <f t="shared" ca="1" si="947"/>
        <v>-</v>
      </c>
      <c r="CM275" s="168" t="str">
        <f t="shared" ca="1" si="947"/>
        <v>-</v>
      </c>
      <c r="CN275" s="168" t="str">
        <f t="shared" ca="1" si="947"/>
        <v>-</v>
      </c>
      <c r="CO275" s="168" t="str">
        <f t="shared" ca="1" si="947"/>
        <v>-</v>
      </c>
      <c r="CP275" s="168">
        <f t="shared" ca="1" si="947"/>
        <v>1</v>
      </c>
      <c r="CQ275" s="168">
        <f t="shared" ca="1" si="947"/>
        <v>1</v>
      </c>
      <c r="CR275" s="168">
        <f t="shared" ca="1" si="947"/>
        <v>0</v>
      </c>
      <c r="CS275" s="168" t="str">
        <f t="shared" ca="1" si="947"/>
        <v>-</v>
      </c>
      <c r="CT275" s="168" t="str">
        <f t="shared" ca="1" si="947"/>
        <v>-</v>
      </c>
      <c r="CU275" s="168" t="str">
        <f t="shared" ca="1" si="947"/>
        <v>-</v>
      </c>
      <c r="CV275" s="168" t="str">
        <f t="shared" ca="1" si="947"/>
        <v>-</v>
      </c>
      <c r="CW275" s="168" t="str">
        <f t="shared" ca="1" si="947"/>
        <v>-</v>
      </c>
      <c r="CX275" s="168" t="str">
        <f t="shared" ca="1" si="947"/>
        <v>-</v>
      </c>
      <c r="CY275" s="168" t="str">
        <f t="shared" ca="1" si="947"/>
        <v>-</v>
      </c>
      <c r="CZ275" s="168">
        <f t="shared" ca="1" si="947"/>
        <v>0</v>
      </c>
      <c r="DA275" s="168" t="str">
        <f t="shared" ca="1" si="947"/>
        <v>-</v>
      </c>
      <c r="DB275" s="168" t="str">
        <f t="shared" ca="1" si="947"/>
        <v>-</v>
      </c>
      <c r="DC275" s="168" t="str">
        <f t="shared" ca="1" si="947"/>
        <v>-</v>
      </c>
      <c r="DD275" s="168" t="str">
        <f t="shared" ca="1" si="947"/>
        <v>-</v>
      </c>
      <c r="DE275" s="168" t="str">
        <f t="shared" ca="1" si="947"/>
        <v>-</v>
      </c>
      <c r="DF275" s="168">
        <f t="shared" ca="1" si="947"/>
        <v>0</v>
      </c>
      <c r="DG275" s="168">
        <f t="shared" ca="1" si="947"/>
        <v>0</v>
      </c>
      <c r="DH275" s="168">
        <f t="shared" ca="1" si="947"/>
        <v>0</v>
      </c>
      <c r="DI275" s="168">
        <f t="shared" ca="1" si="947"/>
        <v>0</v>
      </c>
      <c r="DJ275" s="168">
        <f t="shared" ca="1" si="947"/>
        <v>0</v>
      </c>
      <c r="DK275" s="168">
        <f t="shared" ca="1" si="947"/>
        <v>0</v>
      </c>
      <c r="DL275" s="168">
        <f t="shared" ca="1" si="947"/>
        <v>0</v>
      </c>
      <c r="DM275" s="168" t="str">
        <f t="shared" ca="1" si="947"/>
        <v>-</v>
      </c>
      <c r="DN275" s="168" t="str">
        <f t="shared" ca="1" si="947"/>
        <v>-</v>
      </c>
      <c r="DO275" s="168" t="str">
        <f t="shared" ca="1" si="947"/>
        <v>-</v>
      </c>
      <c r="DP275" s="168" t="str">
        <f t="shared" ca="1" si="947"/>
        <v>-</v>
      </c>
      <c r="DQ275" s="168" t="str">
        <f t="shared" ca="1" si="947"/>
        <v>-</v>
      </c>
      <c r="DR275" s="168" t="str">
        <f t="shared" ca="1" si="947"/>
        <v>-</v>
      </c>
      <c r="DS275" s="168" t="str">
        <f t="shared" ca="1" si="947"/>
        <v>-</v>
      </c>
      <c r="DT275" s="168" t="str">
        <f t="shared" ca="1" si="947"/>
        <v>-</v>
      </c>
      <c r="DU275" s="168" t="str">
        <f t="shared" ca="1" si="947"/>
        <v>-</v>
      </c>
      <c r="DV275" s="168" t="str">
        <f t="shared" ca="1" si="947"/>
        <v>-</v>
      </c>
      <c r="DW275" s="168" t="str">
        <f t="shared" ca="1" si="947"/>
        <v>-</v>
      </c>
      <c r="DX275" s="10"/>
      <c r="DY275" s="168">
        <f t="shared" ca="1" si="947"/>
        <v>1</v>
      </c>
      <c r="DZ275" s="168" t="str">
        <f t="shared" ca="1" si="947"/>
        <v>-</v>
      </c>
      <c r="EA275" s="168" t="str">
        <f t="shared" ca="1" si="947"/>
        <v>-</v>
      </c>
      <c r="EB275" s="168" t="str">
        <f t="shared" ca="1" si="947"/>
        <v>-</v>
      </c>
      <c r="EC275" s="168" t="str">
        <f t="shared" ca="1" si="937"/>
        <v>-</v>
      </c>
      <c r="ED275" s="168" t="b">
        <f t="shared" ca="1" si="937"/>
        <v>0</v>
      </c>
      <c r="EE275" s="168" t="str">
        <f t="shared" ca="1" si="937"/>
        <v>-</v>
      </c>
      <c r="EF275" s="168">
        <f t="shared" ca="1" si="937"/>
        <v>0</v>
      </c>
      <c r="EG275" s="168" t="str">
        <f t="shared" ca="1" si="937"/>
        <v>-</v>
      </c>
      <c r="EH275" s="166" cm="1">
        <f t="array" aca="1" ref="EH275" ca="1">INDEX(i.rev,$K275,EH$15)</f>
        <v>1</v>
      </c>
      <c r="EI275" s="168">
        <f t="shared" ca="1" si="938"/>
        <v>0</v>
      </c>
      <c r="EJ275" s="168">
        <f t="shared" ca="1" si="938"/>
        <v>1</v>
      </c>
      <c r="EK275" s="168">
        <f t="shared" ca="1" si="938"/>
        <v>0</v>
      </c>
      <c r="EL275" s="168">
        <f t="shared" ca="1" si="938"/>
        <v>1</v>
      </c>
      <c r="EM275" s="168">
        <f t="shared" ca="1" si="938"/>
        <v>1</v>
      </c>
      <c r="EN275" s="168">
        <f t="shared" ca="1" si="938"/>
        <v>1</v>
      </c>
      <c r="EO275" s="168">
        <f t="shared" ca="1" si="938"/>
        <v>0</v>
      </c>
      <c r="EP275" s="168">
        <f t="shared" ca="1" si="938"/>
        <v>0</v>
      </c>
      <c r="EQ275" s="168">
        <f t="shared" ca="1" si="938"/>
        <v>0</v>
      </c>
      <c r="ER275" s="168">
        <f t="shared" ca="1" si="938"/>
        <v>0</v>
      </c>
      <c r="ES275" s="168">
        <f t="shared" ca="1" si="938"/>
        <v>0</v>
      </c>
      <c r="ET275" s="168">
        <f t="shared" ca="1" si="938"/>
        <v>0</v>
      </c>
      <c r="EU275" s="168">
        <f t="shared" ca="1" si="938"/>
        <v>0</v>
      </c>
      <c r="EV275" s="168">
        <f t="shared" ca="1" si="938"/>
        <v>0</v>
      </c>
      <c r="EW275" s="168">
        <f t="shared" ca="1" si="938"/>
        <v>0</v>
      </c>
      <c r="EX275" s="168">
        <f t="shared" ca="1" si="938"/>
        <v>0</v>
      </c>
      <c r="EY275" s="166" cm="1">
        <f t="array" aca="1" ref="EY275" ca="1">INDEX(i.rev,$K275,EY$15)</f>
        <v>0</v>
      </c>
      <c r="EZ275" s="168">
        <f t="shared" ca="1" si="898"/>
        <v>0</v>
      </c>
      <c r="FA275" s="166" cm="1">
        <f t="array" aca="1" ref="FA275" ca="1">INDEX(i.rev,$K275,FA$15)</f>
        <v>1</v>
      </c>
      <c r="FB275" s="168">
        <f t="shared" ca="1" si="928"/>
        <v>0</v>
      </c>
      <c r="FC275" s="168">
        <f t="shared" ca="1" si="928"/>
        <v>0</v>
      </c>
      <c r="FD275" s="168">
        <f t="shared" ca="1" si="928"/>
        <v>0</v>
      </c>
      <c r="FE275" s="168">
        <f t="shared" ca="1" si="928"/>
        <v>0</v>
      </c>
      <c r="FF275" s="168">
        <f t="shared" ca="1" si="928"/>
        <v>0</v>
      </c>
      <c r="FG275" s="168">
        <f t="shared" ca="1" si="928"/>
        <v>0</v>
      </c>
      <c r="FH275" s="168">
        <f t="shared" ca="1" si="928"/>
        <v>0</v>
      </c>
      <c r="FI275" s="10"/>
      <c r="FJ275" s="168" t="str">
        <f t="shared" ca="1" si="928"/>
        <v>-</v>
      </c>
      <c r="FK275" s="168" t="str">
        <f t="shared" ca="1" si="928"/>
        <v>-</v>
      </c>
      <c r="FL275" s="168" t="str">
        <f t="shared" ca="1" si="928"/>
        <v>-</v>
      </c>
      <c r="FM275" s="168" t="str">
        <f t="shared" ca="1" si="928"/>
        <v>-</v>
      </c>
      <c r="FN275" s="168" t="str">
        <f t="shared" ca="1" si="928"/>
        <v>-</v>
      </c>
      <c r="FO275" s="166" t="b">
        <f t="shared" ca="1" si="939"/>
        <v>0</v>
      </c>
      <c r="FP275" s="166" t="b">
        <f t="shared" ca="1" si="939"/>
        <v>0</v>
      </c>
      <c r="FQ275" s="166" t="b">
        <f t="shared" ca="1" si="939"/>
        <v>1</v>
      </c>
      <c r="FR275" s="168">
        <f t="shared" ca="1" si="928"/>
        <v>0</v>
      </c>
      <c r="FS275" s="166">
        <f t="shared" ca="1" si="940"/>
        <v>1</v>
      </c>
      <c r="FT275" s="166">
        <f t="shared" ca="1" si="940"/>
        <v>1</v>
      </c>
      <c r="FU275" s="168" t="str">
        <f t="shared" ca="1" si="928"/>
        <v>-</v>
      </c>
      <c r="FV275" s="168" t="str">
        <f t="shared" ca="1" si="928"/>
        <v>-</v>
      </c>
      <c r="FW275" s="168" t="str">
        <f t="shared" ca="1" si="928"/>
        <v>-</v>
      </c>
      <c r="FX275" s="168" t="str">
        <f t="shared" ca="1" si="928"/>
        <v>-</v>
      </c>
      <c r="FY275" s="168" t="str">
        <f t="shared" ca="1" si="928"/>
        <v>-</v>
      </c>
      <c r="FZ275" s="168" t="str">
        <f t="shared" ca="1" si="928"/>
        <v>-</v>
      </c>
      <c r="GA275" s="168" t="str">
        <f t="shared" ca="1" si="928"/>
        <v>-</v>
      </c>
      <c r="GB275" s="168" t="str">
        <f t="shared" ca="1" si="928"/>
        <v>-</v>
      </c>
      <c r="GC275" s="168" t="str">
        <f t="shared" ca="1" si="928"/>
        <v>-</v>
      </c>
      <c r="GD275" s="168" t="b">
        <f t="shared" ca="1" si="928"/>
        <v>1</v>
      </c>
      <c r="GE275" s="168" t="str">
        <f t="shared" ca="1" si="928"/>
        <v>-</v>
      </c>
      <c r="GF275" s="168" t="str">
        <f t="shared" ca="1" si="928"/>
        <v>-</v>
      </c>
      <c r="GG275" s="168" t="str">
        <f t="shared" ca="1" si="928"/>
        <v>-</v>
      </c>
      <c r="GH275" s="168" t="b">
        <f t="shared" ca="1" si="941"/>
        <v>1</v>
      </c>
      <c r="GI275" s="168">
        <f t="shared" ca="1" si="941"/>
        <v>0</v>
      </c>
      <c r="GJ275" s="168" t="str">
        <f t="shared" ca="1" si="941"/>
        <v>-</v>
      </c>
      <c r="GK275" s="168" t="str">
        <f t="shared" ca="1" si="941"/>
        <v>-</v>
      </c>
      <c r="GL275" s="168" t="str">
        <f t="shared" ca="1" si="941"/>
        <v>-</v>
      </c>
      <c r="GM275" s="168" t="str">
        <f t="shared" ca="1" si="941"/>
        <v>-</v>
      </c>
      <c r="GN275" s="168" t="str">
        <f t="shared" ca="1" si="941"/>
        <v>-</v>
      </c>
      <c r="GO275" s="168">
        <f t="shared" ca="1" si="941"/>
        <v>0</v>
      </c>
      <c r="GP275" s="168" t="str">
        <f t="shared" ca="1" si="941"/>
        <v>-</v>
      </c>
      <c r="GQ275" s="168" t="str">
        <f t="shared" ca="1" si="941"/>
        <v>-</v>
      </c>
      <c r="GR275" s="168" t="str">
        <f t="shared" ca="1" si="941"/>
        <v>-</v>
      </c>
      <c r="GS275" s="168">
        <f t="shared" ca="1" si="941"/>
        <v>500</v>
      </c>
      <c r="GT275" s="168">
        <f t="shared" ca="1" si="941"/>
        <v>500</v>
      </c>
      <c r="GU275" s="168" t="str">
        <f t="shared" ca="1" si="941"/>
        <v>-</v>
      </c>
      <c r="GV275" s="168" t="str">
        <f t="shared" ca="1" si="941"/>
        <v>-</v>
      </c>
      <c r="GW275" s="168" t="str">
        <f t="shared" ca="1" si="941"/>
        <v>-</v>
      </c>
      <c r="GX275" s="168" t="str">
        <f t="shared" ca="1" si="942"/>
        <v>-</v>
      </c>
      <c r="GY275" s="168" t="str">
        <f t="shared" ca="1" si="903"/>
        <v>-</v>
      </c>
      <c r="GZ275" s="168" t="str">
        <f t="shared" ca="1" si="903"/>
        <v>-</v>
      </c>
      <c r="HA275" s="168" t="str">
        <f t="shared" ca="1" si="903"/>
        <v>-</v>
      </c>
      <c r="HB275" s="168" t="str">
        <f t="shared" ca="1" si="903"/>
        <v>-</v>
      </c>
      <c r="HC275" s="168" t="str">
        <f t="shared" ca="1" si="903"/>
        <v>-</v>
      </c>
      <c r="HD275" s="168" t="str">
        <f t="shared" ca="1" si="903"/>
        <v>-</v>
      </c>
      <c r="HE275" s="168" t="str">
        <f t="shared" ca="1" si="903"/>
        <v>-</v>
      </c>
      <c r="HF275" s="168" t="str">
        <f t="shared" ca="1" si="903"/>
        <v>-</v>
      </c>
      <c r="HG275" s="168" t="str">
        <f t="shared" ca="1" si="903"/>
        <v>-</v>
      </c>
      <c r="HH275" s="168" t="str">
        <f t="shared" ca="1" si="904"/>
        <v>-</v>
      </c>
      <c r="HI275" s="168" t="str">
        <f t="shared" ca="1" si="904"/>
        <v>-</v>
      </c>
      <c r="HJ275" s="168" t="str">
        <f t="shared" ca="1" si="904"/>
        <v>-</v>
      </c>
      <c r="HK275" s="168" t="str">
        <f t="shared" ca="1" si="904"/>
        <v>-</v>
      </c>
      <c r="HL275" s="168" t="str">
        <f t="shared" ca="1" si="904"/>
        <v>-</v>
      </c>
      <c r="HM275" s="168" t="str">
        <f t="shared" ca="1" si="904"/>
        <v>-</v>
      </c>
      <c r="HN275" s="168" t="str">
        <f t="shared" ca="1" si="904"/>
        <v>-</v>
      </c>
      <c r="HO275" s="168" t="str">
        <f t="shared" ca="1" si="904"/>
        <v>-</v>
      </c>
      <c r="HP275" s="168" t="str">
        <f t="shared" ca="1" si="904"/>
        <v>-</v>
      </c>
      <c r="HQ275" s="168" t="str">
        <f t="shared" ca="1" si="904"/>
        <v>-</v>
      </c>
      <c r="HR275" s="168" t="str">
        <f t="shared" ca="1" si="946"/>
        <v>-</v>
      </c>
      <c r="HS275" s="168" t="str">
        <f t="shared" ca="1" si="946"/>
        <v>-</v>
      </c>
      <c r="HT275" s="168" t="str">
        <f t="shared" ca="1" si="946"/>
        <v>-</v>
      </c>
      <c r="HU275" s="168" t="str">
        <f t="shared" ca="1" si="946"/>
        <v>-</v>
      </c>
      <c r="HV275" s="168" t="str">
        <f t="shared" ca="1" si="946"/>
        <v>-</v>
      </c>
      <c r="HW275" s="168" t="str">
        <f t="shared" ca="1" si="942"/>
        <v>-</v>
      </c>
      <c r="HX275" s="168" t="str">
        <f t="shared" ca="1" si="933"/>
        <v>-</v>
      </c>
      <c r="HY275" s="168" t="str">
        <f t="shared" ca="1" si="933"/>
        <v>-</v>
      </c>
      <c r="HZ275" s="168" t="str">
        <f t="shared" ca="1" si="933"/>
        <v>-</v>
      </c>
      <c r="IA275" s="168" t="str">
        <f t="shared" ca="1" si="933"/>
        <v>-</v>
      </c>
      <c r="IB275" s="168" t="str">
        <f t="shared" ca="1" si="933"/>
        <v>-</v>
      </c>
      <c r="IC275" s="168" t="str">
        <f t="shared" ca="1" si="933"/>
        <v>-</v>
      </c>
      <c r="ID275" s="168" t="str">
        <f t="shared" ca="1" si="933"/>
        <v>-</v>
      </c>
      <c r="IE275" s="168" t="str">
        <f t="shared" ca="1" si="933"/>
        <v>-</v>
      </c>
      <c r="IF275" s="168" t="str">
        <f t="shared" ca="1" si="933"/>
        <v>-</v>
      </c>
      <c r="IG275" s="168" t="str">
        <f t="shared" ca="1" si="933"/>
        <v>-</v>
      </c>
      <c r="IH275" s="168" t="str">
        <f t="shared" ca="1" si="933"/>
        <v>-</v>
      </c>
      <c r="II275" s="168" t="str">
        <f t="shared" ca="1" si="933"/>
        <v>-</v>
      </c>
      <c r="IJ275" s="168" t="str">
        <f t="shared" ca="1" si="933"/>
        <v>-</v>
      </c>
      <c r="IK275" s="168" t="str">
        <f t="shared" ca="1" si="933"/>
        <v>-</v>
      </c>
      <c r="IL275" s="168" t="str">
        <f t="shared" ca="1" si="933"/>
        <v>-</v>
      </c>
      <c r="IM275" s="168" t="str">
        <f t="shared" ca="1" si="933"/>
        <v>-</v>
      </c>
      <c r="IN275" s="168" t="str">
        <f t="shared" ca="1" si="933"/>
        <v>-</v>
      </c>
      <c r="IO275" s="168" t="str">
        <f t="shared" ca="1" si="933"/>
        <v>-</v>
      </c>
      <c r="IP275" s="168" t="str">
        <f t="shared" ca="1" si="933"/>
        <v>-</v>
      </c>
      <c r="IQ275" s="168" t="str">
        <f t="shared" ca="1" si="933"/>
        <v>-</v>
      </c>
      <c r="IR275" s="168" t="str">
        <f t="shared" ca="1" si="933"/>
        <v>-</v>
      </c>
      <c r="IS275" s="168" t="str">
        <f t="shared" ca="1" si="933"/>
        <v>-</v>
      </c>
      <c r="IT275" s="168" t="str">
        <f t="shared" ca="1" si="933"/>
        <v>-</v>
      </c>
      <c r="IU275" s="168" t="str">
        <f t="shared" ca="1" si="933"/>
        <v>-</v>
      </c>
      <c r="IV275" s="168" t="str">
        <f t="shared" ca="1" si="933"/>
        <v>-</v>
      </c>
      <c r="IW275" s="168" t="str">
        <f t="shared" ca="1" si="933"/>
        <v>-</v>
      </c>
      <c r="IX275" s="168" t="str">
        <f t="shared" ca="1" si="933"/>
        <v>-</v>
      </c>
      <c r="IY275" s="168" t="str">
        <f t="shared" ca="1" si="933"/>
        <v>-</v>
      </c>
      <c r="IZ275" s="168" t="str">
        <f t="shared" ca="1" si="933"/>
        <v>-</v>
      </c>
      <c r="JA275" s="168" t="str">
        <f t="shared" ca="1" si="933"/>
        <v>-</v>
      </c>
      <c r="JB275" s="168" t="str">
        <f t="shared" ca="1" si="933"/>
        <v>-</v>
      </c>
      <c r="JC275" s="168" t="str">
        <f t="shared" ca="1" si="933"/>
        <v>-</v>
      </c>
      <c r="JD275" s="168" t="str">
        <f t="shared" ca="1" si="933"/>
        <v>-</v>
      </c>
      <c r="JE275" s="168" t="str">
        <f t="shared" ca="1" si="933"/>
        <v>-</v>
      </c>
      <c r="JF275" s="168" t="str">
        <f t="shared" ca="1" si="933"/>
        <v>-</v>
      </c>
      <c r="JG275" s="168" t="str">
        <f t="shared" ca="1" si="933"/>
        <v>-</v>
      </c>
      <c r="JH275" s="168" t="str">
        <f t="shared" ca="1" si="933"/>
        <v>-</v>
      </c>
      <c r="JI275" s="168" t="str">
        <f t="shared" ca="1" si="933"/>
        <v>-</v>
      </c>
      <c r="JJ275" s="168" t="str">
        <f t="shared" ca="1" si="933"/>
        <v>-</v>
      </c>
      <c r="JK275" s="168" t="str">
        <f t="shared" ca="1" si="933"/>
        <v>-</v>
      </c>
      <c r="JL275" s="168" t="str">
        <f t="shared" ca="1" si="933"/>
        <v>-</v>
      </c>
      <c r="JM275" s="168" t="str">
        <f t="shared" ca="1" si="933"/>
        <v>-</v>
      </c>
      <c r="JN275" s="168" t="str">
        <f t="shared" ca="1" si="942"/>
        <v>-</v>
      </c>
      <c r="JO275" s="168" t="str">
        <f t="shared" ca="1" si="942"/>
        <v>-</v>
      </c>
      <c r="JP275" s="168" t="str">
        <f t="shared" ca="1" si="942"/>
        <v>-</v>
      </c>
      <c r="JQ275" s="168" t="str">
        <f t="shared" ca="1" si="942"/>
        <v>-</v>
      </c>
      <c r="JR275" s="168" t="str">
        <f t="shared" ca="1" si="942"/>
        <v>-</v>
      </c>
      <c r="JS275" s="168" t="str">
        <f t="shared" ca="1" si="942"/>
        <v>-</v>
      </c>
      <c r="JT275" s="168" t="str">
        <f t="shared" ca="1" si="942"/>
        <v>-</v>
      </c>
      <c r="JU275" s="168" t="str">
        <f t="shared" ca="1" si="942"/>
        <v>-</v>
      </c>
      <c r="JV275" s="168" t="str">
        <f t="shared" ca="1" si="942"/>
        <v>-</v>
      </c>
      <c r="JW275" s="168" t="str">
        <f t="shared" ca="1" si="942"/>
        <v>-</v>
      </c>
      <c r="JX275" s="10"/>
      <c r="JY275" s="166">
        <f t="shared" ca="1" si="907"/>
        <v>4.4999999999999998E-2</v>
      </c>
      <c r="JZ275" s="166">
        <f t="shared" ca="1" si="908"/>
        <v>4.4999999999999998E-2</v>
      </c>
      <c r="KA275" s="168">
        <f t="shared" ca="1" si="943"/>
        <v>1</v>
      </c>
      <c r="KB275" s="168">
        <f t="shared" ca="1" si="943"/>
        <v>0</v>
      </c>
      <c r="KC275" s="168">
        <f t="shared" ca="1" si="943"/>
        <v>1</v>
      </c>
      <c r="KD275" s="168">
        <f t="shared" ca="1" si="943"/>
        <v>1</v>
      </c>
      <c r="KE275" s="168">
        <f t="shared" ca="1" si="943"/>
        <v>0</v>
      </c>
      <c r="KF275" s="168">
        <f t="shared" ca="1" si="943"/>
        <v>70</v>
      </c>
      <c r="KG275" s="168">
        <f t="shared" ca="1" si="943"/>
        <v>50</v>
      </c>
      <c r="KH275" s="168">
        <f t="shared" ca="1" si="943"/>
        <v>85</v>
      </c>
      <c r="KI275" s="168">
        <f t="shared" ca="1" si="943"/>
        <v>50</v>
      </c>
      <c r="KJ275" s="166">
        <f t="shared" ca="1" si="910"/>
        <v>1</v>
      </c>
      <c r="KK275" s="166">
        <f t="shared" ca="1" si="911"/>
        <v>1</v>
      </c>
      <c r="KL275" s="166">
        <f t="shared" ca="1" si="912"/>
        <v>1</v>
      </c>
      <c r="KM275" s="166">
        <f t="shared" ca="1" si="913"/>
        <v>1</v>
      </c>
      <c r="KN275" s="166">
        <f t="shared" ca="1" si="913"/>
        <v>1</v>
      </c>
      <c r="KO275" s="168">
        <f t="shared" ca="1" si="943"/>
        <v>1</v>
      </c>
      <c r="KP275" s="10"/>
      <c r="KQ275" s="168">
        <f t="shared" ca="1" si="943"/>
        <v>1</v>
      </c>
      <c r="KR275" s="166">
        <f t="shared" si="914"/>
        <v>1</v>
      </c>
      <c r="KS275" s="168">
        <f t="shared" ca="1" si="943"/>
        <v>0.75</v>
      </c>
      <c r="KT275" s="168">
        <f t="shared" ca="1" si="943"/>
        <v>0.8</v>
      </c>
      <c r="KU275" s="168">
        <f t="shared" ca="1" si="909"/>
        <v>0.82499999999999996</v>
      </c>
      <c r="KV275" s="168">
        <f t="shared" ca="1" si="909"/>
        <v>0.875</v>
      </c>
      <c r="KW275" s="168">
        <f t="shared" ca="1" si="943"/>
        <v>0.9</v>
      </c>
      <c r="KX275" s="168">
        <f t="shared" ref="KX275:MR285" ca="1" si="949">OFFSET(KX$5,$B275,0)</f>
        <v>0.75</v>
      </c>
      <c r="KY275" s="168">
        <f t="shared" ca="1" si="948"/>
        <v>0.78142857142857147</v>
      </c>
      <c r="KZ275" s="168">
        <f t="shared" ca="1" si="948"/>
        <v>0.82499999999999996</v>
      </c>
      <c r="LA275" s="168">
        <f t="shared" ca="1" si="949"/>
        <v>0.875</v>
      </c>
      <c r="LB275" s="168">
        <f t="shared" ca="1" si="949"/>
        <v>0.9</v>
      </c>
      <c r="LC275" s="168">
        <f t="shared" ca="1" si="948"/>
        <v>0.9</v>
      </c>
      <c r="LD275" s="168">
        <f t="shared" ca="1" si="949"/>
        <v>0.75</v>
      </c>
      <c r="LE275" s="168">
        <f t="shared" ca="1" si="948"/>
        <v>0.78142857142857147</v>
      </c>
      <c r="LF275" s="168">
        <f t="shared" ca="1" si="948"/>
        <v>0.82499999999999996</v>
      </c>
      <c r="LG275" s="168">
        <f t="shared" ca="1" si="949"/>
        <v>0.875</v>
      </c>
      <c r="LH275" s="168">
        <f t="shared" ca="1" si="949"/>
        <v>0.9</v>
      </c>
      <c r="LI275" s="168">
        <f t="shared" ca="1" si="948"/>
        <v>0.9</v>
      </c>
      <c r="LJ275" s="168">
        <f t="shared" ca="1" si="949"/>
        <v>0.75</v>
      </c>
      <c r="LK275" s="168">
        <f t="shared" ca="1" si="948"/>
        <v>0.78142857142857147</v>
      </c>
      <c r="LL275" s="168">
        <f t="shared" ca="1" si="948"/>
        <v>0.82499999999999996</v>
      </c>
      <c r="LM275" s="168">
        <f t="shared" ca="1" si="949"/>
        <v>0.875</v>
      </c>
      <c r="LN275" s="168">
        <f t="shared" ca="1" si="949"/>
        <v>0.9</v>
      </c>
      <c r="LO275" s="168">
        <f t="shared" ca="1" si="948"/>
        <v>0.9</v>
      </c>
      <c r="LP275" s="168">
        <f t="shared" ca="1" si="949"/>
        <v>0.75</v>
      </c>
      <c r="LQ275" s="168">
        <f t="shared" ca="1" si="948"/>
        <v>0.78142857142857147</v>
      </c>
      <c r="LR275" s="168">
        <f t="shared" ca="1" si="948"/>
        <v>0.82499999999999996</v>
      </c>
      <c r="LS275" s="168">
        <f t="shared" ca="1" si="949"/>
        <v>0.875</v>
      </c>
      <c r="LT275" s="168">
        <f t="shared" ca="1" si="949"/>
        <v>0.9</v>
      </c>
      <c r="LU275" s="168">
        <f t="shared" ca="1" si="948"/>
        <v>0.9</v>
      </c>
      <c r="LV275" s="168">
        <f t="shared" ca="1" si="949"/>
        <v>0.75</v>
      </c>
      <c r="LW275" s="168">
        <f t="shared" ca="1" si="948"/>
        <v>0.78142857142857147</v>
      </c>
      <c r="LX275" s="168">
        <f t="shared" ca="1" si="948"/>
        <v>0.82499999999999996</v>
      </c>
      <c r="LY275" s="168">
        <f t="shared" ca="1" si="949"/>
        <v>0.875</v>
      </c>
      <c r="LZ275" s="168">
        <f t="shared" ca="1" si="949"/>
        <v>0.9</v>
      </c>
      <c r="MA275" s="168">
        <f t="shared" ca="1" si="948"/>
        <v>0.9</v>
      </c>
      <c r="MB275" s="168">
        <f t="shared" ca="1" si="949"/>
        <v>0.75</v>
      </c>
      <c r="MC275" s="168">
        <f t="shared" ca="1" si="948"/>
        <v>0.78142857142857147</v>
      </c>
      <c r="MD275" s="168">
        <f t="shared" ca="1" si="948"/>
        <v>0.82499999999999996</v>
      </c>
      <c r="ME275" s="168">
        <f t="shared" ca="1" si="949"/>
        <v>0.875</v>
      </c>
      <c r="MF275" s="168">
        <f t="shared" ca="1" si="949"/>
        <v>0.9</v>
      </c>
      <c r="MG275" s="168">
        <f t="shared" ca="1" si="948"/>
        <v>0.9</v>
      </c>
      <c r="MH275" s="168">
        <f t="shared" ca="1" si="949"/>
        <v>0.75</v>
      </c>
      <c r="MI275" s="168">
        <f t="shared" ca="1" si="948"/>
        <v>0.76904761904761909</v>
      </c>
      <c r="MJ275" s="168">
        <f t="shared" ca="1" si="948"/>
        <v>0.82000000000000006</v>
      </c>
      <c r="MK275" s="168">
        <f t="shared" ca="1" si="949"/>
        <v>0.875</v>
      </c>
      <c r="ML275" s="168">
        <f t="shared" ca="1" si="949"/>
        <v>0.9</v>
      </c>
      <c r="MM275" s="168">
        <f t="shared" ca="1" si="948"/>
        <v>0.90000000000000013</v>
      </c>
      <c r="MN275" s="168">
        <f t="shared" ca="1" si="949"/>
        <v>0.75</v>
      </c>
      <c r="MO275" s="168">
        <f t="shared" ca="1" si="948"/>
        <v>0.76904761904761909</v>
      </c>
      <c r="MP275" s="168">
        <f t="shared" ca="1" si="948"/>
        <v>0.82000000000000006</v>
      </c>
      <c r="MQ275" s="168">
        <f t="shared" ca="1" si="949"/>
        <v>0.875</v>
      </c>
      <c r="MR275" s="168">
        <f t="shared" ca="1" si="949"/>
        <v>0.9</v>
      </c>
      <c r="MS275" s="168">
        <f t="shared" ca="1" si="948"/>
        <v>0.9</v>
      </c>
      <c r="MT275" s="168">
        <f t="shared" ca="1" si="915"/>
        <v>0.875</v>
      </c>
      <c r="MU275" s="166">
        <f t="shared" ca="1" si="916"/>
        <v>1</v>
      </c>
      <c r="MV275" s="166">
        <f t="shared" ca="1" si="917"/>
        <v>1</v>
      </c>
      <c r="MW275" s="166" t="str">
        <f t="shared" ca="1" si="918"/>
        <v>-</v>
      </c>
      <c r="MX275" s="168" t="str">
        <f t="shared" ca="1" si="919"/>
        <v>-</v>
      </c>
      <c r="MY275" s="166" t="str">
        <f t="shared" ca="1" si="920"/>
        <v>-</v>
      </c>
      <c r="MZ275" s="166" t="str">
        <f t="shared" ca="1" si="921"/>
        <v>-</v>
      </c>
      <c r="NA275" s="166" t="b">
        <f t="shared" ca="1" si="922"/>
        <v>0</v>
      </c>
      <c r="NB275" s="168">
        <f t="shared" ca="1" si="943"/>
        <v>0</v>
      </c>
      <c r="NC275" s="27">
        <v>0</v>
      </c>
    </row>
    <row r="276" spans="1:367" s="148" customFormat="1" outlineLevel="1">
      <c r="A276" s="126">
        <f t="shared" si="14"/>
        <v>271</v>
      </c>
      <c r="B276" s="126">
        <f t="shared" si="923"/>
        <v>13</v>
      </c>
      <c r="C276" s="148">
        <f t="shared" si="929"/>
        <v>1002</v>
      </c>
      <c r="D276" s="148" t="s">
        <v>884</v>
      </c>
      <c r="E276" s="148" t="b">
        <f t="shared" si="886"/>
        <v>0</v>
      </c>
      <c r="F276" s="148" t="b">
        <v>0</v>
      </c>
      <c r="G276" s="148" t="b">
        <f t="shared" si="924"/>
        <v>0</v>
      </c>
      <c r="H276" s="144">
        <f t="shared" ca="1" si="944"/>
        <v>3</v>
      </c>
      <c r="I276" s="32">
        <v>1</v>
      </c>
      <c r="J276" s="32">
        <v>5</v>
      </c>
      <c r="K276" s="144">
        <f t="shared" ca="1" si="944"/>
        <v>1</v>
      </c>
      <c r="L276" s="144">
        <f t="shared" ca="1" si="944"/>
        <v>1</v>
      </c>
      <c r="M276" s="144">
        <f t="shared" ca="1" si="944"/>
        <v>1</v>
      </c>
      <c r="N276" s="144">
        <f t="shared" ca="1" si="944"/>
        <v>1</v>
      </c>
      <c r="O276" s="144">
        <f t="shared" ca="1" si="944"/>
        <v>1</v>
      </c>
      <c r="P276" s="144">
        <f t="shared" ca="1" si="944"/>
        <v>1</v>
      </c>
      <c r="Q276" s="144">
        <f t="shared" ca="1" si="944"/>
        <v>1</v>
      </c>
      <c r="R276" s="144">
        <f t="shared" ca="1" si="944"/>
        <v>2</v>
      </c>
      <c r="S276" s="144">
        <f t="shared" ca="1" si="944"/>
        <v>1</v>
      </c>
      <c r="T276" s="32">
        <v>3</v>
      </c>
      <c r="U276" s="144">
        <f t="shared" ca="1" si="944"/>
        <v>1</v>
      </c>
      <c r="V276" s="144">
        <f t="shared" ca="1" si="944"/>
        <v>1</v>
      </c>
      <c r="W276" s="144">
        <f t="shared" ca="1" si="944"/>
        <v>1</v>
      </c>
      <c r="X276" s="144">
        <f t="shared" ca="1" si="944"/>
        <v>1</v>
      </c>
      <c r="Y276" s="144">
        <f t="shared" ca="1" si="9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00009 Pasture SE RiskCRRA-high CropgrazeFALSE Pasture1.15 (F33N11)</v>
      </c>
      <c r="AB276" s="10" t="str">
        <f ca="1">IF(COUNTIF(AA$5:AA276,AA276)=1,"-","Dup")</f>
        <v>-</v>
      </c>
      <c r="AC276" s="10"/>
      <c r="AD276" s="168" t="str">
        <f t="shared" ca="1" si="935"/>
        <v>-</v>
      </c>
      <c r="AE276" s="168" t="str">
        <f t="shared" ca="1" si="935"/>
        <v>-</v>
      </c>
      <c r="AF276" s="168" t="str">
        <f t="shared" ca="1" si="935"/>
        <v>-</v>
      </c>
      <c r="AG276" s="168" t="str">
        <f t="shared" ca="1" si="935"/>
        <v>-</v>
      </c>
      <c r="AH276" s="168" t="str">
        <f t="shared" ca="1" si="935"/>
        <v>-</v>
      </c>
      <c r="AI276" s="168" t="b">
        <f t="shared" ca="1" si="935"/>
        <v>1</v>
      </c>
      <c r="AJ276" s="10"/>
      <c r="AK276" s="166" t="b">
        <f t="shared" si="936"/>
        <v>1</v>
      </c>
      <c r="AL276" s="166" t="str">
        <f t="shared" si="936"/>
        <v>-</v>
      </c>
      <c r="AM276" s="166" t="str">
        <f t="shared" si="936"/>
        <v>-</v>
      </c>
      <c r="AN276" s="166" t="str">
        <f t="shared" si="936"/>
        <v>-</v>
      </c>
      <c r="AO276" s="166" t="b">
        <f t="shared" si="936"/>
        <v>1</v>
      </c>
      <c r="AP276" s="166" t="b">
        <f t="shared" si="936"/>
        <v>0</v>
      </c>
      <c r="AQ276" s="166">
        <f t="shared" ca="1" si="889"/>
        <v>0</v>
      </c>
      <c r="AR276" s="166" t="b">
        <f t="shared" si="890"/>
        <v>1</v>
      </c>
      <c r="AS276" s="166" t="b">
        <f t="shared" si="890"/>
        <v>1</v>
      </c>
      <c r="AT276" s="166">
        <f t="shared" si="890"/>
        <v>2</v>
      </c>
      <c r="AU276" s="166" t="str">
        <f t="shared" si="890"/>
        <v>-</v>
      </c>
      <c r="AV276" s="166">
        <f t="shared" si="890"/>
        <v>0.7</v>
      </c>
      <c r="AW276" s="10"/>
      <c r="AX276" s="166" t="b">
        <f t="shared" si="891"/>
        <v>1</v>
      </c>
      <c r="AY276" s="168" t="b">
        <f t="shared" ca="1" si="892"/>
        <v>1</v>
      </c>
      <c r="AZ276" s="168" t="b">
        <f t="shared" ca="1" si="892"/>
        <v>1</v>
      </c>
      <c r="BA276" s="167">
        <f t="shared" ca="1" si="893"/>
        <v>3110</v>
      </c>
      <c r="BB276" s="168" t="str">
        <f t="shared" ca="1" si="930"/>
        <v>-</v>
      </c>
      <c r="BC276" s="168" t="str">
        <f t="shared" ca="1" si="930"/>
        <v>-</v>
      </c>
      <c r="BD276" s="168" t="str">
        <f t="shared" ca="1" si="930"/>
        <v>-</v>
      </c>
      <c r="BE276" s="168" t="str">
        <f t="shared" ca="1" si="930"/>
        <v>-</v>
      </c>
      <c r="BF276" s="168" t="str">
        <f t="shared" ca="1" si="930"/>
        <v>-</v>
      </c>
      <c r="BG276" s="168">
        <f t="shared" ca="1" si="930"/>
        <v>1</v>
      </c>
      <c r="BH276" s="168">
        <f t="shared" ca="1" si="930"/>
        <v>1</v>
      </c>
      <c r="BI276" s="168" t="str">
        <f t="shared" ca="1" si="930"/>
        <v>-</v>
      </c>
      <c r="BJ276" s="168" t="str">
        <f t="shared" ca="1" si="930"/>
        <v>-</v>
      </c>
      <c r="BK276" s="10"/>
      <c r="BL276" s="168" t="str">
        <f t="shared" ca="1" si="930"/>
        <v>-</v>
      </c>
      <c r="BM276" s="168" t="str">
        <f t="shared" ca="1" si="930"/>
        <v>-</v>
      </c>
      <c r="BN276" s="168" t="str">
        <f t="shared" ca="1" si="930"/>
        <v>-</v>
      </c>
      <c r="BO276" s="168" t="str">
        <f t="shared" ca="1" si="930"/>
        <v>-</v>
      </c>
      <c r="BP276" s="168" t="str">
        <f t="shared" ca="1" si="930"/>
        <v>-</v>
      </c>
      <c r="BQ276" s="168" t="str">
        <f t="shared" ca="1" si="930"/>
        <v>-</v>
      </c>
      <c r="BR276" s="168" t="str">
        <f t="shared" ca="1" si="930"/>
        <v>-</v>
      </c>
      <c r="BS276" s="168" t="str">
        <f t="shared" ca="1" si="930"/>
        <v>-</v>
      </c>
      <c r="BT276" s="168" t="str">
        <f t="shared" ca="1" si="930"/>
        <v>-</v>
      </c>
      <c r="BU276" s="168" t="str">
        <f t="shared" ca="1" si="930"/>
        <v>-</v>
      </c>
      <c r="BV276" s="168" t="str">
        <f t="shared" ca="1" si="9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47"/>
        <v>-</v>
      </c>
      <c r="CI276" s="168" t="str">
        <f t="shared" ca="1" si="947"/>
        <v>-</v>
      </c>
      <c r="CJ276" s="168" t="str">
        <f t="shared" ca="1" si="947"/>
        <v>-</v>
      </c>
      <c r="CK276" s="168" t="str">
        <f t="shared" ca="1" si="947"/>
        <v>-</v>
      </c>
      <c r="CL276" s="168" t="str">
        <f t="shared" ca="1" si="947"/>
        <v>-</v>
      </c>
      <c r="CM276" s="168" t="str">
        <f t="shared" ca="1" si="947"/>
        <v>-</v>
      </c>
      <c r="CN276" s="168" t="str">
        <f t="shared" ca="1" si="947"/>
        <v>-</v>
      </c>
      <c r="CO276" s="168" t="str">
        <f t="shared" ca="1" si="947"/>
        <v>-</v>
      </c>
      <c r="CP276" s="168">
        <f t="shared" ca="1" si="947"/>
        <v>1</v>
      </c>
      <c r="CQ276" s="168">
        <f t="shared" ca="1" si="947"/>
        <v>1</v>
      </c>
      <c r="CR276" s="168">
        <f t="shared" ca="1" si="947"/>
        <v>0</v>
      </c>
      <c r="CS276" s="168" t="str">
        <f t="shared" ca="1" si="947"/>
        <v>-</v>
      </c>
      <c r="CT276" s="168" t="str">
        <f t="shared" ca="1" si="947"/>
        <v>-</v>
      </c>
      <c r="CU276" s="168" t="str">
        <f t="shared" ca="1" si="947"/>
        <v>-</v>
      </c>
      <c r="CV276" s="168" t="str">
        <f t="shared" ca="1" si="947"/>
        <v>-</v>
      </c>
      <c r="CW276" s="168" t="str">
        <f t="shared" ca="1" si="947"/>
        <v>-</v>
      </c>
      <c r="CX276" s="168" t="str">
        <f t="shared" ca="1" si="947"/>
        <v>-</v>
      </c>
      <c r="CY276" s="168" t="str">
        <f t="shared" ca="1" si="947"/>
        <v>-</v>
      </c>
      <c r="CZ276" s="168">
        <f t="shared" ca="1" si="947"/>
        <v>0</v>
      </c>
      <c r="DA276" s="168" t="str">
        <f t="shared" ca="1" si="947"/>
        <v>-</v>
      </c>
      <c r="DB276" s="168" t="str">
        <f t="shared" ca="1" si="947"/>
        <v>-</v>
      </c>
      <c r="DC276" s="168" t="str">
        <f t="shared" ca="1" si="947"/>
        <v>-</v>
      </c>
      <c r="DD276" s="168" t="str">
        <f t="shared" ca="1" si="947"/>
        <v>-</v>
      </c>
      <c r="DE276" s="168" t="str">
        <f t="shared" ca="1" si="947"/>
        <v>-</v>
      </c>
      <c r="DF276" s="168">
        <f t="shared" ca="1" si="947"/>
        <v>0</v>
      </c>
      <c r="DG276" s="168">
        <f t="shared" ca="1" si="947"/>
        <v>0</v>
      </c>
      <c r="DH276" s="168">
        <f t="shared" ca="1" si="947"/>
        <v>0</v>
      </c>
      <c r="DI276" s="168">
        <f t="shared" ca="1" si="947"/>
        <v>0</v>
      </c>
      <c r="DJ276" s="168">
        <f t="shared" ca="1" si="947"/>
        <v>0</v>
      </c>
      <c r="DK276" s="168">
        <f t="shared" ca="1" si="947"/>
        <v>0</v>
      </c>
      <c r="DL276" s="168">
        <f t="shared" ca="1" si="947"/>
        <v>0</v>
      </c>
      <c r="DM276" s="168" t="str">
        <f t="shared" ca="1" si="947"/>
        <v>-</v>
      </c>
      <c r="DN276" s="168" t="str">
        <f t="shared" ca="1" si="947"/>
        <v>-</v>
      </c>
      <c r="DO276" s="168" t="str">
        <f t="shared" ca="1" si="947"/>
        <v>-</v>
      </c>
      <c r="DP276" s="168" t="str">
        <f t="shared" ca="1" si="947"/>
        <v>-</v>
      </c>
      <c r="DQ276" s="168" t="str">
        <f t="shared" ca="1" si="947"/>
        <v>-</v>
      </c>
      <c r="DR276" s="168" t="str">
        <f t="shared" ca="1" si="947"/>
        <v>-</v>
      </c>
      <c r="DS276" s="168" t="str">
        <f t="shared" ca="1" si="947"/>
        <v>-</v>
      </c>
      <c r="DT276" s="168" t="str">
        <f t="shared" ca="1" si="947"/>
        <v>-</v>
      </c>
      <c r="DU276" s="168" t="str">
        <f t="shared" ca="1" si="947"/>
        <v>-</v>
      </c>
      <c r="DV276" s="168" t="str">
        <f t="shared" ca="1" si="947"/>
        <v>-</v>
      </c>
      <c r="DW276" s="168" t="str">
        <f t="shared" ca="1" si="947"/>
        <v>-</v>
      </c>
      <c r="DX276" s="10"/>
      <c r="DY276" s="168">
        <f t="shared" ca="1" si="947"/>
        <v>1</v>
      </c>
      <c r="DZ276" s="168" t="str">
        <f t="shared" ca="1" si="947"/>
        <v>-</v>
      </c>
      <c r="EA276" s="168" t="str">
        <f t="shared" ca="1" si="947"/>
        <v>-</v>
      </c>
      <c r="EB276" s="168" t="str">
        <f t="shared" ca="1" si="947"/>
        <v>-</v>
      </c>
      <c r="EC276" s="168" t="str">
        <f t="shared" ca="1" si="937"/>
        <v>-</v>
      </c>
      <c r="ED276" s="168" t="b">
        <f t="shared" ca="1" si="937"/>
        <v>0</v>
      </c>
      <c r="EE276" s="168" t="str">
        <f t="shared" ca="1" si="937"/>
        <v>-</v>
      </c>
      <c r="EF276" s="168">
        <f t="shared" ca="1" si="937"/>
        <v>0</v>
      </c>
      <c r="EG276" s="168" t="str">
        <f t="shared" ca="1" si="937"/>
        <v>-</v>
      </c>
      <c r="EH276" s="166" cm="1">
        <f t="array" aca="1" ref="EH276" ca="1">INDEX(i.rev,$K276,EH$15)</f>
        <v>1</v>
      </c>
      <c r="EI276" s="168">
        <f t="shared" ca="1" si="938"/>
        <v>0</v>
      </c>
      <c r="EJ276" s="168">
        <f t="shared" ca="1" si="938"/>
        <v>1</v>
      </c>
      <c r="EK276" s="168">
        <f t="shared" ca="1" si="938"/>
        <v>0</v>
      </c>
      <c r="EL276" s="168">
        <f t="shared" ca="1" si="938"/>
        <v>1</v>
      </c>
      <c r="EM276" s="168">
        <f t="shared" ca="1" si="938"/>
        <v>1</v>
      </c>
      <c r="EN276" s="168">
        <f t="shared" ca="1" si="938"/>
        <v>1</v>
      </c>
      <c r="EO276" s="168">
        <f t="shared" ca="1" si="938"/>
        <v>0</v>
      </c>
      <c r="EP276" s="168">
        <f t="shared" ca="1" si="938"/>
        <v>0</v>
      </c>
      <c r="EQ276" s="168">
        <f t="shared" ca="1" si="938"/>
        <v>0</v>
      </c>
      <c r="ER276" s="168">
        <f t="shared" ca="1" si="938"/>
        <v>0</v>
      </c>
      <c r="ES276" s="168">
        <f t="shared" ca="1" si="938"/>
        <v>0</v>
      </c>
      <c r="ET276" s="168">
        <f t="shared" ca="1" si="938"/>
        <v>0</v>
      </c>
      <c r="EU276" s="168">
        <f t="shared" ca="1" si="938"/>
        <v>0</v>
      </c>
      <c r="EV276" s="168">
        <f t="shared" ca="1" si="938"/>
        <v>0</v>
      </c>
      <c r="EW276" s="168">
        <f t="shared" ca="1" si="938"/>
        <v>0</v>
      </c>
      <c r="EX276" s="168">
        <f t="shared" ca="1" si="938"/>
        <v>0</v>
      </c>
      <c r="EY276" s="166" cm="1">
        <f t="array" aca="1" ref="EY276" ca="1">INDEX(i.rev,$K276,EY$15)</f>
        <v>0</v>
      </c>
      <c r="EZ276" s="168">
        <f t="shared" ca="1" si="898"/>
        <v>0</v>
      </c>
      <c r="FA276" s="166" cm="1">
        <f t="array" aca="1" ref="FA276" ca="1">INDEX(i.rev,$K276,FA$15)</f>
        <v>1</v>
      </c>
      <c r="FB276" s="168">
        <f t="shared" ca="1" si="928"/>
        <v>0</v>
      </c>
      <c r="FC276" s="168">
        <f t="shared" ca="1" si="928"/>
        <v>0</v>
      </c>
      <c r="FD276" s="168">
        <f t="shared" ca="1" si="928"/>
        <v>0</v>
      </c>
      <c r="FE276" s="168">
        <f t="shared" ca="1" si="928"/>
        <v>0</v>
      </c>
      <c r="FF276" s="168">
        <f t="shared" ca="1" si="928"/>
        <v>0</v>
      </c>
      <c r="FG276" s="168">
        <f t="shared" ca="1" si="928"/>
        <v>0</v>
      </c>
      <c r="FH276" s="168">
        <f t="shared" ca="1" si="928"/>
        <v>0</v>
      </c>
      <c r="FI276" s="10"/>
      <c r="FJ276" s="168" t="str">
        <f t="shared" ca="1" si="928"/>
        <v>-</v>
      </c>
      <c r="FK276" s="168" t="str">
        <f t="shared" ca="1" si="928"/>
        <v>-</v>
      </c>
      <c r="FL276" s="168" t="str">
        <f t="shared" ca="1" si="928"/>
        <v>-</v>
      </c>
      <c r="FM276" s="168" t="str">
        <f t="shared" ca="1" si="928"/>
        <v>-</v>
      </c>
      <c r="FN276" s="168" t="str">
        <f t="shared" ca="1" si="928"/>
        <v>-</v>
      </c>
      <c r="FO276" s="166" t="b">
        <f t="shared" ca="1" si="939"/>
        <v>0</v>
      </c>
      <c r="FP276" s="166" t="b">
        <f t="shared" ca="1" si="939"/>
        <v>0</v>
      </c>
      <c r="FQ276" s="166" t="b">
        <f t="shared" ca="1" si="939"/>
        <v>1</v>
      </c>
      <c r="FR276" s="168">
        <f t="shared" ca="1" si="928"/>
        <v>0</v>
      </c>
      <c r="FS276" s="166">
        <f t="shared" ca="1" si="940"/>
        <v>1</v>
      </c>
      <c r="FT276" s="166">
        <f t="shared" ca="1" si="940"/>
        <v>1</v>
      </c>
      <c r="FU276" s="168" t="str">
        <f t="shared" ca="1" si="928"/>
        <v>-</v>
      </c>
      <c r="FV276" s="168" t="str">
        <f t="shared" ca="1" si="928"/>
        <v>-</v>
      </c>
      <c r="FW276" s="168" t="str">
        <f t="shared" ca="1" si="928"/>
        <v>-</v>
      </c>
      <c r="FX276" s="168" t="str">
        <f t="shared" ca="1" si="928"/>
        <v>-</v>
      </c>
      <c r="FY276" s="168" t="str">
        <f t="shared" ca="1" si="928"/>
        <v>-</v>
      </c>
      <c r="FZ276" s="168" t="str">
        <f t="shared" ca="1" si="928"/>
        <v>-</v>
      </c>
      <c r="GA276" s="168" t="str">
        <f t="shared" ca="1" si="928"/>
        <v>-</v>
      </c>
      <c r="GB276" s="168" t="str">
        <f t="shared" ca="1" si="928"/>
        <v>-</v>
      </c>
      <c r="GC276" s="168" t="str">
        <f t="shared" ca="1" si="928"/>
        <v>-</v>
      </c>
      <c r="GD276" s="168" t="b">
        <f t="shared" ca="1" si="928"/>
        <v>1</v>
      </c>
      <c r="GE276" s="168" t="str">
        <f t="shared" ca="1" si="928"/>
        <v>-</v>
      </c>
      <c r="GF276" s="168" t="str">
        <f t="shared" ca="1" si="928"/>
        <v>-</v>
      </c>
      <c r="GG276" s="168" t="str">
        <f t="shared" ca="1" si="928"/>
        <v>-</v>
      </c>
      <c r="GH276" s="168" t="b">
        <f t="shared" ca="1" si="941"/>
        <v>1</v>
      </c>
      <c r="GI276" s="168">
        <f t="shared" ca="1" si="941"/>
        <v>0</v>
      </c>
      <c r="GJ276" s="168" t="str">
        <f t="shared" ca="1" si="941"/>
        <v>-</v>
      </c>
      <c r="GK276" s="168" t="str">
        <f t="shared" ca="1" si="941"/>
        <v>-</v>
      </c>
      <c r="GL276" s="168" t="str">
        <f t="shared" ca="1" si="941"/>
        <v>-</v>
      </c>
      <c r="GM276" s="168" t="str">
        <f t="shared" ca="1" si="941"/>
        <v>-</v>
      </c>
      <c r="GN276" s="168" t="str">
        <f t="shared" ca="1" si="941"/>
        <v>-</v>
      </c>
      <c r="GO276" s="168">
        <f t="shared" ca="1" si="941"/>
        <v>0</v>
      </c>
      <c r="GP276" s="168" t="str">
        <f t="shared" ca="1" si="941"/>
        <v>-</v>
      </c>
      <c r="GQ276" s="168" t="str">
        <f t="shared" ca="1" si="941"/>
        <v>-</v>
      </c>
      <c r="GR276" s="168" t="str">
        <f t="shared" ca="1" si="941"/>
        <v>-</v>
      </c>
      <c r="GS276" s="168">
        <f t="shared" ca="1" si="941"/>
        <v>500</v>
      </c>
      <c r="GT276" s="168">
        <f t="shared" ca="1" si="941"/>
        <v>500</v>
      </c>
      <c r="GU276" s="168" t="str">
        <f t="shared" ca="1" si="941"/>
        <v>-</v>
      </c>
      <c r="GV276" s="168" t="str">
        <f t="shared" ca="1" si="941"/>
        <v>-</v>
      </c>
      <c r="GW276" s="168" t="str">
        <f t="shared" ca="1" si="941"/>
        <v>-</v>
      </c>
      <c r="GX276" s="168" t="str">
        <f t="shared" ca="1" si="942"/>
        <v>-</v>
      </c>
      <c r="GY276" s="168" t="str">
        <f t="shared" ca="1" si="903"/>
        <v>-</v>
      </c>
      <c r="GZ276" s="168" t="str">
        <f t="shared" ca="1" si="903"/>
        <v>-</v>
      </c>
      <c r="HA276" s="168" t="str">
        <f t="shared" ca="1" si="903"/>
        <v>-</v>
      </c>
      <c r="HB276" s="168" t="str">
        <f t="shared" ca="1" si="903"/>
        <v>-</v>
      </c>
      <c r="HC276" s="168" t="str">
        <f t="shared" ca="1" si="903"/>
        <v>-</v>
      </c>
      <c r="HD276" s="168" t="str">
        <f t="shared" ca="1" si="903"/>
        <v>-</v>
      </c>
      <c r="HE276" s="168" t="str">
        <f t="shared" ca="1" si="903"/>
        <v>-</v>
      </c>
      <c r="HF276" s="168" t="str">
        <f t="shared" ca="1" si="903"/>
        <v>-</v>
      </c>
      <c r="HG276" s="168" t="str">
        <f t="shared" ca="1" si="903"/>
        <v>-</v>
      </c>
      <c r="HH276" s="168" t="str">
        <f t="shared" ca="1" si="904"/>
        <v>-</v>
      </c>
      <c r="HI276" s="168" t="str">
        <f t="shared" ca="1" si="904"/>
        <v>-</v>
      </c>
      <c r="HJ276" s="168" t="str">
        <f t="shared" ca="1" si="904"/>
        <v>-</v>
      </c>
      <c r="HK276" s="168" t="str">
        <f t="shared" ca="1" si="904"/>
        <v>-</v>
      </c>
      <c r="HL276" s="168" t="str">
        <f t="shared" ca="1" si="904"/>
        <v>-</v>
      </c>
      <c r="HM276" s="168" t="str">
        <f t="shared" ca="1" si="904"/>
        <v>-</v>
      </c>
      <c r="HN276" s="168" t="str">
        <f t="shared" ca="1" si="904"/>
        <v>-</v>
      </c>
      <c r="HO276" s="168" t="str">
        <f t="shared" ca="1" si="904"/>
        <v>-</v>
      </c>
      <c r="HP276" s="168" t="str">
        <f t="shared" ca="1" si="904"/>
        <v>-</v>
      </c>
      <c r="HQ276" s="168" t="str">
        <f t="shared" ca="1" si="904"/>
        <v>-</v>
      </c>
      <c r="HR276" s="168" t="str">
        <f t="shared" ca="1" si="946"/>
        <v>-</v>
      </c>
      <c r="HS276" s="168" t="str">
        <f t="shared" ca="1" si="946"/>
        <v>-</v>
      </c>
      <c r="HT276" s="168" t="str">
        <f t="shared" ca="1" si="946"/>
        <v>-</v>
      </c>
      <c r="HU276" s="168" t="str">
        <f t="shared" ca="1" si="946"/>
        <v>-</v>
      </c>
      <c r="HV276" s="168" t="str">
        <f t="shared" ca="1" si="946"/>
        <v>-</v>
      </c>
      <c r="HW276" s="168" t="str">
        <f t="shared" ca="1" si="942"/>
        <v>-</v>
      </c>
      <c r="HX276" s="168" t="str">
        <f t="shared" ca="1" si="933"/>
        <v>-</v>
      </c>
      <c r="HY276" s="168" t="str">
        <f t="shared" ca="1" si="933"/>
        <v>-</v>
      </c>
      <c r="HZ276" s="168" t="str">
        <f t="shared" ca="1" si="933"/>
        <v>-</v>
      </c>
      <c r="IA276" s="168" t="str">
        <f t="shared" ca="1" si="933"/>
        <v>-</v>
      </c>
      <c r="IB276" s="168" t="str">
        <f t="shared" ca="1" si="933"/>
        <v>-</v>
      </c>
      <c r="IC276" s="168" t="str">
        <f t="shared" ca="1" si="933"/>
        <v>-</v>
      </c>
      <c r="ID276" s="168" t="str">
        <f t="shared" ca="1" si="933"/>
        <v>-</v>
      </c>
      <c r="IE276" s="168" t="str">
        <f t="shared" ca="1" si="933"/>
        <v>-</v>
      </c>
      <c r="IF276" s="168" t="str">
        <f t="shared" ca="1" si="933"/>
        <v>-</v>
      </c>
      <c r="IG276" s="168" t="str">
        <f t="shared" ca="1" si="933"/>
        <v>-</v>
      </c>
      <c r="IH276" s="168" t="str">
        <f t="shared" ca="1" si="933"/>
        <v>-</v>
      </c>
      <c r="II276" s="168" t="str">
        <f t="shared" ca="1" si="933"/>
        <v>-</v>
      </c>
      <c r="IJ276" s="168" t="str">
        <f t="shared" ca="1" si="933"/>
        <v>-</v>
      </c>
      <c r="IK276" s="168" t="str">
        <f t="shared" ca="1" si="933"/>
        <v>-</v>
      </c>
      <c r="IL276" s="168" t="str">
        <f t="shared" ca="1" si="933"/>
        <v>-</v>
      </c>
      <c r="IM276" s="168" t="str">
        <f t="shared" ca="1" si="933"/>
        <v>-</v>
      </c>
      <c r="IN276" s="168" t="str">
        <f t="shared" ca="1" si="933"/>
        <v>-</v>
      </c>
      <c r="IO276" s="168" t="str">
        <f t="shared" ca="1" si="933"/>
        <v>-</v>
      </c>
      <c r="IP276" s="168" t="str">
        <f t="shared" ca="1" si="933"/>
        <v>-</v>
      </c>
      <c r="IQ276" s="168" t="str">
        <f t="shared" ca="1" si="933"/>
        <v>-</v>
      </c>
      <c r="IR276" s="168" t="str">
        <f t="shared" ca="1" si="933"/>
        <v>-</v>
      </c>
      <c r="IS276" s="168" t="str">
        <f t="shared" ca="1" si="933"/>
        <v>-</v>
      </c>
      <c r="IT276" s="168" t="str">
        <f t="shared" ca="1" si="933"/>
        <v>-</v>
      </c>
      <c r="IU276" s="168" t="str">
        <f t="shared" ca="1" si="933"/>
        <v>-</v>
      </c>
      <c r="IV276" s="168" t="str">
        <f t="shared" ca="1" si="933"/>
        <v>-</v>
      </c>
      <c r="IW276" s="168" t="str">
        <f t="shared" ca="1" si="933"/>
        <v>-</v>
      </c>
      <c r="IX276" s="168" t="str">
        <f t="shared" ca="1" si="933"/>
        <v>-</v>
      </c>
      <c r="IY276" s="168" t="str">
        <f t="shared" ca="1" si="933"/>
        <v>-</v>
      </c>
      <c r="IZ276" s="168" t="str">
        <f t="shared" ca="1" si="933"/>
        <v>-</v>
      </c>
      <c r="JA276" s="168" t="str">
        <f t="shared" ca="1" si="933"/>
        <v>-</v>
      </c>
      <c r="JB276" s="168" t="str">
        <f t="shared" ca="1" si="933"/>
        <v>-</v>
      </c>
      <c r="JC276" s="168" t="str">
        <f t="shared" ca="1" si="933"/>
        <v>-</v>
      </c>
      <c r="JD276" s="168" t="str">
        <f t="shared" ca="1" si="933"/>
        <v>-</v>
      </c>
      <c r="JE276" s="168" t="str">
        <f t="shared" ca="1" si="933"/>
        <v>-</v>
      </c>
      <c r="JF276" s="168" t="str">
        <f t="shared" ca="1" si="933"/>
        <v>-</v>
      </c>
      <c r="JG276" s="168" t="str">
        <f t="shared" ca="1" si="933"/>
        <v>-</v>
      </c>
      <c r="JH276" s="168" t="str">
        <f t="shared" ca="1" si="933"/>
        <v>-</v>
      </c>
      <c r="JI276" s="168" t="str">
        <f t="shared" ca="1" si="933"/>
        <v>-</v>
      </c>
      <c r="JJ276" s="168" t="str">
        <f t="shared" ca="1" si="933"/>
        <v>-</v>
      </c>
      <c r="JK276" s="168" t="str">
        <f t="shared" ca="1" si="933"/>
        <v>-</v>
      </c>
      <c r="JL276" s="168" t="str">
        <f t="shared" ca="1" si="933"/>
        <v>-</v>
      </c>
      <c r="JM276" s="168" t="str">
        <f t="shared" ca="1" si="933"/>
        <v>-</v>
      </c>
      <c r="JN276" s="168" t="str">
        <f t="shared" ca="1" si="942"/>
        <v>-</v>
      </c>
      <c r="JO276" s="168" t="str">
        <f t="shared" ca="1" si="942"/>
        <v>-</v>
      </c>
      <c r="JP276" s="168" t="str">
        <f t="shared" ca="1" si="942"/>
        <v>-</v>
      </c>
      <c r="JQ276" s="168" t="str">
        <f t="shared" ca="1" si="942"/>
        <v>-</v>
      </c>
      <c r="JR276" s="168" t="str">
        <f t="shared" ca="1" si="942"/>
        <v>-</v>
      </c>
      <c r="JS276" s="168" t="str">
        <f t="shared" ca="1" si="942"/>
        <v>-</v>
      </c>
      <c r="JT276" s="168" t="str">
        <f t="shared" ca="1" si="942"/>
        <v>-</v>
      </c>
      <c r="JU276" s="168" t="str">
        <f t="shared" ca="1" si="942"/>
        <v>-</v>
      </c>
      <c r="JV276" s="168" t="str">
        <f t="shared" ca="1" si="942"/>
        <v>-</v>
      </c>
      <c r="JW276" s="168" t="str">
        <f t="shared" ca="1" si="942"/>
        <v>-</v>
      </c>
      <c r="JX276" s="10"/>
      <c r="JY276" s="166">
        <f t="shared" ca="1" si="907"/>
        <v>4.4999999999999998E-2</v>
      </c>
      <c r="JZ276" s="166">
        <f t="shared" ca="1" si="908"/>
        <v>4.4999999999999998E-2</v>
      </c>
      <c r="KA276" s="168">
        <f t="shared" ca="1" si="943"/>
        <v>1</v>
      </c>
      <c r="KB276" s="168">
        <f t="shared" ca="1" si="943"/>
        <v>0</v>
      </c>
      <c r="KC276" s="168">
        <f t="shared" ca="1" si="943"/>
        <v>1</v>
      </c>
      <c r="KD276" s="168">
        <f t="shared" ca="1" si="943"/>
        <v>1</v>
      </c>
      <c r="KE276" s="168">
        <f t="shared" ca="1" si="943"/>
        <v>0</v>
      </c>
      <c r="KF276" s="168">
        <f t="shared" ca="1" si="943"/>
        <v>70</v>
      </c>
      <c r="KG276" s="168">
        <f t="shared" ca="1" si="943"/>
        <v>50</v>
      </c>
      <c r="KH276" s="168">
        <f t="shared" ca="1" si="943"/>
        <v>85</v>
      </c>
      <c r="KI276" s="168">
        <f t="shared" ca="1" si="943"/>
        <v>50</v>
      </c>
      <c r="KJ276" s="166">
        <f t="shared" ca="1" si="910"/>
        <v>1</v>
      </c>
      <c r="KK276" s="166">
        <f t="shared" ca="1" si="911"/>
        <v>1</v>
      </c>
      <c r="KL276" s="166">
        <f t="shared" ca="1" si="912"/>
        <v>1</v>
      </c>
      <c r="KM276" s="166">
        <f t="shared" ca="1" si="913"/>
        <v>1</v>
      </c>
      <c r="KN276" s="166">
        <f t="shared" ca="1" si="913"/>
        <v>1</v>
      </c>
      <c r="KO276" s="168">
        <f t="shared" ca="1" si="943"/>
        <v>1</v>
      </c>
      <c r="KP276" s="10"/>
      <c r="KQ276" s="168">
        <f t="shared" ca="1" si="943"/>
        <v>1</v>
      </c>
      <c r="KR276" s="166">
        <f t="shared" si="914"/>
        <v>1.1499999999999999</v>
      </c>
      <c r="KS276" s="168">
        <f t="shared" ca="1" si="943"/>
        <v>0.75</v>
      </c>
      <c r="KT276" s="168">
        <f t="shared" ca="1" si="943"/>
        <v>0.8</v>
      </c>
      <c r="KU276" s="168">
        <f t="shared" ca="1" si="909"/>
        <v>0.82499999999999996</v>
      </c>
      <c r="KV276" s="168">
        <f t="shared" ca="1" si="909"/>
        <v>0.875</v>
      </c>
      <c r="KW276" s="168">
        <f t="shared" ca="1" si="943"/>
        <v>0.9</v>
      </c>
      <c r="KX276" s="168">
        <f t="shared" ca="1" si="949"/>
        <v>0.75</v>
      </c>
      <c r="KY276" s="168">
        <f t="shared" ca="1" si="948"/>
        <v>0.78142857142857147</v>
      </c>
      <c r="KZ276" s="168">
        <f t="shared" ca="1" si="948"/>
        <v>0.82499999999999996</v>
      </c>
      <c r="LA276" s="168">
        <f t="shared" ca="1" si="949"/>
        <v>0.875</v>
      </c>
      <c r="LB276" s="168">
        <f t="shared" ca="1" si="949"/>
        <v>0.9</v>
      </c>
      <c r="LC276" s="168">
        <f t="shared" ca="1" si="948"/>
        <v>0.9</v>
      </c>
      <c r="LD276" s="168">
        <f t="shared" ca="1" si="949"/>
        <v>0.75</v>
      </c>
      <c r="LE276" s="168">
        <f t="shared" ca="1" si="948"/>
        <v>0.78142857142857147</v>
      </c>
      <c r="LF276" s="168">
        <f t="shared" ca="1" si="948"/>
        <v>0.82499999999999996</v>
      </c>
      <c r="LG276" s="168">
        <f t="shared" ca="1" si="949"/>
        <v>0.875</v>
      </c>
      <c r="LH276" s="168">
        <f t="shared" ca="1" si="949"/>
        <v>0.9</v>
      </c>
      <c r="LI276" s="168">
        <f t="shared" ca="1" si="948"/>
        <v>0.9</v>
      </c>
      <c r="LJ276" s="168">
        <f t="shared" ca="1" si="949"/>
        <v>0.75</v>
      </c>
      <c r="LK276" s="168">
        <f t="shared" ca="1" si="948"/>
        <v>0.78142857142857147</v>
      </c>
      <c r="LL276" s="168">
        <f t="shared" ca="1" si="948"/>
        <v>0.82499999999999996</v>
      </c>
      <c r="LM276" s="168">
        <f t="shared" ca="1" si="949"/>
        <v>0.875</v>
      </c>
      <c r="LN276" s="168">
        <f t="shared" ca="1" si="949"/>
        <v>0.9</v>
      </c>
      <c r="LO276" s="168">
        <f t="shared" ca="1" si="948"/>
        <v>0.9</v>
      </c>
      <c r="LP276" s="168">
        <f t="shared" ca="1" si="949"/>
        <v>0.75</v>
      </c>
      <c r="LQ276" s="168">
        <f t="shared" ca="1" si="948"/>
        <v>0.78142857142857147</v>
      </c>
      <c r="LR276" s="168">
        <f t="shared" ca="1" si="948"/>
        <v>0.82499999999999996</v>
      </c>
      <c r="LS276" s="168">
        <f t="shared" ca="1" si="949"/>
        <v>0.875</v>
      </c>
      <c r="LT276" s="168">
        <f t="shared" ca="1" si="949"/>
        <v>0.9</v>
      </c>
      <c r="LU276" s="168">
        <f t="shared" ca="1" si="948"/>
        <v>0.9</v>
      </c>
      <c r="LV276" s="168">
        <f t="shared" ca="1" si="949"/>
        <v>0.75</v>
      </c>
      <c r="LW276" s="168">
        <f t="shared" ca="1" si="948"/>
        <v>0.78142857142857147</v>
      </c>
      <c r="LX276" s="168">
        <f t="shared" ca="1" si="948"/>
        <v>0.82499999999999996</v>
      </c>
      <c r="LY276" s="168">
        <f t="shared" ca="1" si="949"/>
        <v>0.875</v>
      </c>
      <c r="LZ276" s="168">
        <f t="shared" ca="1" si="949"/>
        <v>0.9</v>
      </c>
      <c r="MA276" s="168">
        <f t="shared" ca="1" si="948"/>
        <v>0.9</v>
      </c>
      <c r="MB276" s="168">
        <f t="shared" ca="1" si="949"/>
        <v>0.75</v>
      </c>
      <c r="MC276" s="168">
        <f t="shared" ca="1" si="948"/>
        <v>0.78142857142857147</v>
      </c>
      <c r="MD276" s="168">
        <f t="shared" ca="1" si="948"/>
        <v>0.82499999999999996</v>
      </c>
      <c r="ME276" s="168">
        <f t="shared" ca="1" si="949"/>
        <v>0.875</v>
      </c>
      <c r="MF276" s="168">
        <f t="shared" ca="1" si="949"/>
        <v>0.9</v>
      </c>
      <c r="MG276" s="168">
        <f t="shared" ca="1" si="948"/>
        <v>0.9</v>
      </c>
      <c r="MH276" s="168">
        <f t="shared" ca="1" si="949"/>
        <v>0.75</v>
      </c>
      <c r="MI276" s="168">
        <f t="shared" ca="1" si="948"/>
        <v>0.76904761904761909</v>
      </c>
      <c r="MJ276" s="168">
        <f t="shared" ca="1" si="948"/>
        <v>0.82000000000000006</v>
      </c>
      <c r="MK276" s="168">
        <f t="shared" ca="1" si="949"/>
        <v>0.875</v>
      </c>
      <c r="ML276" s="168">
        <f t="shared" ca="1" si="949"/>
        <v>0.9</v>
      </c>
      <c r="MM276" s="168">
        <f t="shared" ca="1" si="948"/>
        <v>0.90000000000000013</v>
      </c>
      <c r="MN276" s="168">
        <f t="shared" ca="1" si="949"/>
        <v>0.75</v>
      </c>
      <c r="MO276" s="168">
        <f t="shared" ca="1" si="948"/>
        <v>0.76904761904761909</v>
      </c>
      <c r="MP276" s="168">
        <f t="shared" ca="1" si="948"/>
        <v>0.82000000000000006</v>
      </c>
      <c r="MQ276" s="168">
        <f t="shared" ca="1" si="949"/>
        <v>0.875</v>
      </c>
      <c r="MR276" s="168">
        <f t="shared" ca="1" si="949"/>
        <v>0.9</v>
      </c>
      <c r="MS276" s="168">
        <f t="shared" ca="1" si="948"/>
        <v>0.9</v>
      </c>
      <c r="MT276" s="168">
        <f t="shared" ca="1" si="915"/>
        <v>0.875</v>
      </c>
      <c r="MU276" s="166">
        <f t="shared" ca="1" si="916"/>
        <v>1</v>
      </c>
      <c r="MV276" s="166">
        <f t="shared" ca="1" si="917"/>
        <v>1</v>
      </c>
      <c r="MW276" s="166" t="str">
        <f t="shared" ca="1" si="918"/>
        <v>-</v>
      </c>
      <c r="MX276" s="168" t="str">
        <f t="shared" ca="1" si="919"/>
        <v>-</v>
      </c>
      <c r="MY276" s="166" t="str">
        <f t="shared" ca="1" si="920"/>
        <v>-</v>
      </c>
      <c r="MZ276" s="166" t="str">
        <f t="shared" ca="1" si="921"/>
        <v>-</v>
      </c>
      <c r="NA276" s="166" t="b">
        <f t="shared" ca="1" si="922"/>
        <v>0</v>
      </c>
      <c r="NB276" s="168">
        <f t="shared" ca="1" si="943"/>
        <v>0</v>
      </c>
      <c r="NC276" s="27">
        <v>0</v>
      </c>
    </row>
    <row r="277" spans="1:367" s="148" customFormat="1" outlineLevel="1">
      <c r="A277" s="126">
        <f t="shared" si="14"/>
        <v>272</v>
      </c>
      <c r="B277" s="126">
        <f>$A$18</f>
        <v>13</v>
      </c>
      <c r="C277" s="148">
        <f t="shared" si="929"/>
        <v>1002</v>
      </c>
      <c r="D277" s="148" t="s">
        <v>884</v>
      </c>
      <c r="E277" s="148" t="b">
        <f t="shared" si="886"/>
        <v>1</v>
      </c>
      <c r="F277" s="148" t="b">
        <v>0</v>
      </c>
      <c r="G277" s="148" t="b">
        <f t="shared" si="924"/>
        <v>1</v>
      </c>
      <c r="H277" s="144">
        <f t="shared" ca="1" si="944"/>
        <v>3</v>
      </c>
      <c r="I277" s="32">
        <v>2</v>
      </c>
      <c r="J277" s="32">
        <v>1</v>
      </c>
      <c r="K277" s="144">
        <f t="shared" ca="1" si="944"/>
        <v>1</v>
      </c>
      <c r="L277" s="144">
        <f t="shared" ca="1" si="944"/>
        <v>1</v>
      </c>
      <c r="M277" s="144">
        <f t="shared" ca="1" si="944"/>
        <v>1</v>
      </c>
      <c r="N277" s="144">
        <f t="shared" ca="1" si="944"/>
        <v>1</v>
      </c>
      <c r="O277" s="144">
        <f t="shared" ca="1" si="944"/>
        <v>1</v>
      </c>
      <c r="P277" s="144">
        <f t="shared" ca="1" si="944"/>
        <v>1</v>
      </c>
      <c r="Q277" s="144">
        <f t="shared" ca="1" si="944"/>
        <v>1</v>
      </c>
      <c r="R277" s="144">
        <f t="shared" ca="1" si="944"/>
        <v>2</v>
      </c>
      <c r="S277" s="144">
        <f t="shared" ca="1" si="944"/>
        <v>1</v>
      </c>
      <c r="T277" s="32">
        <v>1</v>
      </c>
      <c r="U277" s="144">
        <f t="shared" ca="1" si="944"/>
        <v>1</v>
      </c>
      <c r="V277" s="144">
        <f t="shared" ca="1" si="944"/>
        <v>1</v>
      </c>
      <c r="W277" s="144">
        <f t="shared" ca="1" si="944"/>
        <v>1</v>
      </c>
      <c r="X277" s="144">
        <f t="shared" ca="1" si="944"/>
        <v>1</v>
      </c>
      <c r="Y277" s="144">
        <f t="shared" ca="1" si="9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00010 Pasture DSP CropgrazeFALSE (F33N11)</v>
      </c>
      <c r="AB277" s="10" t="str">
        <f ca="1">IF(COUNTIF(AA$5:AA277,AA277)=1,"-","Dup")</f>
        <v>-</v>
      </c>
      <c r="AC277" s="10"/>
      <c r="AD277" s="168" t="str">
        <f t="shared" ca="1" si="935"/>
        <v>-</v>
      </c>
      <c r="AE277" s="168" t="str">
        <f t="shared" ca="1" si="935"/>
        <v>-</v>
      </c>
      <c r="AF277" s="168" t="str">
        <f t="shared" ca="1" si="935"/>
        <v>-</v>
      </c>
      <c r="AG277" s="168" t="str">
        <f t="shared" ca="1" si="935"/>
        <v>-</v>
      </c>
      <c r="AH277" s="168" t="str">
        <f t="shared" ca="1" si="935"/>
        <v>-</v>
      </c>
      <c r="AI277" s="168" t="b">
        <f t="shared" ca="1" si="935"/>
        <v>1</v>
      </c>
      <c r="AJ277" s="10"/>
      <c r="AK277" s="166" t="b">
        <f t="shared" si="936"/>
        <v>0</v>
      </c>
      <c r="AL277" s="166" t="str">
        <f t="shared" si="936"/>
        <v>-</v>
      </c>
      <c r="AM277" s="166" t="b">
        <f t="shared" si="936"/>
        <v>0</v>
      </c>
      <c r="AN277" s="166" t="b">
        <f t="shared" si="936"/>
        <v>1</v>
      </c>
      <c r="AO277" s="166" t="b">
        <f t="shared" si="936"/>
        <v>1</v>
      </c>
      <c r="AP277" s="166" t="b">
        <f t="shared" si="936"/>
        <v>0</v>
      </c>
      <c r="AQ277" s="166">
        <f t="shared" ca="1" si="889"/>
        <v>0</v>
      </c>
      <c r="AR277" s="166" t="b">
        <f t="shared" ref="AR277:AV286" si="950">INDEX(i.risk_aversion,$J277,AR$15)</f>
        <v>0</v>
      </c>
      <c r="AS277" s="166" t="b">
        <f t="shared" si="950"/>
        <v>0</v>
      </c>
      <c r="AT277" s="166" t="str">
        <f t="shared" si="950"/>
        <v>-</v>
      </c>
      <c r="AU277" s="166" t="str">
        <f t="shared" si="950"/>
        <v>-</v>
      </c>
      <c r="AV277" s="166" t="str">
        <f t="shared" si="950"/>
        <v>-</v>
      </c>
      <c r="AW277" s="10"/>
      <c r="AX277" s="166" t="b">
        <f t="shared" si="891"/>
        <v>1</v>
      </c>
      <c r="AY277" s="168" t="b">
        <f t="shared" ca="1" si="892"/>
        <v>1</v>
      </c>
      <c r="AZ277" s="168" t="b">
        <f t="shared" ca="1" si="892"/>
        <v>1</v>
      </c>
      <c r="BA277" s="167">
        <f t="shared" ca="1" si="893"/>
        <v>3210</v>
      </c>
      <c r="BB277" s="168" t="str">
        <f t="shared" ca="1" si="930"/>
        <v>-</v>
      </c>
      <c r="BC277" s="168" t="str">
        <f t="shared" ca="1" si="930"/>
        <v>-</v>
      </c>
      <c r="BD277" s="168" t="str">
        <f t="shared" ca="1" si="930"/>
        <v>-</v>
      </c>
      <c r="BE277" s="168" t="str">
        <f t="shared" ca="1" si="930"/>
        <v>-</v>
      </c>
      <c r="BF277" s="168" t="str">
        <f t="shared" ca="1" si="930"/>
        <v>-</v>
      </c>
      <c r="BG277" s="168">
        <f t="shared" ca="1" si="930"/>
        <v>1</v>
      </c>
      <c r="BH277" s="168">
        <f t="shared" ca="1" si="930"/>
        <v>1</v>
      </c>
      <c r="BI277" s="168" t="str">
        <f t="shared" ca="1" si="930"/>
        <v>-</v>
      </c>
      <c r="BJ277" s="168" t="str">
        <f t="shared" ca="1" si="930"/>
        <v>-</v>
      </c>
      <c r="BK277" s="10"/>
      <c r="BL277" s="168" t="str">
        <f t="shared" ca="1" si="930"/>
        <v>-</v>
      </c>
      <c r="BM277" s="168" t="str">
        <f t="shared" ca="1" si="930"/>
        <v>-</v>
      </c>
      <c r="BN277" s="168" t="str">
        <f t="shared" ca="1" si="930"/>
        <v>-</v>
      </c>
      <c r="BO277" s="168" t="str">
        <f t="shared" ca="1" si="930"/>
        <v>-</v>
      </c>
      <c r="BP277" s="168" t="str">
        <f t="shared" ca="1" si="930"/>
        <v>-</v>
      </c>
      <c r="BQ277" s="168" t="str">
        <f t="shared" ca="1" si="930"/>
        <v>-</v>
      </c>
      <c r="BR277" s="168" t="str">
        <f t="shared" ca="1" si="930"/>
        <v>-</v>
      </c>
      <c r="BS277" s="168" t="str">
        <f t="shared" ca="1" si="930"/>
        <v>-</v>
      </c>
      <c r="BT277" s="168" t="str">
        <f t="shared" ca="1" si="930"/>
        <v>-</v>
      </c>
      <c r="BU277" s="168" t="str">
        <f t="shared" ca="1" si="930"/>
        <v>-</v>
      </c>
      <c r="BV277" s="168" t="str">
        <f t="shared" ca="1" si="9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47"/>
        <v>-</v>
      </c>
      <c r="CI277" s="168" t="str">
        <f t="shared" ca="1" si="947"/>
        <v>-</v>
      </c>
      <c r="CJ277" s="168" t="str">
        <f t="shared" ca="1" si="947"/>
        <v>-</v>
      </c>
      <c r="CK277" s="168" t="str">
        <f t="shared" ca="1" si="947"/>
        <v>-</v>
      </c>
      <c r="CL277" s="168" t="str">
        <f t="shared" ca="1" si="947"/>
        <v>-</v>
      </c>
      <c r="CM277" s="168" t="str">
        <f t="shared" ca="1" si="947"/>
        <v>-</v>
      </c>
      <c r="CN277" s="168" t="str">
        <f t="shared" ca="1" si="947"/>
        <v>-</v>
      </c>
      <c r="CO277" s="168" t="str">
        <f t="shared" ca="1" si="947"/>
        <v>-</v>
      </c>
      <c r="CP277" s="168">
        <f t="shared" ca="1" si="947"/>
        <v>1</v>
      </c>
      <c r="CQ277" s="168">
        <f t="shared" ca="1" si="947"/>
        <v>1</v>
      </c>
      <c r="CR277" s="168">
        <f t="shared" ca="1" si="947"/>
        <v>0</v>
      </c>
      <c r="CS277" s="168" t="str">
        <f t="shared" ca="1" si="947"/>
        <v>-</v>
      </c>
      <c r="CT277" s="168" t="str">
        <f t="shared" ca="1" si="947"/>
        <v>-</v>
      </c>
      <c r="CU277" s="168" t="str">
        <f t="shared" ca="1" si="947"/>
        <v>-</v>
      </c>
      <c r="CV277" s="168" t="str">
        <f t="shared" ca="1" si="947"/>
        <v>-</v>
      </c>
      <c r="CW277" s="168" t="str">
        <f t="shared" ca="1" si="947"/>
        <v>-</v>
      </c>
      <c r="CX277" s="168" t="str">
        <f t="shared" ca="1" si="947"/>
        <v>-</v>
      </c>
      <c r="CY277" s="168" t="str">
        <f t="shared" ca="1" si="947"/>
        <v>-</v>
      </c>
      <c r="CZ277" s="168">
        <f t="shared" ca="1" si="947"/>
        <v>0</v>
      </c>
      <c r="DA277" s="168" t="str">
        <f t="shared" ca="1" si="947"/>
        <v>-</v>
      </c>
      <c r="DB277" s="168" t="str">
        <f t="shared" ca="1" si="947"/>
        <v>-</v>
      </c>
      <c r="DC277" s="168" t="str">
        <f t="shared" ca="1" si="947"/>
        <v>-</v>
      </c>
      <c r="DD277" s="168" t="str">
        <f t="shared" ca="1" si="947"/>
        <v>-</v>
      </c>
      <c r="DE277" s="168" t="str">
        <f t="shared" ca="1" si="947"/>
        <v>-</v>
      </c>
      <c r="DF277" s="168">
        <f t="shared" ca="1" si="947"/>
        <v>0</v>
      </c>
      <c r="DG277" s="168">
        <f t="shared" ca="1" si="947"/>
        <v>0</v>
      </c>
      <c r="DH277" s="168">
        <f t="shared" ca="1" si="947"/>
        <v>0</v>
      </c>
      <c r="DI277" s="168">
        <f t="shared" ca="1" si="947"/>
        <v>0</v>
      </c>
      <c r="DJ277" s="168">
        <f t="shared" ca="1" si="947"/>
        <v>0</v>
      </c>
      <c r="DK277" s="168">
        <f t="shared" ca="1" si="947"/>
        <v>0</v>
      </c>
      <c r="DL277" s="168">
        <f t="shared" ca="1" si="947"/>
        <v>0</v>
      </c>
      <c r="DM277" s="168" t="str">
        <f t="shared" ca="1" si="947"/>
        <v>-</v>
      </c>
      <c r="DN277" s="168" t="str">
        <f t="shared" ca="1" si="947"/>
        <v>-</v>
      </c>
      <c r="DO277" s="168" t="str">
        <f t="shared" ca="1" si="947"/>
        <v>-</v>
      </c>
      <c r="DP277" s="168" t="str">
        <f t="shared" ca="1" si="947"/>
        <v>-</v>
      </c>
      <c r="DQ277" s="168" t="str">
        <f t="shared" ca="1" si="947"/>
        <v>-</v>
      </c>
      <c r="DR277" s="168" t="str">
        <f t="shared" ca="1" si="947"/>
        <v>-</v>
      </c>
      <c r="DS277" s="168" t="str">
        <f t="shared" ca="1" si="947"/>
        <v>-</v>
      </c>
      <c r="DT277" s="168" t="str">
        <f t="shared" ca="1" si="947"/>
        <v>-</v>
      </c>
      <c r="DU277" s="168" t="str">
        <f t="shared" ca="1" si="947"/>
        <v>-</v>
      </c>
      <c r="DV277" s="168" t="str">
        <f t="shared" ca="1" si="947"/>
        <v>-</v>
      </c>
      <c r="DW277" s="168" t="str">
        <f t="shared" ca="1" si="947"/>
        <v>-</v>
      </c>
      <c r="DX277" s="10"/>
      <c r="DY277" s="168">
        <f t="shared" ca="1" si="947"/>
        <v>1</v>
      </c>
      <c r="DZ277" s="168" t="str">
        <f t="shared" ca="1" si="947"/>
        <v>-</v>
      </c>
      <c r="EA277" s="168" t="str">
        <f t="shared" ca="1" si="947"/>
        <v>-</v>
      </c>
      <c r="EB277" s="168" t="str">
        <f t="shared" ca="1" si="947"/>
        <v>-</v>
      </c>
      <c r="EC277" s="168" t="str">
        <f t="shared" ca="1" si="937"/>
        <v>-</v>
      </c>
      <c r="ED277" s="168" t="b">
        <f t="shared" ca="1" si="937"/>
        <v>0</v>
      </c>
      <c r="EE277" s="168" t="str">
        <f t="shared" ca="1" si="937"/>
        <v>-</v>
      </c>
      <c r="EF277" s="168">
        <f t="shared" ca="1" si="937"/>
        <v>0</v>
      </c>
      <c r="EG277" s="168" t="str">
        <f t="shared" ca="1" si="937"/>
        <v>-</v>
      </c>
      <c r="EH277" s="166" cm="1">
        <f t="array" aca="1" ref="EH277" ca="1">INDEX(i.rev,$K277,EH$15)</f>
        <v>1</v>
      </c>
      <c r="EI277" s="168">
        <f t="shared" ca="1" si="938"/>
        <v>0</v>
      </c>
      <c r="EJ277" s="168">
        <f t="shared" ca="1" si="938"/>
        <v>1</v>
      </c>
      <c r="EK277" s="168">
        <f t="shared" ca="1" si="938"/>
        <v>0</v>
      </c>
      <c r="EL277" s="168">
        <f t="shared" ca="1" si="938"/>
        <v>1</v>
      </c>
      <c r="EM277" s="168">
        <f t="shared" ca="1" si="938"/>
        <v>1</v>
      </c>
      <c r="EN277" s="168">
        <f t="shared" ca="1" si="938"/>
        <v>1</v>
      </c>
      <c r="EO277" s="168">
        <f t="shared" ca="1" si="938"/>
        <v>0</v>
      </c>
      <c r="EP277" s="168">
        <f t="shared" ca="1" si="938"/>
        <v>0</v>
      </c>
      <c r="EQ277" s="168">
        <f t="shared" ca="1" si="938"/>
        <v>0</v>
      </c>
      <c r="ER277" s="168">
        <f t="shared" ca="1" si="938"/>
        <v>0</v>
      </c>
      <c r="ES277" s="168">
        <f t="shared" ca="1" si="938"/>
        <v>0</v>
      </c>
      <c r="ET277" s="168">
        <f t="shared" ca="1" si="938"/>
        <v>0</v>
      </c>
      <c r="EU277" s="168">
        <f t="shared" ca="1" si="938"/>
        <v>0</v>
      </c>
      <c r="EV277" s="168">
        <f t="shared" ca="1" si="938"/>
        <v>0</v>
      </c>
      <c r="EW277" s="168">
        <f t="shared" ca="1" si="938"/>
        <v>0</v>
      </c>
      <c r="EX277" s="168">
        <f t="shared" ca="1" si="938"/>
        <v>0</v>
      </c>
      <c r="EY277" s="166" cm="1">
        <f t="array" aca="1" ref="EY277" ca="1">INDEX(i.rev,$K277,EY$15)</f>
        <v>0</v>
      </c>
      <c r="EZ277" s="168">
        <f t="shared" ca="1" si="898"/>
        <v>0</v>
      </c>
      <c r="FA277" s="166" cm="1">
        <f t="array" aca="1" ref="FA277" ca="1">INDEX(i.rev,$K277,FA$15)</f>
        <v>1</v>
      </c>
      <c r="FB277" s="168">
        <f t="shared" ca="1" si="928"/>
        <v>0</v>
      </c>
      <c r="FC277" s="168">
        <f t="shared" ca="1" si="928"/>
        <v>0</v>
      </c>
      <c r="FD277" s="168">
        <f t="shared" ca="1" si="928"/>
        <v>0</v>
      </c>
      <c r="FE277" s="168">
        <f t="shared" ca="1" si="928"/>
        <v>0</v>
      </c>
      <c r="FF277" s="168">
        <f t="shared" ca="1" si="928"/>
        <v>0</v>
      </c>
      <c r="FG277" s="168">
        <f t="shared" ref="FG277:GF287" ca="1" si="951">OFFSET(FG$5,$B277,0)</f>
        <v>0</v>
      </c>
      <c r="FH277" s="168">
        <f t="shared" ca="1" si="951"/>
        <v>0</v>
      </c>
      <c r="FI277" s="10"/>
      <c r="FJ277" s="168" t="str">
        <f t="shared" ca="1" si="951"/>
        <v>-</v>
      </c>
      <c r="FK277" s="168" t="str">
        <f t="shared" ca="1" si="951"/>
        <v>-</v>
      </c>
      <c r="FL277" s="168" t="str">
        <f t="shared" ca="1" si="951"/>
        <v>-</v>
      </c>
      <c r="FM277" s="168" t="str">
        <f t="shared" ca="1" si="951"/>
        <v>-</v>
      </c>
      <c r="FN277" s="168" t="str">
        <f t="shared" ca="1" si="951"/>
        <v>-</v>
      </c>
      <c r="FO277" s="166" t="b">
        <f t="shared" ca="1" si="939"/>
        <v>0</v>
      </c>
      <c r="FP277" s="166" t="b">
        <f t="shared" ca="1" si="939"/>
        <v>0</v>
      </c>
      <c r="FQ277" s="166" t="b">
        <f t="shared" ca="1" si="939"/>
        <v>1</v>
      </c>
      <c r="FR277" s="168">
        <f t="shared" ca="1" si="951"/>
        <v>0</v>
      </c>
      <c r="FS277" s="166">
        <f t="shared" ca="1" si="940"/>
        <v>1</v>
      </c>
      <c r="FT277" s="166">
        <f t="shared" ca="1" si="940"/>
        <v>1</v>
      </c>
      <c r="FU277" s="168" t="str">
        <f t="shared" ca="1" si="951"/>
        <v>-</v>
      </c>
      <c r="FV277" s="168" t="str">
        <f t="shared" ca="1" si="951"/>
        <v>-</v>
      </c>
      <c r="FW277" s="168" t="str">
        <f t="shared" ca="1" si="951"/>
        <v>-</v>
      </c>
      <c r="FX277" s="168" t="str">
        <f t="shared" ca="1" si="951"/>
        <v>-</v>
      </c>
      <c r="FY277" s="168" t="str">
        <f t="shared" ca="1" si="951"/>
        <v>-</v>
      </c>
      <c r="FZ277" s="168" t="str">
        <f t="shared" ca="1" si="951"/>
        <v>-</v>
      </c>
      <c r="GA277" s="168" t="str">
        <f t="shared" ca="1" si="951"/>
        <v>-</v>
      </c>
      <c r="GB277" s="168" t="str">
        <f t="shared" ca="1" si="951"/>
        <v>-</v>
      </c>
      <c r="GC277" s="168" t="str">
        <f t="shared" ca="1" si="951"/>
        <v>-</v>
      </c>
      <c r="GD277" s="168" t="b">
        <f t="shared" ca="1" si="951"/>
        <v>1</v>
      </c>
      <c r="GE277" s="168" t="str">
        <f t="shared" ca="1" si="951"/>
        <v>-</v>
      </c>
      <c r="GF277" s="168" t="str">
        <f t="shared" ca="1" si="951"/>
        <v>-</v>
      </c>
      <c r="GG277" s="168" t="str">
        <f ca="1">OFFSET(GG$5,$B277,0)</f>
        <v>-</v>
      </c>
      <c r="GH277" s="168" t="b">
        <f t="shared" ca="1" si="941"/>
        <v>1</v>
      </c>
      <c r="GI277" s="168">
        <f ca="1">OFFSET(GI$5,$B277,0)</f>
        <v>0</v>
      </c>
      <c r="GJ277" s="168" t="str">
        <f t="shared" ca="1" si="941"/>
        <v>-</v>
      </c>
      <c r="GK277" s="168" t="str">
        <f t="shared" ca="1" si="941"/>
        <v>-</v>
      </c>
      <c r="GL277" s="168" t="str">
        <f t="shared" ca="1" si="941"/>
        <v>-</v>
      </c>
      <c r="GM277" s="168" t="str">
        <f t="shared" ca="1" si="941"/>
        <v>-</v>
      </c>
      <c r="GN277" s="168" t="str">
        <f t="shared" ca="1" si="941"/>
        <v>-</v>
      </c>
      <c r="GO277" s="168">
        <f t="shared" ca="1" si="941"/>
        <v>0</v>
      </c>
      <c r="GP277" s="168" t="str">
        <f t="shared" ca="1" si="941"/>
        <v>-</v>
      </c>
      <c r="GQ277" s="168" t="str">
        <f t="shared" ca="1" si="941"/>
        <v>-</v>
      </c>
      <c r="GR277" s="168" t="str">
        <f t="shared" ca="1" si="941"/>
        <v>-</v>
      </c>
      <c r="GS277" s="168">
        <f t="shared" ca="1" si="941"/>
        <v>500</v>
      </c>
      <c r="GT277" s="168">
        <f t="shared" ca="1" si="941"/>
        <v>500</v>
      </c>
      <c r="GU277" s="168" t="str">
        <f t="shared" ca="1" si="941"/>
        <v>-</v>
      </c>
      <c r="GV277" s="168" t="str">
        <f t="shared" ca="1" si="941"/>
        <v>-</v>
      </c>
      <c r="GW277" s="168" t="str">
        <f t="shared" ca="1" si="941"/>
        <v>-</v>
      </c>
      <c r="GX277" s="168" t="str">
        <f t="shared" ca="1" si="942"/>
        <v>-</v>
      </c>
      <c r="GY277" s="168" t="str">
        <f t="shared" ca="1" si="903"/>
        <v>-</v>
      </c>
      <c r="GZ277" s="168" t="str">
        <f t="shared" ca="1" si="903"/>
        <v>-</v>
      </c>
      <c r="HA277" s="168" t="str">
        <f t="shared" ca="1" si="903"/>
        <v>-</v>
      </c>
      <c r="HB277" s="168" t="str">
        <f t="shared" ca="1" si="903"/>
        <v>-</v>
      </c>
      <c r="HC277" s="168" t="str">
        <f t="shared" ca="1" si="903"/>
        <v>-</v>
      </c>
      <c r="HD277" s="168" t="str">
        <f t="shared" ca="1" si="903"/>
        <v>-</v>
      </c>
      <c r="HE277" s="168" t="str">
        <f t="shared" ca="1" si="903"/>
        <v>-</v>
      </c>
      <c r="HF277" s="168" t="str">
        <f t="shared" ca="1" si="903"/>
        <v>-</v>
      </c>
      <c r="HG277" s="168" t="str">
        <f t="shared" ca="1" si="903"/>
        <v>-</v>
      </c>
      <c r="HH277" s="168" t="str">
        <f t="shared" ca="1" si="904"/>
        <v>-</v>
      </c>
      <c r="HI277" s="168" t="str">
        <f t="shared" ca="1" si="904"/>
        <v>-</v>
      </c>
      <c r="HJ277" s="168" t="str">
        <f t="shared" ca="1" si="904"/>
        <v>-</v>
      </c>
      <c r="HK277" s="168" t="str">
        <f t="shared" ca="1" si="904"/>
        <v>-</v>
      </c>
      <c r="HL277" s="168" t="str">
        <f t="shared" ca="1" si="904"/>
        <v>-</v>
      </c>
      <c r="HM277" s="168" t="str">
        <f t="shared" ca="1" si="904"/>
        <v>-</v>
      </c>
      <c r="HN277" s="168" t="str">
        <f t="shared" ca="1" si="904"/>
        <v>-</v>
      </c>
      <c r="HO277" s="168" t="str">
        <f t="shared" ca="1" si="904"/>
        <v>-</v>
      </c>
      <c r="HP277" s="168" t="str">
        <f t="shared" ca="1" si="904"/>
        <v>-</v>
      </c>
      <c r="HQ277" s="168" t="str">
        <f t="shared" ca="1" si="904"/>
        <v>-</v>
      </c>
      <c r="HR277" s="168" t="str">
        <f t="shared" ca="1" si="946"/>
        <v>-</v>
      </c>
      <c r="HS277" s="168" t="str">
        <f t="shared" ca="1" si="946"/>
        <v>-</v>
      </c>
      <c r="HT277" s="168" t="str">
        <f t="shared" ca="1" si="946"/>
        <v>-</v>
      </c>
      <c r="HU277" s="168" t="str">
        <f t="shared" ca="1" si="946"/>
        <v>-</v>
      </c>
      <c r="HV277" s="168" t="str">
        <f t="shared" ca="1" si="946"/>
        <v>-</v>
      </c>
      <c r="HW277" s="168" t="str">
        <f t="shared" ca="1" si="942"/>
        <v>-</v>
      </c>
      <c r="HX277" s="168" t="str">
        <f t="shared" ca="1" si="933"/>
        <v>-</v>
      </c>
      <c r="HY277" s="168" t="str">
        <f t="shared" ca="1" si="933"/>
        <v>-</v>
      </c>
      <c r="HZ277" s="168" t="str">
        <f t="shared" ref="HX277:JM283" ca="1" si="952">OFFSET(HZ$5,$B277,0)</f>
        <v>-</v>
      </c>
      <c r="IA277" s="168" t="str">
        <f t="shared" ca="1" si="952"/>
        <v>-</v>
      </c>
      <c r="IB277" s="168" t="str">
        <f t="shared" ca="1" si="952"/>
        <v>-</v>
      </c>
      <c r="IC277" s="168" t="str">
        <f t="shared" ca="1" si="952"/>
        <v>-</v>
      </c>
      <c r="ID277" s="168" t="str">
        <f t="shared" ca="1" si="952"/>
        <v>-</v>
      </c>
      <c r="IE277" s="168" t="str">
        <f t="shared" ca="1" si="952"/>
        <v>-</v>
      </c>
      <c r="IF277" s="168" t="str">
        <f t="shared" ca="1" si="952"/>
        <v>-</v>
      </c>
      <c r="IG277" s="168" t="str">
        <f t="shared" ca="1" si="952"/>
        <v>-</v>
      </c>
      <c r="IH277" s="168" t="str">
        <f t="shared" ca="1" si="952"/>
        <v>-</v>
      </c>
      <c r="II277" s="168" t="str">
        <f t="shared" ca="1" si="952"/>
        <v>-</v>
      </c>
      <c r="IJ277" s="168" t="str">
        <f t="shared" ca="1" si="952"/>
        <v>-</v>
      </c>
      <c r="IK277" s="168" t="str">
        <f t="shared" ca="1" si="952"/>
        <v>-</v>
      </c>
      <c r="IL277" s="168" t="str">
        <f t="shared" ca="1" si="952"/>
        <v>-</v>
      </c>
      <c r="IM277" s="168" t="str">
        <f t="shared" ca="1" si="952"/>
        <v>-</v>
      </c>
      <c r="IN277" s="168" t="str">
        <f t="shared" ca="1" si="952"/>
        <v>-</v>
      </c>
      <c r="IO277" s="168" t="str">
        <f t="shared" ca="1" si="952"/>
        <v>-</v>
      </c>
      <c r="IP277" s="168" t="str">
        <f t="shared" ca="1" si="952"/>
        <v>-</v>
      </c>
      <c r="IQ277" s="168" t="str">
        <f t="shared" ca="1" si="952"/>
        <v>-</v>
      </c>
      <c r="IR277" s="168" t="str">
        <f t="shared" ca="1" si="952"/>
        <v>-</v>
      </c>
      <c r="IS277" s="168" t="str">
        <f t="shared" ca="1" si="952"/>
        <v>-</v>
      </c>
      <c r="IT277" s="168" t="str">
        <f t="shared" ca="1" si="952"/>
        <v>-</v>
      </c>
      <c r="IU277" s="168" t="str">
        <f t="shared" ca="1" si="952"/>
        <v>-</v>
      </c>
      <c r="IV277" s="168" t="str">
        <f t="shared" ca="1" si="952"/>
        <v>-</v>
      </c>
      <c r="IW277" s="168" t="str">
        <f t="shared" ca="1" si="952"/>
        <v>-</v>
      </c>
      <c r="IX277" s="168" t="str">
        <f t="shared" ca="1" si="952"/>
        <v>-</v>
      </c>
      <c r="IY277" s="168" t="str">
        <f t="shared" ca="1" si="952"/>
        <v>-</v>
      </c>
      <c r="IZ277" s="168" t="str">
        <f t="shared" ca="1" si="952"/>
        <v>-</v>
      </c>
      <c r="JA277" s="168" t="str">
        <f t="shared" ca="1" si="952"/>
        <v>-</v>
      </c>
      <c r="JB277" s="168" t="str">
        <f t="shared" ca="1" si="952"/>
        <v>-</v>
      </c>
      <c r="JC277" s="168" t="str">
        <f t="shared" ca="1" si="952"/>
        <v>-</v>
      </c>
      <c r="JD277" s="168" t="str">
        <f t="shared" ca="1" si="952"/>
        <v>-</v>
      </c>
      <c r="JE277" s="168" t="str">
        <f t="shared" ca="1" si="952"/>
        <v>-</v>
      </c>
      <c r="JF277" s="168" t="str">
        <f t="shared" ca="1" si="952"/>
        <v>-</v>
      </c>
      <c r="JG277" s="168" t="str">
        <f t="shared" ca="1" si="952"/>
        <v>-</v>
      </c>
      <c r="JH277" s="168" t="str">
        <f t="shared" ca="1" si="952"/>
        <v>-</v>
      </c>
      <c r="JI277" s="168" t="str">
        <f t="shared" ca="1" si="952"/>
        <v>-</v>
      </c>
      <c r="JJ277" s="168" t="str">
        <f t="shared" ca="1" si="952"/>
        <v>-</v>
      </c>
      <c r="JK277" s="168" t="str">
        <f t="shared" ca="1" si="952"/>
        <v>-</v>
      </c>
      <c r="JL277" s="168" t="str">
        <f t="shared" ca="1" si="952"/>
        <v>-</v>
      </c>
      <c r="JM277" s="168" t="str">
        <f t="shared" ca="1" si="952"/>
        <v>-</v>
      </c>
      <c r="JN277" s="168" t="str">
        <f t="shared" ca="1" si="942"/>
        <v>-</v>
      </c>
      <c r="JO277" s="168" t="str">
        <f t="shared" ca="1" si="942"/>
        <v>-</v>
      </c>
      <c r="JP277" s="168" t="str">
        <f t="shared" ca="1" si="942"/>
        <v>-</v>
      </c>
      <c r="JQ277" s="168" t="str">
        <f t="shared" ca="1" si="942"/>
        <v>-</v>
      </c>
      <c r="JR277" s="168" t="str">
        <f t="shared" ca="1" si="942"/>
        <v>-</v>
      </c>
      <c r="JS277" s="168" t="str">
        <f t="shared" ca="1" si="942"/>
        <v>-</v>
      </c>
      <c r="JT277" s="168" t="str">
        <f t="shared" ca="1" si="942"/>
        <v>-</v>
      </c>
      <c r="JU277" s="168" t="str">
        <f t="shared" ca="1" si="942"/>
        <v>-</v>
      </c>
      <c r="JV277" s="168" t="str">
        <f t="shared" ca="1" si="942"/>
        <v>-</v>
      </c>
      <c r="JW277" s="168" t="str">
        <f t="shared" ca="1" si="942"/>
        <v>-</v>
      </c>
      <c r="JX277" s="10"/>
      <c r="JY277" s="166">
        <f t="shared" ca="1" si="907"/>
        <v>4.4999999999999998E-2</v>
      </c>
      <c r="JZ277" s="166">
        <f t="shared" ca="1" si="908"/>
        <v>4.4999999999999998E-2</v>
      </c>
      <c r="KA277" s="168">
        <f t="shared" ca="1" si="943"/>
        <v>1</v>
      </c>
      <c r="KB277" s="168">
        <f t="shared" ca="1" si="943"/>
        <v>0</v>
      </c>
      <c r="KC277" s="168">
        <f t="shared" ca="1" si="943"/>
        <v>1</v>
      </c>
      <c r="KD277" s="168">
        <f t="shared" ca="1" si="943"/>
        <v>1</v>
      </c>
      <c r="KE277" s="168">
        <f t="shared" ca="1" si="943"/>
        <v>0</v>
      </c>
      <c r="KF277" s="168">
        <f t="shared" ca="1" si="943"/>
        <v>70</v>
      </c>
      <c r="KG277" s="168">
        <f t="shared" ca="1" si="943"/>
        <v>50</v>
      </c>
      <c r="KH277" s="168">
        <f t="shared" ca="1" si="943"/>
        <v>85</v>
      </c>
      <c r="KI277" s="168">
        <f t="shared" ca="1" si="943"/>
        <v>50</v>
      </c>
      <c r="KJ277" s="166">
        <f t="shared" ca="1" si="910"/>
        <v>1</v>
      </c>
      <c r="KK277" s="166">
        <f t="shared" ca="1" si="911"/>
        <v>1</v>
      </c>
      <c r="KL277" s="166">
        <f t="shared" ca="1" si="912"/>
        <v>1</v>
      </c>
      <c r="KM277" s="166">
        <f t="shared" ca="1" si="913"/>
        <v>1</v>
      </c>
      <c r="KN277" s="166">
        <f t="shared" ca="1" si="913"/>
        <v>1</v>
      </c>
      <c r="KO277" s="168">
        <f t="shared" ca="1" si="943"/>
        <v>1</v>
      </c>
      <c r="KP277" s="10"/>
      <c r="KQ277" s="168">
        <f t="shared" ca="1" si="943"/>
        <v>1</v>
      </c>
      <c r="KR277" s="166">
        <f t="shared" si="914"/>
        <v>1</v>
      </c>
      <c r="KS277" s="168">
        <f t="shared" ca="1" si="943"/>
        <v>0.75</v>
      </c>
      <c r="KT277" s="168">
        <f t="shared" ca="1" si="943"/>
        <v>0.8</v>
      </c>
      <c r="KU277" s="168">
        <f t="shared" ca="1" si="909"/>
        <v>0.82499999999999996</v>
      </c>
      <c r="KV277" s="168">
        <f t="shared" ca="1" si="909"/>
        <v>0.875</v>
      </c>
      <c r="KW277" s="168">
        <f t="shared" ca="1" si="943"/>
        <v>0.9</v>
      </c>
      <c r="KX277" s="168">
        <f t="shared" ca="1" si="949"/>
        <v>0.75</v>
      </c>
      <c r="KY277" s="168">
        <f t="shared" ca="1" si="948"/>
        <v>0.78142857142857147</v>
      </c>
      <c r="KZ277" s="168">
        <f t="shared" ca="1" si="948"/>
        <v>0.82499999999999996</v>
      </c>
      <c r="LA277" s="168">
        <f t="shared" ca="1" si="949"/>
        <v>0.875</v>
      </c>
      <c r="LB277" s="168">
        <f t="shared" ca="1" si="949"/>
        <v>0.9</v>
      </c>
      <c r="LC277" s="168">
        <f t="shared" ca="1" si="948"/>
        <v>0.9</v>
      </c>
      <c r="LD277" s="168">
        <f t="shared" ca="1" si="949"/>
        <v>0.75</v>
      </c>
      <c r="LE277" s="168">
        <f t="shared" ca="1" si="948"/>
        <v>0.78142857142857147</v>
      </c>
      <c r="LF277" s="168">
        <f t="shared" ca="1" si="948"/>
        <v>0.82499999999999996</v>
      </c>
      <c r="LG277" s="168">
        <f t="shared" ca="1" si="949"/>
        <v>0.875</v>
      </c>
      <c r="LH277" s="168">
        <f t="shared" ca="1" si="949"/>
        <v>0.9</v>
      </c>
      <c r="LI277" s="168">
        <f t="shared" ca="1" si="948"/>
        <v>0.9</v>
      </c>
      <c r="LJ277" s="168">
        <f t="shared" ca="1" si="949"/>
        <v>0.75</v>
      </c>
      <c r="LK277" s="168">
        <f t="shared" ca="1" si="948"/>
        <v>0.78142857142857147</v>
      </c>
      <c r="LL277" s="168">
        <f t="shared" ca="1" si="948"/>
        <v>0.82499999999999996</v>
      </c>
      <c r="LM277" s="168">
        <f t="shared" ca="1" si="949"/>
        <v>0.875</v>
      </c>
      <c r="LN277" s="168">
        <f t="shared" ca="1" si="949"/>
        <v>0.9</v>
      </c>
      <c r="LO277" s="168">
        <f t="shared" ca="1" si="948"/>
        <v>0.9</v>
      </c>
      <c r="LP277" s="168">
        <f t="shared" ca="1" si="949"/>
        <v>0.75</v>
      </c>
      <c r="LQ277" s="168">
        <f t="shared" ca="1" si="948"/>
        <v>0.78142857142857147</v>
      </c>
      <c r="LR277" s="168">
        <f t="shared" ca="1" si="948"/>
        <v>0.82499999999999996</v>
      </c>
      <c r="LS277" s="168">
        <f t="shared" ca="1" si="949"/>
        <v>0.875</v>
      </c>
      <c r="LT277" s="168">
        <f t="shared" ca="1" si="949"/>
        <v>0.9</v>
      </c>
      <c r="LU277" s="168">
        <f t="shared" ca="1" si="948"/>
        <v>0.9</v>
      </c>
      <c r="LV277" s="168">
        <f t="shared" ca="1" si="949"/>
        <v>0.75</v>
      </c>
      <c r="LW277" s="168">
        <f t="shared" ca="1" si="948"/>
        <v>0.78142857142857147</v>
      </c>
      <c r="LX277" s="168">
        <f t="shared" ca="1" si="948"/>
        <v>0.82499999999999996</v>
      </c>
      <c r="LY277" s="168">
        <f t="shared" ca="1" si="949"/>
        <v>0.875</v>
      </c>
      <c r="LZ277" s="168">
        <f t="shared" ca="1" si="949"/>
        <v>0.9</v>
      </c>
      <c r="MA277" s="168">
        <f t="shared" ca="1" si="948"/>
        <v>0.9</v>
      </c>
      <c r="MB277" s="168">
        <f t="shared" ca="1" si="949"/>
        <v>0.75</v>
      </c>
      <c r="MC277" s="168">
        <f t="shared" ca="1" si="948"/>
        <v>0.78142857142857147</v>
      </c>
      <c r="MD277" s="168">
        <f t="shared" ca="1" si="948"/>
        <v>0.82499999999999996</v>
      </c>
      <c r="ME277" s="168">
        <f t="shared" ca="1" si="949"/>
        <v>0.875</v>
      </c>
      <c r="MF277" s="168">
        <f t="shared" ca="1" si="949"/>
        <v>0.9</v>
      </c>
      <c r="MG277" s="168">
        <f t="shared" ca="1" si="948"/>
        <v>0.9</v>
      </c>
      <c r="MH277" s="168">
        <f t="shared" ca="1" si="949"/>
        <v>0.75</v>
      </c>
      <c r="MI277" s="168">
        <f t="shared" ca="1" si="948"/>
        <v>0.76904761904761909</v>
      </c>
      <c r="MJ277" s="168">
        <f t="shared" ca="1" si="948"/>
        <v>0.82000000000000006</v>
      </c>
      <c r="MK277" s="168">
        <f t="shared" ca="1" si="949"/>
        <v>0.875</v>
      </c>
      <c r="ML277" s="168">
        <f t="shared" ca="1" si="949"/>
        <v>0.9</v>
      </c>
      <c r="MM277" s="168">
        <f t="shared" ca="1" si="948"/>
        <v>0.90000000000000013</v>
      </c>
      <c r="MN277" s="168">
        <f t="shared" ca="1" si="949"/>
        <v>0.75</v>
      </c>
      <c r="MO277" s="168">
        <f t="shared" ca="1" si="948"/>
        <v>0.76904761904761909</v>
      </c>
      <c r="MP277" s="168">
        <f t="shared" ca="1" si="948"/>
        <v>0.82000000000000006</v>
      </c>
      <c r="MQ277" s="168">
        <f t="shared" ca="1" si="949"/>
        <v>0.875</v>
      </c>
      <c r="MR277" s="168">
        <f t="shared" ca="1" si="949"/>
        <v>0.9</v>
      </c>
      <c r="MS277" s="168">
        <f t="shared" ca="1" si="948"/>
        <v>0.9</v>
      </c>
      <c r="MT277" s="168">
        <f t="shared" ca="1" si="915"/>
        <v>0.875</v>
      </c>
      <c r="MU277" s="166">
        <f t="shared" ca="1" si="916"/>
        <v>1</v>
      </c>
      <c r="MV277" s="166">
        <f t="shared" ca="1" si="917"/>
        <v>1</v>
      </c>
      <c r="MW277" s="166" t="str">
        <f t="shared" ca="1" si="918"/>
        <v>-</v>
      </c>
      <c r="MX277" s="168" t="str">
        <f t="shared" ca="1" si="919"/>
        <v>-</v>
      </c>
      <c r="MY277" s="166" t="str">
        <f t="shared" ca="1" si="920"/>
        <v>-</v>
      </c>
      <c r="MZ277" s="166" t="str">
        <f t="shared" ca="1" si="921"/>
        <v>-</v>
      </c>
      <c r="NA277" s="166" t="b">
        <f t="shared" ca="1" si="922"/>
        <v>0</v>
      </c>
      <c r="NB277" s="168">
        <f t="shared" ca="1" si="943"/>
        <v>0</v>
      </c>
      <c r="NC277" s="27">
        <v>0</v>
      </c>
    </row>
    <row r="278" spans="1:367" s="148" customFormat="1" outlineLevel="1">
      <c r="A278" s="126">
        <f t="shared" si="14"/>
        <v>273</v>
      </c>
      <c r="B278" s="126">
        <f t="shared" ref="B278:B286" si="953">$A$18</f>
        <v>13</v>
      </c>
      <c r="C278" s="148">
        <f t="shared" si="929"/>
        <v>1002</v>
      </c>
      <c r="D278" s="148" t="s">
        <v>884</v>
      </c>
      <c r="E278" s="148" t="b">
        <f t="shared" si="886"/>
        <v>1</v>
      </c>
      <c r="F278" s="148" t="b">
        <v>0</v>
      </c>
      <c r="G278" s="148" t="b">
        <f t="shared" si="924"/>
        <v>1</v>
      </c>
      <c r="H278" s="144">
        <f t="shared" ca="1" si="944"/>
        <v>3</v>
      </c>
      <c r="I278" s="32">
        <v>2</v>
      </c>
      <c r="J278" s="32">
        <v>1</v>
      </c>
      <c r="K278" s="144">
        <f t="shared" ca="1" si="944"/>
        <v>1</v>
      </c>
      <c r="L278" s="144">
        <f t="shared" ca="1" si="944"/>
        <v>1</v>
      </c>
      <c r="M278" s="144">
        <f t="shared" ca="1" si="944"/>
        <v>1</v>
      </c>
      <c r="N278" s="144">
        <f t="shared" ca="1" si="944"/>
        <v>1</v>
      </c>
      <c r="O278" s="144">
        <f t="shared" ca="1" si="944"/>
        <v>1</v>
      </c>
      <c r="P278" s="144">
        <f t="shared" ca="1" si="944"/>
        <v>1</v>
      </c>
      <c r="Q278" s="144">
        <f t="shared" ca="1" si="944"/>
        <v>1</v>
      </c>
      <c r="R278" s="144">
        <f t="shared" ca="1" si="944"/>
        <v>2</v>
      </c>
      <c r="S278" s="144">
        <f t="shared" ca="1" si="944"/>
        <v>1</v>
      </c>
      <c r="T278" s="32">
        <v>3</v>
      </c>
      <c r="U278" s="144">
        <f t="shared" ca="1" si="944"/>
        <v>1</v>
      </c>
      <c r="V278" s="144">
        <f t="shared" ca="1" si="944"/>
        <v>1</v>
      </c>
      <c r="W278" s="144">
        <f t="shared" ca="1" si="944"/>
        <v>1</v>
      </c>
      <c r="X278" s="144">
        <f t="shared" ca="1" si="944"/>
        <v>1</v>
      </c>
      <c r="Y278" s="144">
        <f t="shared" ca="1" si="9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00011 Pasture DSP CropgrazeFALSE Pasture1.15 (F33N11)</v>
      </c>
      <c r="AB278" s="10" t="str">
        <f ca="1">IF(COUNTIF(AA$5:AA278,AA278)=1,"-","Dup")</f>
        <v>-</v>
      </c>
      <c r="AC278" s="10"/>
      <c r="AD278" s="168" t="str">
        <f t="shared" ca="1" si="935"/>
        <v>-</v>
      </c>
      <c r="AE278" s="168" t="str">
        <f t="shared" ca="1" si="935"/>
        <v>-</v>
      </c>
      <c r="AF278" s="168" t="str">
        <f t="shared" ca="1" si="935"/>
        <v>-</v>
      </c>
      <c r="AG278" s="168" t="str">
        <f t="shared" ca="1" si="935"/>
        <v>-</v>
      </c>
      <c r="AH278" s="168" t="str">
        <f t="shared" ca="1" si="935"/>
        <v>-</v>
      </c>
      <c r="AI278" s="168" t="b">
        <f t="shared" ca="1" si="935"/>
        <v>1</v>
      </c>
      <c r="AJ278" s="10"/>
      <c r="AK278" s="166" t="b">
        <f t="shared" si="936"/>
        <v>0</v>
      </c>
      <c r="AL278" s="166" t="str">
        <f t="shared" si="936"/>
        <v>-</v>
      </c>
      <c r="AM278" s="166" t="b">
        <f t="shared" si="936"/>
        <v>0</v>
      </c>
      <c r="AN278" s="166" t="b">
        <f t="shared" si="936"/>
        <v>1</v>
      </c>
      <c r="AO278" s="166" t="b">
        <f t="shared" si="936"/>
        <v>1</v>
      </c>
      <c r="AP278" s="166" t="b">
        <f t="shared" si="936"/>
        <v>0</v>
      </c>
      <c r="AQ278" s="166">
        <f t="shared" ca="1" si="889"/>
        <v>0</v>
      </c>
      <c r="AR278" s="166" t="b">
        <f t="shared" si="950"/>
        <v>0</v>
      </c>
      <c r="AS278" s="166" t="b">
        <f t="shared" si="950"/>
        <v>0</v>
      </c>
      <c r="AT278" s="166" t="str">
        <f t="shared" si="950"/>
        <v>-</v>
      </c>
      <c r="AU278" s="166" t="str">
        <f t="shared" si="950"/>
        <v>-</v>
      </c>
      <c r="AV278" s="166" t="str">
        <f t="shared" si="950"/>
        <v>-</v>
      </c>
      <c r="AW278" s="10"/>
      <c r="AX278" s="166" t="b">
        <f t="shared" si="891"/>
        <v>1</v>
      </c>
      <c r="AY278" s="168" t="b">
        <f t="shared" ca="1" si="892"/>
        <v>1</v>
      </c>
      <c r="AZ278" s="168" t="b">
        <f t="shared" ca="1" si="892"/>
        <v>1</v>
      </c>
      <c r="BA278" s="167">
        <f t="shared" ca="1" si="893"/>
        <v>3210</v>
      </c>
      <c r="BB278" s="168" t="str">
        <f t="shared" ca="1" si="930"/>
        <v>-</v>
      </c>
      <c r="BC278" s="168" t="str">
        <f t="shared" ca="1" si="930"/>
        <v>-</v>
      </c>
      <c r="BD278" s="168" t="str">
        <f t="shared" ca="1" si="930"/>
        <v>-</v>
      </c>
      <c r="BE278" s="168" t="str">
        <f t="shared" ca="1" si="930"/>
        <v>-</v>
      </c>
      <c r="BF278" s="168" t="str">
        <f t="shared" ca="1" si="930"/>
        <v>-</v>
      </c>
      <c r="BG278" s="168">
        <f t="shared" ca="1" si="930"/>
        <v>1</v>
      </c>
      <c r="BH278" s="168">
        <f t="shared" ca="1" si="930"/>
        <v>1</v>
      </c>
      <c r="BI278" s="168" t="str">
        <f t="shared" ca="1" si="930"/>
        <v>-</v>
      </c>
      <c r="BJ278" s="168" t="str">
        <f t="shared" ca="1" si="930"/>
        <v>-</v>
      </c>
      <c r="BK278" s="10"/>
      <c r="BL278" s="168" t="str">
        <f t="shared" ca="1" si="930"/>
        <v>-</v>
      </c>
      <c r="BM278" s="168" t="str">
        <f t="shared" ca="1" si="930"/>
        <v>-</v>
      </c>
      <c r="BN278" s="168" t="str">
        <f t="shared" ca="1" si="930"/>
        <v>-</v>
      </c>
      <c r="BO278" s="168" t="str">
        <f t="shared" ca="1" si="930"/>
        <v>-</v>
      </c>
      <c r="BP278" s="168" t="str">
        <f t="shared" ca="1" si="930"/>
        <v>-</v>
      </c>
      <c r="BQ278" s="168" t="str">
        <f t="shared" ca="1" si="930"/>
        <v>-</v>
      </c>
      <c r="BR278" s="168" t="str">
        <f t="shared" ca="1" si="930"/>
        <v>-</v>
      </c>
      <c r="BS278" s="168" t="str">
        <f t="shared" ca="1" si="930"/>
        <v>-</v>
      </c>
      <c r="BT278" s="168" t="str">
        <f t="shared" ca="1" si="930"/>
        <v>-</v>
      </c>
      <c r="BU278" s="168" t="str">
        <f t="shared" ca="1" si="930"/>
        <v>-</v>
      </c>
      <c r="BV278" s="168" t="str">
        <f t="shared" ca="1" si="9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7"/>
        <v>-</v>
      </c>
      <c r="CI278" s="168" t="str">
        <f t="shared" ca="1" si="947"/>
        <v>-</v>
      </c>
      <c r="CJ278" s="168" t="str">
        <f t="shared" ca="1" si="947"/>
        <v>-</v>
      </c>
      <c r="CK278" s="168" t="str">
        <f t="shared" ca="1" si="947"/>
        <v>-</v>
      </c>
      <c r="CL278" s="168" t="str">
        <f t="shared" ca="1" si="947"/>
        <v>-</v>
      </c>
      <c r="CM278" s="168" t="str">
        <f t="shared" ca="1" si="947"/>
        <v>-</v>
      </c>
      <c r="CN278" s="168" t="str">
        <f t="shared" ca="1" si="947"/>
        <v>-</v>
      </c>
      <c r="CO278" s="168" t="str">
        <f t="shared" ca="1" si="947"/>
        <v>-</v>
      </c>
      <c r="CP278" s="168">
        <f t="shared" ca="1" si="947"/>
        <v>1</v>
      </c>
      <c r="CQ278" s="168">
        <f t="shared" ca="1" si="947"/>
        <v>1</v>
      </c>
      <c r="CR278" s="168">
        <f t="shared" ca="1" si="947"/>
        <v>0</v>
      </c>
      <c r="CS278" s="168" t="str">
        <f t="shared" ca="1" si="947"/>
        <v>-</v>
      </c>
      <c r="CT278" s="168" t="str">
        <f t="shared" ca="1" si="947"/>
        <v>-</v>
      </c>
      <c r="CU278" s="168" t="str">
        <f t="shared" ca="1" si="947"/>
        <v>-</v>
      </c>
      <c r="CV278" s="168" t="str">
        <f t="shared" ca="1" si="947"/>
        <v>-</v>
      </c>
      <c r="CW278" s="168" t="str">
        <f t="shared" ca="1" si="947"/>
        <v>-</v>
      </c>
      <c r="CX278" s="168" t="str">
        <f t="shared" ca="1" si="947"/>
        <v>-</v>
      </c>
      <c r="CY278" s="168" t="str">
        <f t="shared" ca="1" si="947"/>
        <v>-</v>
      </c>
      <c r="CZ278" s="168">
        <f t="shared" ca="1" si="947"/>
        <v>0</v>
      </c>
      <c r="DA278" s="168" t="str">
        <f t="shared" ca="1" si="947"/>
        <v>-</v>
      </c>
      <c r="DB278" s="168" t="str">
        <f t="shared" ca="1" si="947"/>
        <v>-</v>
      </c>
      <c r="DC278" s="168" t="str">
        <f t="shared" ca="1" si="947"/>
        <v>-</v>
      </c>
      <c r="DD278" s="168" t="str">
        <f t="shared" ca="1" si="947"/>
        <v>-</v>
      </c>
      <c r="DE278" s="168" t="str">
        <f t="shared" ca="1" si="947"/>
        <v>-</v>
      </c>
      <c r="DF278" s="168">
        <f t="shared" ca="1" si="947"/>
        <v>0</v>
      </c>
      <c r="DG278" s="168">
        <f t="shared" ca="1" si="947"/>
        <v>0</v>
      </c>
      <c r="DH278" s="168">
        <f t="shared" ca="1" si="947"/>
        <v>0</v>
      </c>
      <c r="DI278" s="168">
        <f t="shared" ca="1" si="947"/>
        <v>0</v>
      </c>
      <c r="DJ278" s="168">
        <f t="shared" ca="1" si="947"/>
        <v>0</v>
      </c>
      <c r="DK278" s="168">
        <f t="shared" ca="1" si="947"/>
        <v>0</v>
      </c>
      <c r="DL278" s="168">
        <f t="shared" ca="1" si="947"/>
        <v>0</v>
      </c>
      <c r="DM278" s="168" t="str">
        <f t="shared" ca="1" si="947"/>
        <v>-</v>
      </c>
      <c r="DN278" s="168" t="str">
        <f t="shared" ca="1" si="947"/>
        <v>-</v>
      </c>
      <c r="DO278" s="168" t="str">
        <f t="shared" ca="1" si="947"/>
        <v>-</v>
      </c>
      <c r="DP278" s="168" t="str">
        <f t="shared" ca="1" si="947"/>
        <v>-</v>
      </c>
      <c r="DQ278" s="168" t="str">
        <f t="shared" ca="1" si="947"/>
        <v>-</v>
      </c>
      <c r="DR278" s="168" t="str">
        <f t="shared" ca="1" si="947"/>
        <v>-</v>
      </c>
      <c r="DS278" s="168" t="str">
        <f t="shared" ca="1" si="947"/>
        <v>-</v>
      </c>
      <c r="DT278" s="168" t="str">
        <f t="shared" ca="1" si="947"/>
        <v>-</v>
      </c>
      <c r="DU278" s="168" t="str">
        <f t="shared" ca="1" si="947"/>
        <v>-</v>
      </c>
      <c r="DV278" s="168" t="str">
        <f t="shared" ca="1" si="947"/>
        <v>-</v>
      </c>
      <c r="DW278" s="168" t="str">
        <f t="shared" ca="1" si="947"/>
        <v>-</v>
      </c>
      <c r="DX278" s="10"/>
      <c r="DY278" s="168">
        <f t="shared" ca="1" si="947"/>
        <v>1</v>
      </c>
      <c r="DZ278" s="168" t="str">
        <f t="shared" ca="1" si="947"/>
        <v>-</v>
      </c>
      <c r="EA278" s="168" t="str">
        <f t="shared" ca="1" si="947"/>
        <v>-</v>
      </c>
      <c r="EB278" s="168" t="str">
        <f t="shared" ca="1" si="947"/>
        <v>-</v>
      </c>
      <c r="EC278" s="168" t="str">
        <f t="shared" ca="1" si="937"/>
        <v>-</v>
      </c>
      <c r="ED278" s="168" t="b">
        <f t="shared" ca="1" si="937"/>
        <v>0</v>
      </c>
      <c r="EE278" s="168" t="str">
        <f t="shared" ca="1" si="937"/>
        <v>-</v>
      </c>
      <c r="EF278" s="168">
        <f t="shared" ca="1" si="937"/>
        <v>0</v>
      </c>
      <c r="EG278" s="168" t="str">
        <f t="shared" ca="1" si="937"/>
        <v>-</v>
      </c>
      <c r="EH278" s="166" cm="1">
        <f t="array" aca="1" ref="EH278" ca="1">INDEX(i.rev,$K278,EH$15)</f>
        <v>1</v>
      </c>
      <c r="EI278" s="168">
        <f t="shared" ca="1" si="938"/>
        <v>0</v>
      </c>
      <c r="EJ278" s="168">
        <f t="shared" ca="1" si="938"/>
        <v>1</v>
      </c>
      <c r="EK278" s="168">
        <f t="shared" ca="1" si="938"/>
        <v>0</v>
      </c>
      <c r="EL278" s="168">
        <f t="shared" ca="1" si="938"/>
        <v>1</v>
      </c>
      <c r="EM278" s="168">
        <f t="shared" ca="1" si="938"/>
        <v>1</v>
      </c>
      <c r="EN278" s="168">
        <f t="shared" ca="1" si="938"/>
        <v>1</v>
      </c>
      <c r="EO278" s="168">
        <f t="shared" ca="1" si="938"/>
        <v>0</v>
      </c>
      <c r="EP278" s="168">
        <f t="shared" ca="1" si="938"/>
        <v>0</v>
      </c>
      <c r="EQ278" s="168">
        <f t="shared" ca="1" si="938"/>
        <v>0</v>
      </c>
      <c r="ER278" s="168">
        <f t="shared" ca="1" si="938"/>
        <v>0</v>
      </c>
      <c r="ES278" s="168">
        <f t="shared" ca="1" si="938"/>
        <v>0</v>
      </c>
      <c r="ET278" s="168">
        <f t="shared" ca="1" si="938"/>
        <v>0</v>
      </c>
      <c r="EU278" s="168">
        <f t="shared" ca="1" si="938"/>
        <v>0</v>
      </c>
      <c r="EV278" s="168">
        <f t="shared" ca="1" si="938"/>
        <v>0</v>
      </c>
      <c r="EW278" s="168">
        <f t="shared" ca="1" si="938"/>
        <v>0</v>
      </c>
      <c r="EX278" s="168">
        <f t="shared" ca="1" si="938"/>
        <v>0</v>
      </c>
      <c r="EY278" s="166" cm="1">
        <f t="array" aca="1" ref="EY278" ca="1">INDEX(i.rev,$K278,EY$15)</f>
        <v>0</v>
      </c>
      <c r="EZ278" s="168">
        <f t="shared" ca="1" si="898"/>
        <v>0</v>
      </c>
      <c r="FA278" s="166" cm="1">
        <f t="array" aca="1" ref="FA278" ca="1">INDEX(i.rev,$K278,FA$15)</f>
        <v>1</v>
      </c>
      <c r="FB278" s="168">
        <f t="shared" ref="FB278:GG288" ca="1" si="954">OFFSET(FB$5,$B278,0)</f>
        <v>0</v>
      </c>
      <c r="FC278" s="168">
        <f t="shared" ca="1" si="954"/>
        <v>0</v>
      </c>
      <c r="FD278" s="168">
        <f t="shared" ca="1" si="954"/>
        <v>0</v>
      </c>
      <c r="FE278" s="168">
        <f t="shared" ca="1" si="954"/>
        <v>0</v>
      </c>
      <c r="FF278" s="168">
        <f t="shared" ca="1" si="954"/>
        <v>0</v>
      </c>
      <c r="FG278" s="168">
        <f t="shared" ca="1" si="954"/>
        <v>0</v>
      </c>
      <c r="FH278" s="168">
        <f t="shared" ca="1" si="954"/>
        <v>0</v>
      </c>
      <c r="FI278" s="10"/>
      <c r="FJ278" s="168" t="str">
        <f t="shared" ca="1" si="954"/>
        <v>-</v>
      </c>
      <c r="FK278" s="168" t="str">
        <f t="shared" ca="1" si="954"/>
        <v>-</v>
      </c>
      <c r="FL278" s="168" t="str">
        <f t="shared" ca="1" si="954"/>
        <v>-</v>
      </c>
      <c r="FM278" s="168" t="str">
        <f t="shared" ca="1" si="954"/>
        <v>-</v>
      </c>
      <c r="FN278" s="168" t="str">
        <f t="shared" ca="1" si="951"/>
        <v>-</v>
      </c>
      <c r="FO278" s="166" t="b">
        <f t="shared" ca="1" si="939"/>
        <v>0</v>
      </c>
      <c r="FP278" s="166" t="b">
        <f t="shared" ca="1" si="939"/>
        <v>0</v>
      </c>
      <c r="FQ278" s="166" t="b">
        <f t="shared" ca="1" si="939"/>
        <v>1</v>
      </c>
      <c r="FR278" s="168">
        <f t="shared" ca="1" si="954"/>
        <v>0</v>
      </c>
      <c r="FS278" s="166">
        <f t="shared" ca="1" si="940"/>
        <v>1</v>
      </c>
      <c r="FT278" s="166">
        <f t="shared" ca="1" si="940"/>
        <v>1</v>
      </c>
      <c r="FU278" s="168" t="str">
        <f t="shared" ca="1" si="954"/>
        <v>-</v>
      </c>
      <c r="FV278" s="168" t="str">
        <f t="shared" ca="1" si="954"/>
        <v>-</v>
      </c>
      <c r="FW278" s="168" t="str">
        <f t="shared" ca="1" si="954"/>
        <v>-</v>
      </c>
      <c r="FX278" s="168" t="str">
        <f t="shared" ca="1" si="954"/>
        <v>-</v>
      </c>
      <c r="FY278" s="168" t="str">
        <f t="shared" ca="1" si="954"/>
        <v>-</v>
      </c>
      <c r="FZ278" s="168" t="str">
        <f t="shared" ca="1" si="954"/>
        <v>-</v>
      </c>
      <c r="GA278" s="168" t="str">
        <f t="shared" ca="1" si="954"/>
        <v>-</v>
      </c>
      <c r="GB278" s="168" t="str">
        <f t="shared" ca="1" si="954"/>
        <v>-</v>
      </c>
      <c r="GC278" s="168" t="str">
        <f t="shared" ca="1" si="954"/>
        <v>-</v>
      </c>
      <c r="GD278" s="168" t="b">
        <f t="shared" ca="1" si="954"/>
        <v>1</v>
      </c>
      <c r="GE278" s="168" t="str">
        <f t="shared" ca="1" si="954"/>
        <v>-</v>
      </c>
      <c r="GF278" s="168" t="str">
        <f t="shared" ca="1" si="954"/>
        <v>-</v>
      </c>
      <c r="GG278" s="168" t="str">
        <f t="shared" ca="1" si="954"/>
        <v>-</v>
      </c>
      <c r="GH278" s="168" t="b">
        <f t="shared" ca="1" si="941"/>
        <v>1</v>
      </c>
      <c r="GI278" s="168">
        <f t="shared" ca="1" si="941"/>
        <v>0</v>
      </c>
      <c r="GJ278" s="168" t="str">
        <f t="shared" ca="1" si="941"/>
        <v>-</v>
      </c>
      <c r="GK278" s="168" t="str">
        <f t="shared" ca="1" si="941"/>
        <v>-</v>
      </c>
      <c r="GL278" s="168" t="str">
        <f t="shared" ca="1" si="941"/>
        <v>-</v>
      </c>
      <c r="GM278" s="168" t="str">
        <f t="shared" ca="1" si="941"/>
        <v>-</v>
      </c>
      <c r="GN278" s="168" t="str">
        <f t="shared" ca="1" si="941"/>
        <v>-</v>
      </c>
      <c r="GO278" s="168">
        <f t="shared" ca="1" si="941"/>
        <v>0</v>
      </c>
      <c r="GP278" s="168" t="str">
        <f t="shared" ca="1" si="941"/>
        <v>-</v>
      </c>
      <c r="GQ278" s="168" t="str">
        <f t="shared" ca="1" si="941"/>
        <v>-</v>
      </c>
      <c r="GR278" s="168" t="str">
        <f t="shared" ca="1" si="941"/>
        <v>-</v>
      </c>
      <c r="GS278" s="168">
        <f t="shared" ca="1" si="941"/>
        <v>500</v>
      </c>
      <c r="GT278" s="168">
        <f t="shared" ca="1" si="941"/>
        <v>500</v>
      </c>
      <c r="GU278" s="168" t="str">
        <f t="shared" ca="1" si="941"/>
        <v>-</v>
      </c>
      <c r="GV278" s="168" t="str">
        <f t="shared" ca="1" si="941"/>
        <v>-</v>
      </c>
      <c r="GW278" s="168" t="str">
        <f t="shared" ca="1" si="941"/>
        <v>-</v>
      </c>
      <c r="GX278" s="168" t="str">
        <f t="shared" ca="1" si="942"/>
        <v>-</v>
      </c>
      <c r="GY278" s="168" t="str">
        <f t="shared" ca="1" si="903"/>
        <v>-</v>
      </c>
      <c r="GZ278" s="168" t="str">
        <f t="shared" ca="1" si="903"/>
        <v>-</v>
      </c>
      <c r="HA278" s="168" t="str">
        <f t="shared" ca="1" si="903"/>
        <v>-</v>
      </c>
      <c r="HB278" s="168" t="str">
        <f t="shared" ca="1" si="903"/>
        <v>-</v>
      </c>
      <c r="HC278" s="168" t="str">
        <f t="shared" ca="1" si="903"/>
        <v>-</v>
      </c>
      <c r="HD278" s="168" t="str">
        <f t="shared" ca="1" si="903"/>
        <v>-</v>
      </c>
      <c r="HE278" s="168" t="str">
        <f t="shared" ca="1" si="903"/>
        <v>-</v>
      </c>
      <c r="HF278" s="168" t="str">
        <f t="shared" ca="1" si="903"/>
        <v>-</v>
      </c>
      <c r="HG278" s="168" t="str">
        <f t="shared" ca="1" si="903"/>
        <v>-</v>
      </c>
      <c r="HH278" s="168" t="str">
        <f t="shared" ca="1" si="904"/>
        <v>-</v>
      </c>
      <c r="HI278" s="168" t="str">
        <f t="shared" ca="1" si="904"/>
        <v>-</v>
      </c>
      <c r="HJ278" s="168" t="str">
        <f t="shared" ca="1" si="904"/>
        <v>-</v>
      </c>
      <c r="HK278" s="168" t="str">
        <f t="shared" ca="1" si="904"/>
        <v>-</v>
      </c>
      <c r="HL278" s="168" t="str">
        <f t="shared" ca="1" si="904"/>
        <v>-</v>
      </c>
      <c r="HM278" s="168" t="str">
        <f t="shared" ca="1" si="904"/>
        <v>-</v>
      </c>
      <c r="HN278" s="168" t="str">
        <f t="shared" ca="1" si="904"/>
        <v>-</v>
      </c>
      <c r="HO278" s="168" t="str">
        <f t="shared" ca="1" si="904"/>
        <v>-</v>
      </c>
      <c r="HP278" s="168" t="str">
        <f t="shared" ca="1" si="904"/>
        <v>-</v>
      </c>
      <c r="HQ278" s="168" t="str">
        <f t="shared" ca="1" si="904"/>
        <v>-</v>
      </c>
      <c r="HR278" s="168" t="str">
        <f t="shared" ca="1" si="946"/>
        <v>-</v>
      </c>
      <c r="HS278" s="168" t="str">
        <f t="shared" ca="1" si="946"/>
        <v>-</v>
      </c>
      <c r="HT278" s="168" t="str">
        <f t="shared" ca="1" si="946"/>
        <v>-</v>
      </c>
      <c r="HU278" s="168" t="str">
        <f t="shared" ca="1" si="946"/>
        <v>-</v>
      </c>
      <c r="HV278" s="168" t="str">
        <f t="shared" ca="1" si="946"/>
        <v>-</v>
      </c>
      <c r="HW278" s="168" t="str">
        <f t="shared" ca="1" si="942"/>
        <v>-</v>
      </c>
      <c r="HX278" s="168" t="str">
        <f t="shared" ca="1" si="952"/>
        <v>-</v>
      </c>
      <c r="HY278" s="168" t="str">
        <f t="shared" ca="1" si="952"/>
        <v>-</v>
      </c>
      <c r="HZ278" s="168" t="str">
        <f t="shared" ca="1" si="952"/>
        <v>-</v>
      </c>
      <c r="IA278" s="168" t="str">
        <f t="shared" ca="1" si="952"/>
        <v>-</v>
      </c>
      <c r="IB278" s="168" t="str">
        <f t="shared" ca="1" si="952"/>
        <v>-</v>
      </c>
      <c r="IC278" s="168" t="str">
        <f t="shared" ca="1" si="952"/>
        <v>-</v>
      </c>
      <c r="ID278" s="168" t="str">
        <f t="shared" ca="1" si="952"/>
        <v>-</v>
      </c>
      <c r="IE278" s="168" t="str">
        <f t="shared" ca="1" si="952"/>
        <v>-</v>
      </c>
      <c r="IF278" s="168" t="str">
        <f t="shared" ca="1" si="952"/>
        <v>-</v>
      </c>
      <c r="IG278" s="168" t="str">
        <f t="shared" ca="1" si="952"/>
        <v>-</v>
      </c>
      <c r="IH278" s="168" t="str">
        <f t="shared" ca="1" si="952"/>
        <v>-</v>
      </c>
      <c r="II278" s="168" t="str">
        <f t="shared" ca="1" si="952"/>
        <v>-</v>
      </c>
      <c r="IJ278" s="168" t="str">
        <f t="shared" ca="1" si="952"/>
        <v>-</v>
      </c>
      <c r="IK278" s="168" t="str">
        <f t="shared" ca="1" si="952"/>
        <v>-</v>
      </c>
      <c r="IL278" s="168" t="str">
        <f t="shared" ca="1" si="952"/>
        <v>-</v>
      </c>
      <c r="IM278" s="168" t="str">
        <f t="shared" ca="1" si="952"/>
        <v>-</v>
      </c>
      <c r="IN278" s="168" t="str">
        <f t="shared" ca="1" si="952"/>
        <v>-</v>
      </c>
      <c r="IO278" s="168" t="str">
        <f t="shared" ca="1" si="952"/>
        <v>-</v>
      </c>
      <c r="IP278" s="168" t="str">
        <f t="shared" ca="1" si="952"/>
        <v>-</v>
      </c>
      <c r="IQ278" s="168" t="str">
        <f t="shared" ca="1" si="952"/>
        <v>-</v>
      </c>
      <c r="IR278" s="168" t="str">
        <f t="shared" ca="1" si="952"/>
        <v>-</v>
      </c>
      <c r="IS278" s="168" t="str">
        <f t="shared" ca="1" si="952"/>
        <v>-</v>
      </c>
      <c r="IT278" s="168" t="str">
        <f t="shared" ca="1" si="952"/>
        <v>-</v>
      </c>
      <c r="IU278" s="168" t="str">
        <f t="shared" ca="1" si="952"/>
        <v>-</v>
      </c>
      <c r="IV278" s="168" t="str">
        <f t="shared" ca="1" si="952"/>
        <v>-</v>
      </c>
      <c r="IW278" s="168" t="str">
        <f t="shared" ca="1" si="952"/>
        <v>-</v>
      </c>
      <c r="IX278" s="168" t="str">
        <f t="shared" ca="1" si="952"/>
        <v>-</v>
      </c>
      <c r="IY278" s="168" t="str">
        <f t="shared" ca="1" si="952"/>
        <v>-</v>
      </c>
      <c r="IZ278" s="168" t="str">
        <f t="shared" ca="1" si="952"/>
        <v>-</v>
      </c>
      <c r="JA278" s="168" t="str">
        <f t="shared" ca="1" si="952"/>
        <v>-</v>
      </c>
      <c r="JB278" s="168" t="str">
        <f t="shared" ca="1" si="952"/>
        <v>-</v>
      </c>
      <c r="JC278" s="168" t="str">
        <f t="shared" ca="1" si="952"/>
        <v>-</v>
      </c>
      <c r="JD278" s="168" t="str">
        <f t="shared" ca="1" si="952"/>
        <v>-</v>
      </c>
      <c r="JE278" s="168" t="str">
        <f t="shared" ca="1" si="952"/>
        <v>-</v>
      </c>
      <c r="JF278" s="168" t="str">
        <f t="shared" ca="1" si="952"/>
        <v>-</v>
      </c>
      <c r="JG278" s="168" t="str">
        <f t="shared" ca="1" si="952"/>
        <v>-</v>
      </c>
      <c r="JH278" s="168" t="str">
        <f t="shared" ca="1" si="952"/>
        <v>-</v>
      </c>
      <c r="JI278" s="168" t="str">
        <f t="shared" ca="1" si="952"/>
        <v>-</v>
      </c>
      <c r="JJ278" s="168" t="str">
        <f t="shared" ca="1" si="952"/>
        <v>-</v>
      </c>
      <c r="JK278" s="168" t="str">
        <f t="shared" ca="1" si="952"/>
        <v>-</v>
      </c>
      <c r="JL278" s="168" t="str">
        <f t="shared" ca="1" si="952"/>
        <v>-</v>
      </c>
      <c r="JM278" s="168" t="str">
        <f t="shared" ca="1" si="952"/>
        <v>-</v>
      </c>
      <c r="JN278" s="168" t="str">
        <f t="shared" ca="1" si="942"/>
        <v>-</v>
      </c>
      <c r="JO278" s="168" t="str">
        <f t="shared" ca="1" si="942"/>
        <v>-</v>
      </c>
      <c r="JP278" s="168" t="str">
        <f t="shared" ca="1" si="942"/>
        <v>-</v>
      </c>
      <c r="JQ278" s="168" t="str">
        <f t="shared" ca="1" si="942"/>
        <v>-</v>
      </c>
      <c r="JR278" s="168" t="str">
        <f t="shared" ca="1" si="942"/>
        <v>-</v>
      </c>
      <c r="JS278" s="168" t="str">
        <f t="shared" ca="1" si="942"/>
        <v>-</v>
      </c>
      <c r="JT278" s="168" t="str">
        <f t="shared" ca="1" si="942"/>
        <v>-</v>
      </c>
      <c r="JU278" s="168" t="str">
        <f t="shared" ca="1" si="942"/>
        <v>-</v>
      </c>
      <c r="JV278" s="168" t="str">
        <f t="shared" ca="1" si="942"/>
        <v>-</v>
      </c>
      <c r="JW278" s="168" t="str">
        <f t="shared" ca="1" si="942"/>
        <v>-</v>
      </c>
      <c r="JX278" s="10"/>
      <c r="JY278" s="166">
        <f t="shared" ca="1" si="907"/>
        <v>4.4999999999999998E-2</v>
      </c>
      <c r="JZ278" s="166">
        <f t="shared" ca="1" si="908"/>
        <v>4.4999999999999998E-2</v>
      </c>
      <c r="KA278" s="168">
        <f t="shared" ca="1" si="943"/>
        <v>1</v>
      </c>
      <c r="KB278" s="168">
        <f t="shared" ca="1" si="943"/>
        <v>0</v>
      </c>
      <c r="KC278" s="168">
        <f t="shared" ca="1" si="943"/>
        <v>1</v>
      </c>
      <c r="KD278" s="168">
        <f t="shared" ca="1" si="943"/>
        <v>1</v>
      </c>
      <c r="KE278" s="168">
        <f t="shared" ca="1" si="943"/>
        <v>0</v>
      </c>
      <c r="KF278" s="168">
        <f t="shared" ca="1" si="943"/>
        <v>70</v>
      </c>
      <c r="KG278" s="168">
        <f t="shared" ca="1" si="943"/>
        <v>50</v>
      </c>
      <c r="KH278" s="168">
        <f t="shared" ca="1" si="943"/>
        <v>85</v>
      </c>
      <c r="KI278" s="168">
        <f t="shared" ca="1" si="943"/>
        <v>50</v>
      </c>
      <c r="KJ278" s="166">
        <f t="shared" ca="1" si="910"/>
        <v>1</v>
      </c>
      <c r="KK278" s="166">
        <f t="shared" ca="1" si="911"/>
        <v>1</v>
      </c>
      <c r="KL278" s="166">
        <f t="shared" ca="1" si="912"/>
        <v>1</v>
      </c>
      <c r="KM278" s="166">
        <f t="shared" ca="1" si="913"/>
        <v>1</v>
      </c>
      <c r="KN278" s="166">
        <f t="shared" ca="1" si="913"/>
        <v>1</v>
      </c>
      <c r="KO278" s="168">
        <f t="shared" ca="1" si="943"/>
        <v>1</v>
      </c>
      <c r="KP278" s="10"/>
      <c r="KQ278" s="168">
        <f t="shared" ca="1" si="943"/>
        <v>1</v>
      </c>
      <c r="KR278" s="166">
        <f t="shared" si="914"/>
        <v>1.1499999999999999</v>
      </c>
      <c r="KS278" s="168">
        <f t="shared" ca="1" si="943"/>
        <v>0.75</v>
      </c>
      <c r="KT278" s="168">
        <f t="shared" ca="1" si="943"/>
        <v>0.8</v>
      </c>
      <c r="KU278" s="168">
        <f t="shared" ca="1" si="909"/>
        <v>0.82499999999999996</v>
      </c>
      <c r="KV278" s="168">
        <f t="shared" ca="1" si="909"/>
        <v>0.875</v>
      </c>
      <c r="KW278" s="168">
        <f t="shared" ca="1" si="943"/>
        <v>0.9</v>
      </c>
      <c r="KX278" s="168">
        <f t="shared" ca="1" si="949"/>
        <v>0.75</v>
      </c>
      <c r="KY278" s="168">
        <f t="shared" ca="1" si="948"/>
        <v>0.78142857142857147</v>
      </c>
      <c r="KZ278" s="168">
        <f t="shared" ca="1" si="948"/>
        <v>0.82499999999999996</v>
      </c>
      <c r="LA278" s="168">
        <f t="shared" ca="1" si="949"/>
        <v>0.875</v>
      </c>
      <c r="LB278" s="168">
        <f t="shared" ca="1" si="949"/>
        <v>0.9</v>
      </c>
      <c r="LC278" s="168">
        <f t="shared" ca="1" si="948"/>
        <v>0.9</v>
      </c>
      <c r="LD278" s="168">
        <f t="shared" ca="1" si="949"/>
        <v>0.75</v>
      </c>
      <c r="LE278" s="168">
        <f t="shared" ca="1" si="948"/>
        <v>0.78142857142857147</v>
      </c>
      <c r="LF278" s="168">
        <f t="shared" ca="1" si="948"/>
        <v>0.82499999999999996</v>
      </c>
      <c r="LG278" s="168">
        <f t="shared" ca="1" si="949"/>
        <v>0.875</v>
      </c>
      <c r="LH278" s="168">
        <f t="shared" ca="1" si="949"/>
        <v>0.9</v>
      </c>
      <c r="LI278" s="168">
        <f t="shared" ca="1" si="948"/>
        <v>0.9</v>
      </c>
      <c r="LJ278" s="168">
        <f t="shared" ca="1" si="949"/>
        <v>0.75</v>
      </c>
      <c r="LK278" s="168">
        <f t="shared" ca="1" si="948"/>
        <v>0.78142857142857147</v>
      </c>
      <c r="LL278" s="168">
        <f t="shared" ca="1" si="948"/>
        <v>0.82499999999999996</v>
      </c>
      <c r="LM278" s="168">
        <f t="shared" ca="1" si="949"/>
        <v>0.875</v>
      </c>
      <c r="LN278" s="168">
        <f t="shared" ca="1" si="949"/>
        <v>0.9</v>
      </c>
      <c r="LO278" s="168">
        <f t="shared" ca="1" si="948"/>
        <v>0.9</v>
      </c>
      <c r="LP278" s="168">
        <f t="shared" ca="1" si="949"/>
        <v>0.75</v>
      </c>
      <c r="LQ278" s="168">
        <f t="shared" ca="1" si="948"/>
        <v>0.78142857142857147</v>
      </c>
      <c r="LR278" s="168">
        <f t="shared" ca="1" si="948"/>
        <v>0.82499999999999996</v>
      </c>
      <c r="LS278" s="168">
        <f t="shared" ca="1" si="949"/>
        <v>0.875</v>
      </c>
      <c r="LT278" s="168">
        <f t="shared" ca="1" si="949"/>
        <v>0.9</v>
      </c>
      <c r="LU278" s="168">
        <f t="shared" ca="1" si="948"/>
        <v>0.9</v>
      </c>
      <c r="LV278" s="168">
        <f t="shared" ca="1" si="949"/>
        <v>0.75</v>
      </c>
      <c r="LW278" s="168">
        <f t="shared" ca="1" si="948"/>
        <v>0.78142857142857147</v>
      </c>
      <c r="LX278" s="168">
        <f t="shared" ca="1" si="948"/>
        <v>0.82499999999999996</v>
      </c>
      <c r="LY278" s="168">
        <f t="shared" ca="1" si="949"/>
        <v>0.875</v>
      </c>
      <c r="LZ278" s="168">
        <f t="shared" ca="1" si="949"/>
        <v>0.9</v>
      </c>
      <c r="MA278" s="168">
        <f t="shared" ca="1" si="948"/>
        <v>0.9</v>
      </c>
      <c r="MB278" s="168">
        <f t="shared" ca="1" si="949"/>
        <v>0.75</v>
      </c>
      <c r="MC278" s="168">
        <f t="shared" ca="1" si="948"/>
        <v>0.78142857142857147</v>
      </c>
      <c r="MD278" s="168">
        <f t="shared" ca="1" si="948"/>
        <v>0.82499999999999996</v>
      </c>
      <c r="ME278" s="168">
        <f t="shared" ca="1" si="949"/>
        <v>0.875</v>
      </c>
      <c r="MF278" s="168">
        <f t="shared" ca="1" si="949"/>
        <v>0.9</v>
      </c>
      <c r="MG278" s="168">
        <f t="shared" ca="1" si="948"/>
        <v>0.9</v>
      </c>
      <c r="MH278" s="168">
        <f t="shared" ca="1" si="949"/>
        <v>0.75</v>
      </c>
      <c r="MI278" s="168">
        <f t="shared" ca="1" si="948"/>
        <v>0.76904761904761909</v>
      </c>
      <c r="MJ278" s="168">
        <f t="shared" ca="1" si="948"/>
        <v>0.82000000000000006</v>
      </c>
      <c r="MK278" s="168">
        <f t="shared" ca="1" si="949"/>
        <v>0.875</v>
      </c>
      <c r="ML278" s="168">
        <f t="shared" ca="1" si="949"/>
        <v>0.9</v>
      </c>
      <c r="MM278" s="168">
        <f t="shared" ca="1" si="948"/>
        <v>0.90000000000000013</v>
      </c>
      <c r="MN278" s="168">
        <f t="shared" ca="1" si="949"/>
        <v>0.75</v>
      </c>
      <c r="MO278" s="168">
        <f t="shared" ca="1" si="948"/>
        <v>0.76904761904761909</v>
      </c>
      <c r="MP278" s="168">
        <f t="shared" ca="1" si="948"/>
        <v>0.82000000000000006</v>
      </c>
      <c r="MQ278" s="168">
        <f t="shared" ca="1" si="949"/>
        <v>0.875</v>
      </c>
      <c r="MR278" s="168">
        <f t="shared" ca="1" si="949"/>
        <v>0.9</v>
      </c>
      <c r="MS278" s="168">
        <f t="shared" ca="1" si="948"/>
        <v>0.9</v>
      </c>
      <c r="MT278" s="168">
        <f t="shared" ca="1" si="915"/>
        <v>0.875</v>
      </c>
      <c r="MU278" s="166">
        <f t="shared" ca="1" si="916"/>
        <v>1</v>
      </c>
      <c r="MV278" s="166">
        <f t="shared" ca="1" si="917"/>
        <v>1</v>
      </c>
      <c r="MW278" s="166" t="str">
        <f t="shared" ca="1" si="918"/>
        <v>-</v>
      </c>
      <c r="MX278" s="168" t="str">
        <f t="shared" ca="1" si="919"/>
        <v>-</v>
      </c>
      <c r="MY278" s="166" t="str">
        <f t="shared" ca="1" si="920"/>
        <v>-</v>
      </c>
      <c r="MZ278" s="166" t="str">
        <f t="shared" ca="1" si="921"/>
        <v>-</v>
      </c>
      <c r="NA278" s="166" t="b">
        <f t="shared" ca="1" si="922"/>
        <v>0</v>
      </c>
      <c r="NB278" s="168">
        <f t="shared" ca="1" si="943"/>
        <v>0</v>
      </c>
      <c r="NC278" s="27">
        <v>0</v>
      </c>
    </row>
    <row r="279" spans="1:367" s="148" customFormat="1" outlineLevel="1">
      <c r="A279" s="126">
        <f t="shared" si="14"/>
        <v>274</v>
      </c>
      <c r="B279" s="126">
        <f t="shared" si="953"/>
        <v>13</v>
      </c>
      <c r="C279" s="148">
        <f t="shared" si="929"/>
        <v>1002</v>
      </c>
      <c r="D279" s="148" t="s">
        <v>884</v>
      </c>
      <c r="E279" s="148" t="b">
        <f t="shared" si="886"/>
        <v>0</v>
      </c>
      <c r="F279" s="148" t="b">
        <v>0</v>
      </c>
      <c r="G279" s="148" t="b">
        <f t="shared" si="924"/>
        <v>0</v>
      </c>
      <c r="H279" s="144">
        <f t="shared" ca="1" si="944"/>
        <v>3</v>
      </c>
      <c r="I279" s="32">
        <v>2</v>
      </c>
      <c r="J279" s="32">
        <v>2</v>
      </c>
      <c r="K279" s="144">
        <f t="shared" ca="1" si="944"/>
        <v>1</v>
      </c>
      <c r="L279" s="144">
        <f t="shared" ca="1" si="944"/>
        <v>1</v>
      </c>
      <c r="M279" s="144">
        <f t="shared" ca="1" si="944"/>
        <v>1</v>
      </c>
      <c r="N279" s="144">
        <f t="shared" ca="1" si="944"/>
        <v>1</v>
      </c>
      <c r="O279" s="144">
        <f t="shared" ca="1" si="944"/>
        <v>1</v>
      </c>
      <c r="P279" s="144">
        <f t="shared" ca="1" si="944"/>
        <v>1</v>
      </c>
      <c r="Q279" s="144">
        <f t="shared" ca="1" si="944"/>
        <v>1</v>
      </c>
      <c r="R279" s="144">
        <f t="shared" ca="1" si="944"/>
        <v>2</v>
      </c>
      <c r="S279" s="144">
        <f t="shared" ca="1" si="944"/>
        <v>1</v>
      </c>
      <c r="T279" s="32">
        <v>1</v>
      </c>
      <c r="U279" s="144">
        <f t="shared" ca="1" si="944"/>
        <v>1</v>
      </c>
      <c r="V279" s="144">
        <f t="shared" ca="1" si="944"/>
        <v>1</v>
      </c>
      <c r="W279" s="144">
        <f t="shared" ca="1" si="944"/>
        <v>1</v>
      </c>
      <c r="X279" s="144">
        <f t="shared" ca="1" si="944"/>
        <v>1</v>
      </c>
      <c r="Y279" s="144">
        <f t="shared" ca="1" si="9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00012 Pasture DSP RiskCARA-low CropgrazeFALSE (F33N11)</v>
      </c>
      <c r="AB279" s="10" t="str">
        <f ca="1">IF(COUNTIF(AA$5:AA279,AA279)=1,"-","Dup")</f>
        <v>-</v>
      </c>
      <c r="AC279" s="10"/>
      <c r="AD279" s="168" t="str">
        <f t="shared" ca="1" si="935"/>
        <v>-</v>
      </c>
      <c r="AE279" s="168" t="str">
        <f t="shared" ca="1" si="935"/>
        <v>-</v>
      </c>
      <c r="AF279" s="168" t="str">
        <f t="shared" ca="1" si="935"/>
        <v>-</v>
      </c>
      <c r="AG279" s="168" t="str">
        <f t="shared" ca="1" si="935"/>
        <v>-</v>
      </c>
      <c r="AH279" s="168" t="str">
        <f t="shared" ca="1" si="935"/>
        <v>-</v>
      </c>
      <c r="AI279" s="168" t="b">
        <f t="shared" ca="1" si="935"/>
        <v>1</v>
      </c>
      <c r="AJ279" s="10"/>
      <c r="AK279" s="166" t="b">
        <f t="shared" si="936"/>
        <v>0</v>
      </c>
      <c r="AL279" s="166" t="str">
        <f t="shared" si="936"/>
        <v>-</v>
      </c>
      <c r="AM279" s="166" t="b">
        <f t="shared" si="936"/>
        <v>0</v>
      </c>
      <c r="AN279" s="166" t="b">
        <f t="shared" si="936"/>
        <v>1</v>
      </c>
      <c r="AO279" s="166" t="b">
        <f t="shared" si="936"/>
        <v>1</v>
      </c>
      <c r="AP279" s="166" t="b">
        <f t="shared" si="936"/>
        <v>0</v>
      </c>
      <c r="AQ279" s="166">
        <f t="shared" ca="1" si="889"/>
        <v>0</v>
      </c>
      <c r="AR279" s="166" t="b">
        <f t="shared" si="950"/>
        <v>1</v>
      </c>
      <c r="AS279" s="166" t="b">
        <f t="shared" si="950"/>
        <v>1</v>
      </c>
      <c r="AT279" s="166">
        <f t="shared" si="950"/>
        <v>1</v>
      </c>
      <c r="AU279" s="166">
        <f t="shared" si="950"/>
        <v>3.0000000000000001E-6</v>
      </c>
      <c r="AV279" s="166" t="str">
        <f t="shared" si="950"/>
        <v>-</v>
      </c>
      <c r="AW279" s="10"/>
      <c r="AX279" s="166" t="b">
        <f t="shared" si="891"/>
        <v>1</v>
      </c>
      <c r="AY279" s="168" t="b">
        <f t="shared" ca="1" si="892"/>
        <v>1</v>
      </c>
      <c r="AZ279" s="168" t="b">
        <f t="shared" ca="1" si="892"/>
        <v>1</v>
      </c>
      <c r="BA279" s="167">
        <f t="shared" ca="1" si="893"/>
        <v>3210</v>
      </c>
      <c r="BB279" s="168" t="str">
        <f t="shared" ca="1" si="930"/>
        <v>-</v>
      </c>
      <c r="BC279" s="168" t="str">
        <f t="shared" ca="1" si="930"/>
        <v>-</v>
      </c>
      <c r="BD279" s="168" t="str">
        <f t="shared" ca="1" si="930"/>
        <v>-</v>
      </c>
      <c r="BE279" s="168" t="str">
        <f t="shared" ca="1" si="930"/>
        <v>-</v>
      </c>
      <c r="BF279" s="168" t="str">
        <f t="shared" ca="1" si="930"/>
        <v>-</v>
      </c>
      <c r="BG279" s="168">
        <f t="shared" ca="1" si="930"/>
        <v>1</v>
      </c>
      <c r="BH279" s="168">
        <f t="shared" ca="1" si="930"/>
        <v>1</v>
      </c>
      <c r="BI279" s="168" t="str">
        <f t="shared" ca="1" si="930"/>
        <v>-</v>
      </c>
      <c r="BJ279" s="168" t="str">
        <f t="shared" ca="1" si="930"/>
        <v>-</v>
      </c>
      <c r="BK279" s="10"/>
      <c r="BL279" s="168" t="str">
        <f t="shared" ca="1" si="930"/>
        <v>-</v>
      </c>
      <c r="BM279" s="168" t="str">
        <f t="shared" ca="1" si="930"/>
        <v>-</v>
      </c>
      <c r="BN279" s="168" t="str">
        <f t="shared" ca="1" si="930"/>
        <v>-</v>
      </c>
      <c r="BO279" s="168" t="str">
        <f t="shared" ca="1" si="930"/>
        <v>-</v>
      </c>
      <c r="BP279" s="168" t="str">
        <f t="shared" ca="1" si="930"/>
        <v>-</v>
      </c>
      <c r="BQ279" s="168" t="str">
        <f t="shared" ca="1" si="930"/>
        <v>-</v>
      </c>
      <c r="BR279" s="168" t="str">
        <f t="shared" ca="1" si="930"/>
        <v>-</v>
      </c>
      <c r="BS279" s="168" t="str">
        <f t="shared" ca="1" si="930"/>
        <v>-</v>
      </c>
      <c r="BT279" s="168" t="str">
        <f t="shared" ca="1" si="930"/>
        <v>-</v>
      </c>
      <c r="BU279" s="168" t="str">
        <f t="shared" ca="1" si="930"/>
        <v>-</v>
      </c>
      <c r="BV279" s="168" t="str">
        <f t="shared" ca="1" si="9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7"/>
        <v>-</v>
      </c>
      <c r="CI279" s="168" t="str">
        <f t="shared" ca="1" si="947"/>
        <v>-</v>
      </c>
      <c r="CJ279" s="168" t="str">
        <f t="shared" ca="1" si="947"/>
        <v>-</v>
      </c>
      <c r="CK279" s="168" t="str">
        <f t="shared" ca="1" si="947"/>
        <v>-</v>
      </c>
      <c r="CL279" s="168" t="str">
        <f t="shared" ca="1" si="947"/>
        <v>-</v>
      </c>
      <c r="CM279" s="168" t="str">
        <f t="shared" ca="1" si="947"/>
        <v>-</v>
      </c>
      <c r="CN279" s="168" t="str">
        <f t="shared" ca="1" si="947"/>
        <v>-</v>
      </c>
      <c r="CO279" s="168" t="str">
        <f t="shared" ca="1" si="947"/>
        <v>-</v>
      </c>
      <c r="CP279" s="168">
        <f t="shared" ca="1" si="947"/>
        <v>1</v>
      </c>
      <c r="CQ279" s="168">
        <f t="shared" ca="1" si="947"/>
        <v>1</v>
      </c>
      <c r="CR279" s="168">
        <f t="shared" ca="1" si="947"/>
        <v>0</v>
      </c>
      <c r="CS279" s="168" t="str">
        <f t="shared" ca="1" si="947"/>
        <v>-</v>
      </c>
      <c r="CT279" s="168" t="str">
        <f t="shared" ca="1" si="947"/>
        <v>-</v>
      </c>
      <c r="CU279" s="168" t="str">
        <f t="shared" ca="1" si="947"/>
        <v>-</v>
      </c>
      <c r="CV279" s="168" t="str">
        <f t="shared" ca="1" si="947"/>
        <v>-</v>
      </c>
      <c r="CW279" s="168" t="str">
        <f t="shared" ca="1" si="947"/>
        <v>-</v>
      </c>
      <c r="CX279" s="168" t="str">
        <f t="shared" ca="1" si="947"/>
        <v>-</v>
      </c>
      <c r="CY279" s="168" t="str">
        <f t="shared" ca="1" si="947"/>
        <v>-</v>
      </c>
      <c r="CZ279" s="168">
        <f t="shared" ca="1" si="947"/>
        <v>0</v>
      </c>
      <c r="DA279" s="168" t="str">
        <f t="shared" ca="1" si="947"/>
        <v>-</v>
      </c>
      <c r="DB279" s="168" t="str">
        <f t="shared" ca="1" si="947"/>
        <v>-</v>
      </c>
      <c r="DC279" s="168" t="str">
        <f t="shared" ca="1" si="947"/>
        <v>-</v>
      </c>
      <c r="DD279" s="168" t="str">
        <f t="shared" ca="1" si="947"/>
        <v>-</v>
      </c>
      <c r="DE279" s="168" t="str">
        <f t="shared" ca="1" si="947"/>
        <v>-</v>
      </c>
      <c r="DF279" s="168">
        <f t="shared" ca="1" si="947"/>
        <v>0</v>
      </c>
      <c r="DG279" s="168">
        <f t="shared" ca="1" si="947"/>
        <v>0</v>
      </c>
      <c r="DH279" s="168">
        <f t="shared" ca="1" si="947"/>
        <v>0</v>
      </c>
      <c r="DI279" s="168">
        <f t="shared" ca="1" si="947"/>
        <v>0</v>
      </c>
      <c r="DJ279" s="168">
        <f t="shared" ca="1" si="947"/>
        <v>0</v>
      </c>
      <c r="DK279" s="168">
        <f t="shared" ca="1" si="947"/>
        <v>0</v>
      </c>
      <c r="DL279" s="168">
        <f t="shared" ca="1" si="947"/>
        <v>0</v>
      </c>
      <c r="DM279" s="168" t="str">
        <f t="shared" ca="1" si="947"/>
        <v>-</v>
      </c>
      <c r="DN279" s="168" t="str">
        <f t="shared" ca="1" si="947"/>
        <v>-</v>
      </c>
      <c r="DO279" s="168" t="str">
        <f t="shared" ca="1" si="947"/>
        <v>-</v>
      </c>
      <c r="DP279" s="168" t="str">
        <f t="shared" ca="1" si="947"/>
        <v>-</v>
      </c>
      <c r="DQ279" s="168" t="str">
        <f t="shared" ca="1" si="947"/>
        <v>-</v>
      </c>
      <c r="DR279" s="168" t="str">
        <f t="shared" ca="1" si="947"/>
        <v>-</v>
      </c>
      <c r="DS279" s="168" t="str">
        <f t="shared" ca="1" si="947"/>
        <v>-</v>
      </c>
      <c r="DT279" s="168" t="str">
        <f t="shared" ca="1" si="947"/>
        <v>-</v>
      </c>
      <c r="DU279" s="168" t="str">
        <f t="shared" ca="1" si="947"/>
        <v>-</v>
      </c>
      <c r="DV279" s="168" t="str">
        <f t="shared" ca="1" si="947"/>
        <v>-</v>
      </c>
      <c r="DW279" s="168" t="str">
        <f t="shared" ca="1" si="947"/>
        <v>-</v>
      </c>
      <c r="DX279" s="10"/>
      <c r="DY279" s="168">
        <f t="shared" ca="1" si="947"/>
        <v>1</v>
      </c>
      <c r="DZ279" s="168" t="str">
        <f t="shared" ca="1" si="947"/>
        <v>-</v>
      </c>
      <c r="EA279" s="168" t="str">
        <f t="shared" ca="1" si="947"/>
        <v>-</v>
      </c>
      <c r="EB279" s="168" t="str">
        <f t="shared" ca="1" si="947"/>
        <v>-</v>
      </c>
      <c r="EC279" s="168" t="str">
        <f t="shared" ca="1" si="937"/>
        <v>-</v>
      </c>
      <c r="ED279" s="168" t="b">
        <f t="shared" ca="1" si="937"/>
        <v>0</v>
      </c>
      <c r="EE279" s="168" t="str">
        <f t="shared" ca="1" si="937"/>
        <v>-</v>
      </c>
      <c r="EF279" s="168">
        <f t="shared" ca="1" si="937"/>
        <v>0</v>
      </c>
      <c r="EG279" s="168" t="str">
        <f t="shared" ca="1" si="937"/>
        <v>-</v>
      </c>
      <c r="EH279" s="166" cm="1">
        <f t="array" aca="1" ref="EH279" ca="1">INDEX(i.rev,$K279,EH$15)</f>
        <v>1</v>
      </c>
      <c r="EI279" s="168">
        <f t="shared" ca="1" si="938"/>
        <v>0</v>
      </c>
      <c r="EJ279" s="168">
        <f t="shared" ca="1" si="938"/>
        <v>1</v>
      </c>
      <c r="EK279" s="168">
        <f t="shared" ca="1" si="938"/>
        <v>0</v>
      </c>
      <c r="EL279" s="168">
        <f t="shared" ca="1" si="938"/>
        <v>1</v>
      </c>
      <c r="EM279" s="168">
        <f t="shared" ca="1" si="938"/>
        <v>1</v>
      </c>
      <c r="EN279" s="168">
        <f t="shared" ca="1" si="938"/>
        <v>1</v>
      </c>
      <c r="EO279" s="168">
        <f t="shared" ca="1" si="938"/>
        <v>0</v>
      </c>
      <c r="EP279" s="168">
        <f t="shared" ca="1" si="938"/>
        <v>0</v>
      </c>
      <c r="EQ279" s="168">
        <f t="shared" ca="1" si="938"/>
        <v>0</v>
      </c>
      <c r="ER279" s="168">
        <f t="shared" ca="1" si="938"/>
        <v>0</v>
      </c>
      <c r="ES279" s="168">
        <f t="shared" ca="1" si="938"/>
        <v>0</v>
      </c>
      <c r="ET279" s="168">
        <f t="shared" ca="1" si="938"/>
        <v>0</v>
      </c>
      <c r="EU279" s="168">
        <f t="shared" ca="1" si="938"/>
        <v>0</v>
      </c>
      <c r="EV279" s="168">
        <f t="shared" ca="1" si="938"/>
        <v>0</v>
      </c>
      <c r="EW279" s="168">
        <f t="shared" ca="1" si="938"/>
        <v>0</v>
      </c>
      <c r="EX279" s="168">
        <f t="shared" ca="1" si="938"/>
        <v>0</v>
      </c>
      <c r="EY279" s="166" cm="1">
        <f t="array" aca="1" ref="EY279" ca="1">INDEX(i.rev,$K279,EY$15)</f>
        <v>0</v>
      </c>
      <c r="EZ279" s="168">
        <f t="shared" ca="1" si="898"/>
        <v>0</v>
      </c>
      <c r="FA279" s="166" cm="1">
        <f t="array" aca="1" ref="FA279" ca="1">INDEX(i.rev,$K279,FA$15)</f>
        <v>1</v>
      </c>
      <c r="FB279" s="168">
        <f t="shared" ca="1" si="954"/>
        <v>0</v>
      </c>
      <c r="FC279" s="168">
        <f t="shared" ca="1" si="954"/>
        <v>0</v>
      </c>
      <c r="FD279" s="168">
        <f t="shared" ca="1" si="954"/>
        <v>0</v>
      </c>
      <c r="FE279" s="168">
        <f t="shared" ca="1" si="954"/>
        <v>0</v>
      </c>
      <c r="FF279" s="168">
        <f t="shared" ca="1" si="954"/>
        <v>0</v>
      </c>
      <c r="FG279" s="168">
        <f t="shared" ca="1" si="954"/>
        <v>0</v>
      </c>
      <c r="FH279" s="168">
        <f t="shared" ca="1" si="954"/>
        <v>0</v>
      </c>
      <c r="FI279" s="10"/>
      <c r="FJ279" s="168" t="str">
        <f t="shared" ca="1" si="954"/>
        <v>-</v>
      </c>
      <c r="FK279" s="168" t="str">
        <f t="shared" ca="1" si="954"/>
        <v>-</v>
      </c>
      <c r="FL279" s="168" t="str">
        <f t="shared" ca="1" si="954"/>
        <v>-</v>
      </c>
      <c r="FM279" s="168" t="str">
        <f t="shared" ca="1" si="954"/>
        <v>-</v>
      </c>
      <c r="FN279" s="168" t="str">
        <f t="shared" ca="1" si="951"/>
        <v>-</v>
      </c>
      <c r="FO279" s="166" t="b">
        <f t="shared" ca="1" si="939"/>
        <v>0</v>
      </c>
      <c r="FP279" s="166" t="b">
        <f t="shared" ca="1" si="939"/>
        <v>0</v>
      </c>
      <c r="FQ279" s="166" t="b">
        <f t="shared" ca="1" si="939"/>
        <v>1</v>
      </c>
      <c r="FR279" s="168">
        <f t="shared" ca="1" si="954"/>
        <v>0</v>
      </c>
      <c r="FS279" s="166">
        <f t="shared" ca="1" si="940"/>
        <v>1</v>
      </c>
      <c r="FT279" s="166">
        <f t="shared" ca="1" si="940"/>
        <v>1</v>
      </c>
      <c r="FU279" s="168" t="str">
        <f t="shared" ca="1" si="954"/>
        <v>-</v>
      </c>
      <c r="FV279" s="168" t="str">
        <f t="shared" ca="1" si="954"/>
        <v>-</v>
      </c>
      <c r="FW279" s="168" t="str">
        <f t="shared" ca="1" si="954"/>
        <v>-</v>
      </c>
      <c r="FX279" s="168" t="str">
        <f t="shared" ca="1" si="954"/>
        <v>-</v>
      </c>
      <c r="FY279" s="168" t="str">
        <f t="shared" ca="1" si="954"/>
        <v>-</v>
      </c>
      <c r="FZ279" s="168" t="str">
        <f t="shared" ca="1" si="954"/>
        <v>-</v>
      </c>
      <c r="GA279" s="168" t="str">
        <f t="shared" ca="1" si="954"/>
        <v>-</v>
      </c>
      <c r="GB279" s="168" t="str">
        <f t="shared" ca="1" si="954"/>
        <v>-</v>
      </c>
      <c r="GC279" s="168" t="str">
        <f t="shared" ca="1" si="954"/>
        <v>-</v>
      </c>
      <c r="GD279" s="168" t="b">
        <f t="shared" ca="1" si="954"/>
        <v>1</v>
      </c>
      <c r="GE279" s="168" t="str">
        <f t="shared" ca="1" si="954"/>
        <v>-</v>
      </c>
      <c r="GF279" s="168" t="str">
        <f t="shared" ca="1" si="954"/>
        <v>-</v>
      </c>
      <c r="GG279" s="168" t="str">
        <f t="shared" ca="1" si="954"/>
        <v>-</v>
      </c>
      <c r="GH279" s="168" t="b">
        <f t="shared" ca="1" si="941"/>
        <v>1</v>
      </c>
      <c r="GI279" s="168">
        <f t="shared" ca="1" si="941"/>
        <v>0</v>
      </c>
      <c r="GJ279" s="168" t="str">
        <f t="shared" ca="1" si="941"/>
        <v>-</v>
      </c>
      <c r="GK279" s="168" t="str">
        <f t="shared" ca="1" si="941"/>
        <v>-</v>
      </c>
      <c r="GL279" s="168" t="str">
        <f t="shared" ca="1" si="941"/>
        <v>-</v>
      </c>
      <c r="GM279" s="168" t="str">
        <f t="shared" ca="1" si="941"/>
        <v>-</v>
      </c>
      <c r="GN279" s="168" t="str">
        <f t="shared" ca="1" si="941"/>
        <v>-</v>
      </c>
      <c r="GO279" s="168">
        <f t="shared" ca="1" si="941"/>
        <v>0</v>
      </c>
      <c r="GP279" s="168" t="str">
        <f t="shared" ca="1" si="941"/>
        <v>-</v>
      </c>
      <c r="GQ279" s="168" t="str">
        <f t="shared" ca="1" si="941"/>
        <v>-</v>
      </c>
      <c r="GR279" s="168" t="str">
        <f t="shared" ca="1" si="941"/>
        <v>-</v>
      </c>
      <c r="GS279" s="168">
        <f t="shared" ca="1" si="941"/>
        <v>500</v>
      </c>
      <c r="GT279" s="168">
        <f t="shared" ca="1" si="941"/>
        <v>500</v>
      </c>
      <c r="GU279" s="168" t="str">
        <f t="shared" ca="1" si="941"/>
        <v>-</v>
      </c>
      <c r="GV279" s="168" t="str">
        <f t="shared" ca="1" si="941"/>
        <v>-</v>
      </c>
      <c r="GW279" s="168" t="str">
        <f t="shared" ca="1" si="941"/>
        <v>-</v>
      </c>
      <c r="GX279" s="168" t="str">
        <f t="shared" ca="1" si="942"/>
        <v>-</v>
      </c>
      <c r="GY279" s="168" t="str">
        <f t="shared" ca="1" si="903"/>
        <v>-</v>
      </c>
      <c r="GZ279" s="168" t="str">
        <f t="shared" ca="1" si="903"/>
        <v>-</v>
      </c>
      <c r="HA279" s="168" t="str">
        <f t="shared" ca="1" si="903"/>
        <v>-</v>
      </c>
      <c r="HB279" s="168" t="str">
        <f t="shared" ca="1" si="903"/>
        <v>-</v>
      </c>
      <c r="HC279" s="168" t="str">
        <f t="shared" ca="1" si="903"/>
        <v>-</v>
      </c>
      <c r="HD279" s="168" t="str">
        <f t="shared" ca="1" si="903"/>
        <v>-</v>
      </c>
      <c r="HE279" s="168" t="str">
        <f t="shared" ca="1" si="903"/>
        <v>-</v>
      </c>
      <c r="HF279" s="168" t="str">
        <f t="shared" ca="1" si="903"/>
        <v>-</v>
      </c>
      <c r="HG279" s="168" t="str">
        <f t="shared" ca="1" si="903"/>
        <v>-</v>
      </c>
      <c r="HH279" s="168" t="str">
        <f t="shared" ca="1" si="904"/>
        <v>-</v>
      </c>
      <c r="HI279" s="168" t="str">
        <f t="shared" ca="1" si="904"/>
        <v>-</v>
      </c>
      <c r="HJ279" s="168" t="str">
        <f t="shared" ca="1" si="904"/>
        <v>-</v>
      </c>
      <c r="HK279" s="168" t="str">
        <f t="shared" ca="1" si="904"/>
        <v>-</v>
      </c>
      <c r="HL279" s="168" t="str">
        <f t="shared" ca="1" si="904"/>
        <v>-</v>
      </c>
      <c r="HM279" s="168" t="str">
        <f t="shared" ca="1" si="904"/>
        <v>-</v>
      </c>
      <c r="HN279" s="168" t="str">
        <f t="shared" ca="1" si="904"/>
        <v>-</v>
      </c>
      <c r="HO279" s="168" t="str">
        <f t="shared" ca="1" si="904"/>
        <v>-</v>
      </c>
      <c r="HP279" s="168" t="str">
        <f t="shared" ca="1" si="904"/>
        <v>-</v>
      </c>
      <c r="HQ279" s="168" t="str">
        <f t="shared" ca="1" si="904"/>
        <v>-</v>
      </c>
      <c r="HR279" s="168" t="str">
        <f t="shared" ca="1" si="946"/>
        <v>-</v>
      </c>
      <c r="HS279" s="168" t="str">
        <f t="shared" ca="1" si="946"/>
        <v>-</v>
      </c>
      <c r="HT279" s="168" t="str">
        <f t="shared" ca="1" si="946"/>
        <v>-</v>
      </c>
      <c r="HU279" s="168" t="str">
        <f t="shared" ca="1" si="946"/>
        <v>-</v>
      </c>
      <c r="HV279" s="168" t="str">
        <f t="shared" ca="1" si="946"/>
        <v>-</v>
      </c>
      <c r="HW279" s="168" t="str">
        <f t="shared" ca="1" si="942"/>
        <v>-</v>
      </c>
      <c r="HX279" s="168" t="str">
        <f t="shared" ca="1" si="952"/>
        <v>-</v>
      </c>
      <c r="HY279" s="168" t="str">
        <f t="shared" ca="1" si="952"/>
        <v>-</v>
      </c>
      <c r="HZ279" s="168" t="str">
        <f t="shared" ca="1" si="952"/>
        <v>-</v>
      </c>
      <c r="IA279" s="168" t="str">
        <f t="shared" ca="1" si="952"/>
        <v>-</v>
      </c>
      <c r="IB279" s="168" t="str">
        <f t="shared" ca="1" si="952"/>
        <v>-</v>
      </c>
      <c r="IC279" s="168" t="str">
        <f t="shared" ca="1" si="952"/>
        <v>-</v>
      </c>
      <c r="ID279" s="168" t="str">
        <f t="shared" ca="1" si="952"/>
        <v>-</v>
      </c>
      <c r="IE279" s="168" t="str">
        <f t="shared" ca="1" si="952"/>
        <v>-</v>
      </c>
      <c r="IF279" s="168" t="str">
        <f t="shared" ca="1" si="952"/>
        <v>-</v>
      </c>
      <c r="IG279" s="168" t="str">
        <f t="shared" ca="1" si="952"/>
        <v>-</v>
      </c>
      <c r="IH279" s="168" t="str">
        <f t="shared" ca="1" si="952"/>
        <v>-</v>
      </c>
      <c r="II279" s="168" t="str">
        <f t="shared" ca="1" si="952"/>
        <v>-</v>
      </c>
      <c r="IJ279" s="168" t="str">
        <f t="shared" ca="1" si="952"/>
        <v>-</v>
      </c>
      <c r="IK279" s="168" t="str">
        <f t="shared" ca="1" si="952"/>
        <v>-</v>
      </c>
      <c r="IL279" s="168" t="str">
        <f t="shared" ca="1" si="952"/>
        <v>-</v>
      </c>
      <c r="IM279" s="168" t="str">
        <f t="shared" ca="1" si="952"/>
        <v>-</v>
      </c>
      <c r="IN279" s="168" t="str">
        <f t="shared" ca="1" si="952"/>
        <v>-</v>
      </c>
      <c r="IO279" s="168" t="str">
        <f t="shared" ca="1" si="952"/>
        <v>-</v>
      </c>
      <c r="IP279" s="168" t="str">
        <f t="shared" ca="1" si="952"/>
        <v>-</v>
      </c>
      <c r="IQ279" s="168" t="str">
        <f t="shared" ca="1" si="952"/>
        <v>-</v>
      </c>
      <c r="IR279" s="168" t="str">
        <f t="shared" ca="1" si="952"/>
        <v>-</v>
      </c>
      <c r="IS279" s="168" t="str">
        <f t="shared" ca="1" si="952"/>
        <v>-</v>
      </c>
      <c r="IT279" s="168" t="str">
        <f t="shared" ca="1" si="952"/>
        <v>-</v>
      </c>
      <c r="IU279" s="168" t="str">
        <f t="shared" ca="1" si="952"/>
        <v>-</v>
      </c>
      <c r="IV279" s="168" t="str">
        <f t="shared" ca="1" si="952"/>
        <v>-</v>
      </c>
      <c r="IW279" s="168" t="str">
        <f t="shared" ca="1" si="952"/>
        <v>-</v>
      </c>
      <c r="IX279" s="168" t="str">
        <f t="shared" ca="1" si="952"/>
        <v>-</v>
      </c>
      <c r="IY279" s="168" t="str">
        <f t="shared" ca="1" si="952"/>
        <v>-</v>
      </c>
      <c r="IZ279" s="168" t="str">
        <f t="shared" ca="1" si="952"/>
        <v>-</v>
      </c>
      <c r="JA279" s="168" t="str">
        <f t="shared" ca="1" si="952"/>
        <v>-</v>
      </c>
      <c r="JB279" s="168" t="str">
        <f t="shared" ca="1" si="952"/>
        <v>-</v>
      </c>
      <c r="JC279" s="168" t="str">
        <f t="shared" ca="1" si="952"/>
        <v>-</v>
      </c>
      <c r="JD279" s="168" t="str">
        <f t="shared" ca="1" si="952"/>
        <v>-</v>
      </c>
      <c r="JE279" s="168" t="str">
        <f t="shared" ca="1" si="952"/>
        <v>-</v>
      </c>
      <c r="JF279" s="168" t="str">
        <f t="shared" ca="1" si="952"/>
        <v>-</v>
      </c>
      <c r="JG279" s="168" t="str">
        <f t="shared" ca="1" si="952"/>
        <v>-</v>
      </c>
      <c r="JH279" s="168" t="str">
        <f t="shared" ca="1" si="952"/>
        <v>-</v>
      </c>
      <c r="JI279" s="168" t="str">
        <f t="shared" ca="1" si="952"/>
        <v>-</v>
      </c>
      <c r="JJ279" s="168" t="str">
        <f t="shared" ca="1" si="952"/>
        <v>-</v>
      </c>
      <c r="JK279" s="168" t="str">
        <f t="shared" ca="1" si="952"/>
        <v>-</v>
      </c>
      <c r="JL279" s="168" t="str">
        <f t="shared" ca="1" si="952"/>
        <v>-</v>
      </c>
      <c r="JM279" s="168" t="str">
        <f t="shared" ca="1" si="952"/>
        <v>-</v>
      </c>
      <c r="JN279" s="168" t="str">
        <f t="shared" ca="1" si="942"/>
        <v>-</v>
      </c>
      <c r="JO279" s="168" t="str">
        <f t="shared" ca="1" si="942"/>
        <v>-</v>
      </c>
      <c r="JP279" s="168" t="str">
        <f t="shared" ca="1" si="942"/>
        <v>-</v>
      </c>
      <c r="JQ279" s="168" t="str">
        <f t="shared" ca="1" si="942"/>
        <v>-</v>
      </c>
      <c r="JR279" s="168" t="str">
        <f t="shared" ca="1" si="942"/>
        <v>-</v>
      </c>
      <c r="JS279" s="168" t="str">
        <f t="shared" ca="1" si="942"/>
        <v>-</v>
      </c>
      <c r="JT279" s="168" t="str">
        <f t="shared" ca="1" si="942"/>
        <v>-</v>
      </c>
      <c r="JU279" s="168" t="str">
        <f t="shared" ca="1" si="942"/>
        <v>-</v>
      </c>
      <c r="JV279" s="168" t="str">
        <f t="shared" ca="1" si="942"/>
        <v>-</v>
      </c>
      <c r="JW279" s="168" t="str">
        <f t="shared" ca="1" si="942"/>
        <v>-</v>
      </c>
      <c r="JX279" s="10"/>
      <c r="JY279" s="166">
        <f t="shared" ca="1" si="907"/>
        <v>4.4999999999999998E-2</v>
      </c>
      <c r="JZ279" s="166">
        <f t="shared" ca="1" si="908"/>
        <v>4.4999999999999998E-2</v>
      </c>
      <c r="KA279" s="168">
        <f t="shared" ca="1" si="943"/>
        <v>1</v>
      </c>
      <c r="KB279" s="168">
        <f t="shared" ca="1" si="943"/>
        <v>0</v>
      </c>
      <c r="KC279" s="168">
        <f t="shared" ca="1" si="943"/>
        <v>1</v>
      </c>
      <c r="KD279" s="168">
        <f t="shared" ca="1" si="943"/>
        <v>1</v>
      </c>
      <c r="KE279" s="168">
        <f t="shared" ca="1" si="943"/>
        <v>0</v>
      </c>
      <c r="KF279" s="168">
        <f t="shared" ca="1" si="943"/>
        <v>70</v>
      </c>
      <c r="KG279" s="168">
        <f t="shared" ca="1" si="943"/>
        <v>50</v>
      </c>
      <c r="KH279" s="168">
        <f t="shared" ca="1" si="943"/>
        <v>85</v>
      </c>
      <c r="KI279" s="168">
        <f t="shared" ca="1" si="943"/>
        <v>50</v>
      </c>
      <c r="KJ279" s="166">
        <f t="shared" ca="1" si="910"/>
        <v>1</v>
      </c>
      <c r="KK279" s="166">
        <f t="shared" ca="1" si="911"/>
        <v>1</v>
      </c>
      <c r="KL279" s="166">
        <f t="shared" ca="1" si="912"/>
        <v>1</v>
      </c>
      <c r="KM279" s="166">
        <f t="shared" ca="1" si="913"/>
        <v>1</v>
      </c>
      <c r="KN279" s="166">
        <f t="shared" ca="1" si="913"/>
        <v>1</v>
      </c>
      <c r="KO279" s="168">
        <f t="shared" ca="1" si="943"/>
        <v>1</v>
      </c>
      <c r="KP279" s="10"/>
      <c r="KQ279" s="168">
        <f t="shared" ca="1" si="943"/>
        <v>1</v>
      </c>
      <c r="KR279" s="166">
        <f t="shared" si="914"/>
        <v>1</v>
      </c>
      <c r="KS279" s="168">
        <f t="shared" ca="1" si="943"/>
        <v>0.75</v>
      </c>
      <c r="KT279" s="168">
        <f t="shared" ca="1" si="943"/>
        <v>0.8</v>
      </c>
      <c r="KU279" s="168">
        <f t="shared" ca="1" si="909"/>
        <v>0.82499999999999996</v>
      </c>
      <c r="KV279" s="168">
        <f t="shared" ca="1" si="909"/>
        <v>0.875</v>
      </c>
      <c r="KW279" s="168">
        <f t="shared" ca="1" si="943"/>
        <v>0.9</v>
      </c>
      <c r="KX279" s="168">
        <f t="shared" ca="1" si="949"/>
        <v>0.75</v>
      </c>
      <c r="KY279" s="168">
        <f t="shared" ca="1" si="948"/>
        <v>0.78142857142857147</v>
      </c>
      <c r="KZ279" s="168">
        <f t="shared" ca="1" si="948"/>
        <v>0.82499999999999996</v>
      </c>
      <c r="LA279" s="168">
        <f t="shared" ca="1" si="949"/>
        <v>0.875</v>
      </c>
      <c r="LB279" s="168">
        <f t="shared" ca="1" si="949"/>
        <v>0.9</v>
      </c>
      <c r="LC279" s="168">
        <f t="shared" ca="1" si="948"/>
        <v>0.9</v>
      </c>
      <c r="LD279" s="168">
        <f t="shared" ca="1" si="949"/>
        <v>0.75</v>
      </c>
      <c r="LE279" s="168">
        <f t="shared" ca="1" si="948"/>
        <v>0.78142857142857147</v>
      </c>
      <c r="LF279" s="168">
        <f t="shared" ca="1" si="948"/>
        <v>0.82499999999999996</v>
      </c>
      <c r="LG279" s="168">
        <f t="shared" ca="1" si="949"/>
        <v>0.875</v>
      </c>
      <c r="LH279" s="168">
        <f t="shared" ca="1" si="949"/>
        <v>0.9</v>
      </c>
      <c r="LI279" s="168">
        <f t="shared" ca="1" si="948"/>
        <v>0.9</v>
      </c>
      <c r="LJ279" s="168">
        <f t="shared" ca="1" si="949"/>
        <v>0.75</v>
      </c>
      <c r="LK279" s="168">
        <f t="shared" ca="1" si="948"/>
        <v>0.78142857142857147</v>
      </c>
      <c r="LL279" s="168">
        <f t="shared" ca="1" si="948"/>
        <v>0.82499999999999996</v>
      </c>
      <c r="LM279" s="168">
        <f t="shared" ca="1" si="949"/>
        <v>0.875</v>
      </c>
      <c r="LN279" s="168">
        <f t="shared" ca="1" si="949"/>
        <v>0.9</v>
      </c>
      <c r="LO279" s="168">
        <f t="shared" ca="1" si="948"/>
        <v>0.9</v>
      </c>
      <c r="LP279" s="168">
        <f t="shared" ca="1" si="949"/>
        <v>0.75</v>
      </c>
      <c r="LQ279" s="168">
        <f t="shared" ca="1" si="948"/>
        <v>0.78142857142857147</v>
      </c>
      <c r="LR279" s="168">
        <f t="shared" ca="1" si="948"/>
        <v>0.82499999999999996</v>
      </c>
      <c r="LS279" s="168">
        <f t="shared" ca="1" si="949"/>
        <v>0.875</v>
      </c>
      <c r="LT279" s="168">
        <f t="shared" ca="1" si="949"/>
        <v>0.9</v>
      </c>
      <c r="LU279" s="168">
        <f t="shared" ca="1" si="948"/>
        <v>0.9</v>
      </c>
      <c r="LV279" s="168">
        <f t="shared" ca="1" si="949"/>
        <v>0.75</v>
      </c>
      <c r="LW279" s="168">
        <f t="shared" ca="1" si="948"/>
        <v>0.78142857142857147</v>
      </c>
      <c r="LX279" s="168">
        <f t="shared" ca="1" si="948"/>
        <v>0.82499999999999996</v>
      </c>
      <c r="LY279" s="168">
        <f t="shared" ca="1" si="949"/>
        <v>0.875</v>
      </c>
      <c r="LZ279" s="168">
        <f t="shared" ca="1" si="949"/>
        <v>0.9</v>
      </c>
      <c r="MA279" s="168">
        <f t="shared" ca="1" si="948"/>
        <v>0.9</v>
      </c>
      <c r="MB279" s="168">
        <f t="shared" ca="1" si="949"/>
        <v>0.75</v>
      </c>
      <c r="MC279" s="168">
        <f t="shared" ca="1" si="948"/>
        <v>0.78142857142857147</v>
      </c>
      <c r="MD279" s="168">
        <f t="shared" ca="1" si="948"/>
        <v>0.82499999999999996</v>
      </c>
      <c r="ME279" s="168">
        <f t="shared" ca="1" si="949"/>
        <v>0.875</v>
      </c>
      <c r="MF279" s="168">
        <f t="shared" ca="1" si="949"/>
        <v>0.9</v>
      </c>
      <c r="MG279" s="168">
        <f t="shared" ca="1" si="948"/>
        <v>0.9</v>
      </c>
      <c r="MH279" s="168">
        <f t="shared" ca="1" si="949"/>
        <v>0.75</v>
      </c>
      <c r="MI279" s="168">
        <f t="shared" ca="1" si="948"/>
        <v>0.76904761904761909</v>
      </c>
      <c r="MJ279" s="168">
        <f t="shared" ca="1" si="948"/>
        <v>0.82000000000000006</v>
      </c>
      <c r="MK279" s="168">
        <f t="shared" ca="1" si="949"/>
        <v>0.875</v>
      </c>
      <c r="ML279" s="168">
        <f t="shared" ca="1" si="949"/>
        <v>0.9</v>
      </c>
      <c r="MM279" s="168">
        <f t="shared" ca="1" si="948"/>
        <v>0.90000000000000013</v>
      </c>
      <c r="MN279" s="168">
        <f t="shared" ca="1" si="949"/>
        <v>0.75</v>
      </c>
      <c r="MO279" s="168">
        <f t="shared" ca="1" si="948"/>
        <v>0.76904761904761909</v>
      </c>
      <c r="MP279" s="168">
        <f t="shared" ca="1" si="948"/>
        <v>0.82000000000000006</v>
      </c>
      <c r="MQ279" s="168">
        <f t="shared" ca="1" si="949"/>
        <v>0.875</v>
      </c>
      <c r="MR279" s="168">
        <f t="shared" ca="1" si="949"/>
        <v>0.9</v>
      </c>
      <c r="MS279" s="168">
        <f t="shared" ca="1" si="948"/>
        <v>0.9</v>
      </c>
      <c r="MT279" s="168">
        <f t="shared" ca="1" si="915"/>
        <v>0.875</v>
      </c>
      <c r="MU279" s="166">
        <f t="shared" ca="1" si="916"/>
        <v>1</v>
      </c>
      <c r="MV279" s="166">
        <f t="shared" ca="1" si="917"/>
        <v>1</v>
      </c>
      <c r="MW279" s="166" t="str">
        <f t="shared" ca="1" si="918"/>
        <v>-</v>
      </c>
      <c r="MX279" s="168" t="str">
        <f t="shared" ca="1" si="919"/>
        <v>-</v>
      </c>
      <c r="MY279" s="166" t="str">
        <f t="shared" ca="1" si="920"/>
        <v>-</v>
      </c>
      <c r="MZ279" s="166" t="str">
        <f t="shared" ca="1" si="921"/>
        <v>-</v>
      </c>
      <c r="NA279" s="166" t="b">
        <f t="shared" ca="1" si="922"/>
        <v>0</v>
      </c>
      <c r="NB279" s="168">
        <f t="shared" ca="1" si="943"/>
        <v>0</v>
      </c>
      <c r="NC279" s="27">
        <v>0</v>
      </c>
    </row>
    <row r="280" spans="1:367" s="148" customFormat="1" outlineLevel="1">
      <c r="A280" s="126">
        <f t="shared" si="14"/>
        <v>275</v>
      </c>
      <c r="B280" s="126">
        <f t="shared" si="953"/>
        <v>13</v>
      </c>
      <c r="C280" s="148">
        <f t="shared" si="929"/>
        <v>1002</v>
      </c>
      <c r="D280" s="148" t="s">
        <v>884</v>
      </c>
      <c r="E280" s="148" t="b">
        <f t="shared" si="886"/>
        <v>0</v>
      </c>
      <c r="F280" s="148" t="b">
        <v>0</v>
      </c>
      <c r="G280" s="148" t="b">
        <f t="shared" si="924"/>
        <v>0</v>
      </c>
      <c r="H280" s="144">
        <f t="shared" ca="1" si="944"/>
        <v>3</v>
      </c>
      <c r="I280" s="32">
        <v>2</v>
      </c>
      <c r="J280" s="32">
        <v>2</v>
      </c>
      <c r="K280" s="144">
        <f t="shared" ca="1" si="944"/>
        <v>1</v>
      </c>
      <c r="L280" s="144">
        <f t="shared" ca="1" si="944"/>
        <v>1</v>
      </c>
      <c r="M280" s="144">
        <f t="shared" ca="1" si="944"/>
        <v>1</v>
      </c>
      <c r="N280" s="144">
        <f t="shared" ca="1" si="944"/>
        <v>1</v>
      </c>
      <c r="O280" s="144">
        <f t="shared" ca="1" si="944"/>
        <v>1</v>
      </c>
      <c r="P280" s="144">
        <f t="shared" ca="1" si="944"/>
        <v>1</v>
      </c>
      <c r="Q280" s="144">
        <f t="shared" ca="1" si="944"/>
        <v>1</v>
      </c>
      <c r="R280" s="144">
        <f t="shared" ca="1" si="944"/>
        <v>2</v>
      </c>
      <c r="S280" s="144">
        <f t="shared" ca="1" si="944"/>
        <v>1</v>
      </c>
      <c r="T280" s="32">
        <v>3</v>
      </c>
      <c r="U280" s="144">
        <f t="shared" ca="1" si="944"/>
        <v>1</v>
      </c>
      <c r="V280" s="144">
        <f t="shared" ca="1" si="944"/>
        <v>1</v>
      </c>
      <c r="W280" s="144">
        <f t="shared" ca="1" si="944"/>
        <v>1</v>
      </c>
      <c r="X280" s="144">
        <f t="shared" ca="1" si="944"/>
        <v>1</v>
      </c>
      <c r="Y280" s="144">
        <f t="shared" ca="1" si="9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00013 Pasture DSP RiskCARA-low CropgrazeFALSE Pasture1.15 (F33N11)</v>
      </c>
      <c r="AB280" s="10" t="str">
        <f ca="1">IF(COUNTIF(AA$5:AA280,AA280)=1,"-","Dup")</f>
        <v>-</v>
      </c>
      <c r="AC280" s="10"/>
      <c r="AD280" s="168" t="str">
        <f t="shared" ca="1" si="935"/>
        <v>-</v>
      </c>
      <c r="AE280" s="168" t="str">
        <f t="shared" ca="1" si="935"/>
        <v>-</v>
      </c>
      <c r="AF280" s="168" t="str">
        <f t="shared" ca="1" si="935"/>
        <v>-</v>
      </c>
      <c r="AG280" s="168" t="str">
        <f t="shared" ca="1" si="935"/>
        <v>-</v>
      </c>
      <c r="AH280" s="168" t="str">
        <f t="shared" ca="1" si="935"/>
        <v>-</v>
      </c>
      <c r="AI280" s="168" t="b">
        <f t="shared" ca="1" si="935"/>
        <v>1</v>
      </c>
      <c r="AJ280" s="10"/>
      <c r="AK280" s="166" t="b">
        <f t="shared" si="936"/>
        <v>0</v>
      </c>
      <c r="AL280" s="166" t="str">
        <f t="shared" si="936"/>
        <v>-</v>
      </c>
      <c r="AM280" s="166" t="b">
        <f t="shared" si="936"/>
        <v>0</v>
      </c>
      <c r="AN280" s="166" t="b">
        <f t="shared" si="936"/>
        <v>1</v>
      </c>
      <c r="AO280" s="166" t="b">
        <f t="shared" si="936"/>
        <v>1</v>
      </c>
      <c r="AP280" s="166" t="b">
        <f t="shared" si="936"/>
        <v>0</v>
      </c>
      <c r="AQ280" s="166">
        <f t="shared" ca="1" si="889"/>
        <v>0</v>
      </c>
      <c r="AR280" s="166" t="b">
        <f t="shared" si="950"/>
        <v>1</v>
      </c>
      <c r="AS280" s="166" t="b">
        <f t="shared" si="950"/>
        <v>1</v>
      </c>
      <c r="AT280" s="166">
        <f t="shared" si="950"/>
        <v>1</v>
      </c>
      <c r="AU280" s="166">
        <f t="shared" si="950"/>
        <v>3.0000000000000001E-6</v>
      </c>
      <c r="AV280" s="166" t="str">
        <f t="shared" si="950"/>
        <v>-</v>
      </c>
      <c r="AW280" s="10"/>
      <c r="AX280" s="166" t="b">
        <f t="shared" si="891"/>
        <v>1</v>
      </c>
      <c r="AY280" s="168" t="b">
        <f t="shared" ca="1" si="892"/>
        <v>1</v>
      </c>
      <c r="AZ280" s="168" t="b">
        <f t="shared" ca="1" si="892"/>
        <v>1</v>
      </c>
      <c r="BA280" s="167">
        <f t="shared" ca="1" si="893"/>
        <v>3210</v>
      </c>
      <c r="BB280" s="168" t="str">
        <f t="shared" ca="1" si="930"/>
        <v>-</v>
      </c>
      <c r="BC280" s="168" t="str">
        <f t="shared" ca="1" si="930"/>
        <v>-</v>
      </c>
      <c r="BD280" s="168" t="str">
        <f t="shared" ca="1" si="930"/>
        <v>-</v>
      </c>
      <c r="BE280" s="168" t="str">
        <f t="shared" ca="1" si="930"/>
        <v>-</v>
      </c>
      <c r="BF280" s="168" t="str">
        <f t="shared" ca="1" si="930"/>
        <v>-</v>
      </c>
      <c r="BG280" s="168">
        <f t="shared" ca="1" si="930"/>
        <v>1</v>
      </c>
      <c r="BH280" s="168">
        <f t="shared" ca="1" si="930"/>
        <v>1</v>
      </c>
      <c r="BI280" s="168" t="str">
        <f t="shared" ca="1" si="930"/>
        <v>-</v>
      </c>
      <c r="BJ280" s="168" t="str">
        <f t="shared" ca="1" si="930"/>
        <v>-</v>
      </c>
      <c r="BK280" s="10"/>
      <c r="BL280" s="168" t="str">
        <f t="shared" ca="1" si="930"/>
        <v>-</v>
      </c>
      <c r="BM280" s="168" t="str">
        <f t="shared" ca="1" si="930"/>
        <v>-</v>
      </c>
      <c r="BN280" s="168" t="str">
        <f t="shared" ca="1" si="930"/>
        <v>-</v>
      </c>
      <c r="BO280" s="168" t="str">
        <f t="shared" ca="1" si="930"/>
        <v>-</v>
      </c>
      <c r="BP280" s="168" t="str">
        <f t="shared" ca="1" si="930"/>
        <v>-</v>
      </c>
      <c r="BQ280" s="168" t="str">
        <f t="shared" ca="1" si="930"/>
        <v>-</v>
      </c>
      <c r="BR280" s="168" t="str">
        <f t="shared" ca="1" si="930"/>
        <v>-</v>
      </c>
      <c r="BS280" s="168" t="str">
        <f t="shared" ca="1" si="930"/>
        <v>-</v>
      </c>
      <c r="BT280" s="168" t="str">
        <f t="shared" ca="1" si="930"/>
        <v>-</v>
      </c>
      <c r="BU280" s="168" t="str">
        <f t="shared" ca="1" si="930"/>
        <v>-</v>
      </c>
      <c r="BV280" s="168" t="str">
        <f t="shared" ca="1" si="9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55">OFFSET(CH$5,$B280,0)</f>
        <v>-</v>
      </c>
      <c r="CI280" s="168" t="str">
        <f t="shared" ca="1" si="955"/>
        <v>-</v>
      </c>
      <c r="CJ280" s="168" t="str">
        <f t="shared" ca="1" si="955"/>
        <v>-</v>
      </c>
      <c r="CK280" s="168" t="str">
        <f t="shared" ca="1" si="955"/>
        <v>-</v>
      </c>
      <c r="CL280" s="168" t="str">
        <f t="shared" ca="1" si="955"/>
        <v>-</v>
      </c>
      <c r="CM280" s="168" t="str">
        <f t="shared" ca="1" si="955"/>
        <v>-</v>
      </c>
      <c r="CN280" s="168" t="str">
        <f t="shared" ca="1" si="955"/>
        <v>-</v>
      </c>
      <c r="CO280" s="168" t="str">
        <f t="shared" ca="1" si="955"/>
        <v>-</v>
      </c>
      <c r="CP280" s="168">
        <f t="shared" ca="1" si="955"/>
        <v>1</v>
      </c>
      <c r="CQ280" s="168">
        <f t="shared" ca="1" si="955"/>
        <v>1</v>
      </c>
      <c r="CR280" s="168">
        <f t="shared" ca="1" si="955"/>
        <v>0</v>
      </c>
      <c r="CS280" s="168" t="str">
        <f t="shared" ca="1" si="955"/>
        <v>-</v>
      </c>
      <c r="CT280" s="168" t="str">
        <f t="shared" ca="1" si="955"/>
        <v>-</v>
      </c>
      <c r="CU280" s="168" t="str">
        <f t="shared" ca="1" si="955"/>
        <v>-</v>
      </c>
      <c r="CV280" s="168" t="str">
        <f t="shared" ca="1" si="955"/>
        <v>-</v>
      </c>
      <c r="CW280" s="168" t="str">
        <f t="shared" ca="1" si="955"/>
        <v>-</v>
      </c>
      <c r="CX280" s="168" t="str">
        <f t="shared" ca="1" si="955"/>
        <v>-</v>
      </c>
      <c r="CY280" s="168" t="str">
        <f t="shared" ca="1" si="955"/>
        <v>-</v>
      </c>
      <c r="CZ280" s="168">
        <f t="shared" ca="1" si="955"/>
        <v>0</v>
      </c>
      <c r="DA280" s="168" t="str">
        <f t="shared" ca="1" si="955"/>
        <v>-</v>
      </c>
      <c r="DB280" s="168" t="str">
        <f t="shared" ca="1" si="955"/>
        <v>-</v>
      </c>
      <c r="DC280" s="168" t="str">
        <f t="shared" ca="1" si="955"/>
        <v>-</v>
      </c>
      <c r="DD280" s="168" t="str">
        <f t="shared" ca="1" si="955"/>
        <v>-</v>
      </c>
      <c r="DE280" s="168" t="str">
        <f t="shared" ca="1" si="955"/>
        <v>-</v>
      </c>
      <c r="DF280" s="168">
        <f t="shared" ca="1" si="955"/>
        <v>0</v>
      </c>
      <c r="DG280" s="168">
        <f t="shared" ca="1" si="955"/>
        <v>0</v>
      </c>
      <c r="DH280" s="168">
        <f t="shared" ca="1" si="955"/>
        <v>0</v>
      </c>
      <c r="DI280" s="168">
        <f t="shared" ca="1" si="955"/>
        <v>0</v>
      </c>
      <c r="DJ280" s="168">
        <f t="shared" ca="1" si="955"/>
        <v>0</v>
      </c>
      <c r="DK280" s="168">
        <f t="shared" ca="1" si="955"/>
        <v>0</v>
      </c>
      <c r="DL280" s="168">
        <f t="shared" ca="1" si="955"/>
        <v>0</v>
      </c>
      <c r="DM280" s="168" t="str">
        <f t="shared" ca="1" si="955"/>
        <v>-</v>
      </c>
      <c r="DN280" s="168" t="str">
        <f t="shared" ca="1" si="955"/>
        <v>-</v>
      </c>
      <c r="DO280" s="168" t="str">
        <f t="shared" ca="1" si="955"/>
        <v>-</v>
      </c>
      <c r="DP280" s="168" t="str">
        <f t="shared" ca="1" si="955"/>
        <v>-</v>
      </c>
      <c r="DQ280" s="168" t="str">
        <f t="shared" ca="1" si="955"/>
        <v>-</v>
      </c>
      <c r="DR280" s="168" t="str">
        <f t="shared" ca="1" si="955"/>
        <v>-</v>
      </c>
      <c r="DS280" s="168" t="str">
        <f t="shared" ca="1" si="955"/>
        <v>-</v>
      </c>
      <c r="DT280" s="168" t="str">
        <f t="shared" ca="1" si="955"/>
        <v>-</v>
      </c>
      <c r="DU280" s="168" t="str">
        <f t="shared" ca="1" si="955"/>
        <v>-</v>
      </c>
      <c r="DV280" s="168" t="str">
        <f t="shared" ca="1" si="955"/>
        <v>-</v>
      </c>
      <c r="DW280" s="168" t="str">
        <f t="shared" ca="1" si="955"/>
        <v>-</v>
      </c>
      <c r="DX280" s="10"/>
      <c r="DY280" s="168">
        <f t="shared" ca="1" si="955"/>
        <v>1</v>
      </c>
      <c r="DZ280" s="168" t="str">
        <f t="shared" ca="1" si="955"/>
        <v>-</v>
      </c>
      <c r="EA280" s="168" t="str">
        <f t="shared" ca="1" si="955"/>
        <v>-</v>
      </c>
      <c r="EB280" s="168" t="str">
        <f t="shared" ca="1" si="955"/>
        <v>-</v>
      </c>
      <c r="EC280" s="168" t="str">
        <f t="shared" ca="1" si="937"/>
        <v>-</v>
      </c>
      <c r="ED280" s="168" t="b">
        <f t="shared" ca="1" si="937"/>
        <v>0</v>
      </c>
      <c r="EE280" s="168" t="str">
        <f t="shared" ca="1" si="937"/>
        <v>-</v>
      </c>
      <c r="EF280" s="168">
        <f t="shared" ca="1" si="937"/>
        <v>0</v>
      </c>
      <c r="EG280" s="168" t="str">
        <f t="shared" ca="1" si="937"/>
        <v>-</v>
      </c>
      <c r="EH280" s="166" cm="1">
        <f t="array" aca="1" ref="EH280" ca="1">INDEX(i.rev,$K280,EH$15)</f>
        <v>1</v>
      </c>
      <c r="EI280" s="168">
        <f t="shared" ca="1" si="938"/>
        <v>0</v>
      </c>
      <c r="EJ280" s="168">
        <f t="shared" ca="1" si="938"/>
        <v>1</v>
      </c>
      <c r="EK280" s="168">
        <f t="shared" ca="1" si="938"/>
        <v>0</v>
      </c>
      <c r="EL280" s="168">
        <f t="shared" ca="1" si="938"/>
        <v>1</v>
      </c>
      <c r="EM280" s="168">
        <f t="shared" ca="1" si="938"/>
        <v>1</v>
      </c>
      <c r="EN280" s="168">
        <f t="shared" ca="1" si="938"/>
        <v>1</v>
      </c>
      <c r="EO280" s="168">
        <f t="shared" ca="1" si="938"/>
        <v>0</v>
      </c>
      <c r="EP280" s="168">
        <f t="shared" ca="1" si="938"/>
        <v>0</v>
      </c>
      <c r="EQ280" s="168">
        <f t="shared" ca="1" si="938"/>
        <v>0</v>
      </c>
      <c r="ER280" s="168">
        <f t="shared" ca="1" si="938"/>
        <v>0</v>
      </c>
      <c r="ES280" s="168">
        <f t="shared" ca="1" si="938"/>
        <v>0</v>
      </c>
      <c r="ET280" s="168">
        <f t="shared" ca="1" si="938"/>
        <v>0</v>
      </c>
      <c r="EU280" s="168">
        <f t="shared" ca="1" si="938"/>
        <v>0</v>
      </c>
      <c r="EV280" s="168">
        <f t="shared" ca="1" si="938"/>
        <v>0</v>
      </c>
      <c r="EW280" s="168">
        <f t="shared" ca="1" si="938"/>
        <v>0</v>
      </c>
      <c r="EX280" s="168">
        <f t="shared" ca="1" si="938"/>
        <v>0</v>
      </c>
      <c r="EY280" s="166" cm="1">
        <f t="array" aca="1" ref="EY280" ca="1">INDEX(i.rev,$K280,EY$15)</f>
        <v>0</v>
      </c>
      <c r="EZ280" s="168">
        <f t="shared" ca="1" si="898"/>
        <v>0</v>
      </c>
      <c r="FA280" s="166" cm="1">
        <f t="array" aca="1" ref="FA280" ca="1">INDEX(i.rev,$K280,FA$15)</f>
        <v>1</v>
      </c>
      <c r="FB280" s="168">
        <f t="shared" ca="1" si="954"/>
        <v>0</v>
      </c>
      <c r="FC280" s="168">
        <f t="shared" ca="1" si="954"/>
        <v>0</v>
      </c>
      <c r="FD280" s="168">
        <f t="shared" ca="1" si="954"/>
        <v>0</v>
      </c>
      <c r="FE280" s="168">
        <f t="shared" ca="1" si="954"/>
        <v>0</v>
      </c>
      <c r="FF280" s="168">
        <f t="shared" ca="1" si="954"/>
        <v>0</v>
      </c>
      <c r="FG280" s="168">
        <f t="shared" ca="1" si="954"/>
        <v>0</v>
      </c>
      <c r="FH280" s="168">
        <f t="shared" ca="1" si="954"/>
        <v>0</v>
      </c>
      <c r="FI280" s="10"/>
      <c r="FJ280" s="168" t="str">
        <f t="shared" ca="1" si="954"/>
        <v>-</v>
      </c>
      <c r="FK280" s="168" t="str">
        <f t="shared" ca="1" si="954"/>
        <v>-</v>
      </c>
      <c r="FL280" s="168" t="str">
        <f t="shared" ca="1" si="954"/>
        <v>-</v>
      </c>
      <c r="FM280" s="168" t="str">
        <f t="shared" ca="1" si="954"/>
        <v>-</v>
      </c>
      <c r="FN280" s="168" t="str">
        <f t="shared" ca="1" si="951"/>
        <v>-</v>
      </c>
      <c r="FO280" s="166" t="b">
        <f t="shared" ca="1" si="939"/>
        <v>0</v>
      </c>
      <c r="FP280" s="166" t="b">
        <f t="shared" ca="1" si="939"/>
        <v>0</v>
      </c>
      <c r="FQ280" s="166" t="b">
        <f t="shared" ca="1" si="939"/>
        <v>1</v>
      </c>
      <c r="FR280" s="168">
        <f t="shared" ca="1" si="954"/>
        <v>0</v>
      </c>
      <c r="FS280" s="166">
        <f t="shared" ca="1" si="940"/>
        <v>1</v>
      </c>
      <c r="FT280" s="166">
        <f t="shared" ca="1" si="940"/>
        <v>1</v>
      </c>
      <c r="FU280" s="168" t="str">
        <f t="shared" ca="1" si="954"/>
        <v>-</v>
      </c>
      <c r="FV280" s="168" t="str">
        <f t="shared" ca="1" si="954"/>
        <v>-</v>
      </c>
      <c r="FW280" s="168" t="str">
        <f t="shared" ca="1" si="954"/>
        <v>-</v>
      </c>
      <c r="FX280" s="168" t="str">
        <f t="shared" ca="1" si="954"/>
        <v>-</v>
      </c>
      <c r="FY280" s="168" t="str">
        <f t="shared" ca="1" si="954"/>
        <v>-</v>
      </c>
      <c r="FZ280" s="168" t="str">
        <f t="shared" ca="1" si="954"/>
        <v>-</v>
      </c>
      <c r="GA280" s="168" t="str">
        <f t="shared" ca="1" si="954"/>
        <v>-</v>
      </c>
      <c r="GB280" s="168" t="str">
        <f t="shared" ca="1" si="954"/>
        <v>-</v>
      </c>
      <c r="GC280" s="168" t="str">
        <f t="shared" ca="1" si="954"/>
        <v>-</v>
      </c>
      <c r="GD280" s="168" t="b">
        <f t="shared" ca="1" si="954"/>
        <v>1</v>
      </c>
      <c r="GE280" s="168" t="str">
        <f t="shared" ca="1" si="954"/>
        <v>-</v>
      </c>
      <c r="GF280" s="168" t="str">
        <f t="shared" ca="1" si="954"/>
        <v>-</v>
      </c>
      <c r="GG280" s="168" t="str">
        <f t="shared" ca="1" si="954"/>
        <v>-</v>
      </c>
      <c r="GH280" s="168" t="b">
        <f t="shared" ca="1" si="941"/>
        <v>1</v>
      </c>
      <c r="GI280" s="168">
        <f t="shared" ca="1" si="941"/>
        <v>0</v>
      </c>
      <c r="GJ280" s="168" t="str">
        <f t="shared" ca="1" si="941"/>
        <v>-</v>
      </c>
      <c r="GK280" s="168" t="str">
        <f t="shared" ca="1" si="941"/>
        <v>-</v>
      </c>
      <c r="GL280" s="168" t="str">
        <f t="shared" ca="1" si="941"/>
        <v>-</v>
      </c>
      <c r="GM280" s="168" t="str">
        <f t="shared" ca="1" si="941"/>
        <v>-</v>
      </c>
      <c r="GN280" s="168" t="str">
        <f t="shared" ca="1" si="941"/>
        <v>-</v>
      </c>
      <c r="GO280" s="168">
        <f t="shared" ca="1" si="941"/>
        <v>0</v>
      </c>
      <c r="GP280" s="168" t="str">
        <f t="shared" ca="1" si="941"/>
        <v>-</v>
      </c>
      <c r="GQ280" s="168" t="str">
        <f t="shared" ca="1" si="941"/>
        <v>-</v>
      </c>
      <c r="GR280" s="168" t="str">
        <f t="shared" ca="1" si="941"/>
        <v>-</v>
      </c>
      <c r="GS280" s="168">
        <f t="shared" ca="1" si="941"/>
        <v>500</v>
      </c>
      <c r="GT280" s="168">
        <f t="shared" ca="1" si="941"/>
        <v>500</v>
      </c>
      <c r="GU280" s="168" t="str">
        <f t="shared" ca="1" si="941"/>
        <v>-</v>
      </c>
      <c r="GV280" s="168" t="str">
        <f t="shared" ca="1" si="941"/>
        <v>-</v>
      </c>
      <c r="GW280" s="168" t="str">
        <f t="shared" ca="1" si="941"/>
        <v>-</v>
      </c>
      <c r="GX280" s="168" t="str">
        <f t="shared" ca="1" si="942"/>
        <v>-</v>
      </c>
      <c r="GY280" s="168" t="str">
        <f t="shared" ca="1" si="903"/>
        <v>-</v>
      </c>
      <c r="GZ280" s="168" t="str">
        <f t="shared" ca="1" si="903"/>
        <v>-</v>
      </c>
      <c r="HA280" s="168" t="str">
        <f t="shared" ca="1" si="903"/>
        <v>-</v>
      </c>
      <c r="HB280" s="168" t="str">
        <f t="shared" ca="1" si="903"/>
        <v>-</v>
      </c>
      <c r="HC280" s="168" t="str">
        <f t="shared" ca="1" si="903"/>
        <v>-</v>
      </c>
      <c r="HD280" s="168" t="str">
        <f t="shared" ca="1" si="903"/>
        <v>-</v>
      </c>
      <c r="HE280" s="168" t="str">
        <f t="shared" ca="1" si="903"/>
        <v>-</v>
      </c>
      <c r="HF280" s="168" t="str">
        <f t="shared" ca="1" si="903"/>
        <v>-</v>
      </c>
      <c r="HG280" s="168" t="str">
        <f t="shared" ca="1" si="903"/>
        <v>-</v>
      </c>
      <c r="HH280" s="168" t="str">
        <f t="shared" ca="1" si="904"/>
        <v>-</v>
      </c>
      <c r="HI280" s="168" t="str">
        <f t="shared" ca="1" si="904"/>
        <v>-</v>
      </c>
      <c r="HJ280" s="168" t="str">
        <f t="shared" ca="1" si="904"/>
        <v>-</v>
      </c>
      <c r="HK280" s="168" t="str">
        <f t="shared" ca="1" si="904"/>
        <v>-</v>
      </c>
      <c r="HL280" s="168" t="str">
        <f t="shared" ca="1" si="904"/>
        <v>-</v>
      </c>
      <c r="HM280" s="168" t="str">
        <f t="shared" ca="1" si="904"/>
        <v>-</v>
      </c>
      <c r="HN280" s="168" t="str">
        <f t="shared" ca="1" si="904"/>
        <v>-</v>
      </c>
      <c r="HO280" s="168" t="str">
        <f t="shared" ca="1" si="904"/>
        <v>-</v>
      </c>
      <c r="HP280" s="168" t="str">
        <f t="shared" ca="1" si="904"/>
        <v>-</v>
      </c>
      <c r="HQ280" s="168" t="str">
        <f t="shared" ca="1" si="904"/>
        <v>-</v>
      </c>
      <c r="HR280" s="168" t="str">
        <f t="shared" ca="1" si="946"/>
        <v>-</v>
      </c>
      <c r="HS280" s="168" t="str">
        <f t="shared" ca="1" si="946"/>
        <v>-</v>
      </c>
      <c r="HT280" s="168" t="str">
        <f t="shared" ca="1" si="946"/>
        <v>-</v>
      </c>
      <c r="HU280" s="168" t="str">
        <f t="shared" ca="1" si="946"/>
        <v>-</v>
      </c>
      <c r="HV280" s="168" t="str">
        <f t="shared" ca="1" si="946"/>
        <v>-</v>
      </c>
      <c r="HW280" s="168" t="str">
        <f t="shared" ca="1" si="942"/>
        <v>-</v>
      </c>
      <c r="HX280" s="168" t="str">
        <f t="shared" ca="1" si="952"/>
        <v>-</v>
      </c>
      <c r="HY280" s="168" t="str">
        <f t="shared" ca="1" si="952"/>
        <v>-</v>
      </c>
      <c r="HZ280" s="168" t="str">
        <f t="shared" ca="1" si="952"/>
        <v>-</v>
      </c>
      <c r="IA280" s="168" t="str">
        <f t="shared" ca="1" si="952"/>
        <v>-</v>
      </c>
      <c r="IB280" s="168" t="str">
        <f t="shared" ca="1" si="952"/>
        <v>-</v>
      </c>
      <c r="IC280" s="168" t="str">
        <f t="shared" ca="1" si="952"/>
        <v>-</v>
      </c>
      <c r="ID280" s="168" t="str">
        <f t="shared" ca="1" si="952"/>
        <v>-</v>
      </c>
      <c r="IE280" s="168" t="str">
        <f t="shared" ca="1" si="952"/>
        <v>-</v>
      </c>
      <c r="IF280" s="168" t="str">
        <f t="shared" ca="1" si="952"/>
        <v>-</v>
      </c>
      <c r="IG280" s="168" t="str">
        <f t="shared" ca="1" si="952"/>
        <v>-</v>
      </c>
      <c r="IH280" s="168" t="str">
        <f t="shared" ca="1" si="952"/>
        <v>-</v>
      </c>
      <c r="II280" s="168" t="str">
        <f t="shared" ca="1" si="952"/>
        <v>-</v>
      </c>
      <c r="IJ280" s="168" t="str">
        <f t="shared" ca="1" si="952"/>
        <v>-</v>
      </c>
      <c r="IK280" s="168" t="str">
        <f t="shared" ca="1" si="952"/>
        <v>-</v>
      </c>
      <c r="IL280" s="168" t="str">
        <f t="shared" ca="1" si="952"/>
        <v>-</v>
      </c>
      <c r="IM280" s="168" t="str">
        <f t="shared" ca="1" si="952"/>
        <v>-</v>
      </c>
      <c r="IN280" s="168" t="str">
        <f t="shared" ca="1" si="952"/>
        <v>-</v>
      </c>
      <c r="IO280" s="168" t="str">
        <f t="shared" ca="1" si="952"/>
        <v>-</v>
      </c>
      <c r="IP280" s="168" t="str">
        <f t="shared" ca="1" si="952"/>
        <v>-</v>
      </c>
      <c r="IQ280" s="168" t="str">
        <f t="shared" ca="1" si="952"/>
        <v>-</v>
      </c>
      <c r="IR280" s="168" t="str">
        <f t="shared" ca="1" si="952"/>
        <v>-</v>
      </c>
      <c r="IS280" s="168" t="str">
        <f t="shared" ca="1" si="952"/>
        <v>-</v>
      </c>
      <c r="IT280" s="168" t="str">
        <f t="shared" ca="1" si="952"/>
        <v>-</v>
      </c>
      <c r="IU280" s="168" t="str">
        <f t="shared" ca="1" si="952"/>
        <v>-</v>
      </c>
      <c r="IV280" s="168" t="str">
        <f t="shared" ca="1" si="952"/>
        <v>-</v>
      </c>
      <c r="IW280" s="168" t="str">
        <f t="shared" ca="1" si="952"/>
        <v>-</v>
      </c>
      <c r="IX280" s="168" t="str">
        <f t="shared" ca="1" si="952"/>
        <v>-</v>
      </c>
      <c r="IY280" s="168" t="str">
        <f t="shared" ca="1" si="952"/>
        <v>-</v>
      </c>
      <c r="IZ280" s="168" t="str">
        <f t="shared" ca="1" si="952"/>
        <v>-</v>
      </c>
      <c r="JA280" s="168" t="str">
        <f t="shared" ca="1" si="952"/>
        <v>-</v>
      </c>
      <c r="JB280" s="168" t="str">
        <f t="shared" ca="1" si="952"/>
        <v>-</v>
      </c>
      <c r="JC280" s="168" t="str">
        <f t="shared" ca="1" si="952"/>
        <v>-</v>
      </c>
      <c r="JD280" s="168" t="str">
        <f t="shared" ca="1" si="952"/>
        <v>-</v>
      </c>
      <c r="JE280" s="168" t="str">
        <f t="shared" ca="1" si="952"/>
        <v>-</v>
      </c>
      <c r="JF280" s="168" t="str">
        <f t="shared" ca="1" si="952"/>
        <v>-</v>
      </c>
      <c r="JG280" s="168" t="str">
        <f t="shared" ca="1" si="952"/>
        <v>-</v>
      </c>
      <c r="JH280" s="168" t="str">
        <f t="shared" ca="1" si="952"/>
        <v>-</v>
      </c>
      <c r="JI280" s="168" t="str">
        <f t="shared" ca="1" si="952"/>
        <v>-</v>
      </c>
      <c r="JJ280" s="168" t="str">
        <f t="shared" ca="1" si="952"/>
        <v>-</v>
      </c>
      <c r="JK280" s="168" t="str">
        <f t="shared" ca="1" si="952"/>
        <v>-</v>
      </c>
      <c r="JL280" s="168" t="str">
        <f t="shared" ca="1" si="952"/>
        <v>-</v>
      </c>
      <c r="JM280" s="168" t="str">
        <f t="shared" ca="1" si="952"/>
        <v>-</v>
      </c>
      <c r="JN280" s="168" t="str">
        <f t="shared" ca="1" si="942"/>
        <v>-</v>
      </c>
      <c r="JO280" s="168" t="str">
        <f t="shared" ca="1" si="942"/>
        <v>-</v>
      </c>
      <c r="JP280" s="168" t="str">
        <f t="shared" ca="1" si="942"/>
        <v>-</v>
      </c>
      <c r="JQ280" s="168" t="str">
        <f t="shared" ca="1" si="942"/>
        <v>-</v>
      </c>
      <c r="JR280" s="168" t="str">
        <f t="shared" ca="1" si="942"/>
        <v>-</v>
      </c>
      <c r="JS280" s="168" t="str">
        <f t="shared" ca="1" si="942"/>
        <v>-</v>
      </c>
      <c r="JT280" s="168" t="str">
        <f t="shared" ca="1" si="942"/>
        <v>-</v>
      </c>
      <c r="JU280" s="168" t="str">
        <f t="shared" ca="1" si="942"/>
        <v>-</v>
      </c>
      <c r="JV280" s="168" t="str">
        <f t="shared" ca="1" si="942"/>
        <v>-</v>
      </c>
      <c r="JW280" s="168" t="str">
        <f t="shared" ca="1" si="942"/>
        <v>-</v>
      </c>
      <c r="JX280" s="10"/>
      <c r="JY280" s="166">
        <f t="shared" ca="1" si="907"/>
        <v>4.4999999999999998E-2</v>
      </c>
      <c r="JZ280" s="166">
        <f t="shared" ca="1" si="908"/>
        <v>4.4999999999999998E-2</v>
      </c>
      <c r="KA280" s="168">
        <f t="shared" ca="1" si="943"/>
        <v>1</v>
      </c>
      <c r="KB280" s="168">
        <f t="shared" ca="1" si="943"/>
        <v>0</v>
      </c>
      <c r="KC280" s="168">
        <f t="shared" ca="1" si="943"/>
        <v>1</v>
      </c>
      <c r="KD280" s="168">
        <f t="shared" ca="1" si="943"/>
        <v>1</v>
      </c>
      <c r="KE280" s="168">
        <f t="shared" ca="1" si="943"/>
        <v>0</v>
      </c>
      <c r="KF280" s="168">
        <f t="shared" ca="1" si="943"/>
        <v>70</v>
      </c>
      <c r="KG280" s="168">
        <f t="shared" ca="1" si="943"/>
        <v>50</v>
      </c>
      <c r="KH280" s="168">
        <f t="shared" ca="1" si="943"/>
        <v>85</v>
      </c>
      <c r="KI280" s="168">
        <f t="shared" ca="1" si="943"/>
        <v>50</v>
      </c>
      <c r="KJ280" s="166">
        <f t="shared" ca="1" si="910"/>
        <v>1</v>
      </c>
      <c r="KK280" s="166">
        <f t="shared" ca="1" si="911"/>
        <v>1</v>
      </c>
      <c r="KL280" s="166">
        <f t="shared" ca="1" si="912"/>
        <v>1</v>
      </c>
      <c r="KM280" s="166">
        <f t="shared" ca="1" si="913"/>
        <v>1</v>
      </c>
      <c r="KN280" s="166">
        <f t="shared" ca="1" si="913"/>
        <v>1</v>
      </c>
      <c r="KO280" s="168">
        <f t="shared" ca="1" si="943"/>
        <v>1</v>
      </c>
      <c r="KP280" s="10"/>
      <c r="KQ280" s="168">
        <f t="shared" ca="1" si="943"/>
        <v>1</v>
      </c>
      <c r="KR280" s="166">
        <f t="shared" si="914"/>
        <v>1.1499999999999999</v>
      </c>
      <c r="KS280" s="168">
        <f t="shared" ca="1" si="943"/>
        <v>0.75</v>
      </c>
      <c r="KT280" s="168">
        <f t="shared" ca="1" si="943"/>
        <v>0.8</v>
      </c>
      <c r="KU280" s="168">
        <f t="shared" ca="1" si="909"/>
        <v>0.82499999999999996</v>
      </c>
      <c r="KV280" s="168">
        <f t="shared" ca="1" si="909"/>
        <v>0.875</v>
      </c>
      <c r="KW280" s="168">
        <f t="shared" ca="1" si="943"/>
        <v>0.9</v>
      </c>
      <c r="KX280" s="168">
        <f t="shared" ca="1" si="949"/>
        <v>0.75</v>
      </c>
      <c r="KY280" s="168">
        <f t="shared" ca="1" si="948"/>
        <v>0.78142857142857147</v>
      </c>
      <c r="KZ280" s="168">
        <f t="shared" ca="1" si="948"/>
        <v>0.82499999999999996</v>
      </c>
      <c r="LA280" s="168">
        <f t="shared" ca="1" si="949"/>
        <v>0.875</v>
      </c>
      <c r="LB280" s="168">
        <f t="shared" ca="1" si="949"/>
        <v>0.9</v>
      </c>
      <c r="LC280" s="168">
        <f t="shared" ca="1" si="948"/>
        <v>0.9</v>
      </c>
      <c r="LD280" s="168">
        <f t="shared" ca="1" si="949"/>
        <v>0.75</v>
      </c>
      <c r="LE280" s="168">
        <f t="shared" ca="1" si="948"/>
        <v>0.78142857142857147</v>
      </c>
      <c r="LF280" s="168">
        <f t="shared" ca="1" si="948"/>
        <v>0.82499999999999996</v>
      </c>
      <c r="LG280" s="168">
        <f t="shared" ca="1" si="949"/>
        <v>0.875</v>
      </c>
      <c r="LH280" s="168">
        <f t="shared" ca="1" si="949"/>
        <v>0.9</v>
      </c>
      <c r="LI280" s="168">
        <f t="shared" ca="1" si="948"/>
        <v>0.9</v>
      </c>
      <c r="LJ280" s="168">
        <f t="shared" ca="1" si="949"/>
        <v>0.75</v>
      </c>
      <c r="LK280" s="168">
        <f t="shared" ca="1" si="948"/>
        <v>0.78142857142857147</v>
      </c>
      <c r="LL280" s="168">
        <f t="shared" ca="1" si="948"/>
        <v>0.82499999999999996</v>
      </c>
      <c r="LM280" s="168">
        <f t="shared" ca="1" si="949"/>
        <v>0.875</v>
      </c>
      <c r="LN280" s="168">
        <f t="shared" ca="1" si="949"/>
        <v>0.9</v>
      </c>
      <c r="LO280" s="168">
        <f t="shared" ca="1" si="948"/>
        <v>0.9</v>
      </c>
      <c r="LP280" s="168">
        <f t="shared" ca="1" si="949"/>
        <v>0.75</v>
      </c>
      <c r="LQ280" s="168">
        <f t="shared" ca="1" si="948"/>
        <v>0.78142857142857147</v>
      </c>
      <c r="LR280" s="168">
        <f t="shared" ca="1" si="948"/>
        <v>0.82499999999999996</v>
      </c>
      <c r="LS280" s="168">
        <f t="shared" ca="1" si="949"/>
        <v>0.875</v>
      </c>
      <c r="LT280" s="168">
        <f t="shared" ca="1" si="949"/>
        <v>0.9</v>
      </c>
      <c r="LU280" s="168">
        <f t="shared" ca="1" si="948"/>
        <v>0.9</v>
      </c>
      <c r="LV280" s="168">
        <f t="shared" ca="1" si="949"/>
        <v>0.75</v>
      </c>
      <c r="LW280" s="168">
        <f t="shared" ca="1" si="948"/>
        <v>0.78142857142857147</v>
      </c>
      <c r="LX280" s="168">
        <f t="shared" ca="1" si="948"/>
        <v>0.82499999999999996</v>
      </c>
      <c r="LY280" s="168">
        <f t="shared" ca="1" si="949"/>
        <v>0.875</v>
      </c>
      <c r="LZ280" s="168">
        <f t="shared" ca="1" si="949"/>
        <v>0.9</v>
      </c>
      <c r="MA280" s="168">
        <f t="shared" ca="1" si="948"/>
        <v>0.9</v>
      </c>
      <c r="MB280" s="168">
        <f t="shared" ca="1" si="949"/>
        <v>0.75</v>
      </c>
      <c r="MC280" s="168">
        <f t="shared" ca="1" si="948"/>
        <v>0.78142857142857147</v>
      </c>
      <c r="MD280" s="168">
        <f t="shared" ca="1" si="948"/>
        <v>0.82499999999999996</v>
      </c>
      <c r="ME280" s="168">
        <f t="shared" ca="1" si="949"/>
        <v>0.875</v>
      </c>
      <c r="MF280" s="168">
        <f t="shared" ca="1" si="949"/>
        <v>0.9</v>
      </c>
      <c r="MG280" s="168">
        <f t="shared" ca="1" si="948"/>
        <v>0.9</v>
      </c>
      <c r="MH280" s="168">
        <f t="shared" ca="1" si="949"/>
        <v>0.75</v>
      </c>
      <c r="MI280" s="168">
        <f t="shared" ca="1" si="948"/>
        <v>0.76904761904761909</v>
      </c>
      <c r="MJ280" s="168">
        <f t="shared" ca="1" si="948"/>
        <v>0.82000000000000006</v>
      </c>
      <c r="MK280" s="168">
        <f t="shared" ca="1" si="949"/>
        <v>0.875</v>
      </c>
      <c r="ML280" s="168">
        <f t="shared" ca="1" si="949"/>
        <v>0.9</v>
      </c>
      <c r="MM280" s="168">
        <f t="shared" ca="1" si="948"/>
        <v>0.90000000000000013</v>
      </c>
      <c r="MN280" s="168">
        <f t="shared" ca="1" si="949"/>
        <v>0.75</v>
      </c>
      <c r="MO280" s="168">
        <f t="shared" ca="1" si="948"/>
        <v>0.76904761904761909</v>
      </c>
      <c r="MP280" s="168">
        <f t="shared" ca="1" si="948"/>
        <v>0.82000000000000006</v>
      </c>
      <c r="MQ280" s="168">
        <f t="shared" ca="1" si="949"/>
        <v>0.875</v>
      </c>
      <c r="MR280" s="168">
        <f t="shared" ca="1" si="949"/>
        <v>0.9</v>
      </c>
      <c r="MS280" s="168">
        <f t="shared" ca="1" si="948"/>
        <v>0.9</v>
      </c>
      <c r="MT280" s="168">
        <f t="shared" ca="1" si="915"/>
        <v>0.875</v>
      </c>
      <c r="MU280" s="166">
        <f t="shared" ca="1" si="916"/>
        <v>1</v>
      </c>
      <c r="MV280" s="166">
        <f t="shared" ca="1" si="917"/>
        <v>1</v>
      </c>
      <c r="MW280" s="166" t="str">
        <f t="shared" ca="1" si="918"/>
        <v>-</v>
      </c>
      <c r="MX280" s="168" t="str">
        <f t="shared" ca="1" si="919"/>
        <v>-</v>
      </c>
      <c r="MY280" s="166" t="str">
        <f t="shared" ca="1" si="920"/>
        <v>-</v>
      </c>
      <c r="MZ280" s="166" t="str">
        <f t="shared" ca="1" si="921"/>
        <v>-</v>
      </c>
      <c r="NA280" s="166" t="b">
        <f t="shared" ca="1" si="922"/>
        <v>0</v>
      </c>
      <c r="NB280" s="168">
        <f t="shared" ca="1" si="943"/>
        <v>0</v>
      </c>
      <c r="NC280" s="27">
        <v>0</v>
      </c>
    </row>
    <row r="281" spans="1:367" s="148" customFormat="1" outlineLevel="1">
      <c r="A281" s="126">
        <f t="shared" si="14"/>
        <v>276</v>
      </c>
      <c r="B281" s="126">
        <f t="shared" si="953"/>
        <v>13</v>
      </c>
      <c r="C281" s="148">
        <f t="shared" si="929"/>
        <v>1002</v>
      </c>
      <c r="D281" s="148" t="s">
        <v>884</v>
      </c>
      <c r="E281" s="148" t="b">
        <f t="shared" si="886"/>
        <v>0</v>
      </c>
      <c r="F281" s="148" t="b">
        <v>0</v>
      </c>
      <c r="G281" s="148" t="b">
        <f t="shared" si="924"/>
        <v>0</v>
      </c>
      <c r="H281" s="144">
        <f t="shared" ca="1" si="944"/>
        <v>3</v>
      </c>
      <c r="I281" s="32">
        <v>2</v>
      </c>
      <c r="J281" s="32">
        <v>3</v>
      </c>
      <c r="K281" s="144">
        <f t="shared" ca="1" si="944"/>
        <v>1</v>
      </c>
      <c r="L281" s="144">
        <f t="shared" ca="1" si="944"/>
        <v>1</v>
      </c>
      <c r="M281" s="144">
        <f t="shared" ca="1" si="944"/>
        <v>1</v>
      </c>
      <c r="N281" s="144">
        <f t="shared" ca="1" si="944"/>
        <v>1</v>
      </c>
      <c r="O281" s="144">
        <f t="shared" ca="1" si="944"/>
        <v>1</v>
      </c>
      <c r="P281" s="144">
        <f t="shared" ca="1" si="944"/>
        <v>1</v>
      </c>
      <c r="Q281" s="144">
        <f t="shared" ca="1" si="944"/>
        <v>1</v>
      </c>
      <c r="R281" s="144">
        <f t="shared" ca="1" si="944"/>
        <v>2</v>
      </c>
      <c r="S281" s="144">
        <f t="shared" ca="1" si="944"/>
        <v>1</v>
      </c>
      <c r="T281" s="32">
        <v>1</v>
      </c>
      <c r="U281" s="144">
        <f t="shared" ca="1" si="944"/>
        <v>1</v>
      </c>
      <c r="V281" s="144">
        <f t="shared" ca="1" si="944"/>
        <v>1</v>
      </c>
      <c r="W281" s="144">
        <f t="shared" ca="1" si="944"/>
        <v>1</v>
      </c>
      <c r="X281" s="144">
        <f t="shared" ca="1" si="944"/>
        <v>1</v>
      </c>
      <c r="Y281" s="144">
        <f t="shared" ca="1" si="9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00014 Pasture DSP RiskCARA-high CropgrazeFALSE (F33N11)</v>
      </c>
      <c r="AB281" s="10" t="str">
        <f ca="1">IF(COUNTIF(AA$5:AA281,AA281)=1,"-","Dup")</f>
        <v>-</v>
      </c>
      <c r="AC281" s="10"/>
      <c r="AD281" s="168" t="str">
        <f t="shared" ca="1" si="935"/>
        <v>-</v>
      </c>
      <c r="AE281" s="168" t="str">
        <f t="shared" ca="1" si="935"/>
        <v>-</v>
      </c>
      <c r="AF281" s="168" t="str">
        <f t="shared" ca="1" si="935"/>
        <v>-</v>
      </c>
      <c r="AG281" s="168" t="str">
        <f t="shared" ca="1" si="935"/>
        <v>-</v>
      </c>
      <c r="AH281" s="168" t="str">
        <f t="shared" ca="1" si="935"/>
        <v>-</v>
      </c>
      <c r="AI281" s="168" t="b">
        <f t="shared" ca="1" si="935"/>
        <v>1</v>
      </c>
      <c r="AJ281" s="10"/>
      <c r="AK281" s="166" t="b">
        <f t="shared" si="936"/>
        <v>0</v>
      </c>
      <c r="AL281" s="166" t="str">
        <f t="shared" si="936"/>
        <v>-</v>
      </c>
      <c r="AM281" s="166" t="b">
        <f t="shared" si="936"/>
        <v>0</v>
      </c>
      <c r="AN281" s="166" t="b">
        <f t="shared" si="936"/>
        <v>1</v>
      </c>
      <c r="AO281" s="166" t="b">
        <f t="shared" si="936"/>
        <v>1</v>
      </c>
      <c r="AP281" s="166" t="b">
        <f t="shared" si="936"/>
        <v>0</v>
      </c>
      <c r="AQ281" s="166">
        <f t="shared" ca="1" si="889"/>
        <v>0</v>
      </c>
      <c r="AR281" s="166" t="b">
        <f t="shared" si="950"/>
        <v>1</v>
      </c>
      <c r="AS281" s="166" t="b">
        <f t="shared" si="950"/>
        <v>1</v>
      </c>
      <c r="AT281" s="166">
        <f t="shared" si="950"/>
        <v>1</v>
      </c>
      <c r="AU281" s="166">
        <f t="shared" si="950"/>
        <v>5.0000000000000004E-6</v>
      </c>
      <c r="AV281" s="166" t="str">
        <f t="shared" si="950"/>
        <v>-</v>
      </c>
      <c r="AW281" s="10"/>
      <c r="AX281" s="166" t="b">
        <f t="shared" si="891"/>
        <v>1</v>
      </c>
      <c r="AY281" s="168" t="b">
        <f t="shared" ca="1" si="892"/>
        <v>1</v>
      </c>
      <c r="AZ281" s="168" t="b">
        <f t="shared" ca="1" si="892"/>
        <v>1</v>
      </c>
      <c r="BA281" s="167">
        <f t="shared" ca="1" si="893"/>
        <v>3210</v>
      </c>
      <c r="BB281" s="168" t="str">
        <f t="shared" ca="1" si="930"/>
        <v>-</v>
      </c>
      <c r="BC281" s="168" t="str">
        <f t="shared" ca="1" si="930"/>
        <v>-</v>
      </c>
      <c r="BD281" s="168" t="str">
        <f t="shared" ca="1" si="930"/>
        <v>-</v>
      </c>
      <c r="BE281" s="168" t="str">
        <f t="shared" ca="1" si="930"/>
        <v>-</v>
      </c>
      <c r="BF281" s="168" t="str">
        <f t="shared" ca="1" si="930"/>
        <v>-</v>
      </c>
      <c r="BG281" s="168">
        <f t="shared" ca="1" si="930"/>
        <v>1</v>
      </c>
      <c r="BH281" s="168">
        <f t="shared" ca="1" si="930"/>
        <v>1</v>
      </c>
      <c r="BI281" s="168" t="str">
        <f t="shared" ca="1" si="930"/>
        <v>-</v>
      </c>
      <c r="BJ281" s="168" t="str">
        <f t="shared" ca="1" si="930"/>
        <v>-</v>
      </c>
      <c r="BK281" s="10"/>
      <c r="BL281" s="168" t="str">
        <f t="shared" ca="1" si="930"/>
        <v>-</v>
      </c>
      <c r="BM281" s="168" t="str">
        <f t="shared" ca="1" si="930"/>
        <v>-</v>
      </c>
      <c r="BN281" s="168" t="str">
        <f t="shared" ca="1" si="930"/>
        <v>-</v>
      </c>
      <c r="BO281" s="168" t="str">
        <f t="shared" ca="1" si="930"/>
        <v>-</v>
      </c>
      <c r="BP281" s="168" t="str">
        <f t="shared" ca="1" si="930"/>
        <v>-</v>
      </c>
      <c r="BQ281" s="168" t="str">
        <f t="shared" ca="1" si="930"/>
        <v>-</v>
      </c>
      <c r="BR281" s="168" t="str">
        <f t="shared" ref="BR281:BV281" ca="1" si="956">OFFSET(BR$5,$B281,0)</f>
        <v>-</v>
      </c>
      <c r="BS281" s="168" t="str">
        <f t="shared" ca="1" si="956"/>
        <v>-</v>
      </c>
      <c r="BT281" s="168" t="str">
        <f t="shared" ca="1" si="956"/>
        <v>-</v>
      </c>
      <c r="BU281" s="168" t="str">
        <f t="shared" ca="1" si="956"/>
        <v>-</v>
      </c>
      <c r="BV281" s="168" t="str">
        <f t="shared" ca="1" si="956"/>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55"/>
        <v>-</v>
      </c>
      <c r="CI281" s="168" t="str">
        <f t="shared" ca="1" si="955"/>
        <v>-</v>
      </c>
      <c r="CJ281" s="168" t="str">
        <f t="shared" ca="1" si="955"/>
        <v>-</v>
      </c>
      <c r="CK281" s="168" t="str">
        <f t="shared" ca="1" si="955"/>
        <v>-</v>
      </c>
      <c r="CL281" s="168" t="str">
        <f t="shared" ca="1" si="955"/>
        <v>-</v>
      </c>
      <c r="CM281" s="168" t="str">
        <f t="shared" ca="1" si="955"/>
        <v>-</v>
      </c>
      <c r="CN281" s="168" t="str">
        <f t="shared" ca="1" si="955"/>
        <v>-</v>
      </c>
      <c r="CO281" s="168" t="str">
        <f t="shared" ca="1" si="955"/>
        <v>-</v>
      </c>
      <c r="CP281" s="168">
        <f t="shared" ca="1" si="955"/>
        <v>1</v>
      </c>
      <c r="CQ281" s="168">
        <f t="shared" ca="1" si="955"/>
        <v>1</v>
      </c>
      <c r="CR281" s="168">
        <f t="shared" ca="1" si="955"/>
        <v>0</v>
      </c>
      <c r="CS281" s="168" t="str">
        <f t="shared" ca="1" si="955"/>
        <v>-</v>
      </c>
      <c r="CT281" s="168" t="str">
        <f t="shared" ca="1" si="955"/>
        <v>-</v>
      </c>
      <c r="CU281" s="168" t="str">
        <f t="shared" ca="1" si="955"/>
        <v>-</v>
      </c>
      <c r="CV281" s="168" t="str">
        <f t="shared" ca="1" si="955"/>
        <v>-</v>
      </c>
      <c r="CW281" s="168" t="str">
        <f t="shared" ca="1" si="955"/>
        <v>-</v>
      </c>
      <c r="CX281" s="168" t="str">
        <f t="shared" ca="1" si="955"/>
        <v>-</v>
      </c>
      <c r="CY281" s="168" t="str">
        <f t="shared" ca="1" si="955"/>
        <v>-</v>
      </c>
      <c r="CZ281" s="168">
        <f t="shared" ca="1" si="955"/>
        <v>0</v>
      </c>
      <c r="DA281" s="168" t="str">
        <f t="shared" ca="1" si="955"/>
        <v>-</v>
      </c>
      <c r="DB281" s="168" t="str">
        <f t="shared" ca="1" si="955"/>
        <v>-</v>
      </c>
      <c r="DC281" s="168" t="str">
        <f t="shared" ca="1" si="955"/>
        <v>-</v>
      </c>
      <c r="DD281" s="168" t="str">
        <f t="shared" ca="1" si="955"/>
        <v>-</v>
      </c>
      <c r="DE281" s="168" t="str">
        <f t="shared" ca="1" si="955"/>
        <v>-</v>
      </c>
      <c r="DF281" s="168">
        <f t="shared" ca="1" si="955"/>
        <v>0</v>
      </c>
      <c r="DG281" s="168">
        <f t="shared" ca="1" si="955"/>
        <v>0</v>
      </c>
      <c r="DH281" s="168">
        <f t="shared" ca="1" si="955"/>
        <v>0</v>
      </c>
      <c r="DI281" s="168">
        <f t="shared" ca="1" si="955"/>
        <v>0</v>
      </c>
      <c r="DJ281" s="168">
        <f t="shared" ca="1" si="955"/>
        <v>0</v>
      </c>
      <c r="DK281" s="168">
        <f t="shared" ca="1" si="955"/>
        <v>0</v>
      </c>
      <c r="DL281" s="168">
        <f t="shared" ca="1" si="955"/>
        <v>0</v>
      </c>
      <c r="DM281" s="168" t="str">
        <f t="shared" ca="1" si="955"/>
        <v>-</v>
      </c>
      <c r="DN281" s="168" t="str">
        <f t="shared" ca="1" si="955"/>
        <v>-</v>
      </c>
      <c r="DO281" s="168" t="str">
        <f t="shared" ca="1" si="955"/>
        <v>-</v>
      </c>
      <c r="DP281" s="168" t="str">
        <f t="shared" ca="1" si="955"/>
        <v>-</v>
      </c>
      <c r="DQ281" s="168" t="str">
        <f t="shared" ca="1" si="955"/>
        <v>-</v>
      </c>
      <c r="DR281" s="168" t="str">
        <f t="shared" ca="1" si="955"/>
        <v>-</v>
      </c>
      <c r="DS281" s="168" t="str">
        <f t="shared" ca="1" si="955"/>
        <v>-</v>
      </c>
      <c r="DT281" s="168" t="str">
        <f t="shared" ca="1" si="955"/>
        <v>-</v>
      </c>
      <c r="DU281" s="168" t="str">
        <f t="shared" ca="1" si="955"/>
        <v>-</v>
      </c>
      <c r="DV281" s="168" t="str">
        <f t="shared" ca="1" si="955"/>
        <v>-</v>
      </c>
      <c r="DW281" s="168" t="str">
        <f t="shared" ca="1" si="955"/>
        <v>-</v>
      </c>
      <c r="DX281" s="10"/>
      <c r="DY281" s="168">
        <f t="shared" ca="1" si="955"/>
        <v>1</v>
      </c>
      <c r="DZ281" s="168" t="str">
        <f t="shared" ca="1" si="955"/>
        <v>-</v>
      </c>
      <c r="EA281" s="168" t="str">
        <f t="shared" ca="1" si="955"/>
        <v>-</v>
      </c>
      <c r="EB281" s="168" t="str">
        <f t="shared" ca="1" si="955"/>
        <v>-</v>
      </c>
      <c r="EC281" s="168" t="str">
        <f t="shared" ca="1" si="937"/>
        <v>-</v>
      </c>
      <c r="ED281" s="168" t="b">
        <f t="shared" ca="1" si="937"/>
        <v>0</v>
      </c>
      <c r="EE281" s="168" t="str">
        <f t="shared" ca="1" si="937"/>
        <v>-</v>
      </c>
      <c r="EF281" s="168">
        <f t="shared" ca="1" si="937"/>
        <v>0</v>
      </c>
      <c r="EG281" s="168" t="str">
        <f t="shared" ca="1" si="937"/>
        <v>-</v>
      </c>
      <c r="EH281" s="166" cm="1">
        <f t="array" aca="1" ref="EH281" ca="1">INDEX(i.rev,$K281,EH$15)</f>
        <v>1</v>
      </c>
      <c r="EI281" s="168">
        <f t="shared" ca="1" si="938"/>
        <v>0</v>
      </c>
      <c r="EJ281" s="168">
        <f t="shared" ca="1" si="938"/>
        <v>1</v>
      </c>
      <c r="EK281" s="168">
        <f t="shared" ca="1" si="938"/>
        <v>0</v>
      </c>
      <c r="EL281" s="168">
        <f t="shared" ca="1" si="938"/>
        <v>1</v>
      </c>
      <c r="EM281" s="168">
        <f t="shared" ca="1" si="938"/>
        <v>1</v>
      </c>
      <c r="EN281" s="168">
        <f t="shared" ca="1" si="938"/>
        <v>1</v>
      </c>
      <c r="EO281" s="168">
        <f t="shared" ca="1" si="938"/>
        <v>0</v>
      </c>
      <c r="EP281" s="168">
        <f t="shared" ca="1" si="938"/>
        <v>0</v>
      </c>
      <c r="EQ281" s="168">
        <f t="shared" ca="1" si="938"/>
        <v>0</v>
      </c>
      <c r="ER281" s="168">
        <f t="shared" ca="1" si="938"/>
        <v>0</v>
      </c>
      <c r="ES281" s="168">
        <f t="shared" ca="1" si="938"/>
        <v>0</v>
      </c>
      <c r="ET281" s="168">
        <f t="shared" ca="1" si="938"/>
        <v>0</v>
      </c>
      <c r="EU281" s="168">
        <f t="shared" ca="1" si="938"/>
        <v>0</v>
      </c>
      <c r="EV281" s="168">
        <f t="shared" ca="1" si="938"/>
        <v>0</v>
      </c>
      <c r="EW281" s="168">
        <f t="shared" ca="1" si="938"/>
        <v>0</v>
      </c>
      <c r="EX281" s="168">
        <f t="shared" ca="1" si="938"/>
        <v>0</v>
      </c>
      <c r="EY281" s="166" cm="1">
        <f t="array" aca="1" ref="EY281" ca="1">INDEX(i.rev,$K281,EY$15)</f>
        <v>0</v>
      </c>
      <c r="EZ281" s="168">
        <f t="shared" ca="1" si="898"/>
        <v>0</v>
      </c>
      <c r="FA281" s="166" cm="1">
        <f t="array" aca="1" ref="FA281" ca="1">INDEX(i.rev,$K281,FA$15)</f>
        <v>1</v>
      </c>
      <c r="FB281" s="168">
        <f t="shared" ca="1" si="954"/>
        <v>0</v>
      </c>
      <c r="FC281" s="168">
        <f t="shared" ca="1" si="954"/>
        <v>0</v>
      </c>
      <c r="FD281" s="168">
        <f t="shared" ca="1" si="954"/>
        <v>0</v>
      </c>
      <c r="FE281" s="168">
        <f t="shared" ca="1" si="954"/>
        <v>0</v>
      </c>
      <c r="FF281" s="168">
        <f t="shared" ca="1" si="954"/>
        <v>0</v>
      </c>
      <c r="FG281" s="168">
        <f t="shared" ca="1" si="954"/>
        <v>0</v>
      </c>
      <c r="FH281" s="168">
        <f t="shared" ca="1" si="954"/>
        <v>0</v>
      </c>
      <c r="FI281" s="10"/>
      <c r="FJ281" s="168" t="str">
        <f t="shared" ca="1" si="954"/>
        <v>-</v>
      </c>
      <c r="FK281" s="168" t="str">
        <f t="shared" ca="1" si="954"/>
        <v>-</v>
      </c>
      <c r="FL281" s="168" t="str">
        <f t="shared" ca="1" si="954"/>
        <v>-</v>
      </c>
      <c r="FM281" s="168" t="str">
        <f t="shared" ca="1" si="954"/>
        <v>-</v>
      </c>
      <c r="FN281" s="168" t="str">
        <f t="shared" ca="1" si="951"/>
        <v>-</v>
      </c>
      <c r="FO281" s="166" t="b">
        <f t="shared" ca="1" si="939"/>
        <v>0</v>
      </c>
      <c r="FP281" s="166" t="b">
        <f t="shared" ca="1" si="939"/>
        <v>0</v>
      </c>
      <c r="FQ281" s="166" t="b">
        <f t="shared" ca="1" si="939"/>
        <v>1</v>
      </c>
      <c r="FR281" s="168">
        <f t="shared" ca="1" si="954"/>
        <v>0</v>
      </c>
      <c r="FS281" s="166">
        <f t="shared" ca="1" si="940"/>
        <v>1</v>
      </c>
      <c r="FT281" s="166">
        <f t="shared" ca="1" si="940"/>
        <v>1</v>
      </c>
      <c r="FU281" s="168" t="str">
        <f t="shared" ca="1" si="954"/>
        <v>-</v>
      </c>
      <c r="FV281" s="168" t="str">
        <f t="shared" ca="1" si="954"/>
        <v>-</v>
      </c>
      <c r="FW281" s="168" t="str">
        <f t="shared" ca="1" si="954"/>
        <v>-</v>
      </c>
      <c r="FX281" s="168" t="str">
        <f t="shared" ca="1" si="954"/>
        <v>-</v>
      </c>
      <c r="FY281" s="168" t="str">
        <f t="shared" ca="1" si="954"/>
        <v>-</v>
      </c>
      <c r="FZ281" s="168" t="str">
        <f t="shared" ca="1" si="954"/>
        <v>-</v>
      </c>
      <c r="GA281" s="168" t="str">
        <f t="shared" ca="1" si="954"/>
        <v>-</v>
      </c>
      <c r="GB281" s="168" t="str">
        <f t="shared" ca="1" si="954"/>
        <v>-</v>
      </c>
      <c r="GC281" s="168" t="str">
        <f t="shared" ca="1" si="954"/>
        <v>-</v>
      </c>
      <c r="GD281" s="168" t="b">
        <f t="shared" ca="1" si="954"/>
        <v>1</v>
      </c>
      <c r="GE281" s="168" t="str">
        <f t="shared" ca="1" si="954"/>
        <v>-</v>
      </c>
      <c r="GF281" s="168" t="str">
        <f t="shared" ca="1" si="954"/>
        <v>-</v>
      </c>
      <c r="GG281" s="168" t="str">
        <f t="shared" ca="1" si="954"/>
        <v>-</v>
      </c>
      <c r="GH281" s="168" t="b">
        <f t="shared" ca="1" si="941"/>
        <v>1</v>
      </c>
      <c r="GI281" s="168">
        <f t="shared" ca="1" si="941"/>
        <v>0</v>
      </c>
      <c r="GJ281" s="168" t="str">
        <f t="shared" ca="1" si="941"/>
        <v>-</v>
      </c>
      <c r="GK281" s="168" t="str">
        <f t="shared" ca="1" si="941"/>
        <v>-</v>
      </c>
      <c r="GL281" s="168" t="str">
        <f t="shared" ca="1" si="941"/>
        <v>-</v>
      </c>
      <c r="GM281" s="168" t="str">
        <f t="shared" ca="1" si="941"/>
        <v>-</v>
      </c>
      <c r="GN281" s="168" t="str">
        <f t="shared" ca="1" si="941"/>
        <v>-</v>
      </c>
      <c r="GO281" s="168">
        <f t="shared" ca="1" si="941"/>
        <v>0</v>
      </c>
      <c r="GP281" s="168" t="str">
        <f t="shared" ca="1" si="941"/>
        <v>-</v>
      </c>
      <c r="GQ281" s="168" t="str">
        <f t="shared" ca="1" si="941"/>
        <v>-</v>
      </c>
      <c r="GR281" s="168" t="str">
        <f t="shared" ca="1" si="941"/>
        <v>-</v>
      </c>
      <c r="GS281" s="168">
        <f t="shared" ca="1" si="941"/>
        <v>500</v>
      </c>
      <c r="GT281" s="168">
        <f t="shared" ca="1" si="941"/>
        <v>500</v>
      </c>
      <c r="GU281" s="168" t="str">
        <f t="shared" ca="1" si="941"/>
        <v>-</v>
      </c>
      <c r="GV281" s="168" t="str">
        <f t="shared" ca="1" si="941"/>
        <v>-</v>
      </c>
      <c r="GW281" s="168" t="str">
        <f t="shared" ca="1" si="941"/>
        <v>-</v>
      </c>
      <c r="GX281" s="168" t="str">
        <f t="shared" ca="1" si="942"/>
        <v>-</v>
      </c>
      <c r="GY281" s="168" t="str">
        <f t="shared" ca="1" si="903"/>
        <v>-</v>
      </c>
      <c r="GZ281" s="168" t="str">
        <f t="shared" ca="1" si="903"/>
        <v>-</v>
      </c>
      <c r="HA281" s="168" t="str">
        <f t="shared" ca="1" si="903"/>
        <v>-</v>
      </c>
      <c r="HB281" s="168" t="str">
        <f t="shared" ca="1" si="903"/>
        <v>-</v>
      </c>
      <c r="HC281" s="168" t="str">
        <f t="shared" ca="1" si="903"/>
        <v>-</v>
      </c>
      <c r="HD281" s="168" t="str">
        <f t="shared" ca="1" si="903"/>
        <v>-</v>
      </c>
      <c r="HE281" s="168" t="str">
        <f t="shared" ca="1" si="903"/>
        <v>-</v>
      </c>
      <c r="HF281" s="168" t="str">
        <f t="shared" ca="1" si="903"/>
        <v>-</v>
      </c>
      <c r="HG281" s="168" t="str">
        <f t="shared" ca="1" si="903"/>
        <v>-</v>
      </c>
      <c r="HH281" s="168" t="str">
        <f t="shared" ca="1" si="904"/>
        <v>-</v>
      </c>
      <c r="HI281" s="168" t="str">
        <f t="shared" ca="1" si="904"/>
        <v>-</v>
      </c>
      <c r="HJ281" s="168" t="str">
        <f t="shared" ca="1" si="904"/>
        <v>-</v>
      </c>
      <c r="HK281" s="168" t="str">
        <f t="shared" ca="1" si="904"/>
        <v>-</v>
      </c>
      <c r="HL281" s="168" t="str">
        <f t="shared" ca="1" si="904"/>
        <v>-</v>
      </c>
      <c r="HM281" s="168" t="str">
        <f t="shared" ca="1" si="904"/>
        <v>-</v>
      </c>
      <c r="HN281" s="168" t="str">
        <f t="shared" ca="1" si="904"/>
        <v>-</v>
      </c>
      <c r="HO281" s="168" t="str">
        <f t="shared" ca="1" si="904"/>
        <v>-</v>
      </c>
      <c r="HP281" s="168" t="str">
        <f t="shared" ca="1" si="904"/>
        <v>-</v>
      </c>
      <c r="HQ281" s="168" t="str">
        <f t="shared" ca="1" si="904"/>
        <v>-</v>
      </c>
      <c r="HR281" s="168" t="str">
        <f t="shared" ca="1" si="946"/>
        <v>-</v>
      </c>
      <c r="HS281" s="168" t="str">
        <f t="shared" ca="1" si="946"/>
        <v>-</v>
      </c>
      <c r="HT281" s="168" t="str">
        <f t="shared" ca="1" si="946"/>
        <v>-</v>
      </c>
      <c r="HU281" s="168" t="str">
        <f t="shared" ca="1" si="946"/>
        <v>-</v>
      </c>
      <c r="HV281" s="168" t="str">
        <f t="shared" ca="1" si="946"/>
        <v>-</v>
      </c>
      <c r="HW281" s="168" t="str">
        <f t="shared" ca="1" si="942"/>
        <v>-</v>
      </c>
      <c r="HX281" s="168" t="str">
        <f t="shared" ca="1" si="952"/>
        <v>-</v>
      </c>
      <c r="HY281" s="168" t="str">
        <f t="shared" ca="1" si="952"/>
        <v>-</v>
      </c>
      <c r="HZ281" s="168" t="str">
        <f t="shared" ca="1" si="952"/>
        <v>-</v>
      </c>
      <c r="IA281" s="168" t="str">
        <f t="shared" ca="1" si="952"/>
        <v>-</v>
      </c>
      <c r="IB281" s="168" t="str">
        <f t="shared" ca="1" si="952"/>
        <v>-</v>
      </c>
      <c r="IC281" s="168" t="str">
        <f t="shared" ca="1" si="952"/>
        <v>-</v>
      </c>
      <c r="ID281" s="168" t="str">
        <f t="shared" ca="1" si="952"/>
        <v>-</v>
      </c>
      <c r="IE281" s="168" t="str">
        <f t="shared" ca="1" si="952"/>
        <v>-</v>
      </c>
      <c r="IF281" s="168" t="str">
        <f t="shared" ca="1" si="952"/>
        <v>-</v>
      </c>
      <c r="IG281" s="168" t="str">
        <f t="shared" ca="1" si="952"/>
        <v>-</v>
      </c>
      <c r="IH281" s="168" t="str">
        <f t="shared" ca="1" si="952"/>
        <v>-</v>
      </c>
      <c r="II281" s="168" t="str">
        <f t="shared" ca="1" si="952"/>
        <v>-</v>
      </c>
      <c r="IJ281" s="168" t="str">
        <f t="shared" ca="1" si="952"/>
        <v>-</v>
      </c>
      <c r="IK281" s="168" t="str">
        <f t="shared" ca="1" si="952"/>
        <v>-</v>
      </c>
      <c r="IL281" s="168" t="str">
        <f t="shared" ca="1" si="952"/>
        <v>-</v>
      </c>
      <c r="IM281" s="168" t="str">
        <f t="shared" ca="1" si="952"/>
        <v>-</v>
      </c>
      <c r="IN281" s="168" t="str">
        <f t="shared" ca="1" si="952"/>
        <v>-</v>
      </c>
      <c r="IO281" s="168" t="str">
        <f t="shared" ca="1" si="952"/>
        <v>-</v>
      </c>
      <c r="IP281" s="168" t="str">
        <f t="shared" ca="1" si="952"/>
        <v>-</v>
      </c>
      <c r="IQ281" s="168" t="str">
        <f t="shared" ca="1" si="952"/>
        <v>-</v>
      </c>
      <c r="IR281" s="168" t="str">
        <f t="shared" ca="1" si="952"/>
        <v>-</v>
      </c>
      <c r="IS281" s="168" t="str">
        <f t="shared" ca="1" si="952"/>
        <v>-</v>
      </c>
      <c r="IT281" s="168" t="str">
        <f t="shared" ca="1" si="952"/>
        <v>-</v>
      </c>
      <c r="IU281" s="168" t="str">
        <f t="shared" ca="1" si="952"/>
        <v>-</v>
      </c>
      <c r="IV281" s="168" t="str">
        <f t="shared" ca="1" si="952"/>
        <v>-</v>
      </c>
      <c r="IW281" s="168" t="str">
        <f t="shared" ca="1" si="952"/>
        <v>-</v>
      </c>
      <c r="IX281" s="168" t="str">
        <f t="shared" ca="1" si="952"/>
        <v>-</v>
      </c>
      <c r="IY281" s="168" t="str">
        <f t="shared" ca="1" si="952"/>
        <v>-</v>
      </c>
      <c r="IZ281" s="168" t="str">
        <f t="shared" ca="1" si="952"/>
        <v>-</v>
      </c>
      <c r="JA281" s="168" t="str">
        <f t="shared" ca="1" si="952"/>
        <v>-</v>
      </c>
      <c r="JB281" s="168" t="str">
        <f t="shared" ca="1" si="952"/>
        <v>-</v>
      </c>
      <c r="JC281" s="168" t="str">
        <f t="shared" ca="1" si="952"/>
        <v>-</v>
      </c>
      <c r="JD281" s="168" t="str">
        <f t="shared" ca="1" si="952"/>
        <v>-</v>
      </c>
      <c r="JE281" s="168" t="str">
        <f t="shared" ca="1" si="952"/>
        <v>-</v>
      </c>
      <c r="JF281" s="168" t="str">
        <f t="shared" ca="1" si="952"/>
        <v>-</v>
      </c>
      <c r="JG281" s="168" t="str">
        <f t="shared" ca="1" si="952"/>
        <v>-</v>
      </c>
      <c r="JH281" s="168" t="str">
        <f t="shared" ca="1" si="952"/>
        <v>-</v>
      </c>
      <c r="JI281" s="168" t="str">
        <f t="shared" ca="1" si="952"/>
        <v>-</v>
      </c>
      <c r="JJ281" s="168" t="str">
        <f t="shared" ca="1" si="952"/>
        <v>-</v>
      </c>
      <c r="JK281" s="168" t="str">
        <f t="shared" ca="1" si="952"/>
        <v>-</v>
      </c>
      <c r="JL281" s="168" t="str">
        <f t="shared" ca="1" si="952"/>
        <v>-</v>
      </c>
      <c r="JM281" s="168" t="str">
        <f t="shared" ca="1" si="952"/>
        <v>-</v>
      </c>
      <c r="JN281" s="168" t="str">
        <f t="shared" ca="1" si="942"/>
        <v>-</v>
      </c>
      <c r="JO281" s="168" t="str">
        <f t="shared" ca="1" si="942"/>
        <v>-</v>
      </c>
      <c r="JP281" s="168" t="str">
        <f t="shared" ca="1" si="942"/>
        <v>-</v>
      </c>
      <c r="JQ281" s="168" t="str">
        <f t="shared" ca="1" si="942"/>
        <v>-</v>
      </c>
      <c r="JR281" s="168" t="str">
        <f t="shared" ca="1" si="942"/>
        <v>-</v>
      </c>
      <c r="JS281" s="168" t="str">
        <f t="shared" ca="1" si="942"/>
        <v>-</v>
      </c>
      <c r="JT281" s="168" t="str">
        <f t="shared" ca="1" si="942"/>
        <v>-</v>
      </c>
      <c r="JU281" s="168" t="str">
        <f t="shared" ca="1" si="942"/>
        <v>-</v>
      </c>
      <c r="JV281" s="168" t="str">
        <f t="shared" ca="1" si="942"/>
        <v>-</v>
      </c>
      <c r="JW281" s="168" t="str">
        <f t="shared" ca="1" si="942"/>
        <v>-</v>
      </c>
      <c r="JX281" s="10"/>
      <c r="JY281" s="166">
        <f t="shared" ca="1" si="907"/>
        <v>4.4999999999999998E-2</v>
      </c>
      <c r="JZ281" s="166">
        <f t="shared" ca="1" si="908"/>
        <v>4.4999999999999998E-2</v>
      </c>
      <c r="KA281" s="168">
        <f t="shared" ca="1" si="943"/>
        <v>1</v>
      </c>
      <c r="KB281" s="168">
        <f t="shared" ca="1" si="943"/>
        <v>0</v>
      </c>
      <c r="KC281" s="168">
        <f t="shared" ca="1" si="943"/>
        <v>1</v>
      </c>
      <c r="KD281" s="168">
        <f t="shared" ca="1" si="943"/>
        <v>1</v>
      </c>
      <c r="KE281" s="168">
        <f t="shared" ca="1" si="943"/>
        <v>0</v>
      </c>
      <c r="KF281" s="168">
        <f t="shared" ca="1" si="943"/>
        <v>70</v>
      </c>
      <c r="KG281" s="168">
        <f t="shared" ca="1" si="943"/>
        <v>50</v>
      </c>
      <c r="KH281" s="168">
        <f t="shared" ca="1" si="943"/>
        <v>85</v>
      </c>
      <c r="KI281" s="168">
        <f t="shared" ca="1" si="943"/>
        <v>50</v>
      </c>
      <c r="KJ281" s="166">
        <f t="shared" ca="1" si="910"/>
        <v>1</v>
      </c>
      <c r="KK281" s="166">
        <f t="shared" ca="1" si="911"/>
        <v>1</v>
      </c>
      <c r="KL281" s="166">
        <f t="shared" ca="1" si="912"/>
        <v>1</v>
      </c>
      <c r="KM281" s="166">
        <f t="shared" ca="1" si="913"/>
        <v>1</v>
      </c>
      <c r="KN281" s="166">
        <f t="shared" ca="1" si="913"/>
        <v>1</v>
      </c>
      <c r="KO281" s="168">
        <f t="shared" ca="1" si="943"/>
        <v>1</v>
      </c>
      <c r="KP281" s="10"/>
      <c r="KQ281" s="168">
        <f t="shared" ca="1" si="943"/>
        <v>1</v>
      </c>
      <c r="KR281" s="166">
        <f t="shared" si="914"/>
        <v>1</v>
      </c>
      <c r="KS281" s="168">
        <f t="shared" ca="1" si="943"/>
        <v>0.75</v>
      </c>
      <c r="KT281" s="168">
        <f t="shared" ca="1" si="943"/>
        <v>0.8</v>
      </c>
      <c r="KU281" s="168">
        <f t="shared" ca="1" si="909"/>
        <v>0.82499999999999996</v>
      </c>
      <c r="KV281" s="168">
        <f t="shared" ca="1" si="909"/>
        <v>0.875</v>
      </c>
      <c r="KW281" s="168">
        <f t="shared" ca="1" si="943"/>
        <v>0.9</v>
      </c>
      <c r="KX281" s="168">
        <f t="shared" ca="1" si="949"/>
        <v>0.75</v>
      </c>
      <c r="KY281" s="168">
        <f t="shared" ca="1" si="948"/>
        <v>0.78142857142857147</v>
      </c>
      <c r="KZ281" s="168">
        <f t="shared" ca="1" si="948"/>
        <v>0.82499999999999996</v>
      </c>
      <c r="LA281" s="168">
        <f t="shared" ca="1" si="949"/>
        <v>0.875</v>
      </c>
      <c r="LB281" s="168">
        <f t="shared" ca="1" si="949"/>
        <v>0.9</v>
      </c>
      <c r="LC281" s="168">
        <f t="shared" ca="1" si="948"/>
        <v>0.9</v>
      </c>
      <c r="LD281" s="168">
        <f t="shared" ca="1" si="949"/>
        <v>0.75</v>
      </c>
      <c r="LE281" s="168">
        <f t="shared" ca="1" si="948"/>
        <v>0.78142857142857147</v>
      </c>
      <c r="LF281" s="168">
        <f t="shared" ca="1" si="948"/>
        <v>0.82499999999999996</v>
      </c>
      <c r="LG281" s="168">
        <f t="shared" ca="1" si="949"/>
        <v>0.875</v>
      </c>
      <c r="LH281" s="168">
        <f t="shared" ca="1" si="949"/>
        <v>0.9</v>
      </c>
      <c r="LI281" s="168">
        <f t="shared" ca="1" si="948"/>
        <v>0.9</v>
      </c>
      <c r="LJ281" s="168">
        <f t="shared" ca="1" si="949"/>
        <v>0.75</v>
      </c>
      <c r="LK281" s="168">
        <f t="shared" ca="1" si="948"/>
        <v>0.78142857142857147</v>
      </c>
      <c r="LL281" s="168">
        <f t="shared" ca="1" si="948"/>
        <v>0.82499999999999996</v>
      </c>
      <c r="LM281" s="168">
        <f t="shared" ca="1" si="949"/>
        <v>0.875</v>
      </c>
      <c r="LN281" s="168">
        <f t="shared" ca="1" si="949"/>
        <v>0.9</v>
      </c>
      <c r="LO281" s="168">
        <f t="shared" ca="1" si="948"/>
        <v>0.9</v>
      </c>
      <c r="LP281" s="168">
        <f t="shared" ca="1" si="949"/>
        <v>0.75</v>
      </c>
      <c r="LQ281" s="168">
        <f t="shared" ca="1" si="948"/>
        <v>0.78142857142857147</v>
      </c>
      <c r="LR281" s="168">
        <f t="shared" ca="1" si="948"/>
        <v>0.82499999999999996</v>
      </c>
      <c r="LS281" s="168">
        <f t="shared" ca="1" si="949"/>
        <v>0.875</v>
      </c>
      <c r="LT281" s="168">
        <f t="shared" ca="1" si="949"/>
        <v>0.9</v>
      </c>
      <c r="LU281" s="168">
        <f t="shared" ca="1" si="948"/>
        <v>0.9</v>
      </c>
      <c r="LV281" s="168">
        <f t="shared" ca="1" si="949"/>
        <v>0.75</v>
      </c>
      <c r="LW281" s="168">
        <f t="shared" ca="1" si="948"/>
        <v>0.78142857142857147</v>
      </c>
      <c r="LX281" s="168">
        <f t="shared" ca="1" si="948"/>
        <v>0.82499999999999996</v>
      </c>
      <c r="LY281" s="168">
        <f t="shared" ca="1" si="949"/>
        <v>0.875</v>
      </c>
      <c r="LZ281" s="168">
        <f t="shared" ca="1" si="949"/>
        <v>0.9</v>
      </c>
      <c r="MA281" s="168">
        <f t="shared" ca="1" si="948"/>
        <v>0.9</v>
      </c>
      <c r="MB281" s="168">
        <f t="shared" ca="1" si="949"/>
        <v>0.75</v>
      </c>
      <c r="MC281" s="168">
        <f t="shared" ca="1" si="948"/>
        <v>0.78142857142857147</v>
      </c>
      <c r="MD281" s="168">
        <f t="shared" ca="1" si="948"/>
        <v>0.82499999999999996</v>
      </c>
      <c r="ME281" s="168">
        <f t="shared" ca="1" si="949"/>
        <v>0.875</v>
      </c>
      <c r="MF281" s="168">
        <f t="shared" ca="1" si="949"/>
        <v>0.9</v>
      </c>
      <c r="MG281" s="168">
        <f t="shared" ca="1" si="948"/>
        <v>0.9</v>
      </c>
      <c r="MH281" s="168">
        <f t="shared" ca="1" si="949"/>
        <v>0.75</v>
      </c>
      <c r="MI281" s="168">
        <f t="shared" ca="1" si="948"/>
        <v>0.76904761904761909</v>
      </c>
      <c r="MJ281" s="168">
        <f t="shared" ca="1" si="948"/>
        <v>0.82000000000000006</v>
      </c>
      <c r="MK281" s="168">
        <f t="shared" ca="1" si="949"/>
        <v>0.875</v>
      </c>
      <c r="ML281" s="168">
        <f t="shared" ca="1" si="949"/>
        <v>0.9</v>
      </c>
      <c r="MM281" s="168">
        <f t="shared" ca="1" si="948"/>
        <v>0.90000000000000013</v>
      </c>
      <c r="MN281" s="168">
        <f t="shared" ca="1" si="949"/>
        <v>0.75</v>
      </c>
      <c r="MO281" s="168">
        <f t="shared" ca="1" si="948"/>
        <v>0.76904761904761909</v>
      </c>
      <c r="MP281" s="168">
        <f t="shared" ca="1" si="948"/>
        <v>0.82000000000000006</v>
      </c>
      <c r="MQ281" s="168">
        <f t="shared" ca="1" si="949"/>
        <v>0.875</v>
      </c>
      <c r="MR281" s="168">
        <f t="shared" ca="1" si="949"/>
        <v>0.9</v>
      </c>
      <c r="MS281" s="168">
        <f t="shared" ca="1" si="948"/>
        <v>0.9</v>
      </c>
      <c r="MT281" s="168">
        <f t="shared" ca="1" si="915"/>
        <v>0.875</v>
      </c>
      <c r="MU281" s="166">
        <f t="shared" ca="1" si="916"/>
        <v>1</v>
      </c>
      <c r="MV281" s="166">
        <f t="shared" ca="1" si="917"/>
        <v>1</v>
      </c>
      <c r="MW281" s="166" t="str">
        <f t="shared" ca="1" si="918"/>
        <v>-</v>
      </c>
      <c r="MX281" s="168" t="str">
        <f t="shared" ca="1" si="919"/>
        <v>-</v>
      </c>
      <c r="MY281" s="166" t="str">
        <f t="shared" ca="1" si="920"/>
        <v>-</v>
      </c>
      <c r="MZ281" s="166" t="str">
        <f t="shared" ca="1" si="921"/>
        <v>-</v>
      </c>
      <c r="NA281" s="166" t="b">
        <f t="shared" ca="1" si="922"/>
        <v>0</v>
      </c>
      <c r="NB281" s="168">
        <f t="shared" ca="1" si="943"/>
        <v>0</v>
      </c>
      <c r="NC281" s="27">
        <v>0</v>
      </c>
    </row>
    <row r="282" spans="1:367" s="148" customFormat="1" outlineLevel="1">
      <c r="A282" s="126">
        <f t="shared" si="14"/>
        <v>277</v>
      </c>
      <c r="B282" s="126">
        <f t="shared" si="953"/>
        <v>13</v>
      </c>
      <c r="C282" s="148">
        <f t="shared" si="929"/>
        <v>1002</v>
      </c>
      <c r="D282" s="148" t="s">
        <v>884</v>
      </c>
      <c r="E282" s="148" t="b">
        <f t="shared" si="886"/>
        <v>0</v>
      </c>
      <c r="F282" s="148" t="b">
        <v>0</v>
      </c>
      <c r="G282" s="148" t="b">
        <f t="shared" si="924"/>
        <v>0</v>
      </c>
      <c r="H282" s="144">
        <f t="shared" ca="1" si="944"/>
        <v>3</v>
      </c>
      <c r="I282" s="32">
        <v>2</v>
      </c>
      <c r="J282" s="32">
        <v>3</v>
      </c>
      <c r="K282" s="144">
        <f t="shared" ca="1" si="944"/>
        <v>1</v>
      </c>
      <c r="L282" s="144">
        <f t="shared" ca="1" si="944"/>
        <v>1</v>
      </c>
      <c r="M282" s="144">
        <f t="shared" ca="1" si="944"/>
        <v>1</v>
      </c>
      <c r="N282" s="144">
        <f t="shared" ca="1" si="944"/>
        <v>1</v>
      </c>
      <c r="O282" s="144">
        <f t="shared" ca="1" si="944"/>
        <v>1</v>
      </c>
      <c r="P282" s="144">
        <f t="shared" ca="1" si="944"/>
        <v>1</v>
      </c>
      <c r="Q282" s="144">
        <f t="shared" ca="1" si="944"/>
        <v>1</v>
      </c>
      <c r="R282" s="144">
        <f t="shared" ca="1" si="944"/>
        <v>2</v>
      </c>
      <c r="S282" s="144">
        <f t="shared" ca="1" si="944"/>
        <v>1</v>
      </c>
      <c r="T282" s="32">
        <v>3</v>
      </c>
      <c r="U282" s="144">
        <f t="shared" ca="1" si="944"/>
        <v>1</v>
      </c>
      <c r="V282" s="144">
        <f t="shared" ca="1" si="944"/>
        <v>1</v>
      </c>
      <c r="W282" s="144">
        <f t="shared" ca="1" si="944"/>
        <v>1</v>
      </c>
      <c r="X282" s="144">
        <f t="shared" ca="1" si="944"/>
        <v>1</v>
      </c>
      <c r="Y282" s="144">
        <f t="shared" ca="1" si="9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00015 Pasture DSP RiskCARA-high CropgrazeFALSE Pasture1.15 (F33N11)</v>
      </c>
      <c r="AB282" s="10" t="str">
        <f ca="1">IF(COUNTIF(AA$5:AA282,AA282)=1,"-","Dup")</f>
        <v>-</v>
      </c>
      <c r="AC282" s="10"/>
      <c r="AD282" s="168" t="str">
        <f t="shared" ca="1" si="935"/>
        <v>-</v>
      </c>
      <c r="AE282" s="168" t="str">
        <f t="shared" ca="1" si="935"/>
        <v>-</v>
      </c>
      <c r="AF282" s="168" t="str">
        <f t="shared" ca="1" si="935"/>
        <v>-</v>
      </c>
      <c r="AG282" s="168" t="str">
        <f t="shared" ca="1" si="935"/>
        <v>-</v>
      </c>
      <c r="AH282" s="168" t="str">
        <f t="shared" ca="1" si="935"/>
        <v>-</v>
      </c>
      <c r="AI282" s="168" t="b">
        <f t="shared" ca="1" si="935"/>
        <v>1</v>
      </c>
      <c r="AJ282" s="10"/>
      <c r="AK282" s="166" t="b">
        <f t="shared" si="936"/>
        <v>0</v>
      </c>
      <c r="AL282" s="166" t="str">
        <f t="shared" si="936"/>
        <v>-</v>
      </c>
      <c r="AM282" s="166" t="b">
        <f t="shared" si="936"/>
        <v>0</v>
      </c>
      <c r="AN282" s="166" t="b">
        <f t="shared" si="936"/>
        <v>1</v>
      </c>
      <c r="AO282" s="166" t="b">
        <f t="shared" si="936"/>
        <v>1</v>
      </c>
      <c r="AP282" s="166" t="b">
        <f t="shared" si="936"/>
        <v>0</v>
      </c>
      <c r="AQ282" s="166">
        <f t="shared" ca="1" si="889"/>
        <v>0</v>
      </c>
      <c r="AR282" s="166" t="b">
        <f t="shared" si="950"/>
        <v>1</v>
      </c>
      <c r="AS282" s="166" t="b">
        <f t="shared" si="950"/>
        <v>1</v>
      </c>
      <c r="AT282" s="166">
        <f t="shared" si="950"/>
        <v>1</v>
      </c>
      <c r="AU282" s="166">
        <f t="shared" si="950"/>
        <v>5.0000000000000004E-6</v>
      </c>
      <c r="AV282" s="166" t="str">
        <f t="shared" si="950"/>
        <v>-</v>
      </c>
      <c r="AW282" s="10"/>
      <c r="AX282" s="166" t="b">
        <f t="shared" si="891"/>
        <v>1</v>
      </c>
      <c r="AY282" s="168" t="b">
        <f t="shared" ca="1" si="892"/>
        <v>1</v>
      </c>
      <c r="AZ282" s="168" t="b">
        <f t="shared" ca="1" si="892"/>
        <v>1</v>
      </c>
      <c r="BA282" s="167">
        <f t="shared" ca="1" si="893"/>
        <v>3210</v>
      </c>
      <c r="BB282" s="168" t="str">
        <f t="shared" ref="BB282:BV294" ca="1" si="957">OFFSET(BB$5,$B282,0)</f>
        <v>-</v>
      </c>
      <c r="BC282" s="168" t="str">
        <f t="shared" ca="1" si="957"/>
        <v>-</v>
      </c>
      <c r="BD282" s="168" t="str">
        <f t="shared" ca="1" si="957"/>
        <v>-</v>
      </c>
      <c r="BE282" s="168" t="str">
        <f t="shared" ca="1" si="957"/>
        <v>-</v>
      </c>
      <c r="BF282" s="168" t="str">
        <f t="shared" ca="1" si="957"/>
        <v>-</v>
      </c>
      <c r="BG282" s="168">
        <f t="shared" ca="1" si="957"/>
        <v>1</v>
      </c>
      <c r="BH282" s="168">
        <f t="shared" ca="1" si="957"/>
        <v>1</v>
      </c>
      <c r="BI282" s="168" t="str">
        <f t="shared" ca="1" si="957"/>
        <v>-</v>
      </c>
      <c r="BJ282" s="168" t="str">
        <f t="shared" ca="1" si="957"/>
        <v>-</v>
      </c>
      <c r="BK282" s="10"/>
      <c r="BL282" s="168" t="str">
        <f t="shared" ca="1" si="957"/>
        <v>-</v>
      </c>
      <c r="BM282" s="168" t="str">
        <f t="shared" ca="1" si="957"/>
        <v>-</v>
      </c>
      <c r="BN282" s="168" t="str">
        <f t="shared" ca="1" si="957"/>
        <v>-</v>
      </c>
      <c r="BO282" s="168" t="str">
        <f t="shared" ca="1" si="957"/>
        <v>-</v>
      </c>
      <c r="BP282" s="168" t="str">
        <f t="shared" ca="1" si="957"/>
        <v>-</v>
      </c>
      <c r="BQ282" s="168" t="str">
        <f t="shared" ca="1" si="957"/>
        <v>-</v>
      </c>
      <c r="BR282" s="168" t="str">
        <f t="shared" ca="1" si="957"/>
        <v>-</v>
      </c>
      <c r="BS282" s="168" t="str">
        <f t="shared" ca="1" si="957"/>
        <v>-</v>
      </c>
      <c r="BT282" s="168" t="str">
        <f t="shared" ca="1" si="957"/>
        <v>-</v>
      </c>
      <c r="BU282" s="168" t="str">
        <f t="shared" ca="1" si="957"/>
        <v>-</v>
      </c>
      <c r="BV282" s="168" t="str">
        <f t="shared" ca="1" si="957"/>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55"/>
        <v>-</v>
      </c>
      <c r="CI282" s="168" t="str">
        <f t="shared" ca="1" si="955"/>
        <v>-</v>
      </c>
      <c r="CJ282" s="168" t="str">
        <f t="shared" ca="1" si="955"/>
        <v>-</v>
      </c>
      <c r="CK282" s="168" t="str">
        <f t="shared" ca="1" si="955"/>
        <v>-</v>
      </c>
      <c r="CL282" s="168" t="str">
        <f t="shared" ca="1" si="955"/>
        <v>-</v>
      </c>
      <c r="CM282" s="168" t="str">
        <f t="shared" ca="1" si="955"/>
        <v>-</v>
      </c>
      <c r="CN282" s="168" t="str">
        <f t="shared" ca="1" si="955"/>
        <v>-</v>
      </c>
      <c r="CO282" s="168" t="str">
        <f t="shared" ca="1" si="955"/>
        <v>-</v>
      </c>
      <c r="CP282" s="168">
        <f t="shared" ca="1" si="955"/>
        <v>1</v>
      </c>
      <c r="CQ282" s="168">
        <f t="shared" ca="1" si="955"/>
        <v>1</v>
      </c>
      <c r="CR282" s="168">
        <f t="shared" ca="1" si="955"/>
        <v>0</v>
      </c>
      <c r="CS282" s="168" t="str">
        <f t="shared" ca="1" si="955"/>
        <v>-</v>
      </c>
      <c r="CT282" s="168" t="str">
        <f t="shared" ca="1" si="955"/>
        <v>-</v>
      </c>
      <c r="CU282" s="168" t="str">
        <f t="shared" ca="1" si="955"/>
        <v>-</v>
      </c>
      <c r="CV282" s="168" t="str">
        <f t="shared" ca="1" si="955"/>
        <v>-</v>
      </c>
      <c r="CW282" s="168" t="str">
        <f t="shared" ca="1" si="955"/>
        <v>-</v>
      </c>
      <c r="CX282" s="168" t="str">
        <f t="shared" ca="1" si="955"/>
        <v>-</v>
      </c>
      <c r="CY282" s="168" t="str">
        <f t="shared" ca="1" si="955"/>
        <v>-</v>
      </c>
      <c r="CZ282" s="168">
        <f t="shared" ca="1" si="955"/>
        <v>0</v>
      </c>
      <c r="DA282" s="168" t="str">
        <f t="shared" ca="1" si="955"/>
        <v>-</v>
      </c>
      <c r="DB282" s="168" t="str">
        <f t="shared" ca="1" si="955"/>
        <v>-</v>
      </c>
      <c r="DC282" s="168" t="str">
        <f t="shared" ca="1" si="955"/>
        <v>-</v>
      </c>
      <c r="DD282" s="168" t="str">
        <f t="shared" ca="1" si="955"/>
        <v>-</v>
      </c>
      <c r="DE282" s="168" t="str">
        <f t="shared" ca="1" si="955"/>
        <v>-</v>
      </c>
      <c r="DF282" s="168">
        <f t="shared" ca="1" si="955"/>
        <v>0</v>
      </c>
      <c r="DG282" s="168">
        <f t="shared" ca="1" si="955"/>
        <v>0</v>
      </c>
      <c r="DH282" s="168">
        <f t="shared" ca="1" si="955"/>
        <v>0</v>
      </c>
      <c r="DI282" s="168">
        <f t="shared" ca="1" si="955"/>
        <v>0</v>
      </c>
      <c r="DJ282" s="168">
        <f t="shared" ca="1" si="955"/>
        <v>0</v>
      </c>
      <c r="DK282" s="168">
        <f t="shared" ca="1" si="955"/>
        <v>0</v>
      </c>
      <c r="DL282" s="168">
        <f t="shared" ca="1" si="955"/>
        <v>0</v>
      </c>
      <c r="DM282" s="168" t="str">
        <f t="shared" ca="1" si="955"/>
        <v>-</v>
      </c>
      <c r="DN282" s="168" t="str">
        <f t="shared" ca="1" si="955"/>
        <v>-</v>
      </c>
      <c r="DO282" s="168" t="str">
        <f t="shared" ca="1" si="955"/>
        <v>-</v>
      </c>
      <c r="DP282" s="168" t="str">
        <f t="shared" ca="1" si="955"/>
        <v>-</v>
      </c>
      <c r="DQ282" s="168" t="str">
        <f t="shared" ca="1" si="955"/>
        <v>-</v>
      </c>
      <c r="DR282" s="168" t="str">
        <f t="shared" ca="1" si="955"/>
        <v>-</v>
      </c>
      <c r="DS282" s="168" t="str">
        <f t="shared" ca="1" si="955"/>
        <v>-</v>
      </c>
      <c r="DT282" s="168" t="str">
        <f t="shared" ca="1" si="955"/>
        <v>-</v>
      </c>
      <c r="DU282" s="168" t="str">
        <f t="shared" ca="1" si="955"/>
        <v>-</v>
      </c>
      <c r="DV282" s="168" t="str">
        <f t="shared" ca="1" si="955"/>
        <v>-</v>
      </c>
      <c r="DW282" s="168" t="str">
        <f t="shared" ca="1" si="955"/>
        <v>-</v>
      </c>
      <c r="DX282" s="10"/>
      <c r="DY282" s="168">
        <f t="shared" ca="1" si="955"/>
        <v>1</v>
      </c>
      <c r="DZ282" s="168" t="str">
        <f t="shared" ca="1" si="955"/>
        <v>-</v>
      </c>
      <c r="EA282" s="168" t="str">
        <f t="shared" ca="1" si="955"/>
        <v>-</v>
      </c>
      <c r="EB282" s="168" t="str">
        <f t="shared" ca="1" si="955"/>
        <v>-</v>
      </c>
      <c r="EC282" s="168" t="str">
        <f t="shared" ca="1" si="937"/>
        <v>-</v>
      </c>
      <c r="ED282" s="168" t="b">
        <f t="shared" ca="1" si="937"/>
        <v>0</v>
      </c>
      <c r="EE282" s="168" t="str">
        <f t="shared" ca="1" si="937"/>
        <v>-</v>
      </c>
      <c r="EF282" s="168">
        <f t="shared" ca="1" si="937"/>
        <v>0</v>
      </c>
      <c r="EG282" s="168" t="str">
        <f t="shared" ca="1" si="937"/>
        <v>-</v>
      </c>
      <c r="EH282" s="166" cm="1">
        <f t="array" aca="1" ref="EH282" ca="1">INDEX(i.rev,$K282,EH$15)</f>
        <v>1</v>
      </c>
      <c r="EI282" s="168">
        <f t="shared" ca="1" si="938"/>
        <v>0</v>
      </c>
      <c r="EJ282" s="168">
        <f t="shared" ca="1" si="938"/>
        <v>1</v>
      </c>
      <c r="EK282" s="168">
        <f t="shared" ca="1" si="938"/>
        <v>0</v>
      </c>
      <c r="EL282" s="168">
        <f t="shared" ca="1" si="938"/>
        <v>1</v>
      </c>
      <c r="EM282" s="168">
        <f t="shared" ca="1" si="938"/>
        <v>1</v>
      </c>
      <c r="EN282" s="168">
        <f t="shared" ca="1" si="938"/>
        <v>1</v>
      </c>
      <c r="EO282" s="168">
        <f t="shared" ca="1" si="938"/>
        <v>0</v>
      </c>
      <c r="EP282" s="168">
        <f t="shared" ca="1" si="938"/>
        <v>0</v>
      </c>
      <c r="EQ282" s="168">
        <f t="shared" ca="1" si="938"/>
        <v>0</v>
      </c>
      <c r="ER282" s="168">
        <f t="shared" ca="1" si="938"/>
        <v>0</v>
      </c>
      <c r="ES282" s="168">
        <f t="shared" ca="1" si="938"/>
        <v>0</v>
      </c>
      <c r="ET282" s="168">
        <f t="shared" ca="1" si="938"/>
        <v>0</v>
      </c>
      <c r="EU282" s="168">
        <f t="shared" ca="1" si="938"/>
        <v>0</v>
      </c>
      <c r="EV282" s="168">
        <f t="shared" ca="1" si="938"/>
        <v>0</v>
      </c>
      <c r="EW282" s="168">
        <f t="shared" ca="1" si="938"/>
        <v>0</v>
      </c>
      <c r="EX282" s="168">
        <f t="shared" ca="1" si="938"/>
        <v>0</v>
      </c>
      <c r="EY282" s="166" cm="1">
        <f t="array" aca="1" ref="EY282" ca="1">INDEX(i.rev,$K282,EY$15)</f>
        <v>0</v>
      </c>
      <c r="EZ282" s="168">
        <f t="shared" ca="1" si="898"/>
        <v>0</v>
      </c>
      <c r="FA282" s="166" cm="1">
        <f t="array" aca="1" ref="FA282" ca="1">INDEX(i.rev,$K282,FA$15)</f>
        <v>1</v>
      </c>
      <c r="FB282" s="168">
        <f t="shared" ca="1" si="954"/>
        <v>0</v>
      </c>
      <c r="FC282" s="168">
        <f t="shared" ca="1" si="954"/>
        <v>0</v>
      </c>
      <c r="FD282" s="168">
        <f t="shared" ca="1" si="954"/>
        <v>0</v>
      </c>
      <c r="FE282" s="168">
        <f t="shared" ca="1" si="954"/>
        <v>0</v>
      </c>
      <c r="FF282" s="168">
        <f t="shared" ca="1" si="954"/>
        <v>0</v>
      </c>
      <c r="FG282" s="168">
        <f t="shared" ca="1" si="954"/>
        <v>0</v>
      </c>
      <c r="FH282" s="168">
        <f t="shared" ca="1" si="954"/>
        <v>0</v>
      </c>
      <c r="FI282" s="10"/>
      <c r="FJ282" s="168" t="str">
        <f t="shared" ca="1" si="954"/>
        <v>-</v>
      </c>
      <c r="FK282" s="168" t="str">
        <f t="shared" ca="1" si="954"/>
        <v>-</v>
      </c>
      <c r="FL282" s="168" t="str">
        <f t="shared" ca="1" si="954"/>
        <v>-</v>
      </c>
      <c r="FM282" s="168" t="str">
        <f t="shared" ca="1" si="954"/>
        <v>-</v>
      </c>
      <c r="FN282" s="168" t="str">
        <f t="shared" ca="1" si="951"/>
        <v>-</v>
      </c>
      <c r="FO282" s="166" t="b">
        <f t="shared" ca="1" si="939"/>
        <v>0</v>
      </c>
      <c r="FP282" s="166" t="b">
        <f t="shared" ca="1" si="939"/>
        <v>0</v>
      </c>
      <c r="FQ282" s="166" t="b">
        <f t="shared" ca="1" si="939"/>
        <v>1</v>
      </c>
      <c r="FR282" s="168">
        <f t="shared" ca="1" si="954"/>
        <v>0</v>
      </c>
      <c r="FS282" s="166">
        <f t="shared" ca="1" si="940"/>
        <v>1</v>
      </c>
      <c r="FT282" s="166">
        <f t="shared" ca="1" si="940"/>
        <v>1</v>
      </c>
      <c r="FU282" s="168" t="str">
        <f t="shared" ca="1" si="954"/>
        <v>-</v>
      </c>
      <c r="FV282" s="168" t="str">
        <f t="shared" ca="1" si="954"/>
        <v>-</v>
      </c>
      <c r="FW282" s="168" t="str">
        <f t="shared" ca="1" si="954"/>
        <v>-</v>
      </c>
      <c r="FX282" s="168" t="str">
        <f t="shared" ca="1" si="954"/>
        <v>-</v>
      </c>
      <c r="FY282" s="168" t="str">
        <f t="shared" ca="1" si="954"/>
        <v>-</v>
      </c>
      <c r="FZ282" s="168" t="str">
        <f t="shared" ca="1" si="954"/>
        <v>-</v>
      </c>
      <c r="GA282" s="168" t="str">
        <f t="shared" ca="1" si="954"/>
        <v>-</v>
      </c>
      <c r="GB282" s="168" t="str">
        <f t="shared" ca="1" si="954"/>
        <v>-</v>
      </c>
      <c r="GC282" s="168" t="str">
        <f t="shared" ca="1" si="954"/>
        <v>-</v>
      </c>
      <c r="GD282" s="168" t="b">
        <f t="shared" ca="1" si="954"/>
        <v>1</v>
      </c>
      <c r="GE282" s="168" t="str">
        <f t="shared" ca="1" si="954"/>
        <v>-</v>
      </c>
      <c r="GF282" s="168" t="str">
        <f t="shared" ca="1" si="954"/>
        <v>-</v>
      </c>
      <c r="GG282" s="168" t="str">
        <f t="shared" ca="1" si="954"/>
        <v>-</v>
      </c>
      <c r="GH282" s="168" t="b">
        <f t="shared" ca="1" si="941"/>
        <v>1</v>
      </c>
      <c r="GI282" s="168">
        <f t="shared" ca="1" si="941"/>
        <v>0</v>
      </c>
      <c r="GJ282" s="168" t="str">
        <f t="shared" ca="1" si="941"/>
        <v>-</v>
      </c>
      <c r="GK282" s="168" t="str">
        <f t="shared" ca="1" si="941"/>
        <v>-</v>
      </c>
      <c r="GL282" s="168" t="str">
        <f t="shared" ca="1" si="941"/>
        <v>-</v>
      </c>
      <c r="GM282" s="168" t="str">
        <f t="shared" ca="1" si="941"/>
        <v>-</v>
      </c>
      <c r="GN282" s="168" t="str">
        <f t="shared" ca="1" si="941"/>
        <v>-</v>
      </c>
      <c r="GO282" s="168">
        <f t="shared" ca="1" si="941"/>
        <v>0</v>
      </c>
      <c r="GP282" s="168" t="str">
        <f t="shared" ca="1" si="941"/>
        <v>-</v>
      </c>
      <c r="GQ282" s="168" t="str">
        <f t="shared" ca="1" si="941"/>
        <v>-</v>
      </c>
      <c r="GR282" s="168" t="str">
        <f t="shared" ca="1" si="941"/>
        <v>-</v>
      </c>
      <c r="GS282" s="168">
        <f t="shared" ca="1" si="941"/>
        <v>500</v>
      </c>
      <c r="GT282" s="168">
        <f t="shared" ca="1" si="941"/>
        <v>500</v>
      </c>
      <c r="GU282" s="168" t="str">
        <f t="shared" ca="1" si="941"/>
        <v>-</v>
      </c>
      <c r="GV282" s="168" t="str">
        <f t="shared" ca="1" si="941"/>
        <v>-</v>
      </c>
      <c r="GW282" s="168" t="str">
        <f t="shared" ca="1" si="941"/>
        <v>-</v>
      </c>
      <c r="GX282" s="168" t="str">
        <f t="shared" ca="1" si="942"/>
        <v>-</v>
      </c>
      <c r="GY282" s="168" t="str">
        <f t="shared" ca="1" si="903"/>
        <v>-</v>
      </c>
      <c r="GZ282" s="168" t="str">
        <f t="shared" ca="1" si="903"/>
        <v>-</v>
      </c>
      <c r="HA282" s="168" t="str">
        <f t="shared" ca="1" si="903"/>
        <v>-</v>
      </c>
      <c r="HB282" s="168" t="str">
        <f t="shared" ca="1" si="903"/>
        <v>-</v>
      </c>
      <c r="HC282" s="168" t="str">
        <f t="shared" ca="1" si="903"/>
        <v>-</v>
      </c>
      <c r="HD282" s="168" t="str">
        <f t="shared" ca="1" si="903"/>
        <v>-</v>
      </c>
      <c r="HE282" s="168" t="str">
        <f t="shared" ca="1" si="903"/>
        <v>-</v>
      </c>
      <c r="HF282" s="168" t="str">
        <f t="shared" ca="1" si="903"/>
        <v>-</v>
      </c>
      <c r="HG282" s="168" t="str">
        <f t="shared" ca="1" si="903"/>
        <v>-</v>
      </c>
      <c r="HH282" s="168" t="str">
        <f t="shared" ca="1" si="904"/>
        <v>-</v>
      </c>
      <c r="HI282" s="168" t="str">
        <f t="shared" ca="1" si="904"/>
        <v>-</v>
      </c>
      <c r="HJ282" s="168" t="str">
        <f t="shared" ca="1" si="904"/>
        <v>-</v>
      </c>
      <c r="HK282" s="168" t="str">
        <f t="shared" ca="1" si="904"/>
        <v>-</v>
      </c>
      <c r="HL282" s="168" t="str">
        <f t="shared" ca="1" si="904"/>
        <v>-</v>
      </c>
      <c r="HM282" s="168" t="str">
        <f t="shared" ca="1" si="904"/>
        <v>-</v>
      </c>
      <c r="HN282" s="168" t="str">
        <f t="shared" ca="1" si="904"/>
        <v>-</v>
      </c>
      <c r="HO282" s="168" t="str">
        <f t="shared" ca="1" si="904"/>
        <v>-</v>
      </c>
      <c r="HP282" s="168" t="str">
        <f t="shared" ca="1" si="904"/>
        <v>-</v>
      </c>
      <c r="HQ282" s="168" t="str">
        <f t="shared" ca="1" si="904"/>
        <v>-</v>
      </c>
      <c r="HR282" s="168" t="str">
        <f t="shared" ca="1" si="946"/>
        <v>-</v>
      </c>
      <c r="HS282" s="168" t="str">
        <f t="shared" ca="1" si="946"/>
        <v>-</v>
      </c>
      <c r="HT282" s="168" t="str">
        <f t="shared" ca="1" si="946"/>
        <v>-</v>
      </c>
      <c r="HU282" s="168" t="str">
        <f t="shared" ca="1" si="946"/>
        <v>-</v>
      </c>
      <c r="HV282" s="168" t="str">
        <f t="shared" ca="1" si="946"/>
        <v>-</v>
      </c>
      <c r="HW282" s="168" t="str">
        <f t="shared" ca="1" si="942"/>
        <v>-</v>
      </c>
      <c r="HX282" s="168" t="str">
        <f t="shared" ca="1" si="952"/>
        <v>-</v>
      </c>
      <c r="HY282" s="168" t="str">
        <f t="shared" ca="1" si="952"/>
        <v>-</v>
      </c>
      <c r="HZ282" s="168" t="str">
        <f t="shared" ca="1" si="952"/>
        <v>-</v>
      </c>
      <c r="IA282" s="168" t="str">
        <f t="shared" ca="1" si="952"/>
        <v>-</v>
      </c>
      <c r="IB282" s="168" t="str">
        <f t="shared" ca="1" si="952"/>
        <v>-</v>
      </c>
      <c r="IC282" s="168" t="str">
        <f t="shared" ca="1" si="952"/>
        <v>-</v>
      </c>
      <c r="ID282" s="168" t="str">
        <f t="shared" ca="1" si="952"/>
        <v>-</v>
      </c>
      <c r="IE282" s="168" t="str">
        <f t="shared" ca="1" si="952"/>
        <v>-</v>
      </c>
      <c r="IF282" s="168" t="str">
        <f t="shared" ca="1" si="952"/>
        <v>-</v>
      </c>
      <c r="IG282" s="168" t="str">
        <f t="shared" ca="1" si="952"/>
        <v>-</v>
      </c>
      <c r="IH282" s="168" t="str">
        <f t="shared" ca="1" si="952"/>
        <v>-</v>
      </c>
      <c r="II282" s="168" t="str">
        <f t="shared" ca="1" si="952"/>
        <v>-</v>
      </c>
      <c r="IJ282" s="168" t="str">
        <f t="shared" ca="1" si="952"/>
        <v>-</v>
      </c>
      <c r="IK282" s="168" t="str">
        <f t="shared" ca="1" si="952"/>
        <v>-</v>
      </c>
      <c r="IL282" s="168" t="str">
        <f t="shared" ca="1" si="952"/>
        <v>-</v>
      </c>
      <c r="IM282" s="168" t="str">
        <f t="shared" ca="1" si="952"/>
        <v>-</v>
      </c>
      <c r="IN282" s="168" t="str">
        <f t="shared" ca="1" si="952"/>
        <v>-</v>
      </c>
      <c r="IO282" s="168" t="str">
        <f t="shared" ca="1" si="952"/>
        <v>-</v>
      </c>
      <c r="IP282" s="168" t="str">
        <f t="shared" ca="1" si="952"/>
        <v>-</v>
      </c>
      <c r="IQ282" s="168" t="str">
        <f t="shared" ca="1" si="952"/>
        <v>-</v>
      </c>
      <c r="IR282" s="168" t="str">
        <f t="shared" ca="1" si="952"/>
        <v>-</v>
      </c>
      <c r="IS282" s="168" t="str">
        <f t="shared" ca="1" si="952"/>
        <v>-</v>
      </c>
      <c r="IT282" s="168" t="str">
        <f t="shared" ca="1" si="952"/>
        <v>-</v>
      </c>
      <c r="IU282" s="168" t="str">
        <f t="shared" ca="1" si="952"/>
        <v>-</v>
      </c>
      <c r="IV282" s="168" t="str">
        <f t="shared" ca="1" si="952"/>
        <v>-</v>
      </c>
      <c r="IW282" s="168" t="str">
        <f t="shared" ca="1" si="952"/>
        <v>-</v>
      </c>
      <c r="IX282" s="168" t="str">
        <f t="shared" ca="1" si="952"/>
        <v>-</v>
      </c>
      <c r="IY282" s="168" t="str">
        <f t="shared" ca="1" si="952"/>
        <v>-</v>
      </c>
      <c r="IZ282" s="168" t="str">
        <f t="shared" ca="1" si="952"/>
        <v>-</v>
      </c>
      <c r="JA282" s="168" t="str">
        <f t="shared" ca="1" si="952"/>
        <v>-</v>
      </c>
      <c r="JB282" s="168" t="str">
        <f t="shared" ca="1" si="952"/>
        <v>-</v>
      </c>
      <c r="JC282" s="168" t="str">
        <f t="shared" ca="1" si="952"/>
        <v>-</v>
      </c>
      <c r="JD282" s="168" t="str">
        <f t="shared" ca="1" si="952"/>
        <v>-</v>
      </c>
      <c r="JE282" s="168" t="str">
        <f t="shared" ca="1" si="952"/>
        <v>-</v>
      </c>
      <c r="JF282" s="168" t="str">
        <f t="shared" ca="1" si="952"/>
        <v>-</v>
      </c>
      <c r="JG282" s="168" t="str">
        <f t="shared" ca="1" si="952"/>
        <v>-</v>
      </c>
      <c r="JH282" s="168" t="str">
        <f t="shared" ca="1" si="952"/>
        <v>-</v>
      </c>
      <c r="JI282" s="168" t="str">
        <f t="shared" ca="1" si="952"/>
        <v>-</v>
      </c>
      <c r="JJ282" s="168" t="str">
        <f t="shared" ca="1" si="952"/>
        <v>-</v>
      </c>
      <c r="JK282" s="168" t="str">
        <f t="shared" ca="1" si="952"/>
        <v>-</v>
      </c>
      <c r="JL282" s="168" t="str">
        <f t="shared" ca="1" si="952"/>
        <v>-</v>
      </c>
      <c r="JM282" s="168" t="str">
        <f t="shared" ca="1" si="952"/>
        <v>-</v>
      </c>
      <c r="JN282" s="168" t="str">
        <f t="shared" ca="1" si="942"/>
        <v>-</v>
      </c>
      <c r="JO282" s="168" t="str">
        <f t="shared" ca="1" si="942"/>
        <v>-</v>
      </c>
      <c r="JP282" s="168" t="str">
        <f t="shared" ca="1" si="942"/>
        <v>-</v>
      </c>
      <c r="JQ282" s="168" t="str">
        <f t="shared" ca="1" si="942"/>
        <v>-</v>
      </c>
      <c r="JR282" s="168" t="str">
        <f t="shared" ca="1" si="942"/>
        <v>-</v>
      </c>
      <c r="JS282" s="168" t="str">
        <f t="shared" ca="1" si="942"/>
        <v>-</v>
      </c>
      <c r="JT282" s="168" t="str">
        <f t="shared" ca="1" si="942"/>
        <v>-</v>
      </c>
      <c r="JU282" s="168" t="str">
        <f t="shared" ca="1" si="942"/>
        <v>-</v>
      </c>
      <c r="JV282" s="168" t="str">
        <f t="shared" ca="1" si="942"/>
        <v>-</v>
      </c>
      <c r="JW282" s="168" t="str">
        <f t="shared" ca="1" si="942"/>
        <v>-</v>
      </c>
      <c r="JX282" s="10"/>
      <c r="JY282" s="166">
        <f t="shared" ca="1" si="907"/>
        <v>4.4999999999999998E-2</v>
      </c>
      <c r="JZ282" s="166">
        <f t="shared" ca="1" si="908"/>
        <v>4.4999999999999998E-2</v>
      </c>
      <c r="KA282" s="168">
        <f t="shared" ca="1" si="943"/>
        <v>1</v>
      </c>
      <c r="KB282" s="168">
        <f t="shared" ca="1" si="943"/>
        <v>0</v>
      </c>
      <c r="KC282" s="168">
        <f t="shared" ca="1" si="943"/>
        <v>1</v>
      </c>
      <c r="KD282" s="168">
        <f t="shared" ca="1" si="943"/>
        <v>1</v>
      </c>
      <c r="KE282" s="168">
        <f t="shared" ca="1" si="943"/>
        <v>0</v>
      </c>
      <c r="KF282" s="168">
        <f t="shared" ca="1" si="943"/>
        <v>70</v>
      </c>
      <c r="KG282" s="168">
        <f t="shared" ca="1" si="943"/>
        <v>50</v>
      </c>
      <c r="KH282" s="168">
        <f t="shared" ca="1" si="943"/>
        <v>85</v>
      </c>
      <c r="KI282" s="168">
        <f t="shared" ca="1" si="943"/>
        <v>50</v>
      </c>
      <c r="KJ282" s="166">
        <f t="shared" ca="1" si="910"/>
        <v>1</v>
      </c>
      <c r="KK282" s="166">
        <f t="shared" ca="1" si="911"/>
        <v>1</v>
      </c>
      <c r="KL282" s="166">
        <f t="shared" ca="1" si="912"/>
        <v>1</v>
      </c>
      <c r="KM282" s="166">
        <f t="shared" ca="1" si="913"/>
        <v>1</v>
      </c>
      <c r="KN282" s="166">
        <f t="shared" ca="1" si="913"/>
        <v>1</v>
      </c>
      <c r="KO282" s="168">
        <f t="shared" ca="1" si="943"/>
        <v>1</v>
      </c>
      <c r="KP282" s="10"/>
      <c r="KQ282" s="168">
        <f t="shared" ca="1" si="943"/>
        <v>1</v>
      </c>
      <c r="KR282" s="166">
        <f t="shared" si="914"/>
        <v>1.1499999999999999</v>
      </c>
      <c r="KS282" s="168">
        <f t="shared" ca="1" si="943"/>
        <v>0.75</v>
      </c>
      <c r="KT282" s="168">
        <f t="shared" ca="1" si="943"/>
        <v>0.8</v>
      </c>
      <c r="KU282" s="168">
        <f t="shared" ca="1" si="909"/>
        <v>0.82499999999999996</v>
      </c>
      <c r="KV282" s="168">
        <f t="shared" ca="1" si="909"/>
        <v>0.875</v>
      </c>
      <c r="KW282" s="168">
        <f t="shared" ca="1" si="943"/>
        <v>0.9</v>
      </c>
      <c r="KX282" s="168">
        <f t="shared" ca="1" si="949"/>
        <v>0.75</v>
      </c>
      <c r="KY282" s="168">
        <f t="shared" ca="1" si="948"/>
        <v>0.78142857142857147</v>
      </c>
      <c r="KZ282" s="168">
        <f t="shared" ca="1" si="948"/>
        <v>0.82499999999999996</v>
      </c>
      <c r="LA282" s="168">
        <f t="shared" ca="1" si="949"/>
        <v>0.875</v>
      </c>
      <c r="LB282" s="168">
        <f t="shared" ca="1" si="949"/>
        <v>0.9</v>
      </c>
      <c r="LC282" s="168">
        <f t="shared" ca="1" si="948"/>
        <v>0.9</v>
      </c>
      <c r="LD282" s="168">
        <f t="shared" ca="1" si="949"/>
        <v>0.75</v>
      </c>
      <c r="LE282" s="168">
        <f t="shared" ca="1" si="948"/>
        <v>0.78142857142857147</v>
      </c>
      <c r="LF282" s="168">
        <f t="shared" ca="1" si="948"/>
        <v>0.82499999999999996</v>
      </c>
      <c r="LG282" s="168">
        <f t="shared" ca="1" si="949"/>
        <v>0.875</v>
      </c>
      <c r="LH282" s="168">
        <f t="shared" ca="1" si="949"/>
        <v>0.9</v>
      </c>
      <c r="LI282" s="168">
        <f t="shared" ca="1" si="948"/>
        <v>0.9</v>
      </c>
      <c r="LJ282" s="168">
        <f t="shared" ca="1" si="949"/>
        <v>0.75</v>
      </c>
      <c r="LK282" s="168">
        <f t="shared" ca="1" si="948"/>
        <v>0.78142857142857147</v>
      </c>
      <c r="LL282" s="168">
        <f t="shared" ca="1" si="948"/>
        <v>0.82499999999999996</v>
      </c>
      <c r="LM282" s="168">
        <f t="shared" ca="1" si="949"/>
        <v>0.875</v>
      </c>
      <c r="LN282" s="168">
        <f t="shared" ca="1" si="949"/>
        <v>0.9</v>
      </c>
      <c r="LO282" s="168">
        <f t="shared" ca="1" si="948"/>
        <v>0.9</v>
      </c>
      <c r="LP282" s="168">
        <f t="shared" ca="1" si="949"/>
        <v>0.75</v>
      </c>
      <c r="LQ282" s="168">
        <f t="shared" ca="1" si="948"/>
        <v>0.78142857142857147</v>
      </c>
      <c r="LR282" s="168">
        <f t="shared" ca="1" si="948"/>
        <v>0.82499999999999996</v>
      </c>
      <c r="LS282" s="168">
        <f t="shared" ca="1" si="949"/>
        <v>0.875</v>
      </c>
      <c r="LT282" s="168">
        <f t="shared" ca="1" si="949"/>
        <v>0.9</v>
      </c>
      <c r="LU282" s="168">
        <f t="shared" ca="1" si="948"/>
        <v>0.9</v>
      </c>
      <c r="LV282" s="168">
        <f t="shared" ca="1" si="949"/>
        <v>0.75</v>
      </c>
      <c r="LW282" s="168">
        <f t="shared" ca="1" si="948"/>
        <v>0.78142857142857147</v>
      </c>
      <c r="LX282" s="168">
        <f t="shared" ca="1" si="948"/>
        <v>0.82499999999999996</v>
      </c>
      <c r="LY282" s="168">
        <f t="shared" ca="1" si="949"/>
        <v>0.875</v>
      </c>
      <c r="LZ282" s="168">
        <f t="shared" ca="1" si="949"/>
        <v>0.9</v>
      </c>
      <c r="MA282" s="168">
        <f t="shared" ca="1" si="948"/>
        <v>0.9</v>
      </c>
      <c r="MB282" s="168">
        <f t="shared" ca="1" si="949"/>
        <v>0.75</v>
      </c>
      <c r="MC282" s="168">
        <f t="shared" ca="1" si="948"/>
        <v>0.78142857142857147</v>
      </c>
      <c r="MD282" s="168">
        <f t="shared" ca="1" si="948"/>
        <v>0.82499999999999996</v>
      </c>
      <c r="ME282" s="168">
        <f t="shared" ca="1" si="949"/>
        <v>0.875</v>
      </c>
      <c r="MF282" s="168">
        <f t="shared" ca="1" si="949"/>
        <v>0.9</v>
      </c>
      <c r="MG282" s="168">
        <f t="shared" ca="1" si="948"/>
        <v>0.9</v>
      </c>
      <c r="MH282" s="168">
        <f t="shared" ca="1" si="949"/>
        <v>0.75</v>
      </c>
      <c r="MI282" s="168">
        <f t="shared" ca="1" si="948"/>
        <v>0.76904761904761909</v>
      </c>
      <c r="MJ282" s="168">
        <f t="shared" ca="1" si="948"/>
        <v>0.82000000000000006</v>
      </c>
      <c r="MK282" s="168">
        <f t="shared" ca="1" si="949"/>
        <v>0.875</v>
      </c>
      <c r="ML282" s="168">
        <f t="shared" ca="1" si="949"/>
        <v>0.9</v>
      </c>
      <c r="MM282" s="168">
        <f t="shared" ca="1" si="948"/>
        <v>0.90000000000000013</v>
      </c>
      <c r="MN282" s="168">
        <f t="shared" ca="1" si="949"/>
        <v>0.75</v>
      </c>
      <c r="MO282" s="168">
        <f t="shared" ca="1" si="948"/>
        <v>0.76904761904761909</v>
      </c>
      <c r="MP282" s="168">
        <f t="shared" ca="1" si="948"/>
        <v>0.82000000000000006</v>
      </c>
      <c r="MQ282" s="168">
        <f t="shared" ca="1" si="949"/>
        <v>0.875</v>
      </c>
      <c r="MR282" s="168">
        <f t="shared" ca="1" si="949"/>
        <v>0.9</v>
      </c>
      <c r="MS282" s="168">
        <f t="shared" ca="1" si="948"/>
        <v>0.9</v>
      </c>
      <c r="MT282" s="168">
        <f t="shared" ca="1" si="915"/>
        <v>0.875</v>
      </c>
      <c r="MU282" s="166">
        <f t="shared" ca="1" si="916"/>
        <v>1</v>
      </c>
      <c r="MV282" s="166">
        <f t="shared" ca="1" si="917"/>
        <v>1</v>
      </c>
      <c r="MW282" s="166" t="str">
        <f t="shared" ca="1" si="918"/>
        <v>-</v>
      </c>
      <c r="MX282" s="168" t="str">
        <f t="shared" ca="1" si="919"/>
        <v>-</v>
      </c>
      <c r="MY282" s="166" t="str">
        <f t="shared" ca="1" si="920"/>
        <v>-</v>
      </c>
      <c r="MZ282" s="166" t="str">
        <f t="shared" ca="1" si="921"/>
        <v>-</v>
      </c>
      <c r="NA282" s="166" t="b">
        <f t="shared" ca="1" si="922"/>
        <v>0</v>
      </c>
      <c r="NB282" s="168">
        <f t="shared" ca="1" si="943"/>
        <v>0</v>
      </c>
      <c r="NC282" s="27">
        <v>0</v>
      </c>
    </row>
    <row r="283" spans="1:367" s="148" customFormat="1" outlineLevel="1">
      <c r="A283" s="126">
        <f t="shared" si="14"/>
        <v>278</v>
      </c>
      <c r="B283" s="126">
        <f t="shared" si="953"/>
        <v>13</v>
      </c>
      <c r="C283" s="148">
        <f t="shared" si="929"/>
        <v>1002</v>
      </c>
      <c r="D283" s="148" t="s">
        <v>884</v>
      </c>
      <c r="E283" s="148" t="b">
        <f t="shared" si="886"/>
        <v>0</v>
      </c>
      <c r="F283" s="148" t="b">
        <v>0</v>
      </c>
      <c r="G283" s="148" t="b">
        <f t="shared" si="924"/>
        <v>0</v>
      </c>
      <c r="H283" s="144">
        <f t="shared" ca="1" si="944"/>
        <v>3</v>
      </c>
      <c r="I283" s="32">
        <v>2</v>
      </c>
      <c r="J283" s="32">
        <v>4</v>
      </c>
      <c r="K283" s="144">
        <f t="shared" ca="1" si="944"/>
        <v>1</v>
      </c>
      <c r="L283" s="144">
        <f t="shared" ca="1" si="944"/>
        <v>1</v>
      </c>
      <c r="M283" s="144">
        <f t="shared" ca="1" si="944"/>
        <v>1</v>
      </c>
      <c r="N283" s="144">
        <f t="shared" ca="1" si="944"/>
        <v>1</v>
      </c>
      <c r="O283" s="144">
        <f t="shared" ca="1" si="944"/>
        <v>1</v>
      </c>
      <c r="P283" s="144">
        <f t="shared" ca="1" si="944"/>
        <v>1</v>
      </c>
      <c r="Q283" s="144">
        <f t="shared" ca="1" si="944"/>
        <v>1</v>
      </c>
      <c r="R283" s="144">
        <f t="shared" ca="1" si="944"/>
        <v>2</v>
      </c>
      <c r="S283" s="144">
        <f t="shared" ca="1" si="944"/>
        <v>1</v>
      </c>
      <c r="T283" s="32">
        <v>1</v>
      </c>
      <c r="U283" s="144">
        <f t="shared" ca="1" si="944"/>
        <v>1</v>
      </c>
      <c r="V283" s="144">
        <f t="shared" ca="1" si="944"/>
        <v>1</v>
      </c>
      <c r="W283" s="144">
        <f t="shared" ca="1" si="944"/>
        <v>1</v>
      </c>
      <c r="X283" s="144">
        <f t="shared" ca="1" si="944"/>
        <v>1</v>
      </c>
      <c r="Y283" s="144">
        <f t="shared" ref="Y283:Y289" ca="1" si="958">OFFSET(Y283,-1,0)</f>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00016 Pasture DSP RiskCRRA-low CropgrazeFALSE (F33N11)</v>
      </c>
      <c r="AB283" s="10" t="str">
        <f ca="1">IF(COUNTIF(AA$5:AA283,AA283)=1,"-","Dup")</f>
        <v>-</v>
      </c>
      <c r="AC283" s="10"/>
      <c r="AD283" s="168" t="str">
        <f t="shared" ca="1" si="935"/>
        <v>-</v>
      </c>
      <c r="AE283" s="168" t="str">
        <f t="shared" ca="1" si="935"/>
        <v>-</v>
      </c>
      <c r="AF283" s="168" t="str">
        <f t="shared" ca="1" si="935"/>
        <v>-</v>
      </c>
      <c r="AG283" s="168" t="str">
        <f t="shared" ca="1" si="935"/>
        <v>-</v>
      </c>
      <c r="AH283" s="168" t="str">
        <f t="shared" ca="1" si="935"/>
        <v>-</v>
      </c>
      <c r="AI283" s="168" t="b">
        <f t="shared" ca="1" si="935"/>
        <v>1</v>
      </c>
      <c r="AJ283" s="10"/>
      <c r="AK283" s="166" t="b">
        <f t="shared" si="936"/>
        <v>0</v>
      </c>
      <c r="AL283" s="166" t="str">
        <f t="shared" si="936"/>
        <v>-</v>
      </c>
      <c r="AM283" s="166" t="b">
        <f t="shared" si="936"/>
        <v>0</v>
      </c>
      <c r="AN283" s="166" t="b">
        <f t="shared" si="936"/>
        <v>1</v>
      </c>
      <c r="AO283" s="166" t="b">
        <f t="shared" si="936"/>
        <v>1</v>
      </c>
      <c r="AP283" s="166" t="b">
        <f t="shared" si="936"/>
        <v>0</v>
      </c>
      <c r="AQ283" s="166">
        <f t="shared" ca="1" si="889"/>
        <v>0</v>
      </c>
      <c r="AR283" s="166" t="b">
        <f t="shared" si="950"/>
        <v>1</v>
      </c>
      <c r="AS283" s="166" t="b">
        <f t="shared" si="950"/>
        <v>1</v>
      </c>
      <c r="AT283" s="166">
        <f t="shared" si="950"/>
        <v>2</v>
      </c>
      <c r="AU283" s="166" t="str">
        <f t="shared" si="950"/>
        <v>-</v>
      </c>
      <c r="AV283" s="166">
        <f t="shared" si="950"/>
        <v>0.3</v>
      </c>
      <c r="AW283" s="10"/>
      <c r="AX283" s="166" t="b">
        <f t="shared" si="891"/>
        <v>1</v>
      </c>
      <c r="AY283" s="168" t="b">
        <f t="shared" ca="1" si="892"/>
        <v>1</v>
      </c>
      <c r="AZ283" s="168" t="b">
        <f t="shared" ca="1" si="892"/>
        <v>1</v>
      </c>
      <c r="BA283" s="167">
        <f t="shared" ca="1" si="893"/>
        <v>3210</v>
      </c>
      <c r="BB283" s="168" t="str">
        <f t="shared" ca="1" si="957"/>
        <v>-</v>
      </c>
      <c r="BC283" s="168" t="str">
        <f t="shared" ca="1" si="957"/>
        <v>-</v>
      </c>
      <c r="BD283" s="168" t="str">
        <f t="shared" ca="1" si="957"/>
        <v>-</v>
      </c>
      <c r="BE283" s="168" t="str">
        <f t="shared" ca="1" si="957"/>
        <v>-</v>
      </c>
      <c r="BF283" s="168" t="str">
        <f t="shared" ca="1" si="957"/>
        <v>-</v>
      </c>
      <c r="BG283" s="168">
        <f t="shared" ca="1" si="957"/>
        <v>1</v>
      </c>
      <c r="BH283" s="168">
        <f t="shared" ca="1" si="957"/>
        <v>1</v>
      </c>
      <c r="BI283" s="168" t="str">
        <f t="shared" ca="1" si="957"/>
        <v>-</v>
      </c>
      <c r="BJ283" s="168" t="str">
        <f t="shared" ca="1" si="957"/>
        <v>-</v>
      </c>
      <c r="BK283" s="10"/>
      <c r="BL283" s="168" t="str">
        <f t="shared" ca="1" si="957"/>
        <v>-</v>
      </c>
      <c r="BM283" s="168" t="str">
        <f t="shared" ca="1" si="957"/>
        <v>-</v>
      </c>
      <c r="BN283" s="168" t="str">
        <f t="shared" ca="1" si="957"/>
        <v>-</v>
      </c>
      <c r="BO283" s="168" t="str">
        <f t="shared" ca="1" si="957"/>
        <v>-</v>
      </c>
      <c r="BP283" s="168" t="str">
        <f t="shared" ca="1" si="957"/>
        <v>-</v>
      </c>
      <c r="BQ283" s="168" t="str">
        <f t="shared" ca="1" si="957"/>
        <v>-</v>
      </c>
      <c r="BR283" s="168" t="str">
        <f t="shared" ca="1" si="957"/>
        <v>-</v>
      </c>
      <c r="BS283" s="168" t="str">
        <f t="shared" ca="1" si="957"/>
        <v>-</v>
      </c>
      <c r="BT283" s="168" t="str">
        <f t="shared" ca="1" si="957"/>
        <v>-</v>
      </c>
      <c r="BU283" s="168" t="str">
        <f t="shared" ca="1" si="957"/>
        <v>-</v>
      </c>
      <c r="BV283" s="168" t="str">
        <f t="shared" ca="1" si="957"/>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55"/>
        <v>-</v>
      </c>
      <c r="CI283" s="168" t="str">
        <f t="shared" ca="1" si="955"/>
        <v>-</v>
      </c>
      <c r="CJ283" s="168" t="str">
        <f t="shared" ca="1" si="955"/>
        <v>-</v>
      </c>
      <c r="CK283" s="168" t="str">
        <f t="shared" ca="1" si="955"/>
        <v>-</v>
      </c>
      <c r="CL283" s="168" t="str">
        <f t="shared" ca="1" si="955"/>
        <v>-</v>
      </c>
      <c r="CM283" s="168" t="str">
        <f t="shared" ca="1" si="955"/>
        <v>-</v>
      </c>
      <c r="CN283" s="168" t="str">
        <f t="shared" ca="1" si="955"/>
        <v>-</v>
      </c>
      <c r="CO283" s="168" t="str">
        <f t="shared" ca="1" si="955"/>
        <v>-</v>
      </c>
      <c r="CP283" s="168">
        <f t="shared" ca="1" si="955"/>
        <v>1</v>
      </c>
      <c r="CQ283" s="168">
        <f t="shared" ca="1" si="955"/>
        <v>1</v>
      </c>
      <c r="CR283" s="168">
        <f t="shared" ca="1" si="955"/>
        <v>0</v>
      </c>
      <c r="CS283" s="168" t="str">
        <f t="shared" ca="1" si="955"/>
        <v>-</v>
      </c>
      <c r="CT283" s="168" t="str">
        <f t="shared" ca="1" si="955"/>
        <v>-</v>
      </c>
      <c r="CU283" s="168" t="str">
        <f t="shared" ca="1" si="955"/>
        <v>-</v>
      </c>
      <c r="CV283" s="168" t="str">
        <f t="shared" ca="1" si="955"/>
        <v>-</v>
      </c>
      <c r="CW283" s="168" t="str">
        <f t="shared" ca="1" si="955"/>
        <v>-</v>
      </c>
      <c r="CX283" s="168" t="str">
        <f t="shared" ca="1" si="955"/>
        <v>-</v>
      </c>
      <c r="CY283" s="168" t="str">
        <f t="shared" ca="1" si="955"/>
        <v>-</v>
      </c>
      <c r="CZ283" s="168">
        <f t="shared" ca="1" si="955"/>
        <v>0</v>
      </c>
      <c r="DA283" s="168" t="str">
        <f t="shared" ca="1" si="955"/>
        <v>-</v>
      </c>
      <c r="DB283" s="168" t="str">
        <f t="shared" ca="1" si="955"/>
        <v>-</v>
      </c>
      <c r="DC283" s="168" t="str">
        <f t="shared" ca="1" si="955"/>
        <v>-</v>
      </c>
      <c r="DD283" s="168" t="str">
        <f t="shared" ca="1" si="955"/>
        <v>-</v>
      </c>
      <c r="DE283" s="168" t="str">
        <f t="shared" ca="1" si="955"/>
        <v>-</v>
      </c>
      <c r="DF283" s="168">
        <f t="shared" ca="1" si="955"/>
        <v>0</v>
      </c>
      <c r="DG283" s="168">
        <f t="shared" ca="1" si="955"/>
        <v>0</v>
      </c>
      <c r="DH283" s="168">
        <f t="shared" ca="1" si="955"/>
        <v>0</v>
      </c>
      <c r="DI283" s="168">
        <f t="shared" ca="1" si="955"/>
        <v>0</v>
      </c>
      <c r="DJ283" s="168">
        <f t="shared" ca="1" si="955"/>
        <v>0</v>
      </c>
      <c r="DK283" s="168">
        <f t="shared" ca="1" si="955"/>
        <v>0</v>
      </c>
      <c r="DL283" s="168">
        <f t="shared" ca="1" si="955"/>
        <v>0</v>
      </c>
      <c r="DM283" s="168" t="str">
        <f t="shared" ca="1" si="955"/>
        <v>-</v>
      </c>
      <c r="DN283" s="168" t="str">
        <f t="shared" ca="1" si="955"/>
        <v>-</v>
      </c>
      <c r="DO283" s="168" t="str">
        <f t="shared" ca="1" si="955"/>
        <v>-</v>
      </c>
      <c r="DP283" s="168" t="str">
        <f t="shared" ca="1" si="955"/>
        <v>-</v>
      </c>
      <c r="DQ283" s="168" t="str">
        <f t="shared" ca="1" si="955"/>
        <v>-</v>
      </c>
      <c r="DR283" s="168" t="str">
        <f t="shared" ca="1" si="955"/>
        <v>-</v>
      </c>
      <c r="DS283" s="168" t="str">
        <f t="shared" ca="1" si="955"/>
        <v>-</v>
      </c>
      <c r="DT283" s="168" t="str">
        <f t="shared" ca="1" si="955"/>
        <v>-</v>
      </c>
      <c r="DU283" s="168" t="str">
        <f t="shared" ca="1" si="955"/>
        <v>-</v>
      </c>
      <c r="DV283" s="168" t="str">
        <f t="shared" ca="1" si="955"/>
        <v>-</v>
      </c>
      <c r="DW283" s="168" t="str">
        <f t="shared" ca="1" si="955"/>
        <v>-</v>
      </c>
      <c r="DX283" s="10"/>
      <c r="DY283" s="168">
        <f t="shared" ca="1" si="955"/>
        <v>1</v>
      </c>
      <c r="DZ283" s="168" t="str">
        <f t="shared" ca="1" si="955"/>
        <v>-</v>
      </c>
      <c r="EA283" s="168" t="str">
        <f t="shared" ca="1" si="955"/>
        <v>-</v>
      </c>
      <c r="EB283" s="168" t="str">
        <f t="shared" ca="1" si="955"/>
        <v>-</v>
      </c>
      <c r="EC283" s="168" t="str">
        <f t="shared" ca="1" si="937"/>
        <v>-</v>
      </c>
      <c r="ED283" s="168" t="b">
        <f t="shared" ca="1" si="937"/>
        <v>0</v>
      </c>
      <c r="EE283" s="168" t="str">
        <f t="shared" ca="1" si="937"/>
        <v>-</v>
      </c>
      <c r="EF283" s="168">
        <f t="shared" ca="1" si="937"/>
        <v>0</v>
      </c>
      <c r="EG283" s="168" t="str">
        <f t="shared" ca="1" si="937"/>
        <v>-</v>
      </c>
      <c r="EH283" s="166" cm="1">
        <f t="array" aca="1" ref="EH283" ca="1">INDEX(i.rev,$K283,EH$15)</f>
        <v>1</v>
      </c>
      <c r="EI283" s="168">
        <f t="shared" ca="1" si="938"/>
        <v>0</v>
      </c>
      <c r="EJ283" s="168">
        <f t="shared" ca="1" si="938"/>
        <v>1</v>
      </c>
      <c r="EK283" s="168">
        <f t="shared" ca="1" si="938"/>
        <v>0</v>
      </c>
      <c r="EL283" s="168">
        <f t="shared" ca="1" si="938"/>
        <v>1</v>
      </c>
      <c r="EM283" s="168">
        <f t="shared" ca="1" si="938"/>
        <v>1</v>
      </c>
      <c r="EN283" s="168">
        <f t="shared" ca="1" si="938"/>
        <v>1</v>
      </c>
      <c r="EO283" s="168">
        <f t="shared" ca="1" si="938"/>
        <v>0</v>
      </c>
      <c r="EP283" s="168">
        <f t="shared" ca="1" si="938"/>
        <v>0</v>
      </c>
      <c r="EQ283" s="168">
        <f t="shared" ca="1" si="938"/>
        <v>0</v>
      </c>
      <c r="ER283" s="168">
        <f t="shared" ca="1" si="938"/>
        <v>0</v>
      </c>
      <c r="ES283" s="168">
        <f t="shared" ca="1" si="938"/>
        <v>0</v>
      </c>
      <c r="ET283" s="168">
        <f t="shared" ca="1" si="938"/>
        <v>0</v>
      </c>
      <c r="EU283" s="168">
        <f t="shared" ca="1" si="938"/>
        <v>0</v>
      </c>
      <c r="EV283" s="168">
        <f t="shared" ca="1" si="938"/>
        <v>0</v>
      </c>
      <c r="EW283" s="168">
        <f t="shared" ca="1" si="938"/>
        <v>0</v>
      </c>
      <c r="EX283" s="168">
        <f t="shared" ca="1" si="938"/>
        <v>0</v>
      </c>
      <c r="EY283" s="166" cm="1">
        <f t="array" aca="1" ref="EY283" ca="1">INDEX(i.rev,$K283,EY$15)</f>
        <v>0</v>
      </c>
      <c r="EZ283" s="168">
        <f t="shared" ca="1" si="898"/>
        <v>0</v>
      </c>
      <c r="FA283" s="166" cm="1">
        <f t="array" aca="1" ref="FA283" ca="1">INDEX(i.rev,$K283,FA$15)</f>
        <v>1</v>
      </c>
      <c r="FB283" s="168">
        <f t="shared" ca="1" si="954"/>
        <v>0</v>
      </c>
      <c r="FC283" s="168">
        <f t="shared" ca="1" si="954"/>
        <v>0</v>
      </c>
      <c r="FD283" s="168">
        <f t="shared" ca="1" si="954"/>
        <v>0</v>
      </c>
      <c r="FE283" s="168">
        <f t="shared" ca="1" si="954"/>
        <v>0</v>
      </c>
      <c r="FF283" s="168">
        <f t="shared" ca="1" si="954"/>
        <v>0</v>
      </c>
      <c r="FG283" s="168">
        <f t="shared" ca="1" si="954"/>
        <v>0</v>
      </c>
      <c r="FH283" s="168">
        <f t="shared" ca="1" si="954"/>
        <v>0</v>
      </c>
      <c r="FI283" s="10"/>
      <c r="FJ283" s="168" t="str">
        <f t="shared" ca="1" si="954"/>
        <v>-</v>
      </c>
      <c r="FK283" s="168" t="str">
        <f t="shared" ca="1" si="954"/>
        <v>-</v>
      </c>
      <c r="FL283" s="168" t="str">
        <f t="shared" ca="1" si="954"/>
        <v>-</v>
      </c>
      <c r="FM283" s="168" t="str">
        <f t="shared" ca="1" si="954"/>
        <v>-</v>
      </c>
      <c r="FN283" s="168" t="str">
        <f t="shared" ca="1" si="951"/>
        <v>-</v>
      </c>
      <c r="FO283" s="166" t="b">
        <f t="shared" ca="1" si="939"/>
        <v>0</v>
      </c>
      <c r="FP283" s="166" t="b">
        <f t="shared" ca="1" si="939"/>
        <v>0</v>
      </c>
      <c r="FQ283" s="166" t="b">
        <f t="shared" ca="1" si="939"/>
        <v>1</v>
      </c>
      <c r="FR283" s="168">
        <f t="shared" ca="1" si="954"/>
        <v>0</v>
      </c>
      <c r="FS283" s="166">
        <f t="shared" ca="1" si="940"/>
        <v>1</v>
      </c>
      <c r="FT283" s="166">
        <f t="shared" ca="1" si="940"/>
        <v>1</v>
      </c>
      <c r="FU283" s="168" t="str">
        <f t="shared" ca="1" si="954"/>
        <v>-</v>
      </c>
      <c r="FV283" s="168" t="str">
        <f t="shared" ca="1" si="954"/>
        <v>-</v>
      </c>
      <c r="FW283" s="168" t="str">
        <f t="shared" ca="1" si="954"/>
        <v>-</v>
      </c>
      <c r="FX283" s="168" t="str">
        <f t="shared" ca="1" si="954"/>
        <v>-</v>
      </c>
      <c r="FY283" s="168" t="str">
        <f t="shared" ca="1" si="954"/>
        <v>-</v>
      </c>
      <c r="FZ283" s="168" t="str">
        <f t="shared" ca="1" si="954"/>
        <v>-</v>
      </c>
      <c r="GA283" s="168" t="str">
        <f t="shared" ca="1" si="954"/>
        <v>-</v>
      </c>
      <c r="GB283" s="168" t="str">
        <f t="shared" ca="1" si="954"/>
        <v>-</v>
      </c>
      <c r="GC283" s="168" t="str">
        <f t="shared" ca="1" si="954"/>
        <v>-</v>
      </c>
      <c r="GD283" s="168" t="b">
        <f t="shared" ca="1" si="954"/>
        <v>1</v>
      </c>
      <c r="GE283" s="168" t="str">
        <f t="shared" ca="1" si="954"/>
        <v>-</v>
      </c>
      <c r="GF283" s="168" t="str">
        <f t="shared" ca="1" si="954"/>
        <v>-</v>
      </c>
      <c r="GG283" s="168" t="str">
        <f t="shared" ca="1" si="954"/>
        <v>-</v>
      </c>
      <c r="GH283" s="168" t="b">
        <f t="shared" ca="1" si="941"/>
        <v>1</v>
      </c>
      <c r="GI283" s="168">
        <f t="shared" ca="1" si="941"/>
        <v>0</v>
      </c>
      <c r="GJ283" s="168" t="str">
        <f t="shared" ca="1" si="941"/>
        <v>-</v>
      </c>
      <c r="GK283" s="168" t="str">
        <f t="shared" ca="1" si="941"/>
        <v>-</v>
      </c>
      <c r="GL283" s="168" t="str">
        <f t="shared" ca="1" si="941"/>
        <v>-</v>
      </c>
      <c r="GM283" s="168" t="str">
        <f t="shared" ca="1" si="941"/>
        <v>-</v>
      </c>
      <c r="GN283" s="168" t="str">
        <f t="shared" ca="1" si="941"/>
        <v>-</v>
      </c>
      <c r="GO283" s="168">
        <f t="shared" ca="1" si="941"/>
        <v>0</v>
      </c>
      <c r="GP283" s="168" t="str">
        <f t="shared" ca="1" si="941"/>
        <v>-</v>
      </c>
      <c r="GQ283" s="168" t="str">
        <f t="shared" ca="1" si="941"/>
        <v>-</v>
      </c>
      <c r="GR283" s="168" t="str">
        <f t="shared" ca="1" si="941"/>
        <v>-</v>
      </c>
      <c r="GS283" s="168">
        <f t="shared" ca="1" si="941"/>
        <v>500</v>
      </c>
      <c r="GT283" s="168">
        <f t="shared" ca="1" si="941"/>
        <v>500</v>
      </c>
      <c r="GU283" s="168" t="str">
        <f t="shared" ca="1" si="941"/>
        <v>-</v>
      </c>
      <c r="GV283" s="168" t="str">
        <f t="shared" ca="1" si="941"/>
        <v>-</v>
      </c>
      <c r="GW283" s="168" t="str">
        <f t="shared" ca="1" si="941"/>
        <v>-</v>
      </c>
      <c r="GX283" s="168" t="str">
        <f t="shared" ca="1" si="942"/>
        <v>-</v>
      </c>
      <c r="GY283" s="168" t="str">
        <f t="shared" ref="GY283:HV296" ca="1" si="959">OFFSET(GY$5,$B283,0)</f>
        <v>-</v>
      </c>
      <c r="GZ283" s="168" t="str">
        <f t="shared" ca="1" si="959"/>
        <v>-</v>
      </c>
      <c r="HA283" s="168" t="str">
        <f t="shared" ca="1" si="959"/>
        <v>-</v>
      </c>
      <c r="HB283" s="168" t="str">
        <f t="shared" ca="1" si="959"/>
        <v>-</v>
      </c>
      <c r="HC283" s="168" t="str">
        <f t="shared" ca="1" si="959"/>
        <v>-</v>
      </c>
      <c r="HD283" s="168" t="str">
        <f t="shared" ca="1" si="959"/>
        <v>-</v>
      </c>
      <c r="HE283" s="168" t="str">
        <f t="shared" ca="1" si="959"/>
        <v>-</v>
      </c>
      <c r="HF283" s="168" t="str">
        <f t="shared" ca="1" si="959"/>
        <v>-</v>
      </c>
      <c r="HG283" s="168" t="str">
        <f t="shared" ca="1" si="959"/>
        <v>-</v>
      </c>
      <c r="HH283" s="168" t="str">
        <f t="shared" ca="1" si="959"/>
        <v>-</v>
      </c>
      <c r="HI283" s="168" t="str">
        <f t="shared" ca="1" si="959"/>
        <v>-</v>
      </c>
      <c r="HJ283" s="168" t="str">
        <f t="shared" ca="1" si="959"/>
        <v>-</v>
      </c>
      <c r="HK283" s="168" t="str">
        <f t="shared" ca="1" si="959"/>
        <v>-</v>
      </c>
      <c r="HL283" s="168" t="str">
        <f t="shared" ca="1" si="959"/>
        <v>-</v>
      </c>
      <c r="HM283" s="168" t="str">
        <f t="shared" ref="HM283:HQ296" ca="1" si="960">OFFSET(HM$5,$B283,0)</f>
        <v>-</v>
      </c>
      <c r="HN283" s="168" t="str">
        <f t="shared" ca="1" si="960"/>
        <v>-</v>
      </c>
      <c r="HO283" s="168" t="str">
        <f t="shared" ca="1" si="960"/>
        <v>-</v>
      </c>
      <c r="HP283" s="168" t="str">
        <f t="shared" ca="1" si="960"/>
        <v>-</v>
      </c>
      <c r="HQ283" s="168" t="str">
        <f t="shared" ca="1" si="960"/>
        <v>-</v>
      </c>
      <c r="HR283" s="168" t="str">
        <f t="shared" ca="1" si="959"/>
        <v>-</v>
      </c>
      <c r="HS283" s="168" t="str">
        <f t="shared" ca="1" si="959"/>
        <v>-</v>
      </c>
      <c r="HT283" s="168" t="str">
        <f t="shared" ca="1" si="959"/>
        <v>-</v>
      </c>
      <c r="HU283" s="168" t="str">
        <f t="shared" ca="1" si="959"/>
        <v>-</v>
      </c>
      <c r="HV283" s="168" t="str">
        <f t="shared" ca="1" si="959"/>
        <v>-</v>
      </c>
      <c r="HW283" s="168" t="str">
        <f t="shared" ca="1" si="942"/>
        <v>-</v>
      </c>
      <c r="HX283" s="168" t="str">
        <f t="shared" ca="1" si="952"/>
        <v>-</v>
      </c>
      <c r="HY283" s="168" t="str">
        <f t="shared" ca="1" si="952"/>
        <v>-</v>
      </c>
      <c r="HZ283" s="168" t="str">
        <f t="shared" ca="1" si="952"/>
        <v>-</v>
      </c>
      <c r="IA283" s="168" t="str">
        <f t="shared" ca="1" si="952"/>
        <v>-</v>
      </c>
      <c r="IB283" s="168" t="str">
        <f t="shared" ca="1" si="952"/>
        <v>-</v>
      </c>
      <c r="IC283" s="168" t="str">
        <f t="shared" ref="HX283:JM289" ca="1" si="961">OFFSET(IC$5,$B283,0)</f>
        <v>-</v>
      </c>
      <c r="ID283" s="168" t="str">
        <f t="shared" ca="1" si="961"/>
        <v>-</v>
      </c>
      <c r="IE283" s="168" t="str">
        <f t="shared" ca="1" si="961"/>
        <v>-</v>
      </c>
      <c r="IF283" s="168" t="str">
        <f t="shared" ca="1" si="961"/>
        <v>-</v>
      </c>
      <c r="IG283" s="168" t="str">
        <f t="shared" ca="1" si="961"/>
        <v>-</v>
      </c>
      <c r="IH283" s="168" t="str">
        <f t="shared" ca="1" si="961"/>
        <v>-</v>
      </c>
      <c r="II283" s="168" t="str">
        <f t="shared" ca="1" si="961"/>
        <v>-</v>
      </c>
      <c r="IJ283" s="168" t="str">
        <f t="shared" ca="1" si="961"/>
        <v>-</v>
      </c>
      <c r="IK283" s="168" t="str">
        <f t="shared" ca="1" si="961"/>
        <v>-</v>
      </c>
      <c r="IL283" s="168" t="str">
        <f t="shared" ca="1" si="961"/>
        <v>-</v>
      </c>
      <c r="IM283" s="168" t="str">
        <f t="shared" ca="1" si="961"/>
        <v>-</v>
      </c>
      <c r="IN283" s="168" t="str">
        <f t="shared" ca="1" si="961"/>
        <v>-</v>
      </c>
      <c r="IO283" s="168" t="str">
        <f t="shared" ca="1" si="961"/>
        <v>-</v>
      </c>
      <c r="IP283" s="168" t="str">
        <f t="shared" ca="1" si="961"/>
        <v>-</v>
      </c>
      <c r="IQ283" s="168" t="str">
        <f t="shared" ca="1" si="961"/>
        <v>-</v>
      </c>
      <c r="IR283" s="168" t="str">
        <f t="shared" ca="1" si="961"/>
        <v>-</v>
      </c>
      <c r="IS283" s="168" t="str">
        <f t="shared" ca="1" si="961"/>
        <v>-</v>
      </c>
      <c r="IT283" s="168" t="str">
        <f t="shared" ca="1" si="961"/>
        <v>-</v>
      </c>
      <c r="IU283" s="168" t="str">
        <f t="shared" ca="1" si="961"/>
        <v>-</v>
      </c>
      <c r="IV283" s="168" t="str">
        <f t="shared" ca="1" si="961"/>
        <v>-</v>
      </c>
      <c r="IW283" s="168" t="str">
        <f t="shared" ca="1" si="961"/>
        <v>-</v>
      </c>
      <c r="IX283" s="168" t="str">
        <f t="shared" ca="1" si="961"/>
        <v>-</v>
      </c>
      <c r="IY283" s="168" t="str">
        <f t="shared" ca="1" si="961"/>
        <v>-</v>
      </c>
      <c r="IZ283" s="168" t="str">
        <f t="shared" ca="1" si="961"/>
        <v>-</v>
      </c>
      <c r="JA283" s="168" t="str">
        <f t="shared" ca="1" si="961"/>
        <v>-</v>
      </c>
      <c r="JB283" s="168" t="str">
        <f t="shared" ca="1" si="961"/>
        <v>-</v>
      </c>
      <c r="JC283" s="168" t="str">
        <f t="shared" ca="1" si="961"/>
        <v>-</v>
      </c>
      <c r="JD283" s="168" t="str">
        <f t="shared" ca="1" si="961"/>
        <v>-</v>
      </c>
      <c r="JE283" s="168" t="str">
        <f t="shared" ca="1" si="961"/>
        <v>-</v>
      </c>
      <c r="JF283" s="168" t="str">
        <f t="shared" ca="1" si="961"/>
        <v>-</v>
      </c>
      <c r="JG283" s="168" t="str">
        <f t="shared" ca="1" si="961"/>
        <v>-</v>
      </c>
      <c r="JH283" s="168" t="str">
        <f t="shared" ca="1" si="961"/>
        <v>-</v>
      </c>
      <c r="JI283" s="168" t="str">
        <f t="shared" ca="1" si="961"/>
        <v>-</v>
      </c>
      <c r="JJ283" s="168" t="str">
        <f t="shared" ca="1" si="961"/>
        <v>-</v>
      </c>
      <c r="JK283" s="168" t="str">
        <f t="shared" ca="1" si="961"/>
        <v>-</v>
      </c>
      <c r="JL283" s="168" t="str">
        <f t="shared" ca="1" si="961"/>
        <v>-</v>
      </c>
      <c r="JM283" s="168" t="str">
        <f t="shared" ca="1" si="961"/>
        <v>-</v>
      </c>
      <c r="JN283" s="168" t="str">
        <f t="shared" ca="1" si="942"/>
        <v>-</v>
      </c>
      <c r="JO283" s="168" t="str">
        <f t="shared" ca="1" si="942"/>
        <v>-</v>
      </c>
      <c r="JP283" s="168" t="str">
        <f t="shared" ca="1" si="942"/>
        <v>-</v>
      </c>
      <c r="JQ283" s="168" t="str">
        <f t="shared" ca="1" si="942"/>
        <v>-</v>
      </c>
      <c r="JR283" s="168" t="str">
        <f t="shared" ca="1" si="942"/>
        <v>-</v>
      </c>
      <c r="JS283" s="168" t="str">
        <f t="shared" ca="1" si="942"/>
        <v>-</v>
      </c>
      <c r="JT283" s="168" t="str">
        <f t="shared" ca="1" si="942"/>
        <v>-</v>
      </c>
      <c r="JU283" s="168" t="str">
        <f t="shared" ca="1" si="942"/>
        <v>-</v>
      </c>
      <c r="JV283" s="168" t="str">
        <f t="shared" ca="1" si="942"/>
        <v>-</v>
      </c>
      <c r="JW283" s="168" t="str">
        <f t="shared" ca="1" si="942"/>
        <v>-</v>
      </c>
      <c r="JX283" s="10"/>
      <c r="JY283" s="166">
        <f t="shared" ca="1" si="907"/>
        <v>4.4999999999999998E-2</v>
      </c>
      <c r="JZ283" s="166">
        <f t="shared" ca="1" si="908"/>
        <v>4.4999999999999998E-2</v>
      </c>
      <c r="KA283" s="168">
        <f t="shared" ca="1" si="943"/>
        <v>1</v>
      </c>
      <c r="KB283" s="168">
        <f t="shared" ca="1" si="943"/>
        <v>0</v>
      </c>
      <c r="KC283" s="168">
        <f t="shared" ca="1" si="943"/>
        <v>1</v>
      </c>
      <c r="KD283" s="168">
        <f t="shared" ca="1" si="943"/>
        <v>1</v>
      </c>
      <c r="KE283" s="168">
        <f t="shared" ca="1" si="943"/>
        <v>0</v>
      </c>
      <c r="KF283" s="168">
        <f t="shared" ca="1" si="943"/>
        <v>70</v>
      </c>
      <c r="KG283" s="168">
        <f t="shared" ca="1" si="943"/>
        <v>50</v>
      </c>
      <c r="KH283" s="168">
        <f t="shared" ca="1" si="943"/>
        <v>85</v>
      </c>
      <c r="KI283" s="168">
        <f t="shared" ca="1" si="943"/>
        <v>50</v>
      </c>
      <c r="KJ283" s="166">
        <f t="shared" ca="1" si="910"/>
        <v>1</v>
      </c>
      <c r="KK283" s="166">
        <f t="shared" ca="1" si="911"/>
        <v>1</v>
      </c>
      <c r="KL283" s="166">
        <f t="shared" ca="1" si="912"/>
        <v>1</v>
      </c>
      <c r="KM283" s="166">
        <f t="shared" ca="1" si="913"/>
        <v>1</v>
      </c>
      <c r="KN283" s="166">
        <f t="shared" ca="1" si="913"/>
        <v>1</v>
      </c>
      <c r="KO283" s="168">
        <f t="shared" ca="1" si="943"/>
        <v>1</v>
      </c>
      <c r="KP283" s="10"/>
      <c r="KQ283" s="168">
        <f t="shared" ca="1" si="943"/>
        <v>1</v>
      </c>
      <c r="KR283" s="166">
        <f t="shared" si="914"/>
        <v>1</v>
      </c>
      <c r="KS283" s="168">
        <f t="shared" ca="1" si="943"/>
        <v>0.75</v>
      </c>
      <c r="KT283" s="168">
        <f t="shared" ca="1" si="943"/>
        <v>0.8</v>
      </c>
      <c r="KU283" s="168">
        <f t="shared" ref="KU283:KV287" ca="1" si="962">OFFSET(KU$5,$B283,0)</f>
        <v>0.82499999999999996</v>
      </c>
      <c r="KV283" s="168">
        <f t="shared" ca="1" si="962"/>
        <v>0.875</v>
      </c>
      <c r="KW283" s="168">
        <f t="shared" ca="1" si="943"/>
        <v>0.9</v>
      </c>
      <c r="KX283" s="168">
        <f t="shared" ca="1" si="949"/>
        <v>0.75</v>
      </c>
      <c r="KY283" s="168">
        <f t="shared" ca="1" si="948"/>
        <v>0.78142857142857147</v>
      </c>
      <c r="KZ283" s="168">
        <f t="shared" ca="1" si="948"/>
        <v>0.82499999999999996</v>
      </c>
      <c r="LA283" s="168">
        <f t="shared" ca="1" si="949"/>
        <v>0.875</v>
      </c>
      <c r="LB283" s="168">
        <f t="shared" ca="1" si="949"/>
        <v>0.9</v>
      </c>
      <c r="LC283" s="168">
        <f t="shared" ca="1" si="948"/>
        <v>0.9</v>
      </c>
      <c r="LD283" s="168">
        <f t="shared" ca="1" si="949"/>
        <v>0.75</v>
      </c>
      <c r="LE283" s="168">
        <f t="shared" ca="1" si="948"/>
        <v>0.78142857142857147</v>
      </c>
      <c r="LF283" s="168">
        <f t="shared" ca="1" si="948"/>
        <v>0.82499999999999996</v>
      </c>
      <c r="LG283" s="168">
        <f t="shared" ca="1" si="949"/>
        <v>0.875</v>
      </c>
      <c r="LH283" s="168">
        <f t="shared" ca="1" si="949"/>
        <v>0.9</v>
      </c>
      <c r="LI283" s="168">
        <f t="shared" ca="1" si="948"/>
        <v>0.9</v>
      </c>
      <c r="LJ283" s="168">
        <f t="shared" ca="1" si="949"/>
        <v>0.75</v>
      </c>
      <c r="LK283" s="168">
        <f t="shared" ca="1" si="948"/>
        <v>0.78142857142857147</v>
      </c>
      <c r="LL283" s="168">
        <f t="shared" ca="1" si="948"/>
        <v>0.82499999999999996</v>
      </c>
      <c r="LM283" s="168">
        <f t="shared" ca="1" si="949"/>
        <v>0.875</v>
      </c>
      <c r="LN283" s="168">
        <f t="shared" ca="1" si="949"/>
        <v>0.9</v>
      </c>
      <c r="LO283" s="168">
        <f t="shared" ca="1" si="948"/>
        <v>0.9</v>
      </c>
      <c r="LP283" s="168">
        <f t="shared" ca="1" si="949"/>
        <v>0.75</v>
      </c>
      <c r="LQ283" s="168">
        <f t="shared" ca="1" si="948"/>
        <v>0.78142857142857147</v>
      </c>
      <c r="LR283" s="168">
        <f t="shared" ca="1" si="948"/>
        <v>0.82499999999999996</v>
      </c>
      <c r="LS283" s="168">
        <f t="shared" ca="1" si="949"/>
        <v>0.875</v>
      </c>
      <c r="LT283" s="168">
        <f t="shared" ca="1" si="949"/>
        <v>0.9</v>
      </c>
      <c r="LU283" s="168">
        <f t="shared" ca="1" si="948"/>
        <v>0.9</v>
      </c>
      <c r="LV283" s="168">
        <f t="shared" ca="1" si="949"/>
        <v>0.75</v>
      </c>
      <c r="LW283" s="168">
        <f t="shared" ca="1" si="948"/>
        <v>0.78142857142857147</v>
      </c>
      <c r="LX283" s="168">
        <f t="shared" ca="1" si="948"/>
        <v>0.82499999999999996</v>
      </c>
      <c r="LY283" s="168">
        <f t="shared" ca="1" si="949"/>
        <v>0.875</v>
      </c>
      <c r="LZ283" s="168">
        <f t="shared" ca="1" si="949"/>
        <v>0.9</v>
      </c>
      <c r="MA283" s="168">
        <f t="shared" ca="1" si="948"/>
        <v>0.9</v>
      </c>
      <c r="MB283" s="168">
        <f t="shared" ca="1" si="949"/>
        <v>0.75</v>
      </c>
      <c r="MC283" s="168">
        <f t="shared" ca="1" si="948"/>
        <v>0.78142857142857147</v>
      </c>
      <c r="MD283" s="168">
        <f t="shared" ca="1" si="948"/>
        <v>0.82499999999999996</v>
      </c>
      <c r="ME283" s="168">
        <f t="shared" ca="1" si="949"/>
        <v>0.875</v>
      </c>
      <c r="MF283" s="168">
        <f t="shared" ca="1" si="949"/>
        <v>0.9</v>
      </c>
      <c r="MG283" s="168">
        <f t="shared" ca="1" si="948"/>
        <v>0.9</v>
      </c>
      <c r="MH283" s="168">
        <f t="shared" ca="1" si="949"/>
        <v>0.75</v>
      </c>
      <c r="MI283" s="168">
        <f t="shared" ca="1" si="948"/>
        <v>0.76904761904761909</v>
      </c>
      <c r="MJ283" s="168">
        <f t="shared" ca="1" si="948"/>
        <v>0.82000000000000006</v>
      </c>
      <c r="MK283" s="168">
        <f t="shared" ca="1" si="949"/>
        <v>0.875</v>
      </c>
      <c r="ML283" s="168">
        <f t="shared" ca="1" si="949"/>
        <v>0.9</v>
      </c>
      <c r="MM283" s="168">
        <f t="shared" ca="1" si="948"/>
        <v>0.90000000000000013</v>
      </c>
      <c r="MN283" s="168">
        <f t="shared" ca="1" si="949"/>
        <v>0.75</v>
      </c>
      <c r="MO283" s="168">
        <f t="shared" ca="1" si="948"/>
        <v>0.76904761904761909</v>
      </c>
      <c r="MP283" s="168">
        <f t="shared" ca="1" si="948"/>
        <v>0.82000000000000006</v>
      </c>
      <c r="MQ283" s="168">
        <f t="shared" ca="1" si="949"/>
        <v>0.875</v>
      </c>
      <c r="MR283" s="168">
        <f t="shared" ca="1" si="949"/>
        <v>0.9</v>
      </c>
      <c r="MS283" s="168">
        <f t="shared" ca="1" si="948"/>
        <v>0.9</v>
      </c>
      <c r="MT283" s="168">
        <f t="shared" ca="1" si="915"/>
        <v>0.875</v>
      </c>
      <c r="MU283" s="166">
        <f t="shared" ca="1" si="916"/>
        <v>1</v>
      </c>
      <c r="MV283" s="166">
        <f t="shared" ca="1" si="917"/>
        <v>1</v>
      </c>
      <c r="MW283" s="166" t="str">
        <f t="shared" ca="1" si="918"/>
        <v>-</v>
      </c>
      <c r="MX283" s="168" t="str">
        <f t="shared" ca="1" si="919"/>
        <v>-</v>
      </c>
      <c r="MY283" s="166" t="str">
        <f t="shared" ca="1" si="920"/>
        <v>-</v>
      </c>
      <c r="MZ283" s="166" t="str">
        <f t="shared" ca="1" si="921"/>
        <v>-</v>
      </c>
      <c r="NA283" s="166" t="b">
        <f t="shared" ca="1" si="922"/>
        <v>0</v>
      </c>
      <c r="NB283" s="168">
        <f t="shared" ca="1" si="943"/>
        <v>0</v>
      </c>
      <c r="NC283" s="27">
        <v>0</v>
      </c>
    </row>
    <row r="284" spans="1:367" s="148" customFormat="1" outlineLevel="1">
      <c r="A284" s="126">
        <f t="shared" si="14"/>
        <v>279</v>
      </c>
      <c r="B284" s="126">
        <f t="shared" si="953"/>
        <v>13</v>
      </c>
      <c r="C284" s="148">
        <f t="shared" si="929"/>
        <v>1002</v>
      </c>
      <c r="D284" s="148" t="s">
        <v>884</v>
      </c>
      <c r="E284" s="148" t="b">
        <f t="shared" si="886"/>
        <v>0</v>
      </c>
      <c r="F284" s="148" t="b">
        <v>0</v>
      </c>
      <c r="G284" s="148" t="b">
        <f t="shared" si="924"/>
        <v>0</v>
      </c>
      <c r="H284" s="144">
        <f t="shared" ca="1" si="944"/>
        <v>3</v>
      </c>
      <c r="I284" s="32">
        <v>2</v>
      </c>
      <c r="J284" s="32">
        <v>4</v>
      </c>
      <c r="K284" s="144">
        <f t="shared" ca="1" si="944"/>
        <v>1</v>
      </c>
      <c r="L284" s="144">
        <f t="shared" ca="1" si="944"/>
        <v>1</v>
      </c>
      <c r="M284" s="144">
        <f t="shared" ca="1" si="944"/>
        <v>1</v>
      </c>
      <c r="N284" s="144">
        <f t="shared" ca="1" si="944"/>
        <v>1</v>
      </c>
      <c r="O284" s="144">
        <f t="shared" ca="1" si="944"/>
        <v>1</v>
      </c>
      <c r="P284" s="144">
        <f t="shared" ca="1" si="944"/>
        <v>1</v>
      </c>
      <c r="Q284" s="144">
        <f t="shared" ca="1" si="944"/>
        <v>1</v>
      </c>
      <c r="R284" s="144">
        <f t="shared" ca="1" si="944"/>
        <v>2</v>
      </c>
      <c r="S284" s="144">
        <f t="shared" ca="1" si="944"/>
        <v>1</v>
      </c>
      <c r="T284" s="32">
        <v>3</v>
      </c>
      <c r="U284" s="144">
        <f t="shared" ca="1" si="944"/>
        <v>1</v>
      </c>
      <c r="V284" s="144">
        <f t="shared" ca="1" si="944"/>
        <v>1</v>
      </c>
      <c r="W284" s="144">
        <f t="shared" ca="1" si="944"/>
        <v>1</v>
      </c>
      <c r="X284" s="144">
        <f t="shared" ca="1" si="944"/>
        <v>1</v>
      </c>
      <c r="Y284" s="144">
        <f t="shared" ca="1" si="958"/>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00017 Pasture DSP RiskCRRA-low CropgrazeFALSE Pasture1.15 (F33N11)</v>
      </c>
      <c r="AB284" s="10" t="str">
        <f ca="1">IF(COUNTIF(AA$5:AA284,AA284)=1,"-","Dup")</f>
        <v>-</v>
      </c>
      <c r="AC284" s="10"/>
      <c r="AD284" s="168" t="str">
        <f t="shared" ca="1" si="935"/>
        <v>-</v>
      </c>
      <c r="AE284" s="168" t="str">
        <f t="shared" ca="1" si="935"/>
        <v>-</v>
      </c>
      <c r="AF284" s="168" t="str">
        <f t="shared" ca="1" si="935"/>
        <v>-</v>
      </c>
      <c r="AG284" s="168" t="str">
        <f t="shared" ca="1" si="935"/>
        <v>-</v>
      </c>
      <c r="AH284" s="168" t="str">
        <f t="shared" ca="1" si="935"/>
        <v>-</v>
      </c>
      <c r="AI284" s="168" t="b">
        <f t="shared" ca="1" si="935"/>
        <v>1</v>
      </c>
      <c r="AJ284" s="10"/>
      <c r="AK284" s="166" t="b">
        <f t="shared" si="936"/>
        <v>0</v>
      </c>
      <c r="AL284" s="166" t="str">
        <f t="shared" si="936"/>
        <v>-</v>
      </c>
      <c r="AM284" s="166" t="b">
        <f t="shared" si="936"/>
        <v>0</v>
      </c>
      <c r="AN284" s="166" t="b">
        <f t="shared" si="936"/>
        <v>1</v>
      </c>
      <c r="AO284" s="166" t="b">
        <f t="shared" si="936"/>
        <v>1</v>
      </c>
      <c r="AP284" s="166" t="b">
        <f t="shared" si="936"/>
        <v>0</v>
      </c>
      <c r="AQ284" s="166">
        <f t="shared" ca="1" si="889"/>
        <v>0</v>
      </c>
      <c r="AR284" s="166" t="b">
        <f t="shared" si="950"/>
        <v>1</v>
      </c>
      <c r="AS284" s="166" t="b">
        <f t="shared" si="950"/>
        <v>1</v>
      </c>
      <c r="AT284" s="166">
        <f t="shared" si="950"/>
        <v>2</v>
      </c>
      <c r="AU284" s="166" t="str">
        <f t="shared" si="950"/>
        <v>-</v>
      </c>
      <c r="AV284" s="166">
        <f t="shared" si="950"/>
        <v>0.3</v>
      </c>
      <c r="AW284" s="10"/>
      <c r="AX284" s="166" t="b">
        <f t="shared" si="891"/>
        <v>1</v>
      </c>
      <c r="AY284" s="168" t="b">
        <f t="shared" ca="1" si="892"/>
        <v>1</v>
      </c>
      <c r="AZ284" s="168" t="b">
        <f t="shared" ca="1" si="892"/>
        <v>1</v>
      </c>
      <c r="BA284" s="167">
        <f t="shared" ca="1" si="893"/>
        <v>3210</v>
      </c>
      <c r="BB284" s="168" t="str">
        <f t="shared" ca="1" si="957"/>
        <v>-</v>
      </c>
      <c r="BC284" s="168" t="str">
        <f t="shared" ca="1" si="957"/>
        <v>-</v>
      </c>
      <c r="BD284" s="168" t="str">
        <f t="shared" ca="1" si="957"/>
        <v>-</v>
      </c>
      <c r="BE284" s="168" t="str">
        <f t="shared" ca="1" si="957"/>
        <v>-</v>
      </c>
      <c r="BF284" s="168" t="str">
        <f t="shared" ca="1" si="957"/>
        <v>-</v>
      </c>
      <c r="BG284" s="168">
        <f t="shared" ca="1" si="957"/>
        <v>1</v>
      </c>
      <c r="BH284" s="168">
        <f t="shared" ca="1" si="957"/>
        <v>1</v>
      </c>
      <c r="BI284" s="168" t="str">
        <f t="shared" ca="1" si="957"/>
        <v>-</v>
      </c>
      <c r="BJ284" s="168" t="str">
        <f t="shared" ca="1" si="957"/>
        <v>-</v>
      </c>
      <c r="BK284" s="10"/>
      <c r="BL284" s="168" t="str">
        <f t="shared" ca="1" si="957"/>
        <v>-</v>
      </c>
      <c r="BM284" s="168" t="str">
        <f t="shared" ca="1" si="957"/>
        <v>-</v>
      </c>
      <c r="BN284" s="168" t="str">
        <f t="shared" ca="1" si="957"/>
        <v>-</v>
      </c>
      <c r="BO284" s="168" t="str">
        <f t="shared" ca="1" si="957"/>
        <v>-</v>
      </c>
      <c r="BP284" s="168" t="str">
        <f t="shared" ca="1" si="957"/>
        <v>-</v>
      </c>
      <c r="BQ284" s="168" t="str">
        <f t="shared" ca="1" si="957"/>
        <v>-</v>
      </c>
      <c r="BR284" s="168" t="str">
        <f t="shared" ca="1" si="957"/>
        <v>-</v>
      </c>
      <c r="BS284" s="168" t="str">
        <f t="shared" ca="1" si="957"/>
        <v>-</v>
      </c>
      <c r="BT284" s="168" t="str">
        <f t="shared" ca="1" si="957"/>
        <v>-</v>
      </c>
      <c r="BU284" s="168" t="str">
        <f t="shared" ca="1" si="957"/>
        <v>-</v>
      </c>
      <c r="BV284" s="168" t="str">
        <f t="shared" ca="1" si="957"/>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5"/>
        <v>-</v>
      </c>
      <c r="CI284" s="168" t="str">
        <f t="shared" ca="1" si="955"/>
        <v>-</v>
      </c>
      <c r="CJ284" s="168" t="str">
        <f t="shared" ca="1" si="955"/>
        <v>-</v>
      </c>
      <c r="CK284" s="168" t="str">
        <f t="shared" ca="1" si="955"/>
        <v>-</v>
      </c>
      <c r="CL284" s="168" t="str">
        <f t="shared" ca="1" si="955"/>
        <v>-</v>
      </c>
      <c r="CM284" s="168" t="str">
        <f t="shared" ca="1" si="955"/>
        <v>-</v>
      </c>
      <c r="CN284" s="168" t="str">
        <f t="shared" ca="1" si="955"/>
        <v>-</v>
      </c>
      <c r="CO284" s="168" t="str">
        <f t="shared" ca="1" si="955"/>
        <v>-</v>
      </c>
      <c r="CP284" s="168">
        <f t="shared" ca="1" si="955"/>
        <v>1</v>
      </c>
      <c r="CQ284" s="168">
        <f t="shared" ca="1" si="955"/>
        <v>1</v>
      </c>
      <c r="CR284" s="168">
        <f t="shared" ca="1" si="955"/>
        <v>0</v>
      </c>
      <c r="CS284" s="168" t="str">
        <f t="shared" ca="1" si="955"/>
        <v>-</v>
      </c>
      <c r="CT284" s="168" t="str">
        <f t="shared" ca="1" si="955"/>
        <v>-</v>
      </c>
      <c r="CU284" s="168" t="str">
        <f t="shared" ca="1" si="955"/>
        <v>-</v>
      </c>
      <c r="CV284" s="168" t="str">
        <f t="shared" ca="1" si="955"/>
        <v>-</v>
      </c>
      <c r="CW284" s="168" t="str">
        <f t="shared" ca="1" si="955"/>
        <v>-</v>
      </c>
      <c r="CX284" s="168" t="str">
        <f t="shared" ca="1" si="955"/>
        <v>-</v>
      </c>
      <c r="CY284" s="168" t="str">
        <f t="shared" ca="1" si="955"/>
        <v>-</v>
      </c>
      <c r="CZ284" s="168">
        <f t="shared" ca="1" si="955"/>
        <v>0</v>
      </c>
      <c r="DA284" s="168" t="str">
        <f t="shared" ca="1" si="955"/>
        <v>-</v>
      </c>
      <c r="DB284" s="168" t="str">
        <f t="shared" ca="1" si="955"/>
        <v>-</v>
      </c>
      <c r="DC284" s="168" t="str">
        <f t="shared" ca="1" si="955"/>
        <v>-</v>
      </c>
      <c r="DD284" s="168" t="str">
        <f t="shared" ca="1" si="955"/>
        <v>-</v>
      </c>
      <c r="DE284" s="168" t="str">
        <f t="shared" ca="1" si="955"/>
        <v>-</v>
      </c>
      <c r="DF284" s="168">
        <f t="shared" ca="1" si="955"/>
        <v>0</v>
      </c>
      <c r="DG284" s="168">
        <f t="shared" ca="1" si="955"/>
        <v>0</v>
      </c>
      <c r="DH284" s="168">
        <f t="shared" ca="1" si="955"/>
        <v>0</v>
      </c>
      <c r="DI284" s="168">
        <f t="shared" ca="1" si="955"/>
        <v>0</v>
      </c>
      <c r="DJ284" s="168">
        <f t="shared" ca="1" si="955"/>
        <v>0</v>
      </c>
      <c r="DK284" s="168">
        <f t="shared" ca="1" si="955"/>
        <v>0</v>
      </c>
      <c r="DL284" s="168">
        <f t="shared" ca="1" si="955"/>
        <v>0</v>
      </c>
      <c r="DM284" s="168" t="str">
        <f t="shared" ca="1" si="955"/>
        <v>-</v>
      </c>
      <c r="DN284" s="168" t="str">
        <f t="shared" ca="1" si="955"/>
        <v>-</v>
      </c>
      <c r="DO284" s="168" t="str">
        <f t="shared" ca="1" si="955"/>
        <v>-</v>
      </c>
      <c r="DP284" s="168" t="str">
        <f t="shared" ca="1" si="955"/>
        <v>-</v>
      </c>
      <c r="DQ284" s="168" t="str">
        <f t="shared" ca="1" si="955"/>
        <v>-</v>
      </c>
      <c r="DR284" s="168" t="str">
        <f t="shared" ca="1" si="955"/>
        <v>-</v>
      </c>
      <c r="DS284" s="168" t="str">
        <f t="shared" ca="1" si="955"/>
        <v>-</v>
      </c>
      <c r="DT284" s="168" t="str">
        <f t="shared" ca="1" si="955"/>
        <v>-</v>
      </c>
      <c r="DU284" s="168" t="str">
        <f t="shared" ca="1" si="955"/>
        <v>-</v>
      </c>
      <c r="DV284" s="168" t="str">
        <f t="shared" ca="1" si="955"/>
        <v>-</v>
      </c>
      <c r="DW284" s="168" t="str">
        <f t="shared" ca="1" si="955"/>
        <v>-</v>
      </c>
      <c r="DX284" s="10"/>
      <c r="DY284" s="168">
        <f t="shared" ca="1" si="955"/>
        <v>1</v>
      </c>
      <c r="DZ284" s="168" t="str">
        <f t="shared" ca="1" si="955"/>
        <v>-</v>
      </c>
      <c r="EA284" s="168" t="str">
        <f t="shared" ca="1" si="955"/>
        <v>-</v>
      </c>
      <c r="EB284" s="168" t="str">
        <f t="shared" ca="1" si="955"/>
        <v>-</v>
      </c>
      <c r="EC284" s="168" t="str">
        <f t="shared" ca="1" si="937"/>
        <v>-</v>
      </c>
      <c r="ED284" s="168" t="b">
        <f t="shared" ca="1" si="937"/>
        <v>0</v>
      </c>
      <c r="EE284" s="168" t="str">
        <f t="shared" ca="1" si="937"/>
        <v>-</v>
      </c>
      <c r="EF284" s="168">
        <f t="shared" ca="1" si="937"/>
        <v>0</v>
      </c>
      <c r="EG284" s="168" t="str">
        <f t="shared" ca="1" si="937"/>
        <v>-</v>
      </c>
      <c r="EH284" s="166" cm="1">
        <f t="array" aca="1" ref="EH284" ca="1">INDEX(i.rev,$K284,EH$15)</f>
        <v>1</v>
      </c>
      <c r="EI284" s="168">
        <f t="shared" ca="1" si="938"/>
        <v>0</v>
      </c>
      <c r="EJ284" s="168">
        <f t="shared" ca="1" si="938"/>
        <v>1</v>
      </c>
      <c r="EK284" s="168">
        <f t="shared" ca="1" si="938"/>
        <v>0</v>
      </c>
      <c r="EL284" s="168">
        <f t="shared" ca="1" si="938"/>
        <v>1</v>
      </c>
      <c r="EM284" s="168">
        <f t="shared" ca="1" si="938"/>
        <v>1</v>
      </c>
      <c r="EN284" s="168">
        <f t="shared" ca="1" si="938"/>
        <v>1</v>
      </c>
      <c r="EO284" s="168">
        <f t="shared" ca="1" si="938"/>
        <v>0</v>
      </c>
      <c r="EP284" s="168">
        <f t="shared" ca="1" si="938"/>
        <v>0</v>
      </c>
      <c r="EQ284" s="168">
        <f t="shared" ca="1" si="938"/>
        <v>0</v>
      </c>
      <c r="ER284" s="168">
        <f t="shared" ca="1" si="938"/>
        <v>0</v>
      </c>
      <c r="ES284" s="168">
        <f t="shared" ca="1" si="938"/>
        <v>0</v>
      </c>
      <c r="ET284" s="168">
        <f t="shared" ca="1" si="938"/>
        <v>0</v>
      </c>
      <c r="EU284" s="168">
        <f t="shared" ca="1" si="938"/>
        <v>0</v>
      </c>
      <c r="EV284" s="168">
        <f t="shared" ca="1" si="938"/>
        <v>0</v>
      </c>
      <c r="EW284" s="168">
        <f t="shared" ca="1" si="938"/>
        <v>0</v>
      </c>
      <c r="EX284" s="168">
        <f t="shared" ca="1" si="938"/>
        <v>0</v>
      </c>
      <c r="EY284" s="166" cm="1">
        <f t="array" aca="1" ref="EY284" ca="1">INDEX(i.rev,$K284,EY$15)</f>
        <v>0</v>
      </c>
      <c r="EZ284" s="168">
        <f t="shared" ca="1" si="898"/>
        <v>0</v>
      </c>
      <c r="FA284" s="166" cm="1">
        <f t="array" aca="1" ref="FA284" ca="1">INDEX(i.rev,$K284,FA$15)</f>
        <v>1</v>
      </c>
      <c r="FB284" s="168">
        <f t="shared" ca="1" si="954"/>
        <v>0</v>
      </c>
      <c r="FC284" s="168">
        <f t="shared" ca="1" si="954"/>
        <v>0</v>
      </c>
      <c r="FD284" s="168">
        <f t="shared" ca="1" si="954"/>
        <v>0</v>
      </c>
      <c r="FE284" s="168">
        <f t="shared" ca="1" si="954"/>
        <v>0</v>
      </c>
      <c r="FF284" s="168">
        <f t="shared" ca="1" si="954"/>
        <v>0</v>
      </c>
      <c r="FG284" s="168">
        <f t="shared" ca="1" si="954"/>
        <v>0</v>
      </c>
      <c r="FH284" s="168">
        <f t="shared" ca="1" si="954"/>
        <v>0</v>
      </c>
      <c r="FI284" s="10"/>
      <c r="FJ284" s="168" t="str">
        <f t="shared" ca="1" si="954"/>
        <v>-</v>
      </c>
      <c r="FK284" s="168" t="str">
        <f t="shared" ca="1" si="954"/>
        <v>-</v>
      </c>
      <c r="FL284" s="168" t="str">
        <f t="shared" ca="1" si="954"/>
        <v>-</v>
      </c>
      <c r="FM284" s="168" t="str">
        <f t="shared" ca="1" si="954"/>
        <v>-</v>
      </c>
      <c r="FN284" s="168" t="str">
        <f t="shared" ca="1" si="951"/>
        <v>-</v>
      </c>
      <c r="FO284" s="166" t="b">
        <f t="shared" ca="1" si="939"/>
        <v>0</v>
      </c>
      <c r="FP284" s="166" t="b">
        <f t="shared" ca="1" si="939"/>
        <v>0</v>
      </c>
      <c r="FQ284" s="166" t="b">
        <f t="shared" ca="1" si="939"/>
        <v>1</v>
      </c>
      <c r="FR284" s="168">
        <f t="shared" ca="1" si="954"/>
        <v>0</v>
      </c>
      <c r="FS284" s="166">
        <f t="shared" ca="1" si="940"/>
        <v>1</v>
      </c>
      <c r="FT284" s="166">
        <f t="shared" ca="1" si="940"/>
        <v>1</v>
      </c>
      <c r="FU284" s="168" t="str">
        <f t="shared" ca="1" si="954"/>
        <v>-</v>
      </c>
      <c r="FV284" s="168" t="str">
        <f t="shared" ca="1" si="954"/>
        <v>-</v>
      </c>
      <c r="FW284" s="168" t="str">
        <f t="shared" ca="1" si="954"/>
        <v>-</v>
      </c>
      <c r="FX284" s="168" t="str">
        <f t="shared" ca="1" si="954"/>
        <v>-</v>
      </c>
      <c r="FY284" s="168" t="str">
        <f t="shared" ca="1" si="954"/>
        <v>-</v>
      </c>
      <c r="FZ284" s="168" t="str">
        <f t="shared" ca="1" si="954"/>
        <v>-</v>
      </c>
      <c r="GA284" s="168" t="str">
        <f t="shared" ca="1" si="954"/>
        <v>-</v>
      </c>
      <c r="GB284" s="168" t="str">
        <f t="shared" ca="1" si="954"/>
        <v>-</v>
      </c>
      <c r="GC284" s="168" t="str">
        <f t="shared" ca="1" si="954"/>
        <v>-</v>
      </c>
      <c r="GD284" s="168" t="b">
        <f t="shared" ca="1" si="954"/>
        <v>1</v>
      </c>
      <c r="GE284" s="168" t="str">
        <f t="shared" ca="1" si="954"/>
        <v>-</v>
      </c>
      <c r="GF284" s="168" t="str">
        <f t="shared" ca="1" si="954"/>
        <v>-</v>
      </c>
      <c r="GG284" s="168" t="str">
        <f t="shared" ca="1" si="954"/>
        <v>-</v>
      </c>
      <c r="GH284" s="168" t="b">
        <f t="shared" ca="1" si="941"/>
        <v>1</v>
      </c>
      <c r="GI284" s="168">
        <f t="shared" ca="1" si="941"/>
        <v>0</v>
      </c>
      <c r="GJ284" s="168" t="str">
        <f t="shared" ca="1" si="941"/>
        <v>-</v>
      </c>
      <c r="GK284" s="168" t="str">
        <f t="shared" ca="1" si="941"/>
        <v>-</v>
      </c>
      <c r="GL284" s="168" t="str">
        <f t="shared" ca="1" si="941"/>
        <v>-</v>
      </c>
      <c r="GM284" s="168" t="str">
        <f t="shared" ca="1" si="941"/>
        <v>-</v>
      </c>
      <c r="GN284" s="168" t="str">
        <f t="shared" ca="1" si="941"/>
        <v>-</v>
      </c>
      <c r="GO284" s="168">
        <f t="shared" ca="1" si="941"/>
        <v>0</v>
      </c>
      <c r="GP284" s="168" t="str">
        <f t="shared" ca="1" si="941"/>
        <v>-</v>
      </c>
      <c r="GQ284" s="168" t="str">
        <f t="shared" ca="1" si="941"/>
        <v>-</v>
      </c>
      <c r="GR284" s="168" t="str">
        <f t="shared" ca="1" si="941"/>
        <v>-</v>
      </c>
      <c r="GS284" s="168">
        <f t="shared" ca="1" si="941"/>
        <v>500</v>
      </c>
      <c r="GT284" s="168">
        <f t="shared" ca="1" si="941"/>
        <v>500</v>
      </c>
      <c r="GU284" s="168" t="str">
        <f t="shared" ca="1" si="941"/>
        <v>-</v>
      </c>
      <c r="GV284" s="168" t="str">
        <f t="shared" ca="1" si="941"/>
        <v>-</v>
      </c>
      <c r="GW284" s="168" t="str">
        <f t="shared" ca="1" si="941"/>
        <v>-</v>
      </c>
      <c r="GX284" s="168" t="str">
        <f t="shared" ca="1" si="942"/>
        <v>-</v>
      </c>
      <c r="GY284" s="168" t="str">
        <f t="shared" ca="1" si="959"/>
        <v>-</v>
      </c>
      <c r="GZ284" s="168" t="str">
        <f t="shared" ca="1" si="959"/>
        <v>-</v>
      </c>
      <c r="HA284" s="168" t="str">
        <f t="shared" ca="1" si="959"/>
        <v>-</v>
      </c>
      <c r="HB284" s="168" t="str">
        <f t="shared" ca="1" si="959"/>
        <v>-</v>
      </c>
      <c r="HC284" s="168" t="str">
        <f t="shared" ca="1" si="959"/>
        <v>-</v>
      </c>
      <c r="HD284" s="168" t="str">
        <f t="shared" ca="1" si="959"/>
        <v>-</v>
      </c>
      <c r="HE284" s="168" t="str">
        <f t="shared" ca="1" si="959"/>
        <v>-</v>
      </c>
      <c r="HF284" s="168" t="str">
        <f t="shared" ca="1" si="959"/>
        <v>-</v>
      </c>
      <c r="HG284" s="168" t="str">
        <f t="shared" ca="1" si="959"/>
        <v>-</v>
      </c>
      <c r="HH284" s="168" t="str">
        <f t="shared" ca="1" si="959"/>
        <v>-</v>
      </c>
      <c r="HI284" s="168" t="str">
        <f t="shared" ca="1" si="959"/>
        <v>-</v>
      </c>
      <c r="HJ284" s="168" t="str">
        <f t="shared" ca="1" si="959"/>
        <v>-</v>
      </c>
      <c r="HK284" s="168" t="str">
        <f t="shared" ca="1" si="959"/>
        <v>-</v>
      </c>
      <c r="HL284" s="168" t="str">
        <f t="shared" ca="1" si="959"/>
        <v>-</v>
      </c>
      <c r="HM284" s="168" t="str">
        <f t="shared" ca="1" si="960"/>
        <v>-</v>
      </c>
      <c r="HN284" s="168" t="str">
        <f t="shared" ca="1" si="960"/>
        <v>-</v>
      </c>
      <c r="HO284" s="168" t="str">
        <f t="shared" ca="1" si="960"/>
        <v>-</v>
      </c>
      <c r="HP284" s="168" t="str">
        <f t="shared" ca="1" si="960"/>
        <v>-</v>
      </c>
      <c r="HQ284" s="168" t="str">
        <f t="shared" ca="1" si="960"/>
        <v>-</v>
      </c>
      <c r="HR284" s="168" t="str">
        <f t="shared" ca="1" si="959"/>
        <v>-</v>
      </c>
      <c r="HS284" s="168" t="str">
        <f t="shared" ca="1" si="959"/>
        <v>-</v>
      </c>
      <c r="HT284" s="168" t="str">
        <f t="shared" ca="1" si="959"/>
        <v>-</v>
      </c>
      <c r="HU284" s="168" t="str">
        <f t="shared" ca="1" si="959"/>
        <v>-</v>
      </c>
      <c r="HV284" s="168" t="str">
        <f t="shared" ca="1" si="959"/>
        <v>-</v>
      </c>
      <c r="HW284" s="168" t="str">
        <f t="shared" ca="1" si="942"/>
        <v>-</v>
      </c>
      <c r="HX284" s="168" t="str">
        <f t="shared" ca="1" si="961"/>
        <v>-</v>
      </c>
      <c r="HY284" s="168" t="str">
        <f t="shared" ca="1" si="961"/>
        <v>-</v>
      </c>
      <c r="HZ284" s="168" t="str">
        <f t="shared" ca="1" si="961"/>
        <v>-</v>
      </c>
      <c r="IA284" s="168" t="str">
        <f t="shared" ca="1" si="961"/>
        <v>-</v>
      </c>
      <c r="IB284" s="168" t="str">
        <f t="shared" ca="1" si="961"/>
        <v>-</v>
      </c>
      <c r="IC284" s="168" t="str">
        <f t="shared" ca="1" si="961"/>
        <v>-</v>
      </c>
      <c r="ID284" s="168" t="str">
        <f t="shared" ca="1" si="961"/>
        <v>-</v>
      </c>
      <c r="IE284" s="168" t="str">
        <f t="shared" ca="1" si="961"/>
        <v>-</v>
      </c>
      <c r="IF284" s="168" t="str">
        <f t="shared" ca="1" si="961"/>
        <v>-</v>
      </c>
      <c r="IG284" s="168" t="str">
        <f t="shared" ca="1" si="961"/>
        <v>-</v>
      </c>
      <c r="IH284" s="168" t="str">
        <f t="shared" ca="1" si="961"/>
        <v>-</v>
      </c>
      <c r="II284" s="168" t="str">
        <f t="shared" ca="1" si="961"/>
        <v>-</v>
      </c>
      <c r="IJ284" s="168" t="str">
        <f t="shared" ca="1" si="961"/>
        <v>-</v>
      </c>
      <c r="IK284" s="168" t="str">
        <f t="shared" ca="1" si="961"/>
        <v>-</v>
      </c>
      <c r="IL284" s="168" t="str">
        <f t="shared" ca="1" si="961"/>
        <v>-</v>
      </c>
      <c r="IM284" s="168" t="str">
        <f t="shared" ca="1" si="961"/>
        <v>-</v>
      </c>
      <c r="IN284" s="168" t="str">
        <f t="shared" ca="1" si="961"/>
        <v>-</v>
      </c>
      <c r="IO284" s="168" t="str">
        <f t="shared" ca="1" si="961"/>
        <v>-</v>
      </c>
      <c r="IP284" s="168" t="str">
        <f t="shared" ca="1" si="961"/>
        <v>-</v>
      </c>
      <c r="IQ284" s="168" t="str">
        <f t="shared" ca="1" si="961"/>
        <v>-</v>
      </c>
      <c r="IR284" s="168" t="str">
        <f t="shared" ca="1" si="961"/>
        <v>-</v>
      </c>
      <c r="IS284" s="168" t="str">
        <f t="shared" ca="1" si="961"/>
        <v>-</v>
      </c>
      <c r="IT284" s="168" t="str">
        <f t="shared" ca="1" si="961"/>
        <v>-</v>
      </c>
      <c r="IU284" s="168" t="str">
        <f t="shared" ca="1" si="961"/>
        <v>-</v>
      </c>
      <c r="IV284" s="168" t="str">
        <f t="shared" ca="1" si="961"/>
        <v>-</v>
      </c>
      <c r="IW284" s="168" t="str">
        <f t="shared" ca="1" si="961"/>
        <v>-</v>
      </c>
      <c r="IX284" s="168" t="str">
        <f t="shared" ca="1" si="961"/>
        <v>-</v>
      </c>
      <c r="IY284" s="168" t="str">
        <f t="shared" ca="1" si="961"/>
        <v>-</v>
      </c>
      <c r="IZ284" s="168" t="str">
        <f t="shared" ca="1" si="961"/>
        <v>-</v>
      </c>
      <c r="JA284" s="168" t="str">
        <f t="shared" ca="1" si="961"/>
        <v>-</v>
      </c>
      <c r="JB284" s="168" t="str">
        <f t="shared" ca="1" si="961"/>
        <v>-</v>
      </c>
      <c r="JC284" s="168" t="str">
        <f t="shared" ca="1" si="961"/>
        <v>-</v>
      </c>
      <c r="JD284" s="168" t="str">
        <f t="shared" ca="1" si="961"/>
        <v>-</v>
      </c>
      <c r="JE284" s="168" t="str">
        <f t="shared" ca="1" si="961"/>
        <v>-</v>
      </c>
      <c r="JF284" s="168" t="str">
        <f t="shared" ca="1" si="961"/>
        <v>-</v>
      </c>
      <c r="JG284" s="168" t="str">
        <f t="shared" ca="1" si="961"/>
        <v>-</v>
      </c>
      <c r="JH284" s="168" t="str">
        <f t="shared" ca="1" si="961"/>
        <v>-</v>
      </c>
      <c r="JI284" s="168" t="str">
        <f t="shared" ca="1" si="961"/>
        <v>-</v>
      </c>
      <c r="JJ284" s="168" t="str">
        <f t="shared" ca="1" si="961"/>
        <v>-</v>
      </c>
      <c r="JK284" s="168" t="str">
        <f t="shared" ca="1" si="961"/>
        <v>-</v>
      </c>
      <c r="JL284" s="168" t="str">
        <f t="shared" ca="1" si="961"/>
        <v>-</v>
      </c>
      <c r="JM284" s="168" t="str">
        <f t="shared" ca="1" si="961"/>
        <v>-</v>
      </c>
      <c r="JN284" s="168" t="str">
        <f t="shared" ca="1" si="942"/>
        <v>-</v>
      </c>
      <c r="JO284" s="168" t="str">
        <f t="shared" ca="1" si="942"/>
        <v>-</v>
      </c>
      <c r="JP284" s="168" t="str">
        <f t="shared" ca="1" si="942"/>
        <v>-</v>
      </c>
      <c r="JQ284" s="168" t="str">
        <f t="shared" ca="1" si="942"/>
        <v>-</v>
      </c>
      <c r="JR284" s="168" t="str">
        <f t="shared" ca="1" si="942"/>
        <v>-</v>
      </c>
      <c r="JS284" s="168" t="str">
        <f t="shared" ca="1" si="942"/>
        <v>-</v>
      </c>
      <c r="JT284" s="168" t="str">
        <f t="shared" ca="1" si="942"/>
        <v>-</v>
      </c>
      <c r="JU284" s="168" t="str">
        <f t="shared" ca="1" si="942"/>
        <v>-</v>
      </c>
      <c r="JV284" s="168" t="str">
        <f t="shared" ca="1" si="942"/>
        <v>-</v>
      </c>
      <c r="JW284" s="168" t="str">
        <f t="shared" ca="1" si="942"/>
        <v>-</v>
      </c>
      <c r="JX284" s="10"/>
      <c r="JY284" s="166">
        <f t="shared" ca="1" si="907"/>
        <v>4.4999999999999998E-2</v>
      </c>
      <c r="JZ284" s="166">
        <f t="shared" ca="1" si="908"/>
        <v>4.4999999999999998E-2</v>
      </c>
      <c r="KA284" s="168">
        <f t="shared" ca="1" si="943"/>
        <v>1</v>
      </c>
      <c r="KB284" s="168">
        <f t="shared" ca="1" si="943"/>
        <v>0</v>
      </c>
      <c r="KC284" s="168">
        <f t="shared" ca="1" si="943"/>
        <v>1</v>
      </c>
      <c r="KD284" s="168">
        <f t="shared" ca="1" si="943"/>
        <v>1</v>
      </c>
      <c r="KE284" s="168">
        <f t="shared" ca="1" si="943"/>
        <v>0</v>
      </c>
      <c r="KF284" s="168">
        <f t="shared" ca="1" si="943"/>
        <v>70</v>
      </c>
      <c r="KG284" s="168">
        <f t="shared" ca="1" si="943"/>
        <v>50</v>
      </c>
      <c r="KH284" s="168">
        <f t="shared" ca="1" si="943"/>
        <v>85</v>
      </c>
      <c r="KI284" s="168">
        <f t="shared" ca="1" si="943"/>
        <v>50</v>
      </c>
      <c r="KJ284" s="166">
        <f t="shared" ca="1" si="910"/>
        <v>1</v>
      </c>
      <c r="KK284" s="166">
        <f t="shared" ca="1" si="911"/>
        <v>1</v>
      </c>
      <c r="KL284" s="166">
        <f t="shared" ca="1" si="912"/>
        <v>1</v>
      </c>
      <c r="KM284" s="166">
        <f t="shared" ca="1" si="913"/>
        <v>1</v>
      </c>
      <c r="KN284" s="166">
        <f t="shared" ca="1" si="913"/>
        <v>1</v>
      </c>
      <c r="KO284" s="168">
        <f t="shared" ca="1" si="943"/>
        <v>1</v>
      </c>
      <c r="KP284" s="10"/>
      <c r="KQ284" s="168">
        <f t="shared" ca="1" si="943"/>
        <v>1</v>
      </c>
      <c r="KR284" s="166">
        <f t="shared" si="914"/>
        <v>1.1499999999999999</v>
      </c>
      <c r="KS284" s="168">
        <f t="shared" ca="1" si="943"/>
        <v>0.75</v>
      </c>
      <c r="KT284" s="168">
        <f t="shared" ca="1" si="943"/>
        <v>0.8</v>
      </c>
      <c r="KU284" s="168">
        <f t="shared" ca="1" si="962"/>
        <v>0.82499999999999996</v>
      </c>
      <c r="KV284" s="168">
        <f t="shared" ca="1" si="962"/>
        <v>0.875</v>
      </c>
      <c r="KW284" s="168">
        <f t="shared" ca="1" si="943"/>
        <v>0.9</v>
      </c>
      <c r="KX284" s="168">
        <f t="shared" ca="1" si="949"/>
        <v>0.75</v>
      </c>
      <c r="KY284" s="168">
        <f t="shared" ca="1" si="948"/>
        <v>0.78142857142857147</v>
      </c>
      <c r="KZ284" s="168">
        <f t="shared" ca="1" si="948"/>
        <v>0.82499999999999996</v>
      </c>
      <c r="LA284" s="168">
        <f t="shared" ca="1" si="949"/>
        <v>0.875</v>
      </c>
      <c r="LB284" s="168">
        <f t="shared" ca="1" si="949"/>
        <v>0.9</v>
      </c>
      <c r="LC284" s="168">
        <f t="shared" ca="1" si="948"/>
        <v>0.9</v>
      </c>
      <c r="LD284" s="168">
        <f t="shared" ca="1" si="949"/>
        <v>0.75</v>
      </c>
      <c r="LE284" s="168">
        <f t="shared" ca="1" si="948"/>
        <v>0.78142857142857147</v>
      </c>
      <c r="LF284" s="168">
        <f t="shared" ca="1" si="948"/>
        <v>0.82499999999999996</v>
      </c>
      <c r="LG284" s="168">
        <f t="shared" ca="1" si="949"/>
        <v>0.875</v>
      </c>
      <c r="LH284" s="168">
        <f t="shared" ca="1" si="949"/>
        <v>0.9</v>
      </c>
      <c r="LI284" s="168">
        <f t="shared" ca="1" si="948"/>
        <v>0.9</v>
      </c>
      <c r="LJ284" s="168">
        <f t="shared" ca="1" si="949"/>
        <v>0.75</v>
      </c>
      <c r="LK284" s="168">
        <f t="shared" ca="1" si="948"/>
        <v>0.78142857142857147</v>
      </c>
      <c r="LL284" s="168">
        <f t="shared" ca="1" si="948"/>
        <v>0.82499999999999996</v>
      </c>
      <c r="LM284" s="168">
        <f t="shared" ca="1" si="949"/>
        <v>0.875</v>
      </c>
      <c r="LN284" s="168">
        <f t="shared" ca="1" si="949"/>
        <v>0.9</v>
      </c>
      <c r="LO284" s="168">
        <f t="shared" ca="1" si="948"/>
        <v>0.9</v>
      </c>
      <c r="LP284" s="168">
        <f t="shared" ca="1" si="949"/>
        <v>0.75</v>
      </c>
      <c r="LQ284" s="168">
        <f t="shared" ca="1" si="948"/>
        <v>0.78142857142857147</v>
      </c>
      <c r="LR284" s="168">
        <f t="shared" ca="1" si="948"/>
        <v>0.82499999999999996</v>
      </c>
      <c r="LS284" s="168">
        <f t="shared" ca="1" si="949"/>
        <v>0.875</v>
      </c>
      <c r="LT284" s="168">
        <f t="shared" ca="1" si="949"/>
        <v>0.9</v>
      </c>
      <c r="LU284" s="168">
        <f t="shared" ca="1" si="948"/>
        <v>0.9</v>
      </c>
      <c r="LV284" s="168">
        <f t="shared" ca="1" si="949"/>
        <v>0.75</v>
      </c>
      <c r="LW284" s="168">
        <f t="shared" ca="1" si="948"/>
        <v>0.78142857142857147</v>
      </c>
      <c r="LX284" s="168">
        <f t="shared" ca="1" si="948"/>
        <v>0.82499999999999996</v>
      </c>
      <c r="LY284" s="168">
        <f t="shared" ca="1" si="949"/>
        <v>0.875</v>
      </c>
      <c r="LZ284" s="168">
        <f t="shared" ca="1" si="949"/>
        <v>0.9</v>
      </c>
      <c r="MA284" s="168">
        <f t="shared" ca="1" si="948"/>
        <v>0.9</v>
      </c>
      <c r="MB284" s="168">
        <f t="shared" ca="1" si="949"/>
        <v>0.75</v>
      </c>
      <c r="MC284" s="168">
        <f t="shared" ca="1" si="948"/>
        <v>0.78142857142857147</v>
      </c>
      <c r="MD284" s="168">
        <f t="shared" ca="1" si="948"/>
        <v>0.82499999999999996</v>
      </c>
      <c r="ME284" s="168">
        <f t="shared" ca="1" si="949"/>
        <v>0.875</v>
      </c>
      <c r="MF284" s="168">
        <f t="shared" ca="1" si="949"/>
        <v>0.9</v>
      </c>
      <c r="MG284" s="168">
        <f t="shared" ca="1" si="948"/>
        <v>0.9</v>
      </c>
      <c r="MH284" s="168">
        <f t="shared" ca="1" si="949"/>
        <v>0.75</v>
      </c>
      <c r="MI284" s="168">
        <f t="shared" ca="1" si="948"/>
        <v>0.76904761904761909</v>
      </c>
      <c r="MJ284" s="168">
        <f t="shared" ca="1" si="948"/>
        <v>0.82000000000000006</v>
      </c>
      <c r="MK284" s="168">
        <f t="shared" ca="1" si="949"/>
        <v>0.875</v>
      </c>
      <c r="ML284" s="168">
        <f t="shared" ca="1" si="949"/>
        <v>0.9</v>
      </c>
      <c r="MM284" s="168">
        <f t="shared" ca="1" si="948"/>
        <v>0.90000000000000013</v>
      </c>
      <c r="MN284" s="168">
        <f t="shared" ca="1" si="949"/>
        <v>0.75</v>
      </c>
      <c r="MO284" s="168">
        <f t="shared" ca="1" si="948"/>
        <v>0.76904761904761909</v>
      </c>
      <c r="MP284" s="168">
        <f t="shared" ca="1" si="948"/>
        <v>0.82000000000000006</v>
      </c>
      <c r="MQ284" s="168">
        <f t="shared" ca="1" si="949"/>
        <v>0.875</v>
      </c>
      <c r="MR284" s="168">
        <f t="shared" ca="1" si="949"/>
        <v>0.9</v>
      </c>
      <c r="MS284" s="168">
        <f t="shared" ca="1" si="948"/>
        <v>0.9</v>
      </c>
      <c r="MT284" s="168">
        <f t="shared" ca="1" si="915"/>
        <v>0.875</v>
      </c>
      <c r="MU284" s="166">
        <f t="shared" ca="1" si="916"/>
        <v>1</v>
      </c>
      <c r="MV284" s="166">
        <f t="shared" ca="1" si="917"/>
        <v>1</v>
      </c>
      <c r="MW284" s="166" t="str">
        <f t="shared" ca="1" si="918"/>
        <v>-</v>
      </c>
      <c r="MX284" s="168" t="str">
        <f t="shared" ca="1" si="919"/>
        <v>-</v>
      </c>
      <c r="MY284" s="166" t="str">
        <f t="shared" ca="1" si="920"/>
        <v>-</v>
      </c>
      <c r="MZ284" s="166" t="str">
        <f t="shared" ca="1" si="921"/>
        <v>-</v>
      </c>
      <c r="NA284" s="166" t="b">
        <f t="shared" ca="1" si="922"/>
        <v>0</v>
      </c>
      <c r="NB284" s="168">
        <f t="shared" ca="1" si="943"/>
        <v>0</v>
      </c>
      <c r="NC284" s="27">
        <v>0</v>
      </c>
    </row>
    <row r="285" spans="1:367" s="148" customFormat="1" outlineLevel="1">
      <c r="A285" s="126">
        <f t="shared" si="14"/>
        <v>280</v>
      </c>
      <c r="B285" s="126">
        <f t="shared" si="953"/>
        <v>13</v>
      </c>
      <c r="C285" s="148">
        <f t="shared" si="929"/>
        <v>1002</v>
      </c>
      <c r="D285" s="148" t="s">
        <v>884</v>
      </c>
      <c r="E285" s="148" t="b">
        <f t="shared" si="886"/>
        <v>0</v>
      </c>
      <c r="F285" s="148" t="b">
        <v>0</v>
      </c>
      <c r="G285" s="148" t="b">
        <f t="shared" si="924"/>
        <v>0</v>
      </c>
      <c r="H285" s="144">
        <f t="shared" ca="1" si="944"/>
        <v>3</v>
      </c>
      <c r="I285" s="32">
        <v>2</v>
      </c>
      <c r="J285" s="32">
        <v>5</v>
      </c>
      <c r="K285" s="144">
        <f t="shared" ca="1" si="944"/>
        <v>1</v>
      </c>
      <c r="L285" s="144">
        <f t="shared" ca="1" si="944"/>
        <v>1</v>
      </c>
      <c r="M285" s="144">
        <f t="shared" ca="1" si="944"/>
        <v>1</v>
      </c>
      <c r="N285" s="144">
        <f t="shared" ca="1" si="944"/>
        <v>1</v>
      </c>
      <c r="O285" s="144">
        <f t="shared" ca="1" si="944"/>
        <v>1</v>
      </c>
      <c r="P285" s="144">
        <f t="shared" ca="1" si="944"/>
        <v>1</v>
      </c>
      <c r="Q285" s="144">
        <f t="shared" ca="1" si="944"/>
        <v>1</v>
      </c>
      <c r="R285" s="144">
        <f t="shared" ca="1" si="944"/>
        <v>2</v>
      </c>
      <c r="S285" s="144">
        <f t="shared" ca="1" si="944"/>
        <v>1</v>
      </c>
      <c r="T285" s="32">
        <v>1</v>
      </c>
      <c r="U285" s="144">
        <f t="shared" ca="1" si="944"/>
        <v>1</v>
      </c>
      <c r="V285" s="144">
        <f t="shared" ca="1" si="944"/>
        <v>1</v>
      </c>
      <c r="W285" s="144">
        <f t="shared" ca="1" si="944"/>
        <v>1</v>
      </c>
      <c r="X285" s="144">
        <f t="shared" ca="1" si="944"/>
        <v>1</v>
      </c>
      <c r="Y285" s="144">
        <f t="shared" ca="1" si="958"/>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00018 Pasture DSP RiskCRRA-high CropgrazeFALSE (F33N11)</v>
      </c>
      <c r="AB285" s="10" t="str">
        <f ca="1">IF(COUNTIF(AA$5:AA285,AA285)=1,"-","Dup")</f>
        <v>-</v>
      </c>
      <c r="AC285" s="10"/>
      <c r="AD285" s="168" t="str">
        <f t="shared" ca="1" si="935"/>
        <v>-</v>
      </c>
      <c r="AE285" s="168" t="str">
        <f t="shared" ca="1" si="935"/>
        <v>-</v>
      </c>
      <c r="AF285" s="168" t="str">
        <f t="shared" ca="1" si="935"/>
        <v>-</v>
      </c>
      <c r="AG285" s="168" t="str">
        <f t="shared" ca="1" si="935"/>
        <v>-</v>
      </c>
      <c r="AH285" s="168" t="str">
        <f t="shared" ca="1" si="935"/>
        <v>-</v>
      </c>
      <c r="AI285" s="168" t="b">
        <f t="shared" ca="1" si="935"/>
        <v>1</v>
      </c>
      <c r="AJ285" s="10"/>
      <c r="AK285" s="166" t="b">
        <f t="shared" si="936"/>
        <v>0</v>
      </c>
      <c r="AL285" s="166" t="str">
        <f t="shared" si="936"/>
        <v>-</v>
      </c>
      <c r="AM285" s="166" t="b">
        <f t="shared" si="936"/>
        <v>0</v>
      </c>
      <c r="AN285" s="166" t="b">
        <f t="shared" si="936"/>
        <v>1</v>
      </c>
      <c r="AO285" s="166" t="b">
        <f t="shared" si="936"/>
        <v>1</v>
      </c>
      <c r="AP285" s="166" t="b">
        <f t="shared" si="936"/>
        <v>0</v>
      </c>
      <c r="AQ285" s="166">
        <f t="shared" ca="1" si="889"/>
        <v>0</v>
      </c>
      <c r="AR285" s="166" t="b">
        <f t="shared" si="950"/>
        <v>1</v>
      </c>
      <c r="AS285" s="166" t="b">
        <f t="shared" si="950"/>
        <v>1</v>
      </c>
      <c r="AT285" s="166">
        <f t="shared" si="950"/>
        <v>2</v>
      </c>
      <c r="AU285" s="166" t="str">
        <f t="shared" si="950"/>
        <v>-</v>
      </c>
      <c r="AV285" s="166">
        <f t="shared" si="950"/>
        <v>0.7</v>
      </c>
      <c r="AW285" s="10"/>
      <c r="AX285" s="166" t="b">
        <f t="shared" si="891"/>
        <v>1</v>
      </c>
      <c r="AY285" s="168" t="b">
        <f t="shared" ca="1" si="892"/>
        <v>1</v>
      </c>
      <c r="AZ285" s="168" t="b">
        <f t="shared" ca="1" si="892"/>
        <v>1</v>
      </c>
      <c r="BA285" s="167">
        <f t="shared" ca="1" si="893"/>
        <v>3210</v>
      </c>
      <c r="BB285" s="168" t="str">
        <f t="shared" ca="1" si="957"/>
        <v>-</v>
      </c>
      <c r="BC285" s="168" t="str">
        <f t="shared" ca="1" si="957"/>
        <v>-</v>
      </c>
      <c r="BD285" s="168" t="str">
        <f t="shared" ca="1" si="957"/>
        <v>-</v>
      </c>
      <c r="BE285" s="168" t="str">
        <f t="shared" ca="1" si="957"/>
        <v>-</v>
      </c>
      <c r="BF285" s="168" t="str">
        <f t="shared" ca="1" si="957"/>
        <v>-</v>
      </c>
      <c r="BG285" s="168">
        <f t="shared" ca="1" si="957"/>
        <v>1</v>
      </c>
      <c r="BH285" s="168">
        <f t="shared" ca="1" si="957"/>
        <v>1</v>
      </c>
      <c r="BI285" s="168" t="str">
        <f t="shared" ca="1" si="957"/>
        <v>-</v>
      </c>
      <c r="BJ285" s="168" t="str">
        <f t="shared" ca="1" si="957"/>
        <v>-</v>
      </c>
      <c r="BK285" s="10"/>
      <c r="BL285" s="168" t="str">
        <f t="shared" ca="1" si="957"/>
        <v>-</v>
      </c>
      <c r="BM285" s="168" t="str">
        <f t="shared" ca="1" si="957"/>
        <v>-</v>
      </c>
      <c r="BN285" s="168" t="str">
        <f t="shared" ca="1" si="957"/>
        <v>-</v>
      </c>
      <c r="BO285" s="168" t="str">
        <f t="shared" ca="1" si="957"/>
        <v>-</v>
      </c>
      <c r="BP285" s="168" t="str">
        <f t="shared" ca="1" si="957"/>
        <v>-</v>
      </c>
      <c r="BQ285" s="168" t="str">
        <f t="shared" ca="1" si="957"/>
        <v>-</v>
      </c>
      <c r="BR285" s="168" t="str">
        <f t="shared" ca="1" si="957"/>
        <v>-</v>
      </c>
      <c r="BS285" s="168" t="str">
        <f t="shared" ca="1" si="957"/>
        <v>-</v>
      </c>
      <c r="BT285" s="168" t="str">
        <f t="shared" ca="1" si="957"/>
        <v>-</v>
      </c>
      <c r="BU285" s="168" t="str">
        <f t="shared" ca="1" si="957"/>
        <v>-</v>
      </c>
      <c r="BV285" s="168" t="str">
        <f t="shared" ca="1" si="957"/>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5"/>
        <v>-</v>
      </c>
      <c r="CI285" s="168" t="str">
        <f t="shared" ca="1" si="955"/>
        <v>-</v>
      </c>
      <c r="CJ285" s="168" t="str">
        <f t="shared" ca="1" si="955"/>
        <v>-</v>
      </c>
      <c r="CK285" s="168" t="str">
        <f t="shared" ca="1" si="955"/>
        <v>-</v>
      </c>
      <c r="CL285" s="168" t="str">
        <f t="shared" ca="1" si="955"/>
        <v>-</v>
      </c>
      <c r="CM285" s="168" t="str">
        <f t="shared" ca="1" si="955"/>
        <v>-</v>
      </c>
      <c r="CN285" s="168" t="str">
        <f t="shared" ca="1" si="955"/>
        <v>-</v>
      </c>
      <c r="CO285" s="168" t="str">
        <f t="shared" ca="1" si="955"/>
        <v>-</v>
      </c>
      <c r="CP285" s="168">
        <f t="shared" ca="1" si="955"/>
        <v>1</v>
      </c>
      <c r="CQ285" s="168">
        <f t="shared" ca="1" si="955"/>
        <v>1</v>
      </c>
      <c r="CR285" s="168">
        <f t="shared" ca="1" si="955"/>
        <v>0</v>
      </c>
      <c r="CS285" s="168" t="str">
        <f t="shared" ca="1" si="955"/>
        <v>-</v>
      </c>
      <c r="CT285" s="168" t="str">
        <f t="shared" ca="1" si="955"/>
        <v>-</v>
      </c>
      <c r="CU285" s="168" t="str">
        <f t="shared" ca="1" si="955"/>
        <v>-</v>
      </c>
      <c r="CV285" s="168" t="str">
        <f t="shared" ca="1" si="955"/>
        <v>-</v>
      </c>
      <c r="CW285" s="168" t="str">
        <f t="shared" ca="1" si="955"/>
        <v>-</v>
      </c>
      <c r="CX285" s="168" t="str">
        <f t="shared" ca="1" si="955"/>
        <v>-</v>
      </c>
      <c r="CY285" s="168" t="str">
        <f t="shared" ca="1" si="955"/>
        <v>-</v>
      </c>
      <c r="CZ285" s="168">
        <f t="shared" ca="1" si="955"/>
        <v>0</v>
      </c>
      <c r="DA285" s="168" t="str">
        <f t="shared" ca="1" si="955"/>
        <v>-</v>
      </c>
      <c r="DB285" s="168" t="str">
        <f t="shared" ca="1" si="955"/>
        <v>-</v>
      </c>
      <c r="DC285" s="168" t="str">
        <f t="shared" ca="1" si="955"/>
        <v>-</v>
      </c>
      <c r="DD285" s="168" t="str">
        <f t="shared" ca="1" si="955"/>
        <v>-</v>
      </c>
      <c r="DE285" s="168" t="str">
        <f t="shared" ca="1" si="955"/>
        <v>-</v>
      </c>
      <c r="DF285" s="168">
        <f t="shared" ca="1" si="955"/>
        <v>0</v>
      </c>
      <c r="DG285" s="168">
        <f t="shared" ref="DG285:EB286" ca="1" si="963">OFFSET(DG$5,$B285,0)</f>
        <v>0</v>
      </c>
      <c r="DH285" s="168">
        <f t="shared" ca="1" si="963"/>
        <v>0</v>
      </c>
      <c r="DI285" s="168">
        <f t="shared" ca="1" si="963"/>
        <v>0</v>
      </c>
      <c r="DJ285" s="168">
        <f t="shared" ca="1" si="963"/>
        <v>0</v>
      </c>
      <c r="DK285" s="168">
        <f t="shared" ca="1" si="963"/>
        <v>0</v>
      </c>
      <c r="DL285" s="168">
        <f t="shared" ca="1" si="963"/>
        <v>0</v>
      </c>
      <c r="DM285" s="168" t="str">
        <f t="shared" ca="1" si="963"/>
        <v>-</v>
      </c>
      <c r="DN285" s="168" t="str">
        <f t="shared" ca="1" si="963"/>
        <v>-</v>
      </c>
      <c r="DO285" s="168" t="str">
        <f t="shared" ca="1" si="963"/>
        <v>-</v>
      </c>
      <c r="DP285" s="168" t="str">
        <f t="shared" ca="1" si="963"/>
        <v>-</v>
      </c>
      <c r="DQ285" s="168" t="str">
        <f t="shared" ca="1" si="963"/>
        <v>-</v>
      </c>
      <c r="DR285" s="168" t="str">
        <f t="shared" ca="1" si="963"/>
        <v>-</v>
      </c>
      <c r="DS285" s="168" t="str">
        <f t="shared" ca="1" si="963"/>
        <v>-</v>
      </c>
      <c r="DT285" s="168" t="str">
        <f t="shared" ca="1" si="963"/>
        <v>-</v>
      </c>
      <c r="DU285" s="168" t="str">
        <f t="shared" ca="1" si="963"/>
        <v>-</v>
      </c>
      <c r="DV285" s="168" t="str">
        <f t="shared" ca="1" si="963"/>
        <v>-</v>
      </c>
      <c r="DW285" s="168" t="str">
        <f t="shared" ca="1" si="963"/>
        <v>-</v>
      </c>
      <c r="DX285" s="10"/>
      <c r="DY285" s="168">
        <f t="shared" ca="1" si="963"/>
        <v>1</v>
      </c>
      <c r="DZ285" s="168" t="str">
        <f t="shared" ca="1" si="963"/>
        <v>-</v>
      </c>
      <c r="EA285" s="168" t="str">
        <f t="shared" ca="1" si="963"/>
        <v>-</v>
      </c>
      <c r="EB285" s="168" t="str">
        <f t="shared" ca="1" si="963"/>
        <v>-</v>
      </c>
      <c r="EC285" s="168" t="str">
        <f t="shared" ca="1" si="937"/>
        <v>-</v>
      </c>
      <c r="ED285" s="168" t="b">
        <f t="shared" ca="1" si="937"/>
        <v>0</v>
      </c>
      <c r="EE285" s="168" t="str">
        <f t="shared" ca="1" si="937"/>
        <v>-</v>
      </c>
      <c r="EF285" s="168">
        <f t="shared" ca="1" si="937"/>
        <v>0</v>
      </c>
      <c r="EG285" s="168" t="str">
        <f t="shared" ca="1" si="937"/>
        <v>-</v>
      </c>
      <c r="EH285" s="166" cm="1">
        <f t="array" aca="1" ref="EH285" ca="1">INDEX(i.rev,$K285,EH$15)</f>
        <v>1</v>
      </c>
      <c r="EI285" s="168">
        <f t="shared" ca="1" si="938"/>
        <v>0</v>
      </c>
      <c r="EJ285" s="168">
        <f t="shared" ca="1" si="938"/>
        <v>1</v>
      </c>
      <c r="EK285" s="168">
        <f t="shared" ca="1" si="938"/>
        <v>0</v>
      </c>
      <c r="EL285" s="168">
        <f t="shared" ca="1" si="938"/>
        <v>1</v>
      </c>
      <c r="EM285" s="168">
        <f t="shared" ca="1" si="938"/>
        <v>1</v>
      </c>
      <c r="EN285" s="168">
        <f t="shared" ca="1" si="938"/>
        <v>1</v>
      </c>
      <c r="EO285" s="168">
        <f t="shared" ca="1" si="938"/>
        <v>0</v>
      </c>
      <c r="EP285" s="168">
        <f t="shared" ca="1" si="938"/>
        <v>0</v>
      </c>
      <c r="EQ285" s="168">
        <f t="shared" ca="1" si="938"/>
        <v>0</v>
      </c>
      <c r="ER285" s="168">
        <f t="shared" ca="1" si="938"/>
        <v>0</v>
      </c>
      <c r="ES285" s="168">
        <f t="shared" ca="1" si="938"/>
        <v>0</v>
      </c>
      <c r="ET285" s="168">
        <f t="shared" ca="1" si="938"/>
        <v>0</v>
      </c>
      <c r="EU285" s="168">
        <f t="shared" ca="1" si="938"/>
        <v>0</v>
      </c>
      <c r="EV285" s="168">
        <f t="shared" ca="1" si="938"/>
        <v>0</v>
      </c>
      <c r="EW285" s="168">
        <f t="shared" ca="1" si="938"/>
        <v>0</v>
      </c>
      <c r="EX285" s="168">
        <f t="shared" ca="1" si="938"/>
        <v>0</v>
      </c>
      <c r="EY285" s="166" cm="1">
        <f t="array" aca="1" ref="EY285" ca="1">INDEX(i.rev,$K285,EY$15)</f>
        <v>0</v>
      </c>
      <c r="EZ285" s="168">
        <f t="shared" ca="1" si="898"/>
        <v>0</v>
      </c>
      <c r="FA285" s="166" cm="1">
        <f t="array" aca="1" ref="FA285" ca="1">INDEX(i.rev,$K285,FA$15)</f>
        <v>1</v>
      </c>
      <c r="FB285" s="168">
        <f t="shared" ca="1" si="954"/>
        <v>0</v>
      </c>
      <c r="FC285" s="168">
        <f t="shared" ca="1" si="954"/>
        <v>0</v>
      </c>
      <c r="FD285" s="168">
        <f t="shared" ca="1" si="954"/>
        <v>0</v>
      </c>
      <c r="FE285" s="168">
        <f t="shared" ca="1" si="954"/>
        <v>0</v>
      </c>
      <c r="FF285" s="168">
        <f t="shared" ca="1" si="954"/>
        <v>0</v>
      </c>
      <c r="FG285" s="168">
        <f t="shared" ca="1" si="954"/>
        <v>0</v>
      </c>
      <c r="FH285" s="168">
        <f t="shared" ca="1" si="954"/>
        <v>0</v>
      </c>
      <c r="FI285" s="10"/>
      <c r="FJ285" s="168" t="str">
        <f t="shared" ca="1" si="954"/>
        <v>-</v>
      </c>
      <c r="FK285" s="168" t="str">
        <f t="shared" ca="1" si="954"/>
        <v>-</v>
      </c>
      <c r="FL285" s="168" t="str">
        <f t="shared" ca="1" si="954"/>
        <v>-</v>
      </c>
      <c r="FM285" s="168" t="str">
        <f t="shared" ca="1" si="954"/>
        <v>-</v>
      </c>
      <c r="FN285" s="168" t="str">
        <f t="shared" ca="1" si="951"/>
        <v>-</v>
      </c>
      <c r="FO285" s="166" t="b">
        <f t="shared" ca="1" si="939"/>
        <v>0</v>
      </c>
      <c r="FP285" s="166" t="b">
        <f t="shared" ca="1" si="939"/>
        <v>0</v>
      </c>
      <c r="FQ285" s="166" t="b">
        <f t="shared" ca="1" si="939"/>
        <v>1</v>
      </c>
      <c r="FR285" s="168">
        <f t="shared" ca="1" si="954"/>
        <v>0</v>
      </c>
      <c r="FS285" s="166">
        <f t="shared" ca="1" si="940"/>
        <v>1</v>
      </c>
      <c r="FT285" s="166">
        <f t="shared" ca="1" si="940"/>
        <v>1</v>
      </c>
      <c r="FU285" s="168" t="str">
        <f t="shared" ca="1" si="954"/>
        <v>-</v>
      </c>
      <c r="FV285" s="168" t="str">
        <f t="shared" ca="1" si="954"/>
        <v>-</v>
      </c>
      <c r="FW285" s="168" t="str">
        <f t="shared" ca="1" si="954"/>
        <v>-</v>
      </c>
      <c r="FX285" s="168" t="str">
        <f t="shared" ca="1" si="954"/>
        <v>-</v>
      </c>
      <c r="FY285" s="168" t="str">
        <f t="shared" ca="1" si="954"/>
        <v>-</v>
      </c>
      <c r="FZ285" s="168" t="str">
        <f t="shared" ca="1" si="954"/>
        <v>-</v>
      </c>
      <c r="GA285" s="168" t="str">
        <f t="shared" ca="1" si="954"/>
        <v>-</v>
      </c>
      <c r="GB285" s="168" t="str">
        <f t="shared" ca="1" si="954"/>
        <v>-</v>
      </c>
      <c r="GC285" s="168" t="str">
        <f t="shared" ca="1" si="954"/>
        <v>-</v>
      </c>
      <c r="GD285" s="168" t="b">
        <f t="shared" ca="1" si="954"/>
        <v>1</v>
      </c>
      <c r="GE285" s="168" t="str">
        <f t="shared" ca="1" si="954"/>
        <v>-</v>
      </c>
      <c r="GF285" s="168" t="str">
        <f t="shared" ca="1" si="954"/>
        <v>-</v>
      </c>
      <c r="GG285" s="168" t="str">
        <f t="shared" ca="1" si="954"/>
        <v>-</v>
      </c>
      <c r="GH285" s="168" t="b">
        <f t="shared" ca="1" si="941"/>
        <v>1</v>
      </c>
      <c r="GI285" s="168">
        <f t="shared" ca="1" si="941"/>
        <v>0</v>
      </c>
      <c r="GJ285" s="168" t="str">
        <f t="shared" ca="1" si="941"/>
        <v>-</v>
      </c>
      <c r="GK285" s="168" t="str">
        <f t="shared" ca="1" si="941"/>
        <v>-</v>
      </c>
      <c r="GL285" s="168" t="str">
        <f t="shared" ca="1" si="941"/>
        <v>-</v>
      </c>
      <c r="GM285" s="168" t="str">
        <f t="shared" ca="1" si="941"/>
        <v>-</v>
      </c>
      <c r="GN285" s="168" t="str">
        <f t="shared" ca="1" si="941"/>
        <v>-</v>
      </c>
      <c r="GO285" s="168">
        <f t="shared" ca="1" si="941"/>
        <v>0</v>
      </c>
      <c r="GP285" s="168" t="str">
        <f t="shared" ca="1" si="941"/>
        <v>-</v>
      </c>
      <c r="GQ285" s="168" t="str">
        <f t="shared" ca="1" si="941"/>
        <v>-</v>
      </c>
      <c r="GR285" s="168" t="str">
        <f t="shared" ca="1" si="941"/>
        <v>-</v>
      </c>
      <c r="GS285" s="168">
        <f t="shared" ca="1" si="941"/>
        <v>500</v>
      </c>
      <c r="GT285" s="168">
        <f t="shared" ca="1" si="941"/>
        <v>500</v>
      </c>
      <c r="GU285" s="168" t="str">
        <f t="shared" ca="1" si="941"/>
        <v>-</v>
      </c>
      <c r="GV285" s="168" t="str">
        <f t="shared" ca="1" si="941"/>
        <v>-</v>
      </c>
      <c r="GW285" s="168" t="str">
        <f t="shared" ca="1" si="941"/>
        <v>-</v>
      </c>
      <c r="GX285" s="168" t="str">
        <f t="shared" ca="1" si="942"/>
        <v>-</v>
      </c>
      <c r="GY285" s="168" t="str">
        <f t="shared" ca="1" si="959"/>
        <v>-</v>
      </c>
      <c r="GZ285" s="168" t="str">
        <f t="shared" ca="1" si="959"/>
        <v>-</v>
      </c>
      <c r="HA285" s="168" t="str">
        <f t="shared" ca="1" si="959"/>
        <v>-</v>
      </c>
      <c r="HB285" s="168" t="str">
        <f t="shared" ca="1" si="959"/>
        <v>-</v>
      </c>
      <c r="HC285" s="168" t="str">
        <f t="shared" ca="1" si="959"/>
        <v>-</v>
      </c>
      <c r="HD285" s="168" t="str">
        <f t="shared" ca="1" si="959"/>
        <v>-</v>
      </c>
      <c r="HE285" s="168" t="str">
        <f t="shared" ca="1" si="959"/>
        <v>-</v>
      </c>
      <c r="HF285" s="168" t="str">
        <f t="shared" ca="1" si="959"/>
        <v>-</v>
      </c>
      <c r="HG285" s="168" t="str">
        <f t="shared" ca="1" si="959"/>
        <v>-</v>
      </c>
      <c r="HH285" s="168" t="str">
        <f t="shared" ca="1" si="959"/>
        <v>-</v>
      </c>
      <c r="HI285" s="168" t="str">
        <f t="shared" ca="1" si="959"/>
        <v>-</v>
      </c>
      <c r="HJ285" s="168" t="str">
        <f t="shared" ca="1" si="959"/>
        <v>-</v>
      </c>
      <c r="HK285" s="168" t="str">
        <f t="shared" ca="1" si="959"/>
        <v>-</v>
      </c>
      <c r="HL285" s="168" t="str">
        <f t="shared" ca="1" si="959"/>
        <v>-</v>
      </c>
      <c r="HM285" s="168" t="str">
        <f t="shared" ca="1" si="960"/>
        <v>-</v>
      </c>
      <c r="HN285" s="168" t="str">
        <f t="shared" ca="1" si="960"/>
        <v>-</v>
      </c>
      <c r="HO285" s="168" t="str">
        <f t="shared" ca="1" si="960"/>
        <v>-</v>
      </c>
      <c r="HP285" s="168" t="str">
        <f t="shared" ca="1" si="960"/>
        <v>-</v>
      </c>
      <c r="HQ285" s="168" t="str">
        <f t="shared" ca="1" si="960"/>
        <v>-</v>
      </c>
      <c r="HR285" s="168" t="str">
        <f t="shared" ca="1" si="959"/>
        <v>-</v>
      </c>
      <c r="HS285" s="168" t="str">
        <f t="shared" ca="1" si="959"/>
        <v>-</v>
      </c>
      <c r="HT285" s="168" t="str">
        <f t="shared" ca="1" si="959"/>
        <v>-</v>
      </c>
      <c r="HU285" s="168" t="str">
        <f t="shared" ca="1" si="959"/>
        <v>-</v>
      </c>
      <c r="HV285" s="168" t="str">
        <f t="shared" ca="1" si="959"/>
        <v>-</v>
      </c>
      <c r="HW285" s="168" t="str">
        <f t="shared" ca="1" si="942"/>
        <v>-</v>
      </c>
      <c r="HX285" s="168" t="str">
        <f t="shared" ca="1" si="961"/>
        <v>-</v>
      </c>
      <c r="HY285" s="168" t="str">
        <f t="shared" ca="1" si="961"/>
        <v>-</v>
      </c>
      <c r="HZ285" s="168" t="str">
        <f t="shared" ca="1" si="961"/>
        <v>-</v>
      </c>
      <c r="IA285" s="168" t="str">
        <f t="shared" ca="1" si="961"/>
        <v>-</v>
      </c>
      <c r="IB285" s="168" t="str">
        <f t="shared" ca="1" si="961"/>
        <v>-</v>
      </c>
      <c r="IC285" s="168" t="str">
        <f t="shared" ca="1" si="961"/>
        <v>-</v>
      </c>
      <c r="ID285" s="168" t="str">
        <f t="shared" ca="1" si="961"/>
        <v>-</v>
      </c>
      <c r="IE285" s="168" t="str">
        <f t="shared" ca="1" si="961"/>
        <v>-</v>
      </c>
      <c r="IF285" s="168" t="str">
        <f t="shared" ca="1" si="961"/>
        <v>-</v>
      </c>
      <c r="IG285" s="168" t="str">
        <f t="shared" ca="1" si="961"/>
        <v>-</v>
      </c>
      <c r="IH285" s="168" t="str">
        <f t="shared" ca="1" si="961"/>
        <v>-</v>
      </c>
      <c r="II285" s="168" t="str">
        <f t="shared" ca="1" si="961"/>
        <v>-</v>
      </c>
      <c r="IJ285" s="168" t="str">
        <f t="shared" ca="1" si="961"/>
        <v>-</v>
      </c>
      <c r="IK285" s="168" t="str">
        <f t="shared" ca="1" si="961"/>
        <v>-</v>
      </c>
      <c r="IL285" s="168" t="str">
        <f t="shared" ca="1" si="961"/>
        <v>-</v>
      </c>
      <c r="IM285" s="168" t="str">
        <f t="shared" ca="1" si="961"/>
        <v>-</v>
      </c>
      <c r="IN285" s="168" t="str">
        <f t="shared" ca="1" si="961"/>
        <v>-</v>
      </c>
      <c r="IO285" s="168" t="str">
        <f t="shared" ca="1" si="961"/>
        <v>-</v>
      </c>
      <c r="IP285" s="168" t="str">
        <f t="shared" ca="1" si="961"/>
        <v>-</v>
      </c>
      <c r="IQ285" s="168" t="str">
        <f t="shared" ca="1" si="961"/>
        <v>-</v>
      </c>
      <c r="IR285" s="168" t="str">
        <f t="shared" ca="1" si="961"/>
        <v>-</v>
      </c>
      <c r="IS285" s="168" t="str">
        <f t="shared" ca="1" si="961"/>
        <v>-</v>
      </c>
      <c r="IT285" s="168" t="str">
        <f t="shared" ca="1" si="961"/>
        <v>-</v>
      </c>
      <c r="IU285" s="168" t="str">
        <f t="shared" ca="1" si="961"/>
        <v>-</v>
      </c>
      <c r="IV285" s="168" t="str">
        <f t="shared" ca="1" si="961"/>
        <v>-</v>
      </c>
      <c r="IW285" s="168" t="str">
        <f t="shared" ca="1" si="961"/>
        <v>-</v>
      </c>
      <c r="IX285" s="168" t="str">
        <f t="shared" ca="1" si="961"/>
        <v>-</v>
      </c>
      <c r="IY285" s="168" t="str">
        <f t="shared" ca="1" si="961"/>
        <v>-</v>
      </c>
      <c r="IZ285" s="168" t="str">
        <f t="shared" ca="1" si="961"/>
        <v>-</v>
      </c>
      <c r="JA285" s="168" t="str">
        <f t="shared" ca="1" si="961"/>
        <v>-</v>
      </c>
      <c r="JB285" s="168" t="str">
        <f t="shared" ca="1" si="961"/>
        <v>-</v>
      </c>
      <c r="JC285" s="168" t="str">
        <f t="shared" ca="1" si="961"/>
        <v>-</v>
      </c>
      <c r="JD285" s="168" t="str">
        <f t="shared" ca="1" si="961"/>
        <v>-</v>
      </c>
      <c r="JE285" s="168" t="str">
        <f t="shared" ca="1" si="961"/>
        <v>-</v>
      </c>
      <c r="JF285" s="168" t="str">
        <f t="shared" ca="1" si="961"/>
        <v>-</v>
      </c>
      <c r="JG285" s="168" t="str">
        <f t="shared" ca="1" si="961"/>
        <v>-</v>
      </c>
      <c r="JH285" s="168" t="str">
        <f t="shared" ca="1" si="961"/>
        <v>-</v>
      </c>
      <c r="JI285" s="168" t="str">
        <f t="shared" ca="1" si="961"/>
        <v>-</v>
      </c>
      <c r="JJ285" s="168" t="str">
        <f t="shared" ca="1" si="961"/>
        <v>-</v>
      </c>
      <c r="JK285" s="168" t="str">
        <f t="shared" ca="1" si="961"/>
        <v>-</v>
      </c>
      <c r="JL285" s="168" t="str">
        <f t="shared" ca="1" si="961"/>
        <v>-</v>
      </c>
      <c r="JM285" s="168" t="str">
        <f t="shared" ca="1" si="961"/>
        <v>-</v>
      </c>
      <c r="JN285" s="168" t="str">
        <f t="shared" ca="1" si="942"/>
        <v>-</v>
      </c>
      <c r="JO285" s="168" t="str">
        <f t="shared" ca="1" si="942"/>
        <v>-</v>
      </c>
      <c r="JP285" s="168" t="str">
        <f t="shared" ca="1" si="942"/>
        <v>-</v>
      </c>
      <c r="JQ285" s="168" t="str">
        <f t="shared" ca="1" si="942"/>
        <v>-</v>
      </c>
      <c r="JR285" s="168" t="str">
        <f t="shared" ca="1" si="942"/>
        <v>-</v>
      </c>
      <c r="JS285" s="168" t="str">
        <f t="shared" ca="1" si="942"/>
        <v>-</v>
      </c>
      <c r="JT285" s="168" t="str">
        <f t="shared" ca="1" si="942"/>
        <v>-</v>
      </c>
      <c r="JU285" s="168" t="str">
        <f t="shared" ca="1" si="942"/>
        <v>-</v>
      </c>
      <c r="JV285" s="168" t="str">
        <f t="shared" ca="1" si="942"/>
        <v>-</v>
      </c>
      <c r="JW285" s="168" t="str">
        <f t="shared" ca="1" si="942"/>
        <v>-</v>
      </c>
      <c r="JX285" s="10"/>
      <c r="JY285" s="166">
        <f t="shared" ca="1" si="907"/>
        <v>4.4999999999999998E-2</v>
      </c>
      <c r="JZ285" s="166">
        <f t="shared" ca="1" si="908"/>
        <v>4.4999999999999998E-2</v>
      </c>
      <c r="KA285" s="168">
        <f t="shared" ca="1" si="943"/>
        <v>1</v>
      </c>
      <c r="KB285" s="168">
        <f t="shared" ca="1" si="943"/>
        <v>0</v>
      </c>
      <c r="KC285" s="168">
        <f t="shared" ca="1" si="943"/>
        <v>1</v>
      </c>
      <c r="KD285" s="168">
        <f t="shared" ca="1" si="943"/>
        <v>1</v>
      </c>
      <c r="KE285" s="168">
        <f t="shared" ca="1" si="943"/>
        <v>0</v>
      </c>
      <c r="KF285" s="168">
        <f t="shared" ca="1" si="943"/>
        <v>70</v>
      </c>
      <c r="KG285" s="168">
        <f t="shared" ca="1" si="943"/>
        <v>50</v>
      </c>
      <c r="KH285" s="168">
        <f t="shared" ca="1" si="943"/>
        <v>85</v>
      </c>
      <c r="KI285" s="168">
        <f t="shared" ca="1" si="943"/>
        <v>50</v>
      </c>
      <c r="KJ285" s="166">
        <f t="shared" ca="1" si="910"/>
        <v>1</v>
      </c>
      <c r="KK285" s="166">
        <f t="shared" ca="1" si="911"/>
        <v>1</v>
      </c>
      <c r="KL285" s="166">
        <f t="shared" ca="1" si="912"/>
        <v>1</v>
      </c>
      <c r="KM285" s="166">
        <f t="shared" ca="1" si="913"/>
        <v>1</v>
      </c>
      <c r="KN285" s="166">
        <f t="shared" ca="1" si="913"/>
        <v>1</v>
      </c>
      <c r="KO285" s="168">
        <f t="shared" ca="1" si="943"/>
        <v>1</v>
      </c>
      <c r="KP285" s="10"/>
      <c r="KQ285" s="168">
        <f t="shared" ca="1" si="943"/>
        <v>1</v>
      </c>
      <c r="KR285" s="166">
        <f t="shared" si="914"/>
        <v>1</v>
      </c>
      <c r="KS285" s="168">
        <f t="shared" ca="1" si="943"/>
        <v>0.75</v>
      </c>
      <c r="KT285" s="168">
        <f t="shared" ca="1" si="943"/>
        <v>0.8</v>
      </c>
      <c r="KU285" s="168">
        <f t="shared" ca="1" si="962"/>
        <v>0.82499999999999996</v>
      </c>
      <c r="KV285" s="168">
        <f t="shared" ca="1" si="962"/>
        <v>0.875</v>
      </c>
      <c r="KW285" s="168">
        <f t="shared" ca="1" si="943"/>
        <v>0.9</v>
      </c>
      <c r="KX285" s="168">
        <f t="shared" ca="1" si="949"/>
        <v>0.75</v>
      </c>
      <c r="KY285" s="168">
        <f t="shared" ca="1" si="948"/>
        <v>0.78142857142857147</v>
      </c>
      <c r="KZ285" s="168">
        <f t="shared" ca="1" si="948"/>
        <v>0.82499999999999996</v>
      </c>
      <c r="LA285" s="168">
        <f t="shared" ca="1" si="949"/>
        <v>0.875</v>
      </c>
      <c r="LB285" s="168">
        <f t="shared" ca="1" si="949"/>
        <v>0.9</v>
      </c>
      <c r="LC285" s="168">
        <f t="shared" ca="1" si="948"/>
        <v>0.9</v>
      </c>
      <c r="LD285" s="168">
        <f t="shared" ca="1" si="949"/>
        <v>0.75</v>
      </c>
      <c r="LE285" s="168">
        <f t="shared" ca="1" si="948"/>
        <v>0.78142857142857147</v>
      </c>
      <c r="LF285" s="168">
        <f t="shared" ca="1" si="948"/>
        <v>0.82499999999999996</v>
      </c>
      <c r="LG285" s="168">
        <f t="shared" ca="1" si="949"/>
        <v>0.875</v>
      </c>
      <c r="LH285" s="168">
        <f t="shared" ca="1" si="949"/>
        <v>0.9</v>
      </c>
      <c r="LI285" s="168">
        <f t="shared" ca="1" si="948"/>
        <v>0.9</v>
      </c>
      <c r="LJ285" s="168">
        <f t="shared" ca="1" si="949"/>
        <v>0.75</v>
      </c>
      <c r="LK285" s="168">
        <f t="shared" ca="1" si="948"/>
        <v>0.78142857142857147</v>
      </c>
      <c r="LL285" s="168">
        <f t="shared" ca="1" si="948"/>
        <v>0.82499999999999996</v>
      </c>
      <c r="LM285" s="168">
        <f t="shared" ca="1" si="949"/>
        <v>0.875</v>
      </c>
      <c r="LN285" s="168">
        <f t="shared" ca="1" si="949"/>
        <v>0.9</v>
      </c>
      <c r="LO285" s="168">
        <f t="shared" ca="1" si="948"/>
        <v>0.9</v>
      </c>
      <c r="LP285" s="168">
        <f t="shared" ca="1" si="949"/>
        <v>0.75</v>
      </c>
      <c r="LQ285" s="168">
        <f t="shared" ca="1" si="948"/>
        <v>0.78142857142857147</v>
      </c>
      <c r="LR285" s="168">
        <f t="shared" ca="1" si="948"/>
        <v>0.82499999999999996</v>
      </c>
      <c r="LS285" s="168">
        <f t="shared" ca="1" si="949"/>
        <v>0.875</v>
      </c>
      <c r="LT285" s="168">
        <f t="shared" ca="1" si="949"/>
        <v>0.9</v>
      </c>
      <c r="LU285" s="168">
        <f t="shared" ca="1" si="948"/>
        <v>0.9</v>
      </c>
      <c r="LV285" s="168">
        <f t="shared" ca="1" si="949"/>
        <v>0.75</v>
      </c>
      <c r="LW285" s="168">
        <f t="shared" ca="1" si="948"/>
        <v>0.78142857142857147</v>
      </c>
      <c r="LX285" s="168">
        <f t="shared" ca="1" si="948"/>
        <v>0.82499999999999996</v>
      </c>
      <c r="LY285" s="168">
        <f t="shared" ca="1" si="949"/>
        <v>0.875</v>
      </c>
      <c r="LZ285" s="168">
        <f t="shared" ca="1" si="949"/>
        <v>0.9</v>
      </c>
      <c r="MA285" s="168">
        <f t="shared" ref="KX285:MT294" ca="1" si="964">OFFSET(MA$5,$B285,0)</f>
        <v>0.9</v>
      </c>
      <c r="MB285" s="168">
        <f t="shared" ca="1" si="964"/>
        <v>0.75</v>
      </c>
      <c r="MC285" s="168">
        <f t="shared" ca="1" si="964"/>
        <v>0.78142857142857147</v>
      </c>
      <c r="MD285" s="168">
        <f t="shared" ca="1" si="964"/>
        <v>0.82499999999999996</v>
      </c>
      <c r="ME285" s="168">
        <f t="shared" ca="1" si="964"/>
        <v>0.875</v>
      </c>
      <c r="MF285" s="168">
        <f t="shared" ca="1" si="964"/>
        <v>0.9</v>
      </c>
      <c r="MG285" s="168">
        <f t="shared" ca="1" si="964"/>
        <v>0.9</v>
      </c>
      <c r="MH285" s="168">
        <f t="shared" ca="1" si="964"/>
        <v>0.75</v>
      </c>
      <c r="MI285" s="168">
        <f t="shared" ca="1" si="964"/>
        <v>0.76904761904761909</v>
      </c>
      <c r="MJ285" s="168">
        <f t="shared" ca="1" si="964"/>
        <v>0.82000000000000006</v>
      </c>
      <c r="MK285" s="168">
        <f t="shared" ca="1" si="964"/>
        <v>0.875</v>
      </c>
      <c r="ML285" s="168">
        <f t="shared" ca="1" si="964"/>
        <v>0.9</v>
      </c>
      <c r="MM285" s="168">
        <f t="shared" ca="1" si="964"/>
        <v>0.90000000000000013</v>
      </c>
      <c r="MN285" s="168">
        <f t="shared" ca="1" si="964"/>
        <v>0.75</v>
      </c>
      <c r="MO285" s="168">
        <f t="shared" ca="1" si="964"/>
        <v>0.76904761904761909</v>
      </c>
      <c r="MP285" s="168">
        <f t="shared" ca="1" si="964"/>
        <v>0.82000000000000006</v>
      </c>
      <c r="MQ285" s="168">
        <f t="shared" ca="1" si="964"/>
        <v>0.875</v>
      </c>
      <c r="MR285" s="168">
        <f t="shared" ca="1" si="964"/>
        <v>0.9</v>
      </c>
      <c r="MS285" s="168">
        <f t="shared" ca="1" si="964"/>
        <v>0.9</v>
      </c>
      <c r="MT285" s="168">
        <f t="shared" ca="1" si="964"/>
        <v>0.875</v>
      </c>
      <c r="MU285" s="166">
        <f t="shared" ca="1" si="916"/>
        <v>1</v>
      </c>
      <c r="MV285" s="166">
        <f t="shared" ca="1" si="917"/>
        <v>1</v>
      </c>
      <c r="MW285" s="166" t="str">
        <f t="shared" ca="1" si="918"/>
        <v>-</v>
      </c>
      <c r="MX285" s="168" t="str">
        <f t="shared" ca="1" si="919"/>
        <v>-</v>
      </c>
      <c r="MY285" s="166" t="str">
        <f t="shared" ca="1" si="920"/>
        <v>-</v>
      </c>
      <c r="MZ285" s="166" t="str">
        <f t="shared" ca="1" si="921"/>
        <v>-</v>
      </c>
      <c r="NA285" s="166" t="b">
        <f t="shared" ca="1" si="922"/>
        <v>0</v>
      </c>
      <c r="NB285" s="168">
        <f t="shared" ca="1" si="943"/>
        <v>0</v>
      </c>
      <c r="NC285" s="27">
        <v>0</v>
      </c>
    </row>
    <row r="286" spans="1:367" s="148" customFormat="1" outlineLevel="1">
      <c r="A286" s="126">
        <f t="shared" si="14"/>
        <v>281</v>
      </c>
      <c r="B286" s="126">
        <f t="shared" si="953"/>
        <v>13</v>
      </c>
      <c r="C286" s="148">
        <f t="shared" si="929"/>
        <v>1002</v>
      </c>
      <c r="D286" s="148" t="s">
        <v>884</v>
      </c>
      <c r="E286" s="148" t="b">
        <f t="shared" si="886"/>
        <v>0</v>
      </c>
      <c r="F286" s="148" t="b">
        <v>0</v>
      </c>
      <c r="G286" s="148" t="b">
        <f t="shared" si="924"/>
        <v>0</v>
      </c>
      <c r="H286" s="144">
        <f t="shared" ca="1" si="944"/>
        <v>3</v>
      </c>
      <c r="I286" s="32">
        <v>2</v>
      </c>
      <c r="J286" s="32">
        <v>5</v>
      </c>
      <c r="K286" s="144">
        <f t="shared" ca="1" si="944"/>
        <v>1</v>
      </c>
      <c r="L286" s="144">
        <f t="shared" ca="1" si="944"/>
        <v>1</v>
      </c>
      <c r="M286" s="144">
        <f t="shared" ca="1" si="944"/>
        <v>1</v>
      </c>
      <c r="N286" s="144">
        <f t="shared" ca="1" si="944"/>
        <v>1</v>
      </c>
      <c r="O286" s="144">
        <f t="shared" ca="1" si="944"/>
        <v>1</v>
      </c>
      <c r="P286" s="144">
        <f t="shared" ca="1" si="944"/>
        <v>1</v>
      </c>
      <c r="Q286" s="144">
        <f t="shared" ca="1" si="944"/>
        <v>1</v>
      </c>
      <c r="R286" s="144">
        <f t="shared" ca="1" si="944"/>
        <v>2</v>
      </c>
      <c r="S286" s="144">
        <f t="shared" ca="1" si="944"/>
        <v>1</v>
      </c>
      <c r="T286" s="32">
        <v>3</v>
      </c>
      <c r="U286" s="144">
        <f t="shared" ca="1" si="944"/>
        <v>1</v>
      </c>
      <c r="V286" s="144">
        <f t="shared" ca="1" si="944"/>
        <v>1</v>
      </c>
      <c r="W286" s="144">
        <f t="shared" ca="1" si="944"/>
        <v>1</v>
      </c>
      <c r="X286" s="144">
        <f t="shared" ca="1" si="944"/>
        <v>1</v>
      </c>
      <c r="Y286" s="144">
        <f t="shared" ca="1" si="958"/>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00019 Pasture DSP RiskCRRA-high CropgrazeFALSE Pasture1.15 (F33N11)</v>
      </c>
      <c r="AB286" s="10" t="str">
        <f ca="1">IF(COUNTIF(AA$5:AA286,AA286)=1,"-","Dup")</f>
        <v>-</v>
      </c>
      <c r="AC286" s="10"/>
      <c r="AD286" s="168" t="str">
        <f t="shared" ca="1" si="935"/>
        <v>-</v>
      </c>
      <c r="AE286" s="168" t="str">
        <f t="shared" ca="1" si="935"/>
        <v>-</v>
      </c>
      <c r="AF286" s="168" t="str">
        <f t="shared" ca="1" si="935"/>
        <v>-</v>
      </c>
      <c r="AG286" s="168" t="str">
        <f t="shared" ca="1" si="935"/>
        <v>-</v>
      </c>
      <c r="AH286" s="168" t="str">
        <f t="shared" ca="1" si="935"/>
        <v>-</v>
      </c>
      <c r="AI286" s="168" t="b">
        <f t="shared" ca="1" si="935"/>
        <v>1</v>
      </c>
      <c r="AJ286" s="10"/>
      <c r="AK286" s="166" t="b">
        <f t="shared" si="936"/>
        <v>0</v>
      </c>
      <c r="AL286" s="166" t="str">
        <f t="shared" si="936"/>
        <v>-</v>
      </c>
      <c r="AM286" s="166" t="b">
        <f t="shared" si="936"/>
        <v>0</v>
      </c>
      <c r="AN286" s="166" t="b">
        <f t="shared" si="936"/>
        <v>1</v>
      </c>
      <c r="AO286" s="166" t="b">
        <f t="shared" si="936"/>
        <v>1</v>
      </c>
      <c r="AP286" s="166" t="b">
        <f t="shared" si="936"/>
        <v>0</v>
      </c>
      <c r="AQ286" s="166">
        <f t="shared" ca="1" si="889"/>
        <v>0</v>
      </c>
      <c r="AR286" s="166" t="b">
        <f t="shared" si="950"/>
        <v>1</v>
      </c>
      <c r="AS286" s="166" t="b">
        <f t="shared" si="950"/>
        <v>1</v>
      </c>
      <c r="AT286" s="166">
        <f t="shared" si="950"/>
        <v>2</v>
      </c>
      <c r="AU286" s="166" t="str">
        <f t="shared" si="950"/>
        <v>-</v>
      </c>
      <c r="AV286" s="166">
        <f t="shared" si="950"/>
        <v>0.7</v>
      </c>
      <c r="AW286" s="10"/>
      <c r="AX286" s="166" t="b">
        <f t="shared" si="891"/>
        <v>1</v>
      </c>
      <c r="AY286" s="168" t="b">
        <f t="shared" ca="1" si="892"/>
        <v>1</v>
      </c>
      <c r="AZ286" s="168" t="b">
        <f t="shared" ca="1" si="892"/>
        <v>1</v>
      </c>
      <c r="BA286" s="167">
        <f t="shared" ca="1" si="893"/>
        <v>3210</v>
      </c>
      <c r="BB286" s="168" t="str">
        <f t="shared" ca="1" si="957"/>
        <v>-</v>
      </c>
      <c r="BC286" s="168" t="str">
        <f t="shared" ca="1" si="957"/>
        <v>-</v>
      </c>
      <c r="BD286" s="168" t="str">
        <f t="shared" ca="1" si="957"/>
        <v>-</v>
      </c>
      <c r="BE286" s="168" t="str">
        <f t="shared" ca="1" si="957"/>
        <v>-</v>
      </c>
      <c r="BF286" s="168" t="str">
        <f t="shared" ca="1" si="957"/>
        <v>-</v>
      </c>
      <c r="BG286" s="168">
        <f t="shared" ca="1" si="957"/>
        <v>1</v>
      </c>
      <c r="BH286" s="168">
        <f t="shared" ca="1" si="957"/>
        <v>1</v>
      </c>
      <c r="BI286" s="168" t="str">
        <f t="shared" ca="1" si="957"/>
        <v>-</v>
      </c>
      <c r="BJ286" s="168" t="str">
        <f t="shared" ca="1" si="957"/>
        <v>-</v>
      </c>
      <c r="BK286" s="10"/>
      <c r="BL286" s="168" t="str">
        <f t="shared" ca="1" si="957"/>
        <v>-</v>
      </c>
      <c r="BM286" s="168" t="str">
        <f t="shared" ca="1" si="957"/>
        <v>-</v>
      </c>
      <c r="BN286" s="168" t="str">
        <f t="shared" ca="1" si="957"/>
        <v>-</v>
      </c>
      <c r="BO286" s="168" t="str">
        <f t="shared" ca="1" si="957"/>
        <v>-</v>
      </c>
      <c r="BP286" s="168" t="str">
        <f t="shared" ca="1" si="957"/>
        <v>-</v>
      </c>
      <c r="BQ286" s="168" t="str">
        <f t="shared" ca="1" si="957"/>
        <v>-</v>
      </c>
      <c r="BR286" s="168" t="str">
        <f t="shared" ca="1" si="957"/>
        <v>-</v>
      </c>
      <c r="BS286" s="168" t="str">
        <f t="shared" ca="1" si="957"/>
        <v>-</v>
      </c>
      <c r="BT286" s="168" t="str">
        <f t="shared" ca="1" si="957"/>
        <v>-</v>
      </c>
      <c r="BU286" s="168" t="str">
        <f t="shared" ca="1" si="957"/>
        <v>-</v>
      </c>
      <c r="BV286" s="168" t="str">
        <f t="shared" ca="1" si="957"/>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5">OFFSET(CH$5,$B286,0)</f>
        <v>-</v>
      </c>
      <c r="CI286" s="168" t="str">
        <f t="shared" ca="1" si="965"/>
        <v>-</v>
      </c>
      <c r="CJ286" s="168" t="str">
        <f t="shared" ca="1" si="965"/>
        <v>-</v>
      </c>
      <c r="CK286" s="168" t="str">
        <f t="shared" ca="1" si="965"/>
        <v>-</v>
      </c>
      <c r="CL286" s="168" t="str">
        <f t="shared" ca="1" si="965"/>
        <v>-</v>
      </c>
      <c r="CM286" s="168" t="str">
        <f t="shared" ca="1" si="965"/>
        <v>-</v>
      </c>
      <c r="CN286" s="168" t="str">
        <f t="shared" ca="1" si="965"/>
        <v>-</v>
      </c>
      <c r="CO286" s="168" t="str">
        <f t="shared" ca="1" si="965"/>
        <v>-</v>
      </c>
      <c r="CP286" s="168">
        <f t="shared" ca="1" si="965"/>
        <v>1</v>
      </c>
      <c r="CQ286" s="168">
        <f t="shared" ca="1" si="965"/>
        <v>1</v>
      </c>
      <c r="CR286" s="168">
        <f t="shared" ca="1" si="965"/>
        <v>0</v>
      </c>
      <c r="CS286" s="168" t="str">
        <f t="shared" ca="1" si="965"/>
        <v>-</v>
      </c>
      <c r="CT286" s="168" t="str">
        <f t="shared" ca="1" si="965"/>
        <v>-</v>
      </c>
      <c r="CU286" s="168" t="str">
        <f t="shared" ca="1" si="965"/>
        <v>-</v>
      </c>
      <c r="CV286" s="168" t="str">
        <f t="shared" ca="1" si="965"/>
        <v>-</v>
      </c>
      <c r="CW286" s="168" t="str">
        <f t="shared" ca="1" si="965"/>
        <v>-</v>
      </c>
      <c r="CX286" s="168" t="str">
        <f t="shared" ca="1" si="965"/>
        <v>-</v>
      </c>
      <c r="CY286" s="168" t="str">
        <f t="shared" ca="1" si="965"/>
        <v>-</v>
      </c>
      <c r="CZ286" s="168">
        <f t="shared" ca="1" si="965"/>
        <v>0</v>
      </c>
      <c r="DA286" s="168" t="str">
        <f t="shared" ca="1" si="965"/>
        <v>-</v>
      </c>
      <c r="DB286" s="168" t="str">
        <f t="shared" ca="1" si="965"/>
        <v>-</v>
      </c>
      <c r="DC286" s="168" t="str">
        <f t="shared" ca="1" si="965"/>
        <v>-</v>
      </c>
      <c r="DD286" s="168" t="str">
        <f t="shared" ca="1" si="965"/>
        <v>-</v>
      </c>
      <c r="DE286" s="168" t="str">
        <f t="shared" ca="1" si="965"/>
        <v>-</v>
      </c>
      <c r="DF286" s="168">
        <f t="shared" ca="1" si="965"/>
        <v>0</v>
      </c>
      <c r="DG286" s="168">
        <f t="shared" ca="1" si="963"/>
        <v>0</v>
      </c>
      <c r="DH286" s="168">
        <f t="shared" ca="1" si="963"/>
        <v>0</v>
      </c>
      <c r="DI286" s="168">
        <f t="shared" ca="1" si="963"/>
        <v>0</v>
      </c>
      <c r="DJ286" s="168">
        <f t="shared" ca="1" si="963"/>
        <v>0</v>
      </c>
      <c r="DK286" s="168">
        <f t="shared" ca="1" si="963"/>
        <v>0</v>
      </c>
      <c r="DL286" s="168">
        <f t="shared" ca="1" si="963"/>
        <v>0</v>
      </c>
      <c r="DM286" s="168" t="str">
        <f t="shared" ca="1" si="963"/>
        <v>-</v>
      </c>
      <c r="DN286" s="168" t="str">
        <f t="shared" ca="1" si="963"/>
        <v>-</v>
      </c>
      <c r="DO286" s="168" t="str">
        <f t="shared" ca="1" si="963"/>
        <v>-</v>
      </c>
      <c r="DP286" s="168" t="str">
        <f t="shared" ca="1" si="963"/>
        <v>-</v>
      </c>
      <c r="DQ286" s="168" t="str">
        <f t="shared" ca="1" si="963"/>
        <v>-</v>
      </c>
      <c r="DR286" s="168" t="str">
        <f t="shared" ca="1" si="963"/>
        <v>-</v>
      </c>
      <c r="DS286" s="168" t="str">
        <f t="shared" ca="1" si="963"/>
        <v>-</v>
      </c>
      <c r="DT286" s="168" t="str">
        <f t="shared" ca="1" si="963"/>
        <v>-</v>
      </c>
      <c r="DU286" s="168" t="str">
        <f t="shared" ca="1" si="963"/>
        <v>-</v>
      </c>
      <c r="DV286" s="168" t="str">
        <f t="shared" ca="1" si="963"/>
        <v>-</v>
      </c>
      <c r="DW286" s="168" t="str">
        <f t="shared" ca="1" si="963"/>
        <v>-</v>
      </c>
      <c r="DX286" s="10"/>
      <c r="DY286" s="168">
        <f t="shared" ca="1" si="963"/>
        <v>1</v>
      </c>
      <c r="DZ286" s="168" t="str">
        <f t="shared" ca="1" si="963"/>
        <v>-</v>
      </c>
      <c r="EA286" s="168" t="str">
        <f t="shared" ca="1" si="963"/>
        <v>-</v>
      </c>
      <c r="EB286" s="168" t="str">
        <f t="shared" ca="1" si="963"/>
        <v>-</v>
      </c>
      <c r="EC286" s="168" t="str">
        <f t="shared" ca="1" si="937"/>
        <v>-</v>
      </c>
      <c r="ED286" s="168" t="b">
        <f t="shared" ca="1" si="937"/>
        <v>0</v>
      </c>
      <c r="EE286" s="168" t="str">
        <f t="shared" ca="1" si="937"/>
        <v>-</v>
      </c>
      <c r="EF286" s="168">
        <f t="shared" ca="1" si="937"/>
        <v>0</v>
      </c>
      <c r="EG286" s="168" t="str">
        <f t="shared" ca="1" si="937"/>
        <v>-</v>
      </c>
      <c r="EH286" s="166" cm="1">
        <f t="array" aca="1" ref="EH286" ca="1">INDEX(i.rev,$K286,EH$15)</f>
        <v>1</v>
      </c>
      <c r="EI286" s="168">
        <f t="shared" ca="1" si="938"/>
        <v>0</v>
      </c>
      <c r="EJ286" s="168">
        <f t="shared" ca="1" si="938"/>
        <v>1</v>
      </c>
      <c r="EK286" s="168">
        <f t="shared" ca="1" si="938"/>
        <v>0</v>
      </c>
      <c r="EL286" s="168">
        <f t="shared" ca="1" si="938"/>
        <v>1</v>
      </c>
      <c r="EM286" s="168">
        <f t="shared" ca="1" si="938"/>
        <v>1</v>
      </c>
      <c r="EN286" s="168">
        <f t="shared" ca="1" si="938"/>
        <v>1</v>
      </c>
      <c r="EO286" s="168">
        <f t="shared" ca="1" si="938"/>
        <v>0</v>
      </c>
      <c r="EP286" s="168">
        <f t="shared" ca="1" si="938"/>
        <v>0</v>
      </c>
      <c r="EQ286" s="168">
        <f t="shared" ca="1" si="938"/>
        <v>0</v>
      </c>
      <c r="ER286" s="168">
        <f t="shared" ca="1" si="938"/>
        <v>0</v>
      </c>
      <c r="ES286" s="168">
        <f t="shared" ca="1" si="938"/>
        <v>0</v>
      </c>
      <c r="ET286" s="168">
        <f t="shared" ca="1" si="938"/>
        <v>0</v>
      </c>
      <c r="EU286" s="168">
        <f t="shared" ca="1" si="938"/>
        <v>0</v>
      </c>
      <c r="EV286" s="168">
        <f t="shared" ca="1" si="938"/>
        <v>0</v>
      </c>
      <c r="EW286" s="168">
        <f t="shared" ca="1" si="938"/>
        <v>0</v>
      </c>
      <c r="EX286" s="168">
        <f t="shared" ca="1" si="938"/>
        <v>0</v>
      </c>
      <c r="EY286" s="166" cm="1">
        <f t="array" aca="1" ref="EY286" ca="1">INDEX(i.rev,$K286,EY$15)</f>
        <v>0</v>
      </c>
      <c r="EZ286" s="168">
        <f t="shared" ca="1" si="898"/>
        <v>0</v>
      </c>
      <c r="FA286" s="166" cm="1">
        <f t="array" aca="1" ref="FA286" ca="1">INDEX(i.rev,$K286,FA$15)</f>
        <v>1</v>
      </c>
      <c r="FB286" s="168">
        <f t="shared" ca="1" si="954"/>
        <v>0</v>
      </c>
      <c r="FC286" s="168">
        <f t="shared" ca="1" si="954"/>
        <v>0</v>
      </c>
      <c r="FD286" s="168">
        <f t="shared" ca="1" si="954"/>
        <v>0</v>
      </c>
      <c r="FE286" s="168">
        <f t="shared" ca="1" si="954"/>
        <v>0</v>
      </c>
      <c r="FF286" s="168">
        <f t="shared" ca="1" si="954"/>
        <v>0</v>
      </c>
      <c r="FG286" s="168">
        <f t="shared" ca="1" si="954"/>
        <v>0</v>
      </c>
      <c r="FH286" s="168">
        <f t="shared" ca="1" si="954"/>
        <v>0</v>
      </c>
      <c r="FI286" s="10"/>
      <c r="FJ286" s="168" t="str">
        <f t="shared" ca="1" si="954"/>
        <v>-</v>
      </c>
      <c r="FK286" s="168" t="str">
        <f t="shared" ca="1" si="954"/>
        <v>-</v>
      </c>
      <c r="FL286" s="168" t="str">
        <f t="shared" ca="1" si="954"/>
        <v>-</v>
      </c>
      <c r="FM286" s="168" t="str">
        <f t="shared" ca="1" si="954"/>
        <v>-</v>
      </c>
      <c r="FN286" s="168" t="str">
        <f t="shared" ca="1" si="951"/>
        <v>-</v>
      </c>
      <c r="FO286" s="166" t="b">
        <f t="shared" ca="1" si="939"/>
        <v>0</v>
      </c>
      <c r="FP286" s="166" t="b">
        <f t="shared" ca="1" si="939"/>
        <v>0</v>
      </c>
      <c r="FQ286" s="166" t="b">
        <f t="shared" ca="1" si="939"/>
        <v>1</v>
      </c>
      <c r="FR286" s="168">
        <f t="shared" ca="1" si="954"/>
        <v>0</v>
      </c>
      <c r="FS286" s="166">
        <f t="shared" ca="1" si="940"/>
        <v>1</v>
      </c>
      <c r="FT286" s="166">
        <f t="shared" ca="1" si="940"/>
        <v>1</v>
      </c>
      <c r="FU286" s="168" t="str">
        <f t="shared" ca="1" si="954"/>
        <v>-</v>
      </c>
      <c r="FV286" s="168" t="str">
        <f t="shared" ca="1" si="954"/>
        <v>-</v>
      </c>
      <c r="FW286" s="168" t="str">
        <f t="shared" ca="1" si="954"/>
        <v>-</v>
      </c>
      <c r="FX286" s="168" t="str">
        <f t="shared" ca="1" si="954"/>
        <v>-</v>
      </c>
      <c r="FY286" s="168" t="str">
        <f t="shared" ca="1" si="954"/>
        <v>-</v>
      </c>
      <c r="FZ286" s="168" t="str">
        <f t="shared" ca="1" si="954"/>
        <v>-</v>
      </c>
      <c r="GA286" s="168" t="str">
        <f t="shared" ca="1" si="954"/>
        <v>-</v>
      </c>
      <c r="GB286" s="168" t="str">
        <f t="shared" ca="1" si="954"/>
        <v>-</v>
      </c>
      <c r="GC286" s="168" t="str">
        <f t="shared" ca="1" si="954"/>
        <v>-</v>
      </c>
      <c r="GD286" s="168" t="b">
        <f t="shared" ca="1" si="954"/>
        <v>1</v>
      </c>
      <c r="GE286" s="168" t="str">
        <f t="shared" ca="1" si="954"/>
        <v>-</v>
      </c>
      <c r="GF286" s="168" t="str">
        <f t="shared" ca="1" si="954"/>
        <v>-</v>
      </c>
      <c r="GG286" s="168" t="str">
        <f t="shared" ca="1" si="954"/>
        <v>-</v>
      </c>
      <c r="GH286" s="168" t="b">
        <f t="shared" ca="1" si="941"/>
        <v>1</v>
      </c>
      <c r="GI286" s="168">
        <f t="shared" ca="1" si="941"/>
        <v>0</v>
      </c>
      <c r="GJ286" s="168" t="str">
        <f t="shared" ca="1" si="941"/>
        <v>-</v>
      </c>
      <c r="GK286" s="168" t="str">
        <f t="shared" ca="1" si="941"/>
        <v>-</v>
      </c>
      <c r="GL286" s="168" t="str">
        <f t="shared" ca="1" si="941"/>
        <v>-</v>
      </c>
      <c r="GM286" s="168" t="str">
        <f t="shared" ca="1" si="941"/>
        <v>-</v>
      </c>
      <c r="GN286" s="168" t="str">
        <f t="shared" ca="1" si="941"/>
        <v>-</v>
      </c>
      <c r="GO286" s="168">
        <f t="shared" ca="1" si="941"/>
        <v>0</v>
      </c>
      <c r="GP286" s="168" t="str">
        <f t="shared" ca="1" si="941"/>
        <v>-</v>
      </c>
      <c r="GQ286" s="168" t="str">
        <f t="shared" ca="1" si="941"/>
        <v>-</v>
      </c>
      <c r="GR286" s="168" t="str">
        <f t="shared" ca="1" si="941"/>
        <v>-</v>
      </c>
      <c r="GS286" s="168">
        <f t="shared" ca="1" si="941"/>
        <v>500</v>
      </c>
      <c r="GT286" s="168">
        <f t="shared" ca="1" si="941"/>
        <v>500</v>
      </c>
      <c r="GU286" s="168" t="str">
        <f t="shared" ca="1" si="941"/>
        <v>-</v>
      </c>
      <c r="GV286" s="168" t="str">
        <f t="shared" ca="1" si="941"/>
        <v>-</v>
      </c>
      <c r="GW286" s="168" t="str">
        <f t="shared" ca="1" si="941"/>
        <v>-</v>
      </c>
      <c r="GX286" s="168" t="str">
        <f t="shared" ca="1" si="942"/>
        <v>-</v>
      </c>
      <c r="GY286" s="168" t="str">
        <f t="shared" ca="1" si="959"/>
        <v>-</v>
      </c>
      <c r="GZ286" s="168" t="str">
        <f t="shared" ca="1" si="959"/>
        <v>-</v>
      </c>
      <c r="HA286" s="168" t="str">
        <f t="shared" ca="1" si="959"/>
        <v>-</v>
      </c>
      <c r="HB286" s="168" t="str">
        <f t="shared" ca="1" si="959"/>
        <v>-</v>
      </c>
      <c r="HC286" s="168" t="str">
        <f t="shared" ca="1" si="959"/>
        <v>-</v>
      </c>
      <c r="HD286" s="168" t="str">
        <f t="shared" ca="1" si="959"/>
        <v>-</v>
      </c>
      <c r="HE286" s="168" t="str">
        <f t="shared" ca="1" si="959"/>
        <v>-</v>
      </c>
      <c r="HF286" s="168" t="str">
        <f t="shared" ca="1" si="959"/>
        <v>-</v>
      </c>
      <c r="HG286" s="168" t="str">
        <f t="shared" ca="1" si="959"/>
        <v>-</v>
      </c>
      <c r="HH286" s="168" t="str">
        <f t="shared" ca="1" si="959"/>
        <v>-</v>
      </c>
      <c r="HI286" s="168" t="str">
        <f t="shared" ca="1" si="959"/>
        <v>-</v>
      </c>
      <c r="HJ286" s="168" t="str">
        <f t="shared" ca="1" si="959"/>
        <v>-</v>
      </c>
      <c r="HK286" s="168" t="str">
        <f t="shared" ca="1" si="959"/>
        <v>-</v>
      </c>
      <c r="HL286" s="168" t="str">
        <f t="shared" ca="1" si="959"/>
        <v>-</v>
      </c>
      <c r="HM286" s="168" t="str">
        <f t="shared" ca="1" si="960"/>
        <v>-</v>
      </c>
      <c r="HN286" s="168" t="str">
        <f t="shared" ca="1" si="960"/>
        <v>-</v>
      </c>
      <c r="HO286" s="168" t="str">
        <f t="shared" ca="1" si="960"/>
        <v>-</v>
      </c>
      <c r="HP286" s="168" t="str">
        <f t="shared" ca="1" si="960"/>
        <v>-</v>
      </c>
      <c r="HQ286" s="168" t="str">
        <f t="shared" ca="1" si="960"/>
        <v>-</v>
      </c>
      <c r="HR286" s="168" t="str">
        <f t="shared" ca="1" si="959"/>
        <v>-</v>
      </c>
      <c r="HS286" s="168" t="str">
        <f t="shared" ca="1" si="959"/>
        <v>-</v>
      </c>
      <c r="HT286" s="168" t="str">
        <f t="shared" ca="1" si="959"/>
        <v>-</v>
      </c>
      <c r="HU286" s="168" t="str">
        <f t="shared" ca="1" si="959"/>
        <v>-</v>
      </c>
      <c r="HV286" s="168" t="str">
        <f t="shared" ca="1" si="959"/>
        <v>-</v>
      </c>
      <c r="HW286" s="168" t="str">
        <f t="shared" ca="1" si="942"/>
        <v>-</v>
      </c>
      <c r="HX286" s="168" t="str">
        <f t="shared" ca="1" si="961"/>
        <v>-</v>
      </c>
      <c r="HY286" s="168" t="str">
        <f t="shared" ca="1" si="961"/>
        <v>-</v>
      </c>
      <c r="HZ286" s="168" t="str">
        <f t="shared" ca="1" si="961"/>
        <v>-</v>
      </c>
      <c r="IA286" s="168" t="str">
        <f t="shared" ca="1" si="961"/>
        <v>-</v>
      </c>
      <c r="IB286" s="168" t="str">
        <f t="shared" ca="1" si="961"/>
        <v>-</v>
      </c>
      <c r="IC286" s="168" t="str">
        <f t="shared" ca="1" si="961"/>
        <v>-</v>
      </c>
      <c r="ID286" s="168" t="str">
        <f t="shared" ca="1" si="961"/>
        <v>-</v>
      </c>
      <c r="IE286" s="168" t="str">
        <f t="shared" ca="1" si="961"/>
        <v>-</v>
      </c>
      <c r="IF286" s="168" t="str">
        <f t="shared" ca="1" si="961"/>
        <v>-</v>
      </c>
      <c r="IG286" s="168" t="str">
        <f t="shared" ca="1" si="961"/>
        <v>-</v>
      </c>
      <c r="IH286" s="168" t="str">
        <f t="shared" ca="1" si="961"/>
        <v>-</v>
      </c>
      <c r="II286" s="168" t="str">
        <f t="shared" ca="1" si="961"/>
        <v>-</v>
      </c>
      <c r="IJ286" s="168" t="str">
        <f t="shared" ca="1" si="961"/>
        <v>-</v>
      </c>
      <c r="IK286" s="168" t="str">
        <f t="shared" ca="1" si="961"/>
        <v>-</v>
      </c>
      <c r="IL286" s="168" t="str">
        <f t="shared" ca="1" si="961"/>
        <v>-</v>
      </c>
      <c r="IM286" s="168" t="str">
        <f t="shared" ca="1" si="961"/>
        <v>-</v>
      </c>
      <c r="IN286" s="168" t="str">
        <f t="shared" ca="1" si="961"/>
        <v>-</v>
      </c>
      <c r="IO286" s="168" t="str">
        <f t="shared" ca="1" si="961"/>
        <v>-</v>
      </c>
      <c r="IP286" s="168" t="str">
        <f t="shared" ca="1" si="961"/>
        <v>-</v>
      </c>
      <c r="IQ286" s="168" t="str">
        <f t="shared" ca="1" si="961"/>
        <v>-</v>
      </c>
      <c r="IR286" s="168" t="str">
        <f t="shared" ca="1" si="961"/>
        <v>-</v>
      </c>
      <c r="IS286" s="168" t="str">
        <f t="shared" ca="1" si="961"/>
        <v>-</v>
      </c>
      <c r="IT286" s="168" t="str">
        <f t="shared" ca="1" si="961"/>
        <v>-</v>
      </c>
      <c r="IU286" s="168" t="str">
        <f t="shared" ca="1" si="961"/>
        <v>-</v>
      </c>
      <c r="IV286" s="168" t="str">
        <f t="shared" ca="1" si="961"/>
        <v>-</v>
      </c>
      <c r="IW286" s="168" t="str">
        <f t="shared" ca="1" si="961"/>
        <v>-</v>
      </c>
      <c r="IX286" s="168" t="str">
        <f t="shared" ca="1" si="961"/>
        <v>-</v>
      </c>
      <c r="IY286" s="168" t="str">
        <f t="shared" ca="1" si="961"/>
        <v>-</v>
      </c>
      <c r="IZ286" s="168" t="str">
        <f t="shared" ca="1" si="961"/>
        <v>-</v>
      </c>
      <c r="JA286" s="168" t="str">
        <f t="shared" ca="1" si="961"/>
        <v>-</v>
      </c>
      <c r="JB286" s="168" t="str">
        <f t="shared" ca="1" si="961"/>
        <v>-</v>
      </c>
      <c r="JC286" s="168" t="str">
        <f t="shared" ca="1" si="961"/>
        <v>-</v>
      </c>
      <c r="JD286" s="168" t="str">
        <f t="shared" ca="1" si="961"/>
        <v>-</v>
      </c>
      <c r="JE286" s="168" t="str">
        <f t="shared" ca="1" si="961"/>
        <v>-</v>
      </c>
      <c r="JF286" s="168" t="str">
        <f t="shared" ca="1" si="961"/>
        <v>-</v>
      </c>
      <c r="JG286" s="168" t="str">
        <f t="shared" ca="1" si="961"/>
        <v>-</v>
      </c>
      <c r="JH286" s="168" t="str">
        <f t="shared" ca="1" si="961"/>
        <v>-</v>
      </c>
      <c r="JI286" s="168" t="str">
        <f t="shared" ca="1" si="961"/>
        <v>-</v>
      </c>
      <c r="JJ286" s="168" t="str">
        <f t="shared" ca="1" si="961"/>
        <v>-</v>
      </c>
      <c r="JK286" s="168" t="str">
        <f t="shared" ca="1" si="961"/>
        <v>-</v>
      </c>
      <c r="JL286" s="168" t="str">
        <f t="shared" ca="1" si="961"/>
        <v>-</v>
      </c>
      <c r="JM286" s="168" t="str">
        <f t="shared" ca="1" si="961"/>
        <v>-</v>
      </c>
      <c r="JN286" s="168" t="str">
        <f t="shared" ca="1" si="942"/>
        <v>-</v>
      </c>
      <c r="JO286" s="168" t="str">
        <f t="shared" ca="1" si="942"/>
        <v>-</v>
      </c>
      <c r="JP286" s="168" t="str">
        <f t="shared" ca="1" si="942"/>
        <v>-</v>
      </c>
      <c r="JQ286" s="168" t="str">
        <f t="shared" ca="1" si="942"/>
        <v>-</v>
      </c>
      <c r="JR286" s="168" t="str">
        <f t="shared" ca="1" si="942"/>
        <v>-</v>
      </c>
      <c r="JS286" s="168" t="str">
        <f t="shared" ca="1" si="942"/>
        <v>-</v>
      </c>
      <c r="JT286" s="168" t="str">
        <f t="shared" ca="1" si="942"/>
        <v>-</v>
      </c>
      <c r="JU286" s="168" t="str">
        <f t="shared" ca="1" si="942"/>
        <v>-</v>
      </c>
      <c r="JV286" s="168" t="str">
        <f t="shared" ca="1" si="942"/>
        <v>-</v>
      </c>
      <c r="JW286" s="168" t="str">
        <f t="shared" ca="1" si="942"/>
        <v>-</v>
      </c>
      <c r="JX286" s="10"/>
      <c r="JY286" s="166">
        <f t="shared" ca="1" si="907"/>
        <v>4.4999999999999998E-2</v>
      </c>
      <c r="JZ286" s="166">
        <f t="shared" ca="1" si="908"/>
        <v>4.4999999999999998E-2</v>
      </c>
      <c r="KA286" s="168">
        <f t="shared" ca="1" si="943"/>
        <v>1</v>
      </c>
      <c r="KB286" s="168">
        <f t="shared" ca="1" si="943"/>
        <v>0</v>
      </c>
      <c r="KC286" s="168">
        <f t="shared" ca="1" si="943"/>
        <v>1</v>
      </c>
      <c r="KD286" s="168">
        <f t="shared" ca="1" si="943"/>
        <v>1</v>
      </c>
      <c r="KE286" s="168">
        <f t="shared" ca="1" si="943"/>
        <v>0</v>
      </c>
      <c r="KF286" s="168">
        <f t="shared" ca="1" si="943"/>
        <v>70</v>
      </c>
      <c r="KG286" s="168">
        <f t="shared" ca="1" si="943"/>
        <v>50</v>
      </c>
      <c r="KH286" s="168">
        <f t="shared" ca="1" si="943"/>
        <v>85</v>
      </c>
      <c r="KI286" s="168">
        <f t="shared" ca="1" si="943"/>
        <v>50</v>
      </c>
      <c r="KJ286" s="166">
        <f t="shared" ca="1" si="910"/>
        <v>1</v>
      </c>
      <c r="KK286" s="166">
        <f t="shared" ca="1" si="911"/>
        <v>1</v>
      </c>
      <c r="KL286" s="166">
        <f t="shared" ca="1" si="912"/>
        <v>1</v>
      </c>
      <c r="KM286" s="166">
        <f t="shared" ca="1" si="913"/>
        <v>1</v>
      </c>
      <c r="KN286" s="166">
        <f t="shared" ca="1" si="913"/>
        <v>1</v>
      </c>
      <c r="KO286" s="168">
        <f t="shared" ca="1" si="943"/>
        <v>1</v>
      </c>
      <c r="KP286" s="10"/>
      <c r="KQ286" s="168">
        <f t="shared" ca="1" si="943"/>
        <v>1</v>
      </c>
      <c r="KR286" s="166">
        <f t="shared" si="914"/>
        <v>1.1499999999999999</v>
      </c>
      <c r="KS286" s="168">
        <f t="shared" ca="1" si="943"/>
        <v>0.75</v>
      </c>
      <c r="KT286" s="168">
        <f t="shared" ca="1" si="943"/>
        <v>0.8</v>
      </c>
      <c r="KU286" s="168">
        <f t="shared" ca="1" si="962"/>
        <v>0.82499999999999996</v>
      </c>
      <c r="KV286" s="168">
        <f t="shared" ca="1" si="962"/>
        <v>0.875</v>
      </c>
      <c r="KW286" s="168">
        <f t="shared" ca="1" si="943"/>
        <v>0.9</v>
      </c>
      <c r="KX286" s="168">
        <f t="shared" ca="1" si="964"/>
        <v>0.75</v>
      </c>
      <c r="KY286" s="168">
        <f t="shared" ca="1" si="964"/>
        <v>0.78142857142857147</v>
      </c>
      <c r="KZ286" s="168">
        <f t="shared" ca="1" si="964"/>
        <v>0.82499999999999996</v>
      </c>
      <c r="LA286" s="168">
        <f t="shared" ca="1" si="964"/>
        <v>0.875</v>
      </c>
      <c r="LB286" s="168">
        <f t="shared" ca="1" si="964"/>
        <v>0.9</v>
      </c>
      <c r="LC286" s="168">
        <f t="shared" ca="1" si="964"/>
        <v>0.9</v>
      </c>
      <c r="LD286" s="168">
        <f t="shared" ca="1" si="964"/>
        <v>0.75</v>
      </c>
      <c r="LE286" s="168">
        <f t="shared" ca="1" si="964"/>
        <v>0.78142857142857147</v>
      </c>
      <c r="LF286" s="168">
        <f t="shared" ca="1" si="964"/>
        <v>0.82499999999999996</v>
      </c>
      <c r="LG286" s="168">
        <f t="shared" ca="1" si="964"/>
        <v>0.875</v>
      </c>
      <c r="LH286" s="168">
        <f t="shared" ca="1" si="964"/>
        <v>0.9</v>
      </c>
      <c r="LI286" s="168">
        <f t="shared" ca="1" si="964"/>
        <v>0.9</v>
      </c>
      <c r="LJ286" s="168">
        <f t="shared" ca="1" si="964"/>
        <v>0.75</v>
      </c>
      <c r="LK286" s="168">
        <f t="shared" ca="1" si="964"/>
        <v>0.78142857142857147</v>
      </c>
      <c r="LL286" s="168">
        <f t="shared" ca="1" si="964"/>
        <v>0.82499999999999996</v>
      </c>
      <c r="LM286" s="168">
        <f t="shared" ca="1" si="964"/>
        <v>0.875</v>
      </c>
      <c r="LN286" s="168">
        <f t="shared" ca="1" si="964"/>
        <v>0.9</v>
      </c>
      <c r="LO286" s="168">
        <f t="shared" ca="1" si="964"/>
        <v>0.9</v>
      </c>
      <c r="LP286" s="168">
        <f t="shared" ca="1" si="964"/>
        <v>0.75</v>
      </c>
      <c r="LQ286" s="168">
        <f t="shared" ca="1" si="964"/>
        <v>0.78142857142857147</v>
      </c>
      <c r="LR286" s="168">
        <f t="shared" ca="1" si="964"/>
        <v>0.82499999999999996</v>
      </c>
      <c r="LS286" s="168">
        <f t="shared" ca="1" si="964"/>
        <v>0.875</v>
      </c>
      <c r="LT286" s="168">
        <f t="shared" ca="1" si="964"/>
        <v>0.9</v>
      </c>
      <c r="LU286" s="168">
        <f t="shared" ca="1" si="964"/>
        <v>0.9</v>
      </c>
      <c r="LV286" s="168">
        <f t="shared" ca="1" si="964"/>
        <v>0.75</v>
      </c>
      <c r="LW286" s="168">
        <f t="shared" ca="1" si="964"/>
        <v>0.78142857142857147</v>
      </c>
      <c r="LX286" s="168">
        <f t="shared" ca="1" si="964"/>
        <v>0.82499999999999996</v>
      </c>
      <c r="LY286" s="168">
        <f t="shared" ca="1" si="964"/>
        <v>0.875</v>
      </c>
      <c r="LZ286" s="168">
        <f t="shared" ca="1" si="964"/>
        <v>0.9</v>
      </c>
      <c r="MA286" s="168">
        <f t="shared" ca="1" si="964"/>
        <v>0.9</v>
      </c>
      <c r="MB286" s="168">
        <f t="shared" ca="1" si="964"/>
        <v>0.75</v>
      </c>
      <c r="MC286" s="168">
        <f t="shared" ca="1" si="964"/>
        <v>0.78142857142857147</v>
      </c>
      <c r="MD286" s="168">
        <f t="shared" ca="1" si="964"/>
        <v>0.82499999999999996</v>
      </c>
      <c r="ME286" s="168">
        <f t="shared" ca="1" si="964"/>
        <v>0.875</v>
      </c>
      <c r="MF286" s="168">
        <f t="shared" ca="1" si="964"/>
        <v>0.9</v>
      </c>
      <c r="MG286" s="168">
        <f t="shared" ca="1" si="964"/>
        <v>0.9</v>
      </c>
      <c r="MH286" s="168">
        <f t="shared" ca="1" si="964"/>
        <v>0.75</v>
      </c>
      <c r="MI286" s="168">
        <f t="shared" ca="1" si="964"/>
        <v>0.76904761904761909</v>
      </c>
      <c r="MJ286" s="168">
        <f t="shared" ca="1" si="964"/>
        <v>0.82000000000000006</v>
      </c>
      <c r="MK286" s="168">
        <f t="shared" ca="1" si="964"/>
        <v>0.875</v>
      </c>
      <c r="ML286" s="168">
        <f t="shared" ca="1" si="964"/>
        <v>0.9</v>
      </c>
      <c r="MM286" s="168">
        <f t="shared" ca="1" si="964"/>
        <v>0.90000000000000013</v>
      </c>
      <c r="MN286" s="168">
        <f t="shared" ca="1" si="964"/>
        <v>0.75</v>
      </c>
      <c r="MO286" s="168">
        <f t="shared" ca="1" si="964"/>
        <v>0.76904761904761909</v>
      </c>
      <c r="MP286" s="168">
        <f t="shared" ca="1" si="964"/>
        <v>0.82000000000000006</v>
      </c>
      <c r="MQ286" s="168">
        <f t="shared" ca="1" si="964"/>
        <v>0.875</v>
      </c>
      <c r="MR286" s="168">
        <f t="shared" ca="1" si="964"/>
        <v>0.9</v>
      </c>
      <c r="MS286" s="168">
        <f t="shared" ca="1" si="964"/>
        <v>0.9</v>
      </c>
      <c r="MT286" s="168">
        <f t="shared" ca="1" si="964"/>
        <v>0.875</v>
      </c>
      <c r="MU286" s="166">
        <f t="shared" ca="1" si="916"/>
        <v>1</v>
      </c>
      <c r="MV286" s="166">
        <f t="shared" ca="1" si="917"/>
        <v>1</v>
      </c>
      <c r="MW286" s="166" t="str">
        <f t="shared" ca="1" si="918"/>
        <v>-</v>
      </c>
      <c r="MX286" s="168" t="str">
        <f t="shared" ca="1" si="919"/>
        <v>-</v>
      </c>
      <c r="MY286" s="166" t="str">
        <f t="shared" ca="1" si="920"/>
        <v>-</v>
      </c>
      <c r="MZ286" s="166" t="str">
        <f t="shared" ca="1" si="921"/>
        <v>-</v>
      </c>
      <c r="NA286" s="166" t="b">
        <f t="shared" ca="1" si="922"/>
        <v>0</v>
      </c>
      <c r="NB286" s="168">
        <f t="shared" ca="1" si="943"/>
        <v>0</v>
      </c>
      <c r="NC286" s="27">
        <v>0</v>
      </c>
    </row>
    <row r="287" spans="1:367" s="148" customFormat="1" outlineLevel="1">
      <c r="A287" s="126">
        <f t="shared" si="14"/>
        <v>282</v>
      </c>
      <c r="B287" s="126">
        <f>$A$18</f>
        <v>13</v>
      </c>
      <c r="C287" s="148">
        <f t="shared" si="929"/>
        <v>1002</v>
      </c>
      <c r="D287" s="148" t="s">
        <v>884</v>
      </c>
      <c r="E287" s="148" t="b">
        <f t="shared" si="886"/>
        <v>1</v>
      </c>
      <c r="F287" s="148" t="b">
        <v>0</v>
      </c>
      <c r="G287" s="148" t="b">
        <f t="shared" si="924"/>
        <v>1</v>
      </c>
      <c r="H287" s="144">
        <f t="shared" ca="1" si="944"/>
        <v>3</v>
      </c>
      <c r="I287" s="32">
        <v>3</v>
      </c>
      <c r="J287" s="32">
        <v>1</v>
      </c>
      <c r="K287" s="144">
        <f t="shared" ca="1" si="944"/>
        <v>1</v>
      </c>
      <c r="L287" s="144">
        <f t="shared" ca="1" si="944"/>
        <v>1</v>
      </c>
      <c r="M287" s="144">
        <f t="shared" ca="1" si="944"/>
        <v>1</v>
      </c>
      <c r="N287" s="144">
        <f t="shared" ca="1" si="944"/>
        <v>1</v>
      </c>
      <c r="O287" s="144">
        <f t="shared" ca="1" si="944"/>
        <v>1</v>
      </c>
      <c r="P287" s="144">
        <f t="shared" ca="1" si="944"/>
        <v>1</v>
      </c>
      <c r="Q287" s="144">
        <f t="shared" ca="1" si="944"/>
        <v>1</v>
      </c>
      <c r="R287" s="144">
        <f t="shared" ca="1" si="944"/>
        <v>2</v>
      </c>
      <c r="S287" s="144">
        <f t="shared" ca="1" si="944"/>
        <v>1</v>
      </c>
      <c r="T287" s="32">
        <v>1</v>
      </c>
      <c r="U287" s="144">
        <f t="shared" ca="1" si="944"/>
        <v>1</v>
      </c>
      <c r="V287" s="144">
        <f t="shared" ca="1" si="944"/>
        <v>1</v>
      </c>
      <c r="W287" s="144">
        <f t="shared" ca="1" si="944"/>
        <v>1</v>
      </c>
      <c r="X287" s="144">
        <f t="shared" ca="1" si="944"/>
        <v>1</v>
      </c>
      <c r="Y287" s="144">
        <f t="shared" ca="1" si="95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00020 Pasture SQ CropgrazeFALSE (F33N11)</v>
      </c>
      <c r="AB287" s="10" t="str">
        <f ca="1">IF(COUNTIF(AA$5:AA287,AA287)=1,"-","Dup")</f>
        <v>-</v>
      </c>
      <c r="AC287" s="10"/>
      <c r="AD287" s="168" t="str">
        <f t="shared" ca="1" si="935"/>
        <v>-</v>
      </c>
      <c r="AE287" s="168" t="str">
        <f t="shared" ca="1" si="935"/>
        <v>-</v>
      </c>
      <c r="AF287" s="168" t="str">
        <f t="shared" ca="1" si="935"/>
        <v>-</v>
      </c>
      <c r="AG287" s="168" t="str">
        <f t="shared" ca="1" si="935"/>
        <v>-</v>
      </c>
      <c r="AH287" s="168" t="str">
        <f t="shared" ca="1" si="935"/>
        <v>-</v>
      </c>
      <c r="AI287" s="168" t="b">
        <f t="shared" ca="1" si="935"/>
        <v>1</v>
      </c>
      <c r="AJ287" s="10"/>
      <c r="AK287" s="166" t="b">
        <f t="shared" si="936"/>
        <v>0</v>
      </c>
      <c r="AL287" s="166">
        <f t="shared" si="936"/>
        <v>2</v>
      </c>
      <c r="AM287" s="166" t="b">
        <f t="shared" si="936"/>
        <v>0</v>
      </c>
      <c r="AN287" s="166" t="b">
        <f t="shared" si="936"/>
        <v>1</v>
      </c>
      <c r="AO287" s="166" t="b">
        <f t="shared" si="936"/>
        <v>1</v>
      </c>
      <c r="AP287" s="166" t="b">
        <f t="shared" si="936"/>
        <v>0</v>
      </c>
      <c r="AQ287" s="166">
        <f t="shared" ca="1" si="889"/>
        <v>0</v>
      </c>
      <c r="AR287" s="166" t="b">
        <f t="shared" ref="AR287:AV296" si="966">INDEX(i.risk_aversion,$J287,AR$15)</f>
        <v>0</v>
      </c>
      <c r="AS287" s="166" t="b">
        <f t="shared" si="966"/>
        <v>0</v>
      </c>
      <c r="AT287" s="166" t="str">
        <f t="shared" si="966"/>
        <v>-</v>
      </c>
      <c r="AU287" s="166" t="str">
        <f t="shared" si="966"/>
        <v>-</v>
      </c>
      <c r="AV287" s="166" t="str">
        <f t="shared" si="966"/>
        <v>-</v>
      </c>
      <c r="AW287" s="10"/>
      <c r="AX287" s="166" t="b">
        <f t="shared" si="891"/>
        <v>1</v>
      </c>
      <c r="AY287" s="168" t="b">
        <f t="shared" ca="1" si="892"/>
        <v>1</v>
      </c>
      <c r="AZ287" s="168" t="b">
        <f t="shared" ca="1" si="892"/>
        <v>1</v>
      </c>
      <c r="BA287" s="167">
        <f t="shared" ca="1" si="893"/>
        <v>3210</v>
      </c>
      <c r="BB287" s="168" t="str">
        <f t="shared" ca="1" si="957"/>
        <v>-</v>
      </c>
      <c r="BC287" s="168" t="str">
        <f t="shared" ca="1" si="957"/>
        <v>-</v>
      </c>
      <c r="BD287" s="168" t="str">
        <f t="shared" ca="1" si="957"/>
        <v>-</v>
      </c>
      <c r="BE287" s="168" t="str">
        <f t="shared" ca="1" si="957"/>
        <v>-</v>
      </c>
      <c r="BF287" s="168" t="str">
        <f t="shared" ca="1" si="957"/>
        <v>-</v>
      </c>
      <c r="BG287" s="168">
        <f t="shared" ca="1" si="957"/>
        <v>1</v>
      </c>
      <c r="BH287" s="168">
        <f t="shared" ca="1" si="957"/>
        <v>1</v>
      </c>
      <c r="BI287" s="168" t="str">
        <f t="shared" ca="1" si="957"/>
        <v>-</v>
      </c>
      <c r="BJ287" s="168" t="str">
        <f t="shared" ca="1" si="957"/>
        <v>-</v>
      </c>
      <c r="BK287" s="10"/>
      <c r="BL287" s="168" t="str">
        <f t="shared" ca="1" si="957"/>
        <v>-</v>
      </c>
      <c r="BM287" s="168" t="str">
        <f t="shared" ca="1" si="957"/>
        <v>-</v>
      </c>
      <c r="BN287" s="168" t="str">
        <f t="shared" ca="1" si="957"/>
        <v>-</v>
      </c>
      <c r="BO287" s="168" t="str">
        <f t="shared" ca="1" si="957"/>
        <v>-</v>
      </c>
      <c r="BP287" s="168" t="str">
        <f t="shared" ca="1" si="957"/>
        <v>-</v>
      </c>
      <c r="BQ287" s="168" t="str">
        <f t="shared" ca="1" si="957"/>
        <v>-</v>
      </c>
      <c r="BR287" s="168" t="str">
        <f t="shared" ca="1" si="957"/>
        <v>-</v>
      </c>
      <c r="BS287" s="168" t="str">
        <f t="shared" ca="1" si="957"/>
        <v>-</v>
      </c>
      <c r="BT287" s="168" t="str">
        <f t="shared" ca="1" si="957"/>
        <v>-</v>
      </c>
      <c r="BU287" s="168" t="str">
        <f t="shared" ca="1" si="957"/>
        <v>-</v>
      </c>
      <c r="BV287" s="168" t="str">
        <f t="shared" ca="1" si="957"/>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5"/>
        <v>-</v>
      </c>
      <c r="CI287" s="168" t="str">
        <f t="shared" ca="1" si="965"/>
        <v>-</v>
      </c>
      <c r="CJ287" s="168" t="str">
        <f t="shared" ca="1" si="965"/>
        <v>-</v>
      </c>
      <c r="CK287" s="168" t="str">
        <f t="shared" ca="1" si="965"/>
        <v>-</v>
      </c>
      <c r="CL287" s="168" t="str">
        <f t="shared" ca="1" si="965"/>
        <v>-</v>
      </c>
      <c r="CM287" s="168" t="str">
        <f t="shared" ca="1" si="965"/>
        <v>-</v>
      </c>
      <c r="CN287" s="168" t="str">
        <f t="shared" ca="1" si="965"/>
        <v>-</v>
      </c>
      <c r="CO287" s="168" t="str">
        <f t="shared" ca="1" si="965"/>
        <v>-</v>
      </c>
      <c r="CP287" s="168">
        <f t="shared" ca="1" si="965"/>
        <v>1</v>
      </c>
      <c r="CQ287" s="168">
        <f t="shared" ca="1" si="965"/>
        <v>1</v>
      </c>
      <c r="CR287" s="168">
        <f t="shared" ca="1" si="965"/>
        <v>0</v>
      </c>
      <c r="CS287" s="168" t="str">
        <f t="shared" ca="1" si="965"/>
        <v>-</v>
      </c>
      <c r="CT287" s="168" t="str">
        <f t="shared" ca="1" si="965"/>
        <v>-</v>
      </c>
      <c r="CU287" s="168" t="str">
        <f t="shared" ca="1" si="965"/>
        <v>-</v>
      </c>
      <c r="CV287" s="168" t="str">
        <f t="shared" ca="1" si="965"/>
        <v>-</v>
      </c>
      <c r="CW287" s="168" t="str">
        <f t="shared" ca="1" si="965"/>
        <v>-</v>
      </c>
      <c r="CX287" s="168" t="str">
        <f t="shared" ca="1" si="965"/>
        <v>-</v>
      </c>
      <c r="CY287" s="168" t="str">
        <f t="shared" ca="1" si="965"/>
        <v>-</v>
      </c>
      <c r="CZ287" s="168">
        <f t="shared" ca="1" si="965"/>
        <v>0</v>
      </c>
      <c r="DA287" s="168" t="str">
        <f t="shared" ca="1" si="965"/>
        <v>-</v>
      </c>
      <c r="DB287" s="168" t="str">
        <f t="shared" ca="1" si="965"/>
        <v>-</v>
      </c>
      <c r="DC287" s="168" t="str">
        <f t="shared" ca="1" si="965"/>
        <v>-</v>
      </c>
      <c r="DD287" s="168" t="str">
        <f t="shared" ca="1" si="965"/>
        <v>-</v>
      </c>
      <c r="DE287" s="168" t="str">
        <f t="shared" ca="1" si="965"/>
        <v>-</v>
      </c>
      <c r="DF287" s="168">
        <f t="shared" ca="1" si="965"/>
        <v>0</v>
      </c>
      <c r="DG287" s="168">
        <f t="shared" ca="1" si="965"/>
        <v>0</v>
      </c>
      <c r="DH287" s="168">
        <f t="shared" ca="1" si="965"/>
        <v>0</v>
      </c>
      <c r="DI287" s="168">
        <f t="shared" ca="1" si="965"/>
        <v>0</v>
      </c>
      <c r="DJ287" s="168">
        <f t="shared" ca="1" si="965"/>
        <v>0</v>
      </c>
      <c r="DK287" s="168">
        <f t="shared" ca="1" si="965"/>
        <v>0</v>
      </c>
      <c r="DL287" s="168">
        <f t="shared" ca="1" si="965"/>
        <v>0</v>
      </c>
      <c r="DM287" s="168" t="str">
        <f t="shared" ca="1" si="965"/>
        <v>-</v>
      </c>
      <c r="DN287" s="168" t="str">
        <f t="shared" ca="1" si="965"/>
        <v>-</v>
      </c>
      <c r="DO287" s="168" t="str">
        <f t="shared" ca="1" si="965"/>
        <v>-</v>
      </c>
      <c r="DP287" s="168" t="str">
        <f t="shared" ca="1" si="965"/>
        <v>-</v>
      </c>
      <c r="DQ287" s="168" t="str">
        <f t="shared" ca="1" si="965"/>
        <v>-</v>
      </c>
      <c r="DR287" s="168" t="str">
        <f t="shared" ca="1" si="965"/>
        <v>-</v>
      </c>
      <c r="DS287" s="168" t="str">
        <f t="shared" ca="1" si="965"/>
        <v>-</v>
      </c>
      <c r="DT287" s="168" t="str">
        <f t="shared" ca="1" si="965"/>
        <v>-</v>
      </c>
      <c r="DU287" s="168" t="str">
        <f t="shared" ca="1" si="965"/>
        <v>-</v>
      </c>
      <c r="DV287" s="168" t="str">
        <f t="shared" ca="1" si="965"/>
        <v>-</v>
      </c>
      <c r="DW287" s="168" t="str">
        <f t="shared" ca="1" si="965"/>
        <v>-</v>
      </c>
      <c r="DX287" s="10"/>
      <c r="DY287" s="168">
        <f t="shared" ca="1" si="965"/>
        <v>1</v>
      </c>
      <c r="DZ287" s="168" t="str">
        <f t="shared" ca="1" si="965"/>
        <v>-</v>
      </c>
      <c r="EA287" s="168" t="str">
        <f t="shared" ca="1" si="965"/>
        <v>-</v>
      </c>
      <c r="EB287" s="168" t="str">
        <f t="shared" ca="1" si="965"/>
        <v>-</v>
      </c>
      <c r="EC287" s="168" t="str">
        <f t="shared" ca="1" si="937"/>
        <v>-</v>
      </c>
      <c r="ED287" s="168" t="b">
        <f t="shared" ca="1" si="937"/>
        <v>0</v>
      </c>
      <c r="EE287" s="168" t="str">
        <f t="shared" ca="1" si="937"/>
        <v>-</v>
      </c>
      <c r="EF287" s="168">
        <f t="shared" ca="1" si="937"/>
        <v>0</v>
      </c>
      <c r="EG287" s="168" t="str">
        <f t="shared" ca="1" si="937"/>
        <v>-</v>
      </c>
      <c r="EH287" s="166" cm="1">
        <f t="array" aca="1" ref="EH287" ca="1">INDEX(i.rev,$K287,EH$15)</f>
        <v>1</v>
      </c>
      <c r="EI287" s="168">
        <f t="shared" ca="1" si="938"/>
        <v>0</v>
      </c>
      <c r="EJ287" s="168">
        <f t="shared" ca="1" si="938"/>
        <v>1</v>
      </c>
      <c r="EK287" s="168">
        <f t="shared" ca="1" si="938"/>
        <v>0</v>
      </c>
      <c r="EL287" s="168">
        <f t="shared" ca="1" si="938"/>
        <v>1</v>
      </c>
      <c r="EM287" s="168">
        <f t="shared" ca="1" si="938"/>
        <v>1</v>
      </c>
      <c r="EN287" s="168">
        <f t="shared" ca="1" si="938"/>
        <v>1</v>
      </c>
      <c r="EO287" s="168">
        <f t="shared" ca="1" si="938"/>
        <v>0</v>
      </c>
      <c r="EP287" s="168">
        <f t="shared" ca="1" si="938"/>
        <v>0</v>
      </c>
      <c r="EQ287" s="168">
        <f t="shared" ca="1" si="938"/>
        <v>0</v>
      </c>
      <c r="ER287" s="168">
        <f t="shared" ca="1" si="938"/>
        <v>0</v>
      </c>
      <c r="ES287" s="168">
        <f t="shared" ca="1" si="938"/>
        <v>0</v>
      </c>
      <c r="ET287" s="168">
        <f t="shared" ca="1" si="938"/>
        <v>0</v>
      </c>
      <c r="EU287" s="168">
        <f t="shared" ca="1" si="938"/>
        <v>0</v>
      </c>
      <c r="EV287" s="168">
        <f t="shared" ca="1" si="938"/>
        <v>0</v>
      </c>
      <c r="EW287" s="168">
        <f t="shared" ca="1" si="938"/>
        <v>0</v>
      </c>
      <c r="EX287" s="168">
        <f t="shared" ref="EX287" ca="1" si="967">OFFSET(EX$5,$B287,0)</f>
        <v>0</v>
      </c>
      <c r="EY287" s="166" cm="1">
        <f t="array" aca="1" ref="EY287" ca="1">INDEX(i.rev,$K287,EY$15)</f>
        <v>0</v>
      </c>
      <c r="EZ287" s="168">
        <f t="shared" ca="1" si="898"/>
        <v>0</v>
      </c>
      <c r="FA287" s="166" cm="1">
        <f t="array" aca="1" ref="FA287" ca="1">INDEX(i.rev,$K287,FA$15)</f>
        <v>1</v>
      </c>
      <c r="FB287" s="168">
        <f t="shared" ca="1" si="954"/>
        <v>0</v>
      </c>
      <c r="FC287" s="168">
        <f t="shared" ca="1" si="954"/>
        <v>0</v>
      </c>
      <c r="FD287" s="168">
        <f t="shared" ca="1" si="954"/>
        <v>0</v>
      </c>
      <c r="FE287" s="168">
        <f t="shared" ca="1" si="954"/>
        <v>0</v>
      </c>
      <c r="FF287" s="168">
        <f t="shared" ca="1" si="954"/>
        <v>0</v>
      </c>
      <c r="FG287" s="168">
        <f t="shared" ca="1" si="954"/>
        <v>0</v>
      </c>
      <c r="FH287" s="168">
        <f t="shared" ca="1" si="954"/>
        <v>0</v>
      </c>
      <c r="FI287" s="10"/>
      <c r="FJ287" s="168" t="str">
        <f t="shared" ca="1" si="954"/>
        <v>-</v>
      </c>
      <c r="FK287" s="168" t="str">
        <f t="shared" ca="1" si="954"/>
        <v>-</v>
      </c>
      <c r="FL287" s="168" t="str">
        <f t="shared" ca="1" si="954"/>
        <v>-</v>
      </c>
      <c r="FM287" s="168" t="str">
        <f t="shared" ca="1" si="954"/>
        <v>-</v>
      </c>
      <c r="FN287" s="168" t="str">
        <f t="shared" ca="1" si="951"/>
        <v>-</v>
      </c>
      <c r="FO287" s="166" t="b">
        <f t="shared" ca="1" si="939"/>
        <v>0</v>
      </c>
      <c r="FP287" s="166" t="b">
        <f t="shared" ca="1" si="939"/>
        <v>0</v>
      </c>
      <c r="FQ287" s="166" t="b">
        <f t="shared" ca="1" si="939"/>
        <v>1</v>
      </c>
      <c r="FR287" s="168">
        <f t="shared" ca="1" si="954"/>
        <v>0</v>
      </c>
      <c r="FS287" s="166">
        <f t="shared" ca="1" si="940"/>
        <v>1</v>
      </c>
      <c r="FT287" s="166">
        <f t="shared" ca="1" si="940"/>
        <v>1</v>
      </c>
      <c r="FU287" s="168" t="str">
        <f t="shared" ca="1" si="954"/>
        <v>-</v>
      </c>
      <c r="FV287" s="168" t="str">
        <f t="shared" ca="1" si="954"/>
        <v>-</v>
      </c>
      <c r="FW287" s="168" t="str">
        <f t="shared" ca="1" si="954"/>
        <v>-</v>
      </c>
      <c r="FX287" s="168" t="str">
        <f t="shared" ca="1" si="954"/>
        <v>-</v>
      </c>
      <c r="FY287" s="168" t="str">
        <f t="shared" ca="1" si="954"/>
        <v>-</v>
      </c>
      <c r="FZ287" s="168" t="str">
        <f t="shared" ca="1" si="954"/>
        <v>-</v>
      </c>
      <c r="GA287" s="168" t="str">
        <f t="shared" ca="1" si="954"/>
        <v>-</v>
      </c>
      <c r="GB287" s="168" t="str">
        <f t="shared" ca="1" si="954"/>
        <v>-</v>
      </c>
      <c r="GC287" s="168" t="str">
        <f t="shared" ca="1" si="954"/>
        <v>-</v>
      </c>
      <c r="GD287" s="168" t="b">
        <f t="shared" ca="1" si="954"/>
        <v>1</v>
      </c>
      <c r="GE287" s="168" t="str">
        <f t="shared" ca="1" si="954"/>
        <v>-</v>
      </c>
      <c r="GF287" s="168" t="str">
        <f t="shared" ca="1" si="954"/>
        <v>-</v>
      </c>
      <c r="GG287" s="168" t="str">
        <f ca="1">OFFSET(GG$5,$B287,0)</f>
        <v>-</v>
      </c>
      <c r="GH287" s="168" t="b">
        <f t="shared" ca="1" si="941"/>
        <v>1</v>
      </c>
      <c r="GI287" s="168">
        <f ca="1">OFFSET(GI$5,$B287,0)</f>
        <v>0</v>
      </c>
      <c r="GJ287" s="168" t="str">
        <f t="shared" ca="1" si="941"/>
        <v>-</v>
      </c>
      <c r="GK287" s="168" t="str">
        <f t="shared" ca="1" si="941"/>
        <v>-</v>
      </c>
      <c r="GL287" s="168" t="str">
        <f t="shared" ca="1" si="941"/>
        <v>-</v>
      </c>
      <c r="GM287" s="168" t="str">
        <f t="shared" ca="1" si="941"/>
        <v>-</v>
      </c>
      <c r="GN287" s="168" t="str">
        <f t="shared" ca="1" si="941"/>
        <v>-</v>
      </c>
      <c r="GO287" s="168">
        <f t="shared" ca="1" si="941"/>
        <v>0</v>
      </c>
      <c r="GP287" s="168" t="str">
        <f t="shared" ca="1" si="941"/>
        <v>-</v>
      </c>
      <c r="GQ287" s="168" t="str">
        <f t="shared" ca="1" si="941"/>
        <v>-</v>
      </c>
      <c r="GR287" s="168" t="str">
        <f t="shared" ca="1" si="941"/>
        <v>-</v>
      </c>
      <c r="GS287" s="168">
        <f t="shared" ca="1" si="941"/>
        <v>500</v>
      </c>
      <c r="GT287" s="168">
        <f t="shared" ca="1" si="941"/>
        <v>500</v>
      </c>
      <c r="GU287" s="168" t="str">
        <f t="shared" ca="1" si="941"/>
        <v>-</v>
      </c>
      <c r="GV287" s="168" t="str">
        <f t="shared" ca="1" si="941"/>
        <v>-</v>
      </c>
      <c r="GW287" s="168" t="str">
        <f t="shared" ca="1" si="941"/>
        <v>-</v>
      </c>
      <c r="GX287" s="168" t="str">
        <f t="shared" ca="1" si="942"/>
        <v>-</v>
      </c>
      <c r="GY287" s="168" t="str">
        <f t="shared" ca="1" si="959"/>
        <v>-</v>
      </c>
      <c r="GZ287" s="168" t="str">
        <f t="shared" ca="1" si="959"/>
        <v>-</v>
      </c>
      <c r="HA287" s="168" t="str">
        <f t="shared" ca="1" si="959"/>
        <v>-</v>
      </c>
      <c r="HB287" s="168" t="str">
        <f t="shared" ca="1" si="959"/>
        <v>-</v>
      </c>
      <c r="HC287" s="168" t="str">
        <f t="shared" ca="1" si="959"/>
        <v>-</v>
      </c>
      <c r="HD287" s="168" t="str">
        <f t="shared" ca="1" si="959"/>
        <v>-</v>
      </c>
      <c r="HE287" s="168" t="str">
        <f t="shared" ca="1" si="959"/>
        <v>-</v>
      </c>
      <c r="HF287" s="168" t="str">
        <f t="shared" ca="1" si="959"/>
        <v>-</v>
      </c>
      <c r="HG287" s="168" t="str">
        <f t="shared" ca="1" si="959"/>
        <v>-</v>
      </c>
      <c r="HH287" s="168" t="str">
        <f t="shared" ca="1" si="959"/>
        <v>-</v>
      </c>
      <c r="HI287" s="168" t="str">
        <f t="shared" ca="1" si="959"/>
        <v>-</v>
      </c>
      <c r="HJ287" s="168" t="str">
        <f t="shared" ca="1" si="959"/>
        <v>-</v>
      </c>
      <c r="HK287" s="168" t="str">
        <f t="shared" ca="1" si="959"/>
        <v>-</v>
      </c>
      <c r="HL287" s="168" t="str">
        <f t="shared" ca="1" si="959"/>
        <v>-</v>
      </c>
      <c r="HM287" s="168" t="str">
        <f t="shared" ca="1" si="960"/>
        <v>-</v>
      </c>
      <c r="HN287" s="168" t="str">
        <f t="shared" ca="1" si="960"/>
        <v>-</v>
      </c>
      <c r="HO287" s="168" t="str">
        <f t="shared" ca="1" si="960"/>
        <v>-</v>
      </c>
      <c r="HP287" s="168" t="str">
        <f t="shared" ca="1" si="960"/>
        <v>-</v>
      </c>
      <c r="HQ287" s="168" t="str">
        <f t="shared" ca="1" si="960"/>
        <v>-</v>
      </c>
      <c r="HR287" s="168" t="str">
        <f t="shared" ca="1" si="959"/>
        <v>-</v>
      </c>
      <c r="HS287" s="168" t="str">
        <f t="shared" ca="1" si="959"/>
        <v>-</v>
      </c>
      <c r="HT287" s="168" t="str">
        <f t="shared" ca="1" si="959"/>
        <v>-</v>
      </c>
      <c r="HU287" s="168" t="str">
        <f t="shared" ca="1" si="959"/>
        <v>-</v>
      </c>
      <c r="HV287" s="168" t="str">
        <f t="shared" ca="1" si="959"/>
        <v>-</v>
      </c>
      <c r="HW287" s="168" t="str">
        <f t="shared" ca="1" si="942"/>
        <v>-</v>
      </c>
      <c r="HX287" s="168" t="str">
        <f t="shared" ca="1" si="961"/>
        <v>-</v>
      </c>
      <c r="HY287" s="168" t="str">
        <f t="shared" ca="1" si="961"/>
        <v>-</v>
      </c>
      <c r="HZ287" s="168" t="str">
        <f t="shared" ca="1" si="961"/>
        <v>-</v>
      </c>
      <c r="IA287" s="168" t="str">
        <f t="shared" ca="1" si="961"/>
        <v>-</v>
      </c>
      <c r="IB287" s="168" t="str">
        <f t="shared" ca="1" si="961"/>
        <v>-</v>
      </c>
      <c r="IC287" s="168" t="str">
        <f t="shared" ca="1" si="961"/>
        <v>-</v>
      </c>
      <c r="ID287" s="168" t="str">
        <f t="shared" ca="1" si="961"/>
        <v>-</v>
      </c>
      <c r="IE287" s="168" t="str">
        <f t="shared" ca="1" si="961"/>
        <v>-</v>
      </c>
      <c r="IF287" s="168" t="str">
        <f t="shared" ca="1" si="961"/>
        <v>-</v>
      </c>
      <c r="IG287" s="168" t="str">
        <f t="shared" ca="1" si="961"/>
        <v>-</v>
      </c>
      <c r="IH287" s="168" t="str">
        <f t="shared" ca="1" si="961"/>
        <v>-</v>
      </c>
      <c r="II287" s="168" t="str">
        <f t="shared" ca="1" si="961"/>
        <v>-</v>
      </c>
      <c r="IJ287" s="168" t="str">
        <f t="shared" ca="1" si="961"/>
        <v>-</v>
      </c>
      <c r="IK287" s="168" t="str">
        <f t="shared" ca="1" si="961"/>
        <v>-</v>
      </c>
      <c r="IL287" s="168" t="str">
        <f t="shared" ca="1" si="961"/>
        <v>-</v>
      </c>
      <c r="IM287" s="168" t="str">
        <f t="shared" ca="1" si="961"/>
        <v>-</v>
      </c>
      <c r="IN287" s="168" t="str">
        <f t="shared" ca="1" si="961"/>
        <v>-</v>
      </c>
      <c r="IO287" s="168" t="str">
        <f t="shared" ca="1" si="961"/>
        <v>-</v>
      </c>
      <c r="IP287" s="168" t="str">
        <f t="shared" ca="1" si="961"/>
        <v>-</v>
      </c>
      <c r="IQ287" s="168" t="str">
        <f t="shared" ca="1" si="961"/>
        <v>-</v>
      </c>
      <c r="IR287" s="168" t="str">
        <f t="shared" ca="1" si="961"/>
        <v>-</v>
      </c>
      <c r="IS287" s="168" t="str">
        <f t="shared" ca="1" si="961"/>
        <v>-</v>
      </c>
      <c r="IT287" s="168" t="str">
        <f t="shared" ca="1" si="961"/>
        <v>-</v>
      </c>
      <c r="IU287" s="168" t="str">
        <f t="shared" ca="1" si="961"/>
        <v>-</v>
      </c>
      <c r="IV287" s="168" t="str">
        <f t="shared" ca="1" si="961"/>
        <v>-</v>
      </c>
      <c r="IW287" s="168" t="str">
        <f t="shared" ca="1" si="961"/>
        <v>-</v>
      </c>
      <c r="IX287" s="168" t="str">
        <f t="shared" ca="1" si="961"/>
        <v>-</v>
      </c>
      <c r="IY287" s="168" t="str">
        <f t="shared" ca="1" si="961"/>
        <v>-</v>
      </c>
      <c r="IZ287" s="168" t="str">
        <f t="shared" ca="1" si="961"/>
        <v>-</v>
      </c>
      <c r="JA287" s="168" t="str">
        <f t="shared" ca="1" si="961"/>
        <v>-</v>
      </c>
      <c r="JB287" s="168" t="str">
        <f t="shared" ca="1" si="961"/>
        <v>-</v>
      </c>
      <c r="JC287" s="168" t="str">
        <f t="shared" ca="1" si="961"/>
        <v>-</v>
      </c>
      <c r="JD287" s="168" t="str">
        <f t="shared" ca="1" si="961"/>
        <v>-</v>
      </c>
      <c r="JE287" s="168" t="str">
        <f t="shared" ca="1" si="961"/>
        <v>-</v>
      </c>
      <c r="JF287" s="168" t="str">
        <f t="shared" ca="1" si="961"/>
        <v>-</v>
      </c>
      <c r="JG287" s="168" t="str">
        <f t="shared" ca="1" si="961"/>
        <v>-</v>
      </c>
      <c r="JH287" s="168" t="str">
        <f t="shared" ca="1" si="961"/>
        <v>-</v>
      </c>
      <c r="JI287" s="168" t="str">
        <f t="shared" ca="1" si="961"/>
        <v>-</v>
      </c>
      <c r="JJ287" s="168" t="str">
        <f t="shared" ca="1" si="961"/>
        <v>-</v>
      </c>
      <c r="JK287" s="168" t="str">
        <f t="shared" ca="1" si="961"/>
        <v>-</v>
      </c>
      <c r="JL287" s="168" t="str">
        <f t="shared" ca="1" si="961"/>
        <v>-</v>
      </c>
      <c r="JM287" s="168" t="str">
        <f t="shared" ca="1" si="961"/>
        <v>-</v>
      </c>
      <c r="JN287" s="168" t="str">
        <f t="shared" ca="1" si="942"/>
        <v>-</v>
      </c>
      <c r="JO287" s="168" t="str">
        <f t="shared" ca="1" si="942"/>
        <v>-</v>
      </c>
      <c r="JP287" s="168" t="str">
        <f t="shared" ca="1" si="942"/>
        <v>-</v>
      </c>
      <c r="JQ287" s="168" t="str">
        <f t="shared" ca="1" si="942"/>
        <v>-</v>
      </c>
      <c r="JR287" s="168" t="str">
        <f t="shared" ca="1" si="942"/>
        <v>-</v>
      </c>
      <c r="JS287" s="168" t="str">
        <f t="shared" ca="1" si="942"/>
        <v>-</v>
      </c>
      <c r="JT287" s="168" t="str">
        <f t="shared" ca="1" si="942"/>
        <v>-</v>
      </c>
      <c r="JU287" s="168" t="str">
        <f t="shared" ca="1" si="942"/>
        <v>-</v>
      </c>
      <c r="JV287" s="168" t="str">
        <f t="shared" ca="1" si="942"/>
        <v>-</v>
      </c>
      <c r="JW287" s="168" t="str">
        <f t="shared" ca="1" si="942"/>
        <v>-</v>
      </c>
      <c r="JX287" s="10"/>
      <c r="JY287" s="166">
        <f t="shared" ca="1" si="907"/>
        <v>4.4999999999999998E-2</v>
      </c>
      <c r="JZ287" s="166">
        <f t="shared" ca="1" si="908"/>
        <v>4.4999999999999998E-2</v>
      </c>
      <c r="KA287" s="168">
        <f t="shared" ca="1" si="943"/>
        <v>1</v>
      </c>
      <c r="KB287" s="168">
        <f t="shared" ca="1" si="943"/>
        <v>0</v>
      </c>
      <c r="KC287" s="168">
        <f t="shared" ca="1" si="943"/>
        <v>1</v>
      </c>
      <c r="KD287" s="168">
        <f t="shared" ca="1" si="943"/>
        <v>1</v>
      </c>
      <c r="KE287" s="168">
        <f t="shared" ca="1" si="943"/>
        <v>0</v>
      </c>
      <c r="KF287" s="168">
        <f t="shared" ca="1" si="943"/>
        <v>70</v>
      </c>
      <c r="KG287" s="168">
        <f t="shared" ca="1" si="943"/>
        <v>50</v>
      </c>
      <c r="KH287" s="168">
        <f t="shared" ca="1" si="943"/>
        <v>85</v>
      </c>
      <c r="KI287" s="168">
        <f t="shared" ca="1" si="943"/>
        <v>50</v>
      </c>
      <c r="KJ287" s="166">
        <f t="shared" ca="1" si="910"/>
        <v>1</v>
      </c>
      <c r="KK287" s="166">
        <f t="shared" ca="1" si="911"/>
        <v>1</v>
      </c>
      <c r="KL287" s="166">
        <f t="shared" ca="1" si="912"/>
        <v>1</v>
      </c>
      <c r="KM287" s="166">
        <f t="shared" ca="1" si="913"/>
        <v>1</v>
      </c>
      <c r="KN287" s="166">
        <f t="shared" ca="1" si="913"/>
        <v>1</v>
      </c>
      <c r="KO287" s="168">
        <f t="shared" ca="1" si="943"/>
        <v>1</v>
      </c>
      <c r="KP287" s="10"/>
      <c r="KQ287" s="168">
        <f t="shared" ca="1" si="943"/>
        <v>1</v>
      </c>
      <c r="KR287" s="166">
        <f t="shared" si="914"/>
        <v>1</v>
      </c>
      <c r="KS287" s="168">
        <f t="shared" ca="1" si="943"/>
        <v>0.75</v>
      </c>
      <c r="KT287" s="168">
        <f t="shared" ca="1" si="943"/>
        <v>0.8</v>
      </c>
      <c r="KU287" s="168">
        <f t="shared" ca="1" si="962"/>
        <v>0.82499999999999996</v>
      </c>
      <c r="KV287" s="168">
        <f t="shared" ca="1" si="962"/>
        <v>0.875</v>
      </c>
      <c r="KW287" s="168">
        <f t="shared" ca="1" si="943"/>
        <v>0.9</v>
      </c>
      <c r="KX287" s="168">
        <f t="shared" ca="1" si="964"/>
        <v>0.75</v>
      </c>
      <c r="KY287" s="168">
        <f t="shared" ca="1" si="964"/>
        <v>0.78142857142857147</v>
      </c>
      <c r="KZ287" s="168">
        <f t="shared" ca="1" si="964"/>
        <v>0.82499999999999996</v>
      </c>
      <c r="LA287" s="168">
        <f t="shared" ca="1" si="964"/>
        <v>0.875</v>
      </c>
      <c r="LB287" s="168">
        <f t="shared" ca="1" si="964"/>
        <v>0.9</v>
      </c>
      <c r="LC287" s="168">
        <f t="shared" ca="1" si="964"/>
        <v>0.9</v>
      </c>
      <c r="LD287" s="168">
        <f t="shared" ca="1" si="964"/>
        <v>0.75</v>
      </c>
      <c r="LE287" s="168">
        <f t="shared" ca="1" si="964"/>
        <v>0.78142857142857147</v>
      </c>
      <c r="LF287" s="168">
        <f t="shared" ca="1" si="964"/>
        <v>0.82499999999999996</v>
      </c>
      <c r="LG287" s="168">
        <f t="shared" ca="1" si="964"/>
        <v>0.875</v>
      </c>
      <c r="LH287" s="168">
        <f t="shared" ca="1" si="964"/>
        <v>0.9</v>
      </c>
      <c r="LI287" s="168">
        <f t="shared" ca="1" si="964"/>
        <v>0.9</v>
      </c>
      <c r="LJ287" s="168">
        <f t="shared" ca="1" si="964"/>
        <v>0.75</v>
      </c>
      <c r="LK287" s="168">
        <f t="shared" ca="1" si="964"/>
        <v>0.78142857142857147</v>
      </c>
      <c r="LL287" s="168">
        <f t="shared" ca="1" si="964"/>
        <v>0.82499999999999996</v>
      </c>
      <c r="LM287" s="168">
        <f t="shared" ca="1" si="964"/>
        <v>0.875</v>
      </c>
      <c r="LN287" s="168">
        <f t="shared" ca="1" si="964"/>
        <v>0.9</v>
      </c>
      <c r="LO287" s="168">
        <f t="shared" ca="1" si="964"/>
        <v>0.9</v>
      </c>
      <c r="LP287" s="168">
        <f t="shared" ca="1" si="964"/>
        <v>0.75</v>
      </c>
      <c r="LQ287" s="168">
        <f t="shared" ca="1" si="964"/>
        <v>0.78142857142857147</v>
      </c>
      <c r="LR287" s="168">
        <f t="shared" ca="1" si="964"/>
        <v>0.82499999999999996</v>
      </c>
      <c r="LS287" s="168">
        <f t="shared" ca="1" si="964"/>
        <v>0.875</v>
      </c>
      <c r="LT287" s="168">
        <f t="shared" ca="1" si="964"/>
        <v>0.9</v>
      </c>
      <c r="LU287" s="168">
        <f t="shared" ca="1" si="964"/>
        <v>0.9</v>
      </c>
      <c r="LV287" s="168">
        <f t="shared" ca="1" si="964"/>
        <v>0.75</v>
      </c>
      <c r="LW287" s="168">
        <f t="shared" ca="1" si="964"/>
        <v>0.78142857142857147</v>
      </c>
      <c r="LX287" s="168">
        <f t="shared" ca="1" si="964"/>
        <v>0.82499999999999996</v>
      </c>
      <c r="LY287" s="168">
        <f t="shared" ca="1" si="964"/>
        <v>0.875</v>
      </c>
      <c r="LZ287" s="168">
        <f t="shared" ca="1" si="964"/>
        <v>0.9</v>
      </c>
      <c r="MA287" s="168">
        <f t="shared" ca="1" si="964"/>
        <v>0.9</v>
      </c>
      <c r="MB287" s="168">
        <f t="shared" ca="1" si="964"/>
        <v>0.75</v>
      </c>
      <c r="MC287" s="168">
        <f t="shared" ca="1" si="964"/>
        <v>0.78142857142857147</v>
      </c>
      <c r="MD287" s="168">
        <f t="shared" ca="1" si="964"/>
        <v>0.82499999999999996</v>
      </c>
      <c r="ME287" s="168">
        <f t="shared" ca="1" si="964"/>
        <v>0.875</v>
      </c>
      <c r="MF287" s="168">
        <f t="shared" ca="1" si="964"/>
        <v>0.9</v>
      </c>
      <c r="MG287" s="168">
        <f t="shared" ca="1" si="964"/>
        <v>0.9</v>
      </c>
      <c r="MH287" s="168">
        <f t="shared" ca="1" si="964"/>
        <v>0.75</v>
      </c>
      <c r="MI287" s="168">
        <f t="shared" ca="1" si="964"/>
        <v>0.76904761904761909</v>
      </c>
      <c r="MJ287" s="168">
        <f t="shared" ca="1" si="964"/>
        <v>0.82000000000000006</v>
      </c>
      <c r="MK287" s="168">
        <f t="shared" ca="1" si="964"/>
        <v>0.875</v>
      </c>
      <c r="ML287" s="168">
        <f t="shared" ca="1" si="964"/>
        <v>0.9</v>
      </c>
      <c r="MM287" s="168">
        <f t="shared" ca="1" si="964"/>
        <v>0.90000000000000013</v>
      </c>
      <c r="MN287" s="168">
        <f t="shared" ca="1" si="964"/>
        <v>0.75</v>
      </c>
      <c r="MO287" s="168">
        <f t="shared" ca="1" si="964"/>
        <v>0.76904761904761909</v>
      </c>
      <c r="MP287" s="168">
        <f t="shared" ca="1" si="964"/>
        <v>0.82000000000000006</v>
      </c>
      <c r="MQ287" s="168">
        <f t="shared" ca="1" si="964"/>
        <v>0.875</v>
      </c>
      <c r="MR287" s="168">
        <f t="shared" ca="1" si="964"/>
        <v>0.9</v>
      </c>
      <c r="MS287" s="168">
        <f t="shared" ca="1" si="964"/>
        <v>0.9</v>
      </c>
      <c r="MT287" s="168">
        <f t="shared" ca="1" si="964"/>
        <v>0.875</v>
      </c>
      <c r="MU287" s="166">
        <f t="shared" ca="1" si="916"/>
        <v>1</v>
      </c>
      <c r="MV287" s="166">
        <f t="shared" ca="1" si="917"/>
        <v>1</v>
      </c>
      <c r="MW287" s="166" t="str">
        <f t="shared" ca="1" si="918"/>
        <v>-</v>
      </c>
      <c r="MX287" s="168" t="str">
        <f t="shared" ca="1" si="919"/>
        <v>-</v>
      </c>
      <c r="MY287" s="166" t="str">
        <f t="shared" ca="1" si="920"/>
        <v>-</v>
      </c>
      <c r="MZ287" s="166" t="str">
        <f t="shared" ca="1" si="921"/>
        <v>-</v>
      </c>
      <c r="NA287" s="166" t="b">
        <f t="shared" ca="1" si="922"/>
        <v>0</v>
      </c>
      <c r="NB287" s="168">
        <f t="shared" ref="NB287" ca="1" si="968">OFFSET(NB$5,$B287,0)</f>
        <v>0</v>
      </c>
      <c r="NC287" s="27">
        <v>0</v>
      </c>
    </row>
    <row r="288" spans="1:367" s="148" customFormat="1" outlineLevel="1">
      <c r="A288" s="126">
        <f t="shared" si="14"/>
        <v>283</v>
      </c>
      <c r="B288" s="126">
        <f t="shared" ref="B288:B296" si="969">$A$18</f>
        <v>13</v>
      </c>
      <c r="C288" s="148">
        <f t="shared" si="929"/>
        <v>1002</v>
      </c>
      <c r="D288" s="148" t="s">
        <v>884</v>
      </c>
      <c r="E288" s="148" t="b">
        <f t="shared" si="886"/>
        <v>1</v>
      </c>
      <c r="F288" s="148" t="b">
        <v>0</v>
      </c>
      <c r="G288" s="148" t="b">
        <f t="shared" si="924"/>
        <v>1</v>
      </c>
      <c r="H288" s="144">
        <f t="shared" ca="1" si="944"/>
        <v>3</v>
      </c>
      <c r="I288" s="32">
        <v>3</v>
      </c>
      <c r="J288" s="32">
        <v>1</v>
      </c>
      <c r="K288" s="144">
        <f t="shared" ca="1" si="944"/>
        <v>1</v>
      </c>
      <c r="L288" s="144">
        <f t="shared" ca="1" si="944"/>
        <v>1</v>
      </c>
      <c r="M288" s="144">
        <f t="shared" ca="1" si="944"/>
        <v>1</v>
      </c>
      <c r="N288" s="144">
        <f t="shared" ca="1" si="944"/>
        <v>1</v>
      </c>
      <c r="O288" s="144">
        <f t="shared" ca="1" si="944"/>
        <v>1</v>
      </c>
      <c r="P288" s="144">
        <f t="shared" ca="1" si="944"/>
        <v>1</v>
      </c>
      <c r="Q288" s="144">
        <f t="shared" ca="1" si="944"/>
        <v>1</v>
      </c>
      <c r="R288" s="144">
        <f t="shared" ca="1" si="944"/>
        <v>2</v>
      </c>
      <c r="S288" s="144">
        <f t="shared" ca="1" si="944"/>
        <v>1</v>
      </c>
      <c r="T288" s="32">
        <v>3</v>
      </c>
      <c r="U288" s="144">
        <f t="shared" ca="1" si="944"/>
        <v>1</v>
      </c>
      <c r="V288" s="144">
        <f t="shared" ca="1" si="944"/>
        <v>1</v>
      </c>
      <c r="W288" s="144">
        <f t="shared" ca="1" si="944"/>
        <v>1</v>
      </c>
      <c r="X288" s="144">
        <f t="shared" ca="1" si="944"/>
        <v>1</v>
      </c>
      <c r="Y288" s="144">
        <f t="shared" ca="1" si="95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00021 Pasture SQ CropgrazeFALSE Pasture1.15 (F33N11)</v>
      </c>
      <c r="AB288" s="10" t="str">
        <f ca="1">IF(COUNTIF(AA$5:AA288,AA288)=1,"-","Dup")</f>
        <v>-</v>
      </c>
      <c r="AC288" s="10"/>
      <c r="AD288" s="168" t="str">
        <f t="shared" ca="1" si="935"/>
        <v>-</v>
      </c>
      <c r="AE288" s="168" t="str">
        <f t="shared" ca="1" si="935"/>
        <v>-</v>
      </c>
      <c r="AF288" s="168" t="str">
        <f t="shared" ca="1" si="935"/>
        <v>-</v>
      </c>
      <c r="AG288" s="168" t="str">
        <f t="shared" ca="1" si="935"/>
        <v>-</v>
      </c>
      <c r="AH288" s="168" t="str">
        <f t="shared" ca="1" si="935"/>
        <v>-</v>
      </c>
      <c r="AI288" s="168" t="b">
        <f t="shared" ca="1" si="935"/>
        <v>1</v>
      </c>
      <c r="AJ288" s="10"/>
      <c r="AK288" s="166" t="b">
        <f t="shared" si="936"/>
        <v>0</v>
      </c>
      <c r="AL288" s="166">
        <f t="shared" si="936"/>
        <v>2</v>
      </c>
      <c r="AM288" s="166" t="b">
        <f t="shared" si="936"/>
        <v>0</v>
      </c>
      <c r="AN288" s="166" t="b">
        <f t="shared" si="936"/>
        <v>1</v>
      </c>
      <c r="AO288" s="166" t="b">
        <f t="shared" si="936"/>
        <v>1</v>
      </c>
      <c r="AP288" s="166" t="b">
        <f t="shared" si="936"/>
        <v>0</v>
      </c>
      <c r="AQ288" s="166">
        <f t="shared" ca="1" si="889"/>
        <v>0</v>
      </c>
      <c r="AR288" s="166" t="b">
        <f t="shared" si="966"/>
        <v>0</v>
      </c>
      <c r="AS288" s="166" t="b">
        <f t="shared" si="966"/>
        <v>0</v>
      </c>
      <c r="AT288" s="166" t="str">
        <f t="shared" si="966"/>
        <v>-</v>
      </c>
      <c r="AU288" s="166" t="str">
        <f t="shared" si="966"/>
        <v>-</v>
      </c>
      <c r="AV288" s="166" t="str">
        <f t="shared" si="966"/>
        <v>-</v>
      </c>
      <c r="AW288" s="10"/>
      <c r="AX288" s="166" t="b">
        <f t="shared" si="891"/>
        <v>1</v>
      </c>
      <c r="AY288" s="168" t="b">
        <f t="shared" ca="1" si="892"/>
        <v>1</v>
      </c>
      <c r="AZ288" s="168" t="b">
        <f t="shared" ca="1" si="892"/>
        <v>1</v>
      </c>
      <c r="BA288" s="167">
        <f t="shared" ca="1" si="893"/>
        <v>3210</v>
      </c>
      <c r="BB288" s="168" t="str">
        <f t="shared" ca="1" si="957"/>
        <v>-</v>
      </c>
      <c r="BC288" s="168" t="str">
        <f t="shared" ca="1" si="957"/>
        <v>-</v>
      </c>
      <c r="BD288" s="168" t="str">
        <f t="shared" ca="1" si="957"/>
        <v>-</v>
      </c>
      <c r="BE288" s="168" t="str">
        <f t="shared" ca="1" si="957"/>
        <v>-</v>
      </c>
      <c r="BF288" s="168" t="str">
        <f t="shared" ca="1" si="957"/>
        <v>-</v>
      </c>
      <c r="BG288" s="168">
        <f t="shared" ca="1" si="957"/>
        <v>1</v>
      </c>
      <c r="BH288" s="168">
        <f t="shared" ca="1" si="957"/>
        <v>1</v>
      </c>
      <c r="BI288" s="168" t="str">
        <f t="shared" ca="1" si="957"/>
        <v>-</v>
      </c>
      <c r="BJ288" s="168" t="str">
        <f t="shared" ca="1" si="957"/>
        <v>-</v>
      </c>
      <c r="BK288" s="10"/>
      <c r="BL288" s="168" t="str">
        <f t="shared" ca="1" si="957"/>
        <v>-</v>
      </c>
      <c r="BM288" s="168" t="str">
        <f t="shared" ca="1" si="957"/>
        <v>-</v>
      </c>
      <c r="BN288" s="168" t="str">
        <f t="shared" ca="1" si="957"/>
        <v>-</v>
      </c>
      <c r="BO288" s="168" t="str">
        <f t="shared" ca="1" si="957"/>
        <v>-</v>
      </c>
      <c r="BP288" s="168" t="str">
        <f t="shared" ca="1" si="957"/>
        <v>-</v>
      </c>
      <c r="BQ288" s="168" t="str">
        <f t="shared" ca="1" si="957"/>
        <v>-</v>
      </c>
      <c r="BR288" s="168" t="str">
        <f t="shared" ca="1" si="957"/>
        <v>-</v>
      </c>
      <c r="BS288" s="168" t="str">
        <f t="shared" ca="1" si="957"/>
        <v>-</v>
      </c>
      <c r="BT288" s="168" t="str">
        <f t="shared" ca="1" si="957"/>
        <v>-</v>
      </c>
      <c r="BU288" s="168" t="str">
        <f t="shared" ca="1" si="957"/>
        <v>-</v>
      </c>
      <c r="BV288" s="168" t="str">
        <f t="shared" ca="1" si="957"/>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5"/>
        <v>-</v>
      </c>
      <c r="CI288" s="168" t="str">
        <f t="shared" ca="1" si="965"/>
        <v>-</v>
      </c>
      <c r="CJ288" s="168" t="str">
        <f t="shared" ca="1" si="965"/>
        <v>-</v>
      </c>
      <c r="CK288" s="168" t="str">
        <f t="shared" ca="1" si="965"/>
        <v>-</v>
      </c>
      <c r="CL288" s="168" t="str">
        <f t="shared" ca="1" si="965"/>
        <v>-</v>
      </c>
      <c r="CM288" s="168" t="str">
        <f t="shared" ca="1" si="965"/>
        <v>-</v>
      </c>
      <c r="CN288" s="168" t="str">
        <f t="shared" ca="1" si="965"/>
        <v>-</v>
      </c>
      <c r="CO288" s="168" t="str">
        <f t="shared" ca="1" si="965"/>
        <v>-</v>
      </c>
      <c r="CP288" s="168">
        <f t="shared" ca="1" si="965"/>
        <v>1</v>
      </c>
      <c r="CQ288" s="168">
        <f t="shared" ca="1" si="965"/>
        <v>1</v>
      </c>
      <c r="CR288" s="168">
        <f t="shared" ca="1" si="965"/>
        <v>0</v>
      </c>
      <c r="CS288" s="168" t="str">
        <f t="shared" ca="1" si="965"/>
        <v>-</v>
      </c>
      <c r="CT288" s="168" t="str">
        <f t="shared" ca="1" si="965"/>
        <v>-</v>
      </c>
      <c r="CU288" s="168" t="str">
        <f t="shared" ca="1" si="965"/>
        <v>-</v>
      </c>
      <c r="CV288" s="168" t="str">
        <f t="shared" ca="1" si="965"/>
        <v>-</v>
      </c>
      <c r="CW288" s="168" t="str">
        <f t="shared" ca="1" si="965"/>
        <v>-</v>
      </c>
      <c r="CX288" s="168" t="str">
        <f t="shared" ca="1" si="965"/>
        <v>-</v>
      </c>
      <c r="CY288" s="168" t="str">
        <f t="shared" ca="1" si="965"/>
        <v>-</v>
      </c>
      <c r="CZ288" s="168">
        <f t="shared" ca="1" si="965"/>
        <v>0</v>
      </c>
      <c r="DA288" s="168" t="str">
        <f t="shared" ca="1" si="965"/>
        <v>-</v>
      </c>
      <c r="DB288" s="168" t="str">
        <f t="shared" ca="1" si="965"/>
        <v>-</v>
      </c>
      <c r="DC288" s="168" t="str">
        <f t="shared" ca="1" si="965"/>
        <v>-</v>
      </c>
      <c r="DD288" s="168" t="str">
        <f t="shared" ca="1" si="965"/>
        <v>-</v>
      </c>
      <c r="DE288" s="168" t="str">
        <f t="shared" ca="1" si="965"/>
        <v>-</v>
      </c>
      <c r="DF288" s="168">
        <f t="shared" ca="1" si="965"/>
        <v>0</v>
      </c>
      <c r="DG288" s="168">
        <f t="shared" ca="1" si="965"/>
        <v>0</v>
      </c>
      <c r="DH288" s="168">
        <f t="shared" ca="1" si="965"/>
        <v>0</v>
      </c>
      <c r="DI288" s="168">
        <f t="shared" ca="1" si="965"/>
        <v>0</v>
      </c>
      <c r="DJ288" s="168">
        <f t="shared" ca="1" si="965"/>
        <v>0</v>
      </c>
      <c r="DK288" s="168">
        <f t="shared" ca="1" si="965"/>
        <v>0</v>
      </c>
      <c r="DL288" s="168">
        <f t="shared" ca="1" si="965"/>
        <v>0</v>
      </c>
      <c r="DM288" s="168" t="str">
        <f t="shared" ca="1" si="965"/>
        <v>-</v>
      </c>
      <c r="DN288" s="168" t="str">
        <f t="shared" ca="1" si="965"/>
        <v>-</v>
      </c>
      <c r="DO288" s="168" t="str">
        <f t="shared" ca="1" si="965"/>
        <v>-</v>
      </c>
      <c r="DP288" s="168" t="str">
        <f t="shared" ca="1" si="965"/>
        <v>-</v>
      </c>
      <c r="DQ288" s="168" t="str">
        <f t="shared" ca="1" si="965"/>
        <v>-</v>
      </c>
      <c r="DR288" s="168" t="str">
        <f t="shared" ca="1" si="965"/>
        <v>-</v>
      </c>
      <c r="DS288" s="168" t="str">
        <f t="shared" ca="1" si="965"/>
        <v>-</v>
      </c>
      <c r="DT288" s="168" t="str">
        <f t="shared" ca="1" si="965"/>
        <v>-</v>
      </c>
      <c r="DU288" s="168" t="str">
        <f t="shared" ca="1" si="965"/>
        <v>-</v>
      </c>
      <c r="DV288" s="168" t="str">
        <f t="shared" ca="1" si="965"/>
        <v>-</v>
      </c>
      <c r="DW288" s="168" t="str">
        <f t="shared" ca="1" si="965"/>
        <v>-</v>
      </c>
      <c r="DX288" s="10"/>
      <c r="DY288" s="168">
        <f t="shared" ca="1" si="965"/>
        <v>1</v>
      </c>
      <c r="DZ288" s="168" t="str">
        <f t="shared" ca="1" si="965"/>
        <v>-</v>
      </c>
      <c r="EA288" s="168" t="str">
        <f t="shared" ca="1" si="965"/>
        <v>-</v>
      </c>
      <c r="EB288" s="168" t="str">
        <f t="shared" ca="1" si="965"/>
        <v>-</v>
      </c>
      <c r="EC288" s="168" t="str">
        <f t="shared" ca="1" si="937"/>
        <v>-</v>
      </c>
      <c r="ED288" s="168" t="b">
        <f t="shared" ca="1" si="937"/>
        <v>0</v>
      </c>
      <c r="EE288" s="168" t="str">
        <f t="shared" ca="1" si="937"/>
        <v>-</v>
      </c>
      <c r="EF288" s="168">
        <f t="shared" ca="1" si="937"/>
        <v>0</v>
      </c>
      <c r="EG288" s="168" t="str">
        <f t="shared" ca="1" si="937"/>
        <v>-</v>
      </c>
      <c r="EH288" s="166" cm="1">
        <f t="array" aca="1" ref="EH288" ca="1">INDEX(i.rev,$K288,EH$15)</f>
        <v>1</v>
      </c>
      <c r="EI288" s="168">
        <f t="shared" ref="EI288:EX296" ca="1" si="970">OFFSET(EI$5,$B288,0)</f>
        <v>0</v>
      </c>
      <c r="EJ288" s="168">
        <f t="shared" ca="1" si="970"/>
        <v>1</v>
      </c>
      <c r="EK288" s="168">
        <f t="shared" ca="1" si="970"/>
        <v>0</v>
      </c>
      <c r="EL288" s="168">
        <f t="shared" ca="1" si="970"/>
        <v>1</v>
      </c>
      <c r="EM288" s="168">
        <f t="shared" ca="1" si="970"/>
        <v>1</v>
      </c>
      <c r="EN288" s="168">
        <f t="shared" ca="1" si="970"/>
        <v>1</v>
      </c>
      <c r="EO288" s="168">
        <f t="shared" ca="1" si="970"/>
        <v>0</v>
      </c>
      <c r="EP288" s="168">
        <f t="shared" ca="1" si="970"/>
        <v>0</v>
      </c>
      <c r="EQ288" s="168">
        <f t="shared" ca="1" si="970"/>
        <v>0</v>
      </c>
      <c r="ER288" s="168">
        <f t="shared" ca="1" si="970"/>
        <v>0</v>
      </c>
      <c r="ES288" s="168">
        <f t="shared" ca="1" si="970"/>
        <v>0</v>
      </c>
      <c r="ET288" s="168">
        <f t="shared" ca="1" si="970"/>
        <v>0</v>
      </c>
      <c r="EU288" s="168">
        <f t="shared" ca="1" si="970"/>
        <v>0</v>
      </c>
      <c r="EV288" s="168">
        <f t="shared" ca="1" si="970"/>
        <v>0</v>
      </c>
      <c r="EW288" s="168">
        <f t="shared" ca="1" si="970"/>
        <v>0</v>
      </c>
      <c r="EX288" s="168">
        <f t="shared" ca="1" si="970"/>
        <v>0</v>
      </c>
      <c r="EY288" s="166" cm="1">
        <f t="array" aca="1" ref="EY288" ca="1">INDEX(i.rev,$K288,EY$15)</f>
        <v>0</v>
      </c>
      <c r="EZ288" s="168">
        <f t="shared" ca="1" si="898"/>
        <v>0</v>
      </c>
      <c r="FA288" s="166" cm="1">
        <f t="array" aca="1" ref="FA288" ca="1">INDEX(i.rev,$K288,FA$15)</f>
        <v>1</v>
      </c>
      <c r="FB288" s="168">
        <f t="shared" ca="1" si="954"/>
        <v>0</v>
      </c>
      <c r="FC288" s="168">
        <f t="shared" ca="1" si="954"/>
        <v>0</v>
      </c>
      <c r="FD288" s="168">
        <f t="shared" ca="1" si="954"/>
        <v>0</v>
      </c>
      <c r="FE288" s="168">
        <f t="shared" ca="1" si="954"/>
        <v>0</v>
      </c>
      <c r="FF288" s="168">
        <f t="shared" ca="1" si="954"/>
        <v>0</v>
      </c>
      <c r="FG288" s="168">
        <f t="shared" ca="1" si="954"/>
        <v>0</v>
      </c>
      <c r="FH288" s="168">
        <f t="shared" ref="FH288:GG288" ca="1" si="971">OFFSET(FH$5,$B288,0)</f>
        <v>0</v>
      </c>
      <c r="FI288" s="10"/>
      <c r="FJ288" s="168" t="str">
        <f t="shared" ca="1" si="971"/>
        <v>-</v>
      </c>
      <c r="FK288" s="168" t="str">
        <f t="shared" ca="1" si="971"/>
        <v>-</v>
      </c>
      <c r="FL288" s="168" t="str">
        <f t="shared" ca="1" si="971"/>
        <v>-</v>
      </c>
      <c r="FM288" s="168" t="str">
        <f t="shared" ca="1" si="971"/>
        <v>-</v>
      </c>
      <c r="FN288" s="168" t="str">
        <f t="shared" ca="1" si="971"/>
        <v>-</v>
      </c>
      <c r="FO288" s="166" t="b">
        <f t="shared" ca="1" si="939"/>
        <v>0</v>
      </c>
      <c r="FP288" s="166" t="b">
        <f t="shared" ca="1" si="939"/>
        <v>0</v>
      </c>
      <c r="FQ288" s="166" t="b">
        <f t="shared" ca="1" si="939"/>
        <v>1</v>
      </c>
      <c r="FR288" s="168">
        <f t="shared" ca="1" si="971"/>
        <v>0</v>
      </c>
      <c r="FS288" s="166">
        <f t="shared" ca="1" si="940"/>
        <v>1</v>
      </c>
      <c r="FT288" s="166">
        <f t="shared" ca="1" si="940"/>
        <v>1</v>
      </c>
      <c r="FU288" s="168" t="str">
        <f t="shared" ca="1" si="971"/>
        <v>-</v>
      </c>
      <c r="FV288" s="168" t="str">
        <f t="shared" ca="1" si="971"/>
        <v>-</v>
      </c>
      <c r="FW288" s="168" t="str">
        <f t="shared" ca="1" si="971"/>
        <v>-</v>
      </c>
      <c r="FX288" s="168" t="str">
        <f t="shared" ca="1" si="971"/>
        <v>-</v>
      </c>
      <c r="FY288" s="168" t="str">
        <f t="shared" ca="1" si="971"/>
        <v>-</v>
      </c>
      <c r="FZ288" s="168" t="str">
        <f t="shared" ca="1" si="971"/>
        <v>-</v>
      </c>
      <c r="GA288" s="168" t="str">
        <f t="shared" ca="1" si="971"/>
        <v>-</v>
      </c>
      <c r="GB288" s="168" t="str">
        <f t="shared" ca="1" si="971"/>
        <v>-</v>
      </c>
      <c r="GC288" s="168" t="str">
        <f t="shared" ca="1" si="971"/>
        <v>-</v>
      </c>
      <c r="GD288" s="168" t="b">
        <f t="shared" ca="1" si="971"/>
        <v>1</v>
      </c>
      <c r="GE288" s="168" t="str">
        <f t="shared" ca="1" si="971"/>
        <v>-</v>
      </c>
      <c r="GF288" s="168" t="str">
        <f t="shared" ca="1" si="971"/>
        <v>-</v>
      </c>
      <c r="GG288" s="168" t="str">
        <f t="shared" ca="1" si="971"/>
        <v>-</v>
      </c>
      <c r="GH288" s="168" t="b">
        <f t="shared" ca="1" si="941"/>
        <v>1</v>
      </c>
      <c r="GI288" s="168">
        <f t="shared" ref="GI288:GX296" ca="1" si="972">OFFSET(GI$5,$B288,0)</f>
        <v>0</v>
      </c>
      <c r="GJ288" s="168" t="str">
        <f t="shared" ca="1" si="972"/>
        <v>-</v>
      </c>
      <c r="GK288" s="168" t="str">
        <f t="shared" ca="1" si="972"/>
        <v>-</v>
      </c>
      <c r="GL288" s="168" t="str">
        <f t="shared" ca="1" si="972"/>
        <v>-</v>
      </c>
      <c r="GM288" s="168" t="str">
        <f t="shared" ca="1" si="972"/>
        <v>-</v>
      </c>
      <c r="GN288" s="168" t="str">
        <f t="shared" ca="1" si="972"/>
        <v>-</v>
      </c>
      <c r="GO288" s="168">
        <f t="shared" ca="1" si="972"/>
        <v>0</v>
      </c>
      <c r="GP288" s="168" t="str">
        <f t="shared" ca="1" si="972"/>
        <v>-</v>
      </c>
      <c r="GQ288" s="168" t="str">
        <f t="shared" ca="1" si="972"/>
        <v>-</v>
      </c>
      <c r="GR288" s="168" t="str">
        <f t="shared" ca="1" si="972"/>
        <v>-</v>
      </c>
      <c r="GS288" s="168">
        <f t="shared" ca="1" si="972"/>
        <v>500</v>
      </c>
      <c r="GT288" s="168">
        <f t="shared" ca="1" si="972"/>
        <v>500</v>
      </c>
      <c r="GU288" s="168" t="str">
        <f t="shared" ca="1" si="972"/>
        <v>-</v>
      </c>
      <c r="GV288" s="168" t="str">
        <f t="shared" ca="1" si="972"/>
        <v>-</v>
      </c>
      <c r="GW288" s="168" t="str">
        <f t="shared" ca="1" si="972"/>
        <v>-</v>
      </c>
      <c r="GX288" s="168" t="str">
        <f t="shared" ca="1" si="972"/>
        <v>-</v>
      </c>
      <c r="GY288" s="168" t="str">
        <f t="shared" ca="1" si="959"/>
        <v>-</v>
      </c>
      <c r="GZ288" s="168" t="str">
        <f t="shared" ca="1" si="959"/>
        <v>-</v>
      </c>
      <c r="HA288" s="168" t="str">
        <f t="shared" ca="1" si="959"/>
        <v>-</v>
      </c>
      <c r="HB288" s="168" t="str">
        <f t="shared" ca="1" si="959"/>
        <v>-</v>
      </c>
      <c r="HC288" s="168" t="str">
        <f t="shared" ca="1" si="959"/>
        <v>-</v>
      </c>
      <c r="HD288" s="168" t="str">
        <f t="shared" ca="1" si="959"/>
        <v>-</v>
      </c>
      <c r="HE288" s="168" t="str">
        <f t="shared" ca="1" si="959"/>
        <v>-</v>
      </c>
      <c r="HF288" s="168" t="str">
        <f t="shared" ca="1" si="959"/>
        <v>-</v>
      </c>
      <c r="HG288" s="168" t="str">
        <f t="shared" ca="1" si="959"/>
        <v>-</v>
      </c>
      <c r="HH288" s="168" t="str">
        <f t="shared" ca="1" si="959"/>
        <v>-</v>
      </c>
      <c r="HI288" s="168" t="str">
        <f t="shared" ca="1" si="959"/>
        <v>-</v>
      </c>
      <c r="HJ288" s="168" t="str">
        <f t="shared" ca="1" si="959"/>
        <v>-</v>
      </c>
      <c r="HK288" s="168" t="str">
        <f t="shared" ca="1" si="959"/>
        <v>-</v>
      </c>
      <c r="HL288" s="168" t="str">
        <f t="shared" ca="1" si="959"/>
        <v>-</v>
      </c>
      <c r="HM288" s="168" t="str">
        <f t="shared" ca="1" si="960"/>
        <v>-</v>
      </c>
      <c r="HN288" s="168" t="str">
        <f t="shared" ca="1" si="960"/>
        <v>-</v>
      </c>
      <c r="HO288" s="168" t="str">
        <f t="shared" ca="1" si="960"/>
        <v>-</v>
      </c>
      <c r="HP288" s="168" t="str">
        <f t="shared" ca="1" si="960"/>
        <v>-</v>
      </c>
      <c r="HQ288" s="168" t="str">
        <f t="shared" ca="1" si="960"/>
        <v>-</v>
      </c>
      <c r="HR288" s="168" t="str">
        <f t="shared" ca="1" si="959"/>
        <v>-</v>
      </c>
      <c r="HS288" s="168" t="str">
        <f t="shared" ca="1" si="959"/>
        <v>-</v>
      </c>
      <c r="HT288" s="168" t="str">
        <f t="shared" ca="1" si="959"/>
        <v>-</v>
      </c>
      <c r="HU288" s="168" t="str">
        <f t="shared" ca="1" si="959"/>
        <v>-</v>
      </c>
      <c r="HV288" s="168" t="str">
        <f t="shared" ca="1" si="959"/>
        <v>-</v>
      </c>
      <c r="HW288" s="168" t="str">
        <f t="shared" ca="1" si="942"/>
        <v>-</v>
      </c>
      <c r="HX288" s="168" t="str">
        <f t="shared" ca="1" si="961"/>
        <v>-</v>
      </c>
      <c r="HY288" s="168" t="str">
        <f t="shared" ca="1" si="961"/>
        <v>-</v>
      </c>
      <c r="HZ288" s="168" t="str">
        <f t="shared" ca="1" si="961"/>
        <v>-</v>
      </c>
      <c r="IA288" s="168" t="str">
        <f t="shared" ca="1" si="961"/>
        <v>-</v>
      </c>
      <c r="IB288" s="168" t="str">
        <f t="shared" ca="1" si="961"/>
        <v>-</v>
      </c>
      <c r="IC288" s="168" t="str">
        <f t="shared" ca="1" si="961"/>
        <v>-</v>
      </c>
      <c r="ID288" s="168" t="str">
        <f t="shared" ca="1" si="961"/>
        <v>-</v>
      </c>
      <c r="IE288" s="168" t="str">
        <f t="shared" ca="1" si="961"/>
        <v>-</v>
      </c>
      <c r="IF288" s="168" t="str">
        <f t="shared" ca="1" si="961"/>
        <v>-</v>
      </c>
      <c r="IG288" s="168" t="str">
        <f t="shared" ca="1" si="961"/>
        <v>-</v>
      </c>
      <c r="IH288" s="168" t="str">
        <f t="shared" ca="1" si="961"/>
        <v>-</v>
      </c>
      <c r="II288" s="168" t="str">
        <f t="shared" ca="1" si="961"/>
        <v>-</v>
      </c>
      <c r="IJ288" s="168" t="str">
        <f t="shared" ca="1" si="961"/>
        <v>-</v>
      </c>
      <c r="IK288" s="168" t="str">
        <f t="shared" ca="1" si="961"/>
        <v>-</v>
      </c>
      <c r="IL288" s="168" t="str">
        <f t="shared" ca="1" si="961"/>
        <v>-</v>
      </c>
      <c r="IM288" s="168" t="str">
        <f t="shared" ca="1" si="961"/>
        <v>-</v>
      </c>
      <c r="IN288" s="168" t="str">
        <f t="shared" ca="1" si="961"/>
        <v>-</v>
      </c>
      <c r="IO288" s="168" t="str">
        <f t="shared" ca="1" si="961"/>
        <v>-</v>
      </c>
      <c r="IP288" s="168" t="str">
        <f t="shared" ca="1" si="961"/>
        <v>-</v>
      </c>
      <c r="IQ288" s="168" t="str">
        <f t="shared" ca="1" si="961"/>
        <v>-</v>
      </c>
      <c r="IR288" s="168" t="str">
        <f t="shared" ca="1" si="961"/>
        <v>-</v>
      </c>
      <c r="IS288" s="168" t="str">
        <f t="shared" ca="1" si="961"/>
        <v>-</v>
      </c>
      <c r="IT288" s="168" t="str">
        <f t="shared" ca="1" si="961"/>
        <v>-</v>
      </c>
      <c r="IU288" s="168" t="str">
        <f t="shared" ca="1" si="961"/>
        <v>-</v>
      </c>
      <c r="IV288" s="168" t="str">
        <f t="shared" ca="1" si="961"/>
        <v>-</v>
      </c>
      <c r="IW288" s="168" t="str">
        <f t="shared" ca="1" si="961"/>
        <v>-</v>
      </c>
      <c r="IX288" s="168" t="str">
        <f t="shared" ca="1" si="961"/>
        <v>-</v>
      </c>
      <c r="IY288" s="168" t="str">
        <f t="shared" ca="1" si="961"/>
        <v>-</v>
      </c>
      <c r="IZ288" s="168" t="str">
        <f t="shared" ca="1" si="961"/>
        <v>-</v>
      </c>
      <c r="JA288" s="168" t="str">
        <f t="shared" ca="1" si="961"/>
        <v>-</v>
      </c>
      <c r="JB288" s="168" t="str">
        <f t="shared" ca="1" si="961"/>
        <v>-</v>
      </c>
      <c r="JC288" s="168" t="str">
        <f t="shared" ca="1" si="961"/>
        <v>-</v>
      </c>
      <c r="JD288" s="168" t="str">
        <f t="shared" ca="1" si="961"/>
        <v>-</v>
      </c>
      <c r="JE288" s="168" t="str">
        <f t="shared" ca="1" si="961"/>
        <v>-</v>
      </c>
      <c r="JF288" s="168" t="str">
        <f t="shared" ca="1" si="961"/>
        <v>-</v>
      </c>
      <c r="JG288" s="168" t="str">
        <f t="shared" ca="1" si="961"/>
        <v>-</v>
      </c>
      <c r="JH288" s="168" t="str">
        <f t="shared" ca="1" si="961"/>
        <v>-</v>
      </c>
      <c r="JI288" s="168" t="str">
        <f t="shared" ca="1" si="961"/>
        <v>-</v>
      </c>
      <c r="JJ288" s="168" t="str">
        <f t="shared" ca="1" si="961"/>
        <v>-</v>
      </c>
      <c r="JK288" s="168" t="str">
        <f t="shared" ca="1" si="961"/>
        <v>-</v>
      </c>
      <c r="JL288" s="168" t="str">
        <f t="shared" ca="1" si="961"/>
        <v>-</v>
      </c>
      <c r="JM288" s="168" t="str">
        <f t="shared" ca="1" si="961"/>
        <v>-</v>
      </c>
      <c r="JN288" s="168" t="str">
        <f t="shared" ca="1" si="942"/>
        <v>-</v>
      </c>
      <c r="JO288" s="168" t="str">
        <f t="shared" ca="1" si="942"/>
        <v>-</v>
      </c>
      <c r="JP288" s="168" t="str">
        <f t="shared" ca="1" si="942"/>
        <v>-</v>
      </c>
      <c r="JQ288" s="168" t="str">
        <f t="shared" ca="1" si="942"/>
        <v>-</v>
      </c>
      <c r="JR288" s="168" t="str">
        <f t="shared" ca="1" si="942"/>
        <v>-</v>
      </c>
      <c r="JS288" s="168" t="str">
        <f t="shared" ca="1" si="942"/>
        <v>-</v>
      </c>
      <c r="JT288" s="168" t="str">
        <f t="shared" ca="1" si="942"/>
        <v>-</v>
      </c>
      <c r="JU288" s="168" t="str">
        <f t="shared" ca="1" si="942"/>
        <v>-</v>
      </c>
      <c r="JV288" s="168" t="str">
        <f t="shared" ca="1" si="942"/>
        <v>-</v>
      </c>
      <c r="JW288" s="168" t="str">
        <f t="shared" ca="1" si="942"/>
        <v>-</v>
      </c>
      <c r="JX288" s="10"/>
      <c r="JY288" s="166">
        <f t="shared" ca="1" si="907"/>
        <v>4.4999999999999998E-2</v>
      </c>
      <c r="JZ288" s="166">
        <f t="shared" ca="1" si="908"/>
        <v>4.4999999999999998E-2</v>
      </c>
      <c r="KA288" s="168">
        <f t="shared" ref="KA288:NB296" ca="1" si="973">OFFSET(KA$5,$B288,0)</f>
        <v>1</v>
      </c>
      <c r="KB288" s="168">
        <f t="shared" ca="1" si="973"/>
        <v>0</v>
      </c>
      <c r="KC288" s="168">
        <f t="shared" ca="1" si="973"/>
        <v>1</v>
      </c>
      <c r="KD288" s="168">
        <f t="shared" ca="1" si="973"/>
        <v>1</v>
      </c>
      <c r="KE288" s="168">
        <f t="shared" ca="1" si="973"/>
        <v>0</v>
      </c>
      <c r="KF288" s="168">
        <f t="shared" ca="1" si="973"/>
        <v>70</v>
      </c>
      <c r="KG288" s="168">
        <f t="shared" ca="1" si="973"/>
        <v>50</v>
      </c>
      <c r="KH288" s="168">
        <f t="shared" ca="1" si="973"/>
        <v>85</v>
      </c>
      <c r="KI288" s="168">
        <f t="shared" ca="1" si="973"/>
        <v>50</v>
      </c>
      <c r="KJ288" s="166">
        <f t="shared" ca="1" si="910"/>
        <v>1</v>
      </c>
      <c r="KK288" s="166">
        <f t="shared" ca="1" si="911"/>
        <v>1</v>
      </c>
      <c r="KL288" s="166">
        <f t="shared" ca="1" si="912"/>
        <v>1</v>
      </c>
      <c r="KM288" s="166">
        <f t="shared" ca="1" si="913"/>
        <v>1</v>
      </c>
      <c r="KN288" s="166">
        <f t="shared" ca="1" si="913"/>
        <v>1</v>
      </c>
      <c r="KO288" s="168">
        <f t="shared" ca="1" si="973"/>
        <v>1</v>
      </c>
      <c r="KP288" s="10"/>
      <c r="KQ288" s="168">
        <f t="shared" ca="1" si="973"/>
        <v>1</v>
      </c>
      <c r="KR288" s="166">
        <f t="shared" si="914"/>
        <v>1.1499999999999999</v>
      </c>
      <c r="KS288" s="168">
        <f t="shared" ca="1" si="973"/>
        <v>0.75</v>
      </c>
      <c r="KT288" s="168">
        <f t="shared" ca="1" si="973"/>
        <v>0.8</v>
      </c>
      <c r="KU288" s="168">
        <f t="shared" ca="1" si="973"/>
        <v>0.82499999999999996</v>
      </c>
      <c r="KV288" s="168">
        <f t="shared" ca="1" si="973"/>
        <v>0.875</v>
      </c>
      <c r="KW288" s="168">
        <f t="shared" ca="1" si="973"/>
        <v>0.9</v>
      </c>
      <c r="KX288" s="168">
        <f t="shared" ca="1" si="973"/>
        <v>0.75</v>
      </c>
      <c r="KY288" s="168">
        <f t="shared" ca="1" si="973"/>
        <v>0.78142857142857147</v>
      </c>
      <c r="KZ288" s="168">
        <f t="shared" ca="1" si="973"/>
        <v>0.82499999999999996</v>
      </c>
      <c r="LA288" s="168">
        <f t="shared" ca="1" si="973"/>
        <v>0.875</v>
      </c>
      <c r="LB288" s="168">
        <f t="shared" ca="1" si="973"/>
        <v>0.9</v>
      </c>
      <c r="LC288" s="168">
        <f t="shared" ca="1" si="973"/>
        <v>0.9</v>
      </c>
      <c r="LD288" s="168">
        <f t="shared" ca="1" si="973"/>
        <v>0.75</v>
      </c>
      <c r="LE288" s="168">
        <f t="shared" ca="1" si="973"/>
        <v>0.78142857142857147</v>
      </c>
      <c r="LF288" s="168">
        <f t="shared" ca="1" si="973"/>
        <v>0.82499999999999996</v>
      </c>
      <c r="LG288" s="168">
        <f t="shared" ca="1" si="973"/>
        <v>0.875</v>
      </c>
      <c r="LH288" s="168">
        <f t="shared" ca="1" si="973"/>
        <v>0.9</v>
      </c>
      <c r="LI288" s="168">
        <f t="shared" ca="1" si="973"/>
        <v>0.9</v>
      </c>
      <c r="LJ288" s="168">
        <f t="shared" ca="1" si="973"/>
        <v>0.75</v>
      </c>
      <c r="LK288" s="168">
        <f t="shared" ca="1" si="973"/>
        <v>0.78142857142857147</v>
      </c>
      <c r="LL288" s="168">
        <f t="shared" ca="1" si="973"/>
        <v>0.82499999999999996</v>
      </c>
      <c r="LM288" s="168">
        <f t="shared" ca="1" si="973"/>
        <v>0.875</v>
      </c>
      <c r="LN288" s="168">
        <f t="shared" ca="1" si="973"/>
        <v>0.9</v>
      </c>
      <c r="LO288" s="168">
        <f t="shared" ca="1" si="973"/>
        <v>0.9</v>
      </c>
      <c r="LP288" s="168">
        <f t="shared" ca="1" si="973"/>
        <v>0.75</v>
      </c>
      <c r="LQ288" s="168">
        <f t="shared" ca="1" si="973"/>
        <v>0.78142857142857147</v>
      </c>
      <c r="LR288" s="168">
        <f t="shared" ca="1" si="973"/>
        <v>0.82499999999999996</v>
      </c>
      <c r="LS288" s="168">
        <f t="shared" ca="1" si="973"/>
        <v>0.875</v>
      </c>
      <c r="LT288" s="168">
        <f t="shared" ca="1" si="973"/>
        <v>0.9</v>
      </c>
      <c r="LU288" s="168">
        <f t="shared" ca="1" si="973"/>
        <v>0.9</v>
      </c>
      <c r="LV288" s="168">
        <f t="shared" ca="1" si="973"/>
        <v>0.75</v>
      </c>
      <c r="LW288" s="168">
        <f t="shared" ca="1" si="973"/>
        <v>0.78142857142857147</v>
      </c>
      <c r="LX288" s="168">
        <f t="shared" ca="1" si="973"/>
        <v>0.82499999999999996</v>
      </c>
      <c r="LY288" s="168">
        <f t="shared" ca="1" si="973"/>
        <v>0.875</v>
      </c>
      <c r="LZ288" s="168">
        <f t="shared" ca="1" si="973"/>
        <v>0.9</v>
      </c>
      <c r="MA288" s="168">
        <f t="shared" ca="1" si="973"/>
        <v>0.9</v>
      </c>
      <c r="MB288" s="168">
        <f t="shared" ca="1" si="973"/>
        <v>0.75</v>
      </c>
      <c r="MC288" s="168">
        <f t="shared" ca="1" si="973"/>
        <v>0.78142857142857147</v>
      </c>
      <c r="MD288" s="168">
        <f t="shared" ca="1" si="973"/>
        <v>0.82499999999999996</v>
      </c>
      <c r="ME288" s="168">
        <f t="shared" ca="1" si="973"/>
        <v>0.875</v>
      </c>
      <c r="MF288" s="168">
        <f t="shared" ca="1" si="973"/>
        <v>0.9</v>
      </c>
      <c r="MG288" s="168">
        <f t="shared" ca="1" si="973"/>
        <v>0.9</v>
      </c>
      <c r="MH288" s="168">
        <f t="shared" ca="1" si="973"/>
        <v>0.75</v>
      </c>
      <c r="MI288" s="168">
        <f t="shared" ca="1" si="973"/>
        <v>0.76904761904761909</v>
      </c>
      <c r="MJ288" s="168">
        <f t="shared" ca="1" si="973"/>
        <v>0.82000000000000006</v>
      </c>
      <c r="MK288" s="168">
        <f t="shared" ca="1" si="973"/>
        <v>0.875</v>
      </c>
      <c r="ML288" s="168">
        <f t="shared" ca="1" si="973"/>
        <v>0.9</v>
      </c>
      <c r="MM288" s="168">
        <f t="shared" ca="1" si="973"/>
        <v>0.90000000000000013</v>
      </c>
      <c r="MN288" s="168">
        <f t="shared" ca="1" si="973"/>
        <v>0.75</v>
      </c>
      <c r="MO288" s="168">
        <f t="shared" ca="1" si="973"/>
        <v>0.76904761904761909</v>
      </c>
      <c r="MP288" s="168">
        <f t="shared" ca="1" si="973"/>
        <v>0.82000000000000006</v>
      </c>
      <c r="MQ288" s="168">
        <f t="shared" ca="1" si="973"/>
        <v>0.875</v>
      </c>
      <c r="MR288" s="168">
        <f t="shared" ca="1" si="973"/>
        <v>0.9</v>
      </c>
      <c r="MS288" s="168">
        <f t="shared" ca="1" si="973"/>
        <v>0.9</v>
      </c>
      <c r="MT288" s="168">
        <f t="shared" ca="1" si="964"/>
        <v>0.875</v>
      </c>
      <c r="MU288" s="166">
        <f t="shared" ca="1" si="916"/>
        <v>1</v>
      </c>
      <c r="MV288" s="166">
        <f t="shared" ca="1" si="917"/>
        <v>1</v>
      </c>
      <c r="MW288" s="166" t="str">
        <f t="shared" ca="1" si="918"/>
        <v>-</v>
      </c>
      <c r="MX288" s="168" t="str">
        <f t="shared" ca="1" si="919"/>
        <v>-</v>
      </c>
      <c r="MY288" s="166" t="str">
        <f t="shared" ca="1" si="920"/>
        <v>-</v>
      </c>
      <c r="MZ288" s="166" t="str">
        <f t="shared" ca="1" si="921"/>
        <v>-</v>
      </c>
      <c r="NA288" s="166" t="b">
        <f t="shared" ca="1" si="922"/>
        <v>0</v>
      </c>
      <c r="NB288" s="168">
        <f t="shared" ca="1" si="973"/>
        <v>0</v>
      </c>
      <c r="NC288" s="27">
        <v>0</v>
      </c>
    </row>
    <row r="289" spans="1:367" s="148" customFormat="1" outlineLevel="1">
      <c r="A289" s="126">
        <f t="shared" si="14"/>
        <v>284</v>
      </c>
      <c r="B289" s="126">
        <f t="shared" si="969"/>
        <v>13</v>
      </c>
      <c r="C289" s="148">
        <f t="shared" si="929"/>
        <v>1002</v>
      </c>
      <c r="D289" s="148" t="s">
        <v>884</v>
      </c>
      <c r="E289" s="148" t="b">
        <f t="shared" si="886"/>
        <v>0</v>
      </c>
      <c r="F289" s="148" t="b">
        <v>0</v>
      </c>
      <c r="G289" s="148" t="b">
        <f t="shared" si="924"/>
        <v>0</v>
      </c>
      <c r="H289" s="144">
        <f t="shared" ca="1" si="944"/>
        <v>3</v>
      </c>
      <c r="I289" s="32">
        <v>3</v>
      </c>
      <c r="J289" s="32">
        <v>2</v>
      </c>
      <c r="K289" s="144">
        <f t="shared" ca="1" si="944"/>
        <v>1</v>
      </c>
      <c r="L289" s="144">
        <f t="shared" ca="1" si="944"/>
        <v>1</v>
      </c>
      <c r="M289" s="144">
        <f t="shared" ca="1" si="944"/>
        <v>1</v>
      </c>
      <c r="N289" s="144">
        <f t="shared" ca="1" si="944"/>
        <v>1</v>
      </c>
      <c r="O289" s="144">
        <f t="shared" ca="1" si="944"/>
        <v>1</v>
      </c>
      <c r="P289" s="144">
        <f t="shared" ca="1" si="944"/>
        <v>1</v>
      </c>
      <c r="Q289" s="144">
        <f t="shared" ca="1" si="944"/>
        <v>1</v>
      </c>
      <c r="R289" s="144">
        <f t="shared" ca="1" si="944"/>
        <v>2</v>
      </c>
      <c r="S289" s="144">
        <f t="shared" ca="1" si="944"/>
        <v>1</v>
      </c>
      <c r="T289" s="32">
        <v>1</v>
      </c>
      <c r="U289" s="144">
        <f t="shared" ca="1" si="944"/>
        <v>1</v>
      </c>
      <c r="V289" s="144">
        <f t="shared" ca="1" si="944"/>
        <v>1</v>
      </c>
      <c r="W289" s="144">
        <f t="shared" ca="1" si="944"/>
        <v>1</v>
      </c>
      <c r="X289" s="144">
        <f t="shared" ca="1" si="944"/>
        <v>1</v>
      </c>
      <c r="Y289" s="144">
        <f t="shared" ca="1" si="95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00022 Pasture SQ RiskCARA-low CropgrazeFALSE (F33N11)</v>
      </c>
      <c r="AB289" s="10" t="str">
        <f ca="1">IF(COUNTIF(AA$5:AA289,AA289)=1,"-","Dup")</f>
        <v>-</v>
      </c>
      <c r="AC289" s="10"/>
      <c r="AD289" s="168" t="str">
        <f t="shared" ca="1" si="935"/>
        <v>-</v>
      </c>
      <c r="AE289" s="168" t="str">
        <f t="shared" ca="1" si="935"/>
        <v>-</v>
      </c>
      <c r="AF289" s="168" t="str">
        <f t="shared" ca="1" si="935"/>
        <v>-</v>
      </c>
      <c r="AG289" s="168" t="str">
        <f t="shared" ca="1" si="935"/>
        <v>-</v>
      </c>
      <c r="AH289" s="168" t="str">
        <f t="shared" ca="1" si="935"/>
        <v>-</v>
      </c>
      <c r="AI289" s="168" t="b">
        <f t="shared" ca="1" si="935"/>
        <v>1</v>
      </c>
      <c r="AJ289" s="10"/>
      <c r="AK289" s="166" t="b">
        <f t="shared" si="936"/>
        <v>0</v>
      </c>
      <c r="AL289" s="166">
        <f t="shared" si="936"/>
        <v>2</v>
      </c>
      <c r="AM289" s="166" t="b">
        <f t="shared" si="936"/>
        <v>0</v>
      </c>
      <c r="AN289" s="166" t="b">
        <f t="shared" si="936"/>
        <v>1</v>
      </c>
      <c r="AO289" s="166" t="b">
        <f t="shared" si="936"/>
        <v>1</v>
      </c>
      <c r="AP289" s="166" t="b">
        <f t="shared" si="936"/>
        <v>0</v>
      </c>
      <c r="AQ289" s="166">
        <f t="shared" ca="1" si="889"/>
        <v>0</v>
      </c>
      <c r="AR289" s="166" t="b">
        <f t="shared" si="966"/>
        <v>1</v>
      </c>
      <c r="AS289" s="166" t="b">
        <f t="shared" si="966"/>
        <v>1</v>
      </c>
      <c r="AT289" s="166">
        <f t="shared" si="966"/>
        <v>1</v>
      </c>
      <c r="AU289" s="166">
        <f t="shared" si="966"/>
        <v>3.0000000000000001E-6</v>
      </c>
      <c r="AV289" s="166" t="str">
        <f t="shared" si="966"/>
        <v>-</v>
      </c>
      <c r="AW289" s="10"/>
      <c r="AX289" s="166" t="b">
        <f t="shared" si="891"/>
        <v>1</v>
      </c>
      <c r="AY289" s="168" t="b">
        <f t="shared" ca="1" si="892"/>
        <v>1</v>
      </c>
      <c r="AZ289" s="168" t="b">
        <f t="shared" ca="1" si="892"/>
        <v>1</v>
      </c>
      <c r="BA289" s="167">
        <f t="shared" ca="1" si="893"/>
        <v>3210</v>
      </c>
      <c r="BB289" s="168" t="str">
        <f t="shared" ca="1" si="957"/>
        <v>-</v>
      </c>
      <c r="BC289" s="168" t="str">
        <f t="shared" ca="1" si="957"/>
        <v>-</v>
      </c>
      <c r="BD289" s="168" t="str">
        <f t="shared" ca="1" si="957"/>
        <v>-</v>
      </c>
      <c r="BE289" s="168" t="str">
        <f t="shared" ca="1" si="957"/>
        <v>-</v>
      </c>
      <c r="BF289" s="168" t="str">
        <f t="shared" ca="1" si="957"/>
        <v>-</v>
      </c>
      <c r="BG289" s="168">
        <f t="shared" ca="1" si="957"/>
        <v>1</v>
      </c>
      <c r="BH289" s="168">
        <f t="shared" ca="1" si="957"/>
        <v>1</v>
      </c>
      <c r="BI289" s="168" t="str">
        <f t="shared" ca="1" si="957"/>
        <v>-</v>
      </c>
      <c r="BJ289" s="168" t="str">
        <f t="shared" ca="1" si="957"/>
        <v>-</v>
      </c>
      <c r="BK289" s="10"/>
      <c r="BL289" s="168" t="str">
        <f t="shared" ca="1" si="957"/>
        <v>-</v>
      </c>
      <c r="BM289" s="168" t="str">
        <f t="shared" ca="1" si="957"/>
        <v>-</v>
      </c>
      <c r="BN289" s="168" t="str">
        <f t="shared" ca="1" si="957"/>
        <v>-</v>
      </c>
      <c r="BO289" s="168" t="str">
        <f t="shared" ca="1" si="957"/>
        <v>-</v>
      </c>
      <c r="BP289" s="168" t="str">
        <f t="shared" ca="1" si="957"/>
        <v>-</v>
      </c>
      <c r="BQ289" s="168" t="str">
        <f t="shared" ca="1" si="957"/>
        <v>-</v>
      </c>
      <c r="BR289" s="168" t="str">
        <f t="shared" ca="1" si="957"/>
        <v>-</v>
      </c>
      <c r="BS289" s="168" t="str">
        <f t="shared" ca="1" si="957"/>
        <v>-</v>
      </c>
      <c r="BT289" s="168" t="str">
        <f t="shared" ca="1" si="957"/>
        <v>-</v>
      </c>
      <c r="BU289" s="168" t="str">
        <f t="shared" ca="1" si="957"/>
        <v>-</v>
      </c>
      <c r="BV289" s="168" t="str">
        <f t="shared" ca="1" si="957"/>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5"/>
        <v>-</v>
      </c>
      <c r="CI289" s="168" t="str">
        <f t="shared" ca="1" si="965"/>
        <v>-</v>
      </c>
      <c r="CJ289" s="168" t="str">
        <f t="shared" ca="1" si="965"/>
        <v>-</v>
      </c>
      <c r="CK289" s="168" t="str">
        <f t="shared" ca="1" si="965"/>
        <v>-</v>
      </c>
      <c r="CL289" s="168" t="str">
        <f t="shared" ca="1" si="965"/>
        <v>-</v>
      </c>
      <c r="CM289" s="168" t="str">
        <f t="shared" ca="1" si="965"/>
        <v>-</v>
      </c>
      <c r="CN289" s="168" t="str">
        <f t="shared" ca="1" si="965"/>
        <v>-</v>
      </c>
      <c r="CO289" s="168" t="str">
        <f t="shared" ca="1" si="965"/>
        <v>-</v>
      </c>
      <c r="CP289" s="168">
        <f t="shared" ca="1" si="965"/>
        <v>1</v>
      </c>
      <c r="CQ289" s="168">
        <f t="shared" ca="1" si="965"/>
        <v>1</v>
      </c>
      <c r="CR289" s="168">
        <f t="shared" ca="1" si="965"/>
        <v>0</v>
      </c>
      <c r="CS289" s="168" t="str">
        <f t="shared" ca="1" si="965"/>
        <v>-</v>
      </c>
      <c r="CT289" s="168" t="str">
        <f t="shared" ca="1" si="965"/>
        <v>-</v>
      </c>
      <c r="CU289" s="168" t="str">
        <f t="shared" ca="1" si="965"/>
        <v>-</v>
      </c>
      <c r="CV289" s="168" t="str">
        <f t="shared" ca="1" si="965"/>
        <v>-</v>
      </c>
      <c r="CW289" s="168" t="str">
        <f t="shared" ca="1" si="965"/>
        <v>-</v>
      </c>
      <c r="CX289" s="168" t="str">
        <f t="shared" ca="1" si="965"/>
        <v>-</v>
      </c>
      <c r="CY289" s="168" t="str">
        <f t="shared" ca="1" si="965"/>
        <v>-</v>
      </c>
      <c r="CZ289" s="168">
        <f t="shared" ca="1" si="965"/>
        <v>0</v>
      </c>
      <c r="DA289" s="168" t="str">
        <f t="shared" ca="1" si="965"/>
        <v>-</v>
      </c>
      <c r="DB289" s="168" t="str">
        <f t="shared" ca="1" si="965"/>
        <v>-</v>
      </c>
      <c r="DC289" s="168" t="str">
        <f t="shared" ca="1" si="965"/>
        <v>-</v>
      </c>
      <c r="DD289" s="168" t="str">
        <f t="shared" ca="1" si="965"/>
        <v>-</v>
      </c>
      <c r="DE289" s="168" t="str">
        <f t="shared" ca="1" si="965"/>
        <v>-</v>
      </c>
      <c r="DF289" s="168">
        <f t="shared" ca="1" si="965"/>
        <v>0</v>
      </c>
      <c r="DG289" s="168">
        <f t="shared" ca="1" si="965"/>
        <v>0</v>
      </c>
      <c r="DH289" s="168">
        <f t="shared" ca="1" si="965"/>
        <v>0</v>
      </c>
      <c r="DI289" s="168">
        <f t="shared" ca="1" si="965"/>
        <v>0</v>
      </c>
      <c r="DJ289" s="168">
        <f t="shared" ca="1" si="965"/>
        <v>0</v>
      </c>
      <c r="DK289" s="168">
        <f t="shared" ca="1" si="965"/>
        <v>0</v>
      </c>
      <c r="DL289" s="168">
        <f t="shared" ca="1" si="965"/>
        <v>0</v>
      </c>
      <c r="DM289" s="168" t="str">
        <f t="shared" ca="1" si="965"/>
        <v>-</v>
      </c>
      <c r="DN289" s="168" t="str">
        <f t="shared" ca="1" si="965"/>
        <v>-</v>
      </c>
      <c r="DO289" s="168" t="str">
        <f t="shared" ca="1" si="965"/>
        <v>-</v>
      </c>
      <c r="DP289" s="168" t="str">
        <f t="shared" ca="1" si="965"/>
        <v>-</v>
      </c>
      <c r="DQ289" s="168" t="str">
        <f t="shared" ca="1" si="965"/>
        <v>-</v>
      </c>
      <c r="DR289" s="168" t="str">
        <f t="shared" ca="1" si="965"/>
        <v>-</v>
      </c>
      <c r="DS289" s="168" t="str">
        <f t="shared" ca="1" si="965"/>
        <v>-</v>
      </c>
      <c r="DT289" s="168" t="str">
        <f t="shared" ca="1" si="965"/>
        <v>-</v>
      </c>
      <c r="DU289" s="168" t="str">
        <f t="shared" ca="1" si="965"/>
        <v>-</v>
      </c>
      <c r="DV289" s="168" t="str">
        <f t="shared" ca="1" si="965"/>
        <v>-</v>
      </c>
      <c r="DW289" s="168" t="str">
        <f t="shared" ca="1" si="965"/>
        <v>-</v>
      </c>
      <c r="DX289" s="10"/>
      <c r="DY289" s="168">
        <f t="shared" ca="1" si="965"/>
        <v>1</v>
      </c>
      <c r="DZ289" s="168" t="str">
        <f t="shared" ca="1" si="965"/>
        <v>-</v>
      </c>
      <c r="EA289" s="168" t="str">
        <f t="shared" ca="1" si="965"/>
        <v>-</v>
      </c>
      <c r="EB289" s="168" t="str">
        <f t="shared" ca="1" si="965"/>
        <v>-</v>
      </c>
      <c r="EC289" s="168" t="str">
        <f t="shared" ca="1" si="937"/>
        <v>-</v>
      </c>
      <c r="ED289" s="168" t="b">
        <f t="shared" ca="1" si="937"/>
        <v>0</v>
      </c>
      <c r="EE289" s="168" t="str">
        <f t="shared" ca="1" si="937"/>
        <v>-</v>
      </c>
      <c r="EF289" s="168">
        <f t="shared" ca="1" si="937"/>
        <v>0</v>
      </c>
      <c r="EG289" s="168" t="str">
        <f t="shared" ca="1" si="937"/>
        <v>-</v>
      </c>
      <c r="EH289" s="166" cm="1">
        <f t="array" aca="1" ref="EH289" ca="1">INDEX(i.rev,$K289,EH$15)</f>
        <v>1</v>
      </c>
      <c r="EI289" s="168">
        <f t="shared" ca="1" si="970"/>
        <v>0</v>
      </c>
      <c r="EJ289" s="168">
        <f t="shared" ca="1" si="970"/>
        <v>1</v>
      </c>
      <c r="EK289" s="168">
        <f t="shared" ca="1" si="970"/>
        <v>0</v>
      </c>
      <c r="EL289" s="168">
        <f t="shared" ca="1" si="970"/>
        <v>1</v>
      </c>
      <c r="EM289" s="168">
        <f t="shared" ca="1" si="970"/>
        <v>1</v>
      </c>
      <c r="EN289" s="168">
        <f t="shared" ca="1" si="970"/>
        <v>1</v>
      </c>
      <c r="EO289" s="168">
        <f t="shared" ca="1" si="970"/>
        <v>0</v>
      </c>
      <c r="EP289" s="168">
        <f t="shared" ca="1" si="970"/>
        <v>0</v>
      </c>
      <c r="EQ289" s="168">
        <f t="shared" ca="1" si="970"/>
        <v>0</v>
      </c>
      <c r="ER289" s="168">
        <f t="shared" ca="1" si="970"/>
        <v>0</v>
      </c>
      <c r="ES289" s="168">
        <f t="shared" ca="1" si="970"/>
        <v>0</v>
      </c>
      <c r="ET289" s="168">
        <f t="shared" ca="1" si="970"/>
        <v>0</v>
      </c>
      <c r="EU289" s="168">
        <f t="shared" ca="1" si="970"/>
        <v>0</v>
      </c>
      <c r="EV289" s="168">
        <f t="shared" ca="1" si="970"/>
        <v>0</v>
      </c>
      <c r="EW289" s="168">
        <f t="shared" ca="1" si="970"/>
        <v>0</v>
      </c>
      <c r="EX289" s="168">
        <f t="shared" ca="1" si="970"/>
        <v>0</v>
      </c>
      <c r="EY289" s="166" cm="1">
        <f t="array" aca="1" ref="EY289" ca="1">INDEX(i.rev,$K289,EY$15)</f>
        <v>0</v>
      </c>
      <c r="EZ289" s="168">
        <f t="shared" ca="1" si="898"/>
        <v>0</v>
      </c>
      <c r="FA289" s="166" cm="1">
        <f t="array" aca="1" ref="FA289" ca="1">INDEX(i.rev,$K289,FA$15)</f>
        <v>1</v>
      </c>
      <c r="FB289" s="168">
        <f t="shared" ref="FB289:GG296" ca="1" si="974">OFFSET(FB$5,$B289,0)</f>
        <v>0</v>
      </c>
      <c r="FC289" s="168">
        <f t="shared" ca="1" si="974"/>
        <v>0</v>
      </c>
      <c r="FD289" s="168">
        <f t="shared" ca="1" si="974"/>
        <v>0</v>
      </c>
      <c r="FE289" s="168">
        <f t="shared" ca="1" si="974"/>
        <v>0</v>
      </c>
      <c r="FF289" s="168">
        <f t="shared" ca="1" si="974"/>
        <v>0</v>
      </c>
      <c r="FG289" s="168">
        <f t="shared" ca="1" si="974"/>
        <v>0</v>
      </c>
      <c r="FH289" s="168">
        <f t="shared" ca="1" si="974"/>
        <v>0</v>
      </c>
      <c r="FI289" s="10"/>
      <c r="FJ289" s="168" t="str">
        <f t="shared" ca="1" si="974"/>
        <v>-</v>
      </c>
      <c r="FK289" s="168" t="str">
        <f t="shared" ca="1" si="974"/>
        <v>-</v>
      </c>
      <c r="FL289" s="168" t="str">
        <f t="shared" ca="1" si="974"/>
        <v>-</v>
      </c>
      <c r="FM289" s="168" t="str">
        <f t="shared" ca="1" si="974"/>
        <v>-</v>
      </c>
      <c r="FN289" s="168" t="str">
        <f t="shared" ca="1" si="974"/>
        <v>-</v>
      </c>
      <c r="FO289" s="166" t="b">
        <f t="shared" ca="1" si="939"/>
        <v>0</v>
      </c>
      <c r="FP289" s="166" t="b">
        <f t="shared" ca="1" si="939"/>
        <v>0</v>
      </c>
      <c r="FQ289" s="166" t="b">
        <f t="shared" ca="1" si="939"/>
        <v>1</v>
      </c>
      <c r="FR289" s="168">
        <f t="shared" ca="1" si="974"/>
        <v>0</v>
      </c>
      <c r="FS289" s="166">
        <f t="shared" ca="1" si="940"/>
        <v>1</v>
      </c>
      <c r="FT289" s="166">
        <f t="shared" ca="1" si="940"/>
        <v>1</v>
      </c>
      <c r="FU289" s="168" t="str">
        <f t="shared" ca="1" si="974"/>
        <v>-</v>
      </c>
      <c r="FV289" s="168" t="str">
        <f t="shared" ca="1" si="974"/>
        <v>-</v>
      </c>
      <c r="FW289" s="168" t="str">
        <f t="shared" ca="1" si="974"/>
        <v>-</v>
      </c>
      <c r="FX289" s="168" t="str">
        <f t="shared" ca="1" si="974"/>
        <v>-</v>
      </c>
      <c r="FY289" s="168" t="str">
        <f t="shared" ca="1" si="974"/>
        <v>-</v>
      </c>
      <c r="FZ289" s="168" t="str">
        <f t="shared" ca="1" si="974"/>
        <v>-</v>
      </c>
      <c r="GA289" s="168" t="str">
        <f t="shared" ca="1" si="974"/>
        <v>-</v>
      </c>
      <c r="GB289" s="168" t="str">
        <f t="shared" ca="1" si="974"/>
        <v>-</v>
      </c>
      <c r="GC289" s="168" t="str">
        <f t="shared" ca="1" si="974"/>
        <v>-</v>
      </c>
      <c r="GD289" s="168" t="b">
        <f t="shared" ca="1" si="974"/>
        <v>1</v>
      </c>
      <c r="GE289" s="168" t="str">
        <f t="shared" ca="1" si="974"/>
        <v>-</v>
      </c>
      <c r="GF289" s="168" t="str">
        <f t="shared" ca="1" si="974"/>
        <v>-</v>
      </c>
      <c r="GG289" s="168" t="str">
        <f t="shared" ca="1" si="974"/>
        <v>-</v>
      </c>
      <c r="GH289" s="168" t="b">
        <f t="shared" ref="GH289:GW296" ca="1" si="975">OFFSET(GH$5,$B289,0)</f>
        <v>1</v>
      </c>
      <c r="GI289" s="168">
        <f t="shared" ca="1" si="975"/>
        <v>0</v>
      </c>
      <c r="GJ289" s="168" t="str">
        <f t="shared" ca="1" si="972"/>
        <v>-</v>
      </c>
      <c r="GK289" s="168" t="str">
        <f t="shared" ca="1" si="972"/>
        <v>-</v>
      </c>
      <c r="GL289" s="168" t="str">
        <f t="shared" ca="1" si="972"/>
        <v>-</v>
      </c>
      <c r="GM289" s="168" t="str">
        <f t="shared" ca="1" si="972"/>
        <v>-</v>
      </c>
      <c r="GN289" s="168" t="str">
        <f t="shared" ca="1" si="972"/>
        <v>-</v>
      </c>
      <c r="GO289" s="168">
        <f t="shared" ca="1" si="972"/>
        <v>0</v>
      </c>
      <c r="GP289" s="168" t="str">
        <f t="shared" ca="1" si="972"/>
        <v>-</v>
      </c>
      <c r="GQ289" s="168" t="str">
        <f t="shared" ca="1" si="972"/>
        <v>-</v>
      </c>
      <c r="GR289" s="168" t="str">
        <f t="shared" ca="1" si="972"/>
        <v>-</v>
      </c>
      <c r="GS289" s="168">
        <f t="shared" ca="1" si="972"/>
        <v>500</v>
      </c>
      <c r="GT289" s="168">
        <f t="shared" ca="1" si="972"/>
        <v>500</v>
      </c>
      <c r="GU289" s="168" t="str">
        <f t="shared" ca="1" si="972"/>
        <v>-</v>
      </c>
      <c r="GV289" s="168" t="str">
        <f t="shared" ca="1" si="972"/>
        <v>-</v>
      </c>
      <c r="GW289" s="168" t="str">
        <f t="shared" ca="1" si="972"/>
        <v>-</v>
      </c>
      <c r="GX289" s="168" t="str">
        <f t="shared" ca="1" si="972"/>
        <v>-</v>
      </c>
      <c r="GY289" s="168" t="str">
        <f t="shared" ca="1" si="959"/>
        <v>-</v>
      </c>
      <c r="GZ289" s="168" t="str">
        <f t="shared" ca="1" si="959"/>
        <v>-</v>
      </c>
      <c r="HA289" s="168" t="str">
        <f t="shared" ca="1" si="959"/>
        <v>-</v>
      </c>
      <c r="HB289" s="168" t="str">
        <f t="shared" ca="1" si="959"/>
        <v>-</v>
      </c>
      <c r="HC289" s="168" t="str">
        <f t="shared" ca="1" si="959"/>
        <v>-</v>
      </c>
      <c r="HD289" s="168" t="str">
        <f t="shared" ca="1" si="959"/>
        <v>-</v>
      </c>
      <c r="HE289" s="168" t="str">
        <f t="shared" ca="1" si="959"/>
        <v>-</v>
      </c>
      <c r="HF289" s="168" t="str">
        <f t="shared" ca="1" si="959"/>
        <v>-</v>
      </c>
      <c r="HG289" s="168" t="str">
        <f t="shared" ca="1" si="959"/>
        <v>-</v>
      </c>
      <c r="HH289" s="168" t="str">
        <f t="shared" ca="1" si="959"/>
        <v>-</v>
      </c>
      <c r="HI289" s="168" t="str">
        <f t="shared" ca="1" si="959"/>
        <v>-</v>
      </c>
      <c r="HJ289" s="168" t="str">
        <f t="shared" ca="1" si="959"/>
        <v>-</v>
      </c>
      <c r="HK289" s="168" t="str">
        <f t="shared" ca="1" si="959"/>
        <v>-</v>
      </c>
      <c r="HL289" s="168" t="str">
        <f t="shared" ca="1" si="959"/>
        <v>-</v>
      </c>
      <c r="HM289" s="168" t="str">
        <f t="shared" ca="1" si="960"/>
        <v>-</v>
      </c>
      <c r="HN289" s="168" t="str">
        <f t="shared" ca="1" si="960"/>
        <v>-</v>
      </c>
      <c r="HO289" s="168" t="str">
        <f t="shared" ca="1" si="960"/>
        <v>-</v>
      </c>
      <c r="HP289" s="168" t="str">
        <f t="shared" ca="1" si="960"/>
        <v>-</v>
      </c>
      <c r="HQ289" s="168" t="str">
        <f t="shared" ca="1" si="960"/>
        <v>-</v>
      </c>
      <c r="HR289" s="168" t="str">
        <f t="shared" ca="1" si="959"/>
        <v>-</v>
      </c>
      <c r="HS289" s="168" t="str">
        <f t="shared" ca="1" si="959"/>
        <v>-</v>
      </c>
      <c r="HT289" s="168" t="str">
        <f t="shared" ca="1" si="959"/>
        <v>-</v>
      </c>
      <c r="HU289" s="168" t="str">
        <f t="shared" ca="1" si="959"/>
        <v>-</v>
      </c>
      <c r="HV289" s="168" t="str">
        <f t="shared" ca="1" si="959"/>
        <v>-</v>
      </c>
      <c r="HW289" s="168" t="str">
        <f t="shared" ca="1" si="942"/>
        <v>-</v>
      </c>
      <c r="HX289" s="168" t="str">
        <f t="shared" ca="1" si="961"/>
        <v>-</v>
      </c>
      <c r="HY289" s="168" t="str">
        <f t="shared" ca="1" si="961"/>
        <v>-</v>
      </c>
      <c r="HZ289" s="168" t="str">
        <f t="shared" ca="1" si="961"/>
        <v>-</v>
      </c>
      <c r="IA289" s="168" t="str">
        <f t="shared" ca="1" si="961"/>
        <v>-</v>
      </c>
      <c r="IB289" s="168" t="str">
        <f t="shared" ca="1" si="961"/>
        <v>-</v>
      </c>
      <c r="IC289" s="168" t="str">
        <f t="shared" ca="1" si="961"/>
        <v>-</v>
      </c>
      <c r="ID289" s="168" t="str">
        <f t="shared" ca="1" si="961"/>
        <v>-</v>
      </c>
      <c r="IE289" s="168" t="str">
        <f t="shared" ca="1" si="961"/>
        <v>-</v>
      </c>
      <c r="IF289" s="168" t="str">
        <f t="shared" ref="HX289:JM293" ca="1" si="976">OFFSET(IF$5,$B289,0)</f>
        <v>-</v>
      </c>
      <c r="IG289" s="168" t="str">
        <f t="shared" ca="1" si="976"/>
        <v>-</v>
      </c>
      <c r="IH289" s="168" t="str">
        <f t="shared" ca="1" si="976"/>
        <v>-</v>
      </c>
      <c r="II289" s="168" t="str">
        <f t="shared" ca="1" si="976"/>
        <v>-</v>
      </c>
      <c r="IJ289" s="168" t="str">
        <f t="shared" ca="1" si="976"/>
        <v>-</v>
      </c>
      <c r="IK289" s="168" t="str">
        <f t="shared" ca="1" si="976"/>
        <v>-</v>
      </c>
      <c r="IL289" s="168" t="str">
        <f t="shared" ca="1" si="976"/>
        <v>-</v>
      </c>
      <c r="IM289" s="168" t="str">
        <f t="shared" ca="1" si="976"/>
        <v>-</v>
      </c>
      <c r="IN289" s="168" t="str">
        <f t="shared" ca="1" si="976"/>
        <v>-</v>
      </c>
      <c r="IO289" s="168" t="str">
        <f t="shared" ca="1" si="976"/>
        <v>-</v>
      </c>
      <c r="IP289" s="168" t="str">
        <f t="shared" ca="1" si="976"/>
        <v>-</v>
      </c>
      <c r="IQ289" s="168" t="str">
        <f t="shared" ca="1" si="976"/>
        <v>-</v>
      </c>
      <c r="IR289" s="168" t="str">
        <f t="shared" ca="1" si="976"/>
        <v>-</v>
      </c>
      <c r="IS289" s="168" t="str">
        <f t="shared" ca="1" si="976"/>
        <v>-</v>
      </c>
      <c r="IT289" s="168" t="str">
        <f t="shared" ca="1" si="976"/>
        <v>-</v>
      </c>
      <c r="IU289" s="168" t="str">
        <f t="shared" ca="1" si="976"/>
        <v>-</v>
      </c>
      <c r="IV289" s="168" t="str">
        <f t="shared" ca="1" si="976"/>
        <v>-</v>
      </c>
      <c r="IW289" s="168" t="str">
        <f t="shared" ca="1" si="976"/>
        <v>-</v>
      </c>
      <c r="IX289" s="168" t="str">
        <f t="shared" ca="1" si="976"/>
        <v>-</v>
      </c>
      <c r="IY289" s="168" t="str">
        <f t="shared" ca="1" si="976"/>
        <v>-</v>
      </c>
      <c r="IZ289" s="168" t="str">
        <f t="shared" ca="1" si="976"/>
        <v>-</v>
      </c>
      <c r="JA289" s="168" t="str">
        <f t="shared" ca="1" si="976"/>
        <v>-</v>
      </c>
      <c r="JB289" s="168" t="str">
        <f t="shared" ca="1" si="976"/>
        <v>-</v>
      </c>
      <c r="JC289" s="168" t="str">
        <f t="shared" ca="1" si="976"/>
        <v>-</v>
      </c>
      <c r="JD289" s="168" t="str">
        <f t="shared" ca="1" si="976"/>
        <v>-</v>
      </c>
      <c r="JE289" s="168" t="str">
        <f t="shared" ca="1" si="976"/>
        <v>-</v>
      </c>
      <c r="JF289" s="168" t="str">
        <f t="shared" ca="1" si="976"/>
        <v>-</v>
      </c>
      <c r="JG289" s="168" t="str">
        <f t="shared" ca="1" si="976"/>
        <v>-</v>
      </c>
      <c r="JH289" s="168" t="str">
        <f t="shared" ca="1" si="976"/>
        <v>-</v>
      </c>
      <c r="JI289" s="168" t="str">
        <f t="shared" ca="1" si="976"/>
        <v>-</v>
      </c>
      <c r="JJ289" s="168" t="str">
        <f t="shared" ca="1" si="976"/>
        <v>-</v>
      </c>
      <c r="JK289" s="168" t="str">
        <f t="shared" ca="1" si="976"/>
        <v>-</v>
      </c>
      <c r="JL289" s="168" t="str">
        <f t="shared" ca="1" si="976"/>
        <v>-</v>
      </c>
      <c r="JM289" s="168" t="str">
        <f t="shared" ca="1" si="976"/>
        <v>-</v>
      </c>
      <c r="JN289" s="168" t="str">
        <f t="shared" ca="1" si="942"/>
        <v>-</v>
      </c>
      <c r="JO289" s="168" t="str">
        <f t="shared" ca="1" si="942"/>
        <v>-</v>
      </c>
      <c r="JP289" s="168" t="str">
        <f t="shared" ca="1" si="942"/>
        <v>-</v>
      </c>
      <c r="JQ289" s="168" t="str">
        <f t="shared" ca="1" si="942"/>
        <v>-</v>
      </c>
      <c r="JR289" s="168" t="str">
        <f t="shared" ca="1" si="942"/>
        <v>-</v>
      </c>
      <c r="JS289" s="168" t="str">
        <f t="shared" ca="1" si="942"/>
        <v>-</v>
      </c>
      <c r="JT289" s="168" t="str">
        <f t="shared" ca="1" si="942"/>
        <v>-</v>
      </c>
      <c r="JU289" s="168" t="str">
        <f t="shared" ca="1" si="942"/>
        <v>-</v>
      </c>
      <c r="JV289" s="168" t="str">
        <f t="shared" ca="1" si="942"/>
        <v>-</v>
      </c>
      <c r="JW289" s="168" t="str">
        <f t="shared" ca="1" si="942"/>
        <v>-</v>
      </c>
      <c r="JX289" s="10"/>
      <c r="JY289" s="166">
        <f t="shared" ca="1" si="907"/>
        <v>4.4999999999999998E-2</v>
      </c>
      <c r="JZ289" s="166">
        <f t="shared" ca="1" si="908"/>
        <v>4.4999999999999998E-2</v>
      </c>
      <c r="KA289" s="168">
        <f t="shared" ca="1" si="973"/>
        <v>1</v>
      </c>
      <c r="KB289" s="168">
        <f t="shared" ca="1" si="973"/>
        <v>0</v>
      </c>
      <c r="KC289" s="168">
        <f t="shared" ca="1" si="973"/>
        <v>1</v>
      </c>
      <c r="KD289" s="168">
        <f t="shared" ca="1" si="973"/>
        <v>1</v>
      </c>
      <c r="KE289" s="168">
        <f t="shared" ca="1" si="973"/>
        <v>0</v>
      </c>
      <c r="KF289" s="168">
        <f t="shared" ca="1" si="973"/>
        <v>70</v>
      </c>
      <c r="KG289" s="168">
        <f t="shared" ca="1" si="973"/>
        <v>50</v>
      </c>
      <c r="KH289" s="168">
        <f t="shared" ca="1" si="973"/>
        <v>85</v>
      </c>
      <c r="KI289" s="168">
        <f t="shared" ca="1" si="973"/>
        <v>50</v>
      </c>
      <c r="KJ289" s="166">
        <f t="shared" ca="1" si="910"/>
        <v>1</v>
      </c>
      <c r="KK289" s="166">
        <f t="shared" ca="1" si="911"/>
        <v>1</v>
      </c>
      <c r="KL289" s="166">
        <f t="shared" ca="1" si="912"/>
        <v>1</v>
      </c>
      <c r="KM289" s="166">
        <f t="shared" ca="1" si="913"/>
        <v>1</v>
      </c>
      <c r="KN289" s="166">
        <f t="shared" ca="1" si="913"/>
        <v>1</v>
      </c>
      <c r="KO289" s="168">
        <f t="shared" ca="1" si="973"/>
        <v>1</v>
      </c>
      <c r="KP289" s="10"/>
      <c r="KQ289" s="168">
        <f t="shared" ca="1" si="973"/>
        <v>1</v>
      </c>
      <c r="KR289" s="166">
        <f t="shared" si="914"/>
        <v>1</v>
      </c>
      <c r="KS289" s="168">
        <f t="shared" ca="1" si="973"/>
        <v>0.75</v>
      </c>
      <c r="KT289" s="168">
        <f t="shared" ca="1" si="973"/>
        <v>0.8</v>
      </c>
      <c r="KU289" s="168">
        <f t="shared" ca="1" si="973"/>
        <v>0.82499999999999996</v>
      </c>
      <c r="KV289" s="168">
        <f t="shared" ca="1" si="973"/>
        <v>0.875</v>
      </c>
      <c r="KW289" s="168">
        <f t="shared" ca="1" si="973"/>
        <v>0.9</v>
      </c>
      <c r="KX289" s="168">
        <f t="shared" ca="1" si="973"/>
        <v>0.75</v>
      </c>
      <c r="KY289" s="168">
        <f t="shared" ca="1" si="973"/>
        <v>0.78142857142857147</v>
      </c>
      <c r="KZ289" s="168">
        <f t="shared" ca="1" si="973"/>
        <v>0.82499999999999996</v>
      </c>
      <c r="LA289" s="168">
        <f t="shared" ca="1" si="973"/>
        <v>0.875</v>
      </c>
      <c r="LB289" s="168">
        <f t="shared" ca="1" si="973"/>
        <v>0.9</v>
      </c>
      <c r="LC289" s="168">
        <f t="shared" ca="1" si="973"/>
        <v>0.9</v>
      </c>
      <c r="LD289" s="168">
        <f t="shared" ca="1" si="973"/>
        <v>0.75</v>
      </c>
      <c r="LE289" s="168">
        <f t="shared" ca="1" si="973"/>
        <v>0.78142857142857147</v>
      </c>
      <c r="LF289" s="168">
        <f t="shared" ca="1" si="973"/>
        <v>0.82499999999999996</v>
      </c>
      <c r="LG289" s="168">
        <f t="shared" ca="1" si="973"/>
        <v>0.875</v>
      </c>
      <c r="LH289" s="168">
        <f t="shared" ca="1" si="973"/>
        <v>0.9</v>
      </c>
      <c r="LI289" s="168">
        <f t="shared" ca="1" si="973"/>
        <v>0.9</v>
      </c>
      <c r="LJ289" s="168">
        <f t="shared" ca="1" si="973"/>
        <v>0.75</v>
      </c>
      <c r="LK289" s="168">
        <f t="shared" ca="1" si="973"/>
        <v>0.78142857142857147</v>
      </c>
      <c r="LL289" s="168">
        <f t="shared" ca="1" si="973"/>
        <v>0.82499999999999996</v>
      </c>
      <c r="LM289" s="168">
        <f t="shared" ca="1" si="973"/>
        <v>0.875</v>
      </c>
      <c r="LN289" s="168">
        <f t="shared" ca="1" si="973"/>
        <v>0.9</v>
      </c>
      <c r="LO289" s="168">
        <f t="shared" ca="1" si="973"/>
        <v>0.9</v>
      </c>
      <c r="LP289" s="168">
        <f t="shared" ca="1" si="973"/>
        <v>0.75</v>
      </c>
      <c r="LQ289" s="168">
        <f t="shared" ca="1" si="973"/>
        <v>0.78142857142857147</v>
      </c>
      <c r="LR289" s="168">
        <f t="shared" ca="1" si="973"/>
        <v>0.82499999999999996</v>
      </c>
      <c r="LS289" s="168">
        <f t="shared" ca="1" si="973"/>
        <v>0.875</v>
      </c>
      <c r="LT289" s="168">
        <f t="shared" ca="1" si="973"/>
        <v>0.9</v>
      </c>
      <c r="LU289" s="168">
        <f t="shared" ca="1" si="973"/>
        <v>0.9</v>
      </c>
      <c r="LV289" s="168">
        <f t="shared" ca="1" si="973"/>
        <v>0.75</v>
      </c>
      <c r="LW289" s="168">
        <f t="shared" ca="1" si="973"/>
        <v>0.78142857142857147</v>
      </c>
      <c r="LX289" s="168">
        <f t="shared" ca="1" si="973"/>
        <v>0.82499999999999996</v>
      </c>
      <c r="LY289" s="168">
        <f t="shared" ca="1" si="973"/>
        <v>0.875</v>
      </c>
      <c r="LZ289" s="168">
        <f t="shared" ca="1" si="973"/>
        <v>0.9</v>
      </c>
      <c r="MA289" s="168">
        <f t="shared" ca="1" si="973"/>
        <v>0.9</v>
      </c>
      <c r="MB289" s="168">
        <f t="shared" ca="1" si="973"/>
        <v>0.75</v>
      </c>
      <c r="MC289" s="168">
        <f t="shared" ca="1" si="973"/>
        <v>0.78142857142857147</v>
      </c>
      <c r="MD289" s="168">
        <f t="shared" ca="1" si="973"/>
        <v>0.82499999999999996</v>
      </c>
      <c r="ME289" s="168">
        <f t="shared" ca="1" si="973"/>
        <v>0.875</v>
      </c>
      <c r="MF289" s="168">
        <f t="shared" ca="1" si="973"/>
        <v>0.9</v>
      </c>
      <c r="MG289" s="168">
        <f t="shared" ca="1" si="973"/>
        <v>0.9</v>
      </c>
      <c r="MH289" s="168">
        <f t="shared" ref="KX289:MS295" ca="1" si="977">OFFSET(MH$5,$B289,0)</f>
        <v>0.75</v>
      </c>
      <c r="MI289" s="168">
        <f t="shared" ca="1" si="977"/>
        <v>0.76904761904761909</v>
      </c>
      <c r="MJ289" s="168">
        <f t="shared" ca="1" si="977"/>
        <v>0.82000000000000006</v>
      </c>
      <c r="MK289" s="168">
        <f t="shared" ca="1" si="977"/>
        <v>0.875</v>
      </c>
      <c r="ML289" s="168">
        <f t="shared" ca="1" si="977"/>
        <v>0.9</v>
      </c>
      <c r="MM289" s="168">
        <f t="shared" ca="1" si="977"/>
        <v>0.90000000000000013</v>
      </c>
      <c r="MN289" s="168">
        <f t="shared" ca="1" si="977"/>
        <v>0.75</v>
      </c>
      <c r="MO289" s="168">
        <f t="shared" ca="1" si="977"/>
        <v>0.76904761904761909</v>
      </c>
      <c r="MP289" s="168">
        <f t="shared" ca="1" si="977"/>
        <v>0.82000000000000006</v>
      </c>
      <c r="MQ289" s="168">
        <f t="shared" ca="1" si="977"/>
        <v>0.875</v>
      </c>
      <c r="MR289" s="168">
        <f t="shared" ca="1" si="977"/>
        <v>0.9</v>
      </c>
      <c r="MS289" s="168">
        <f t="shared" ca="1" si="977"/>
        <v>0.9</v>
      </c>
      <c r="MT289" s="168">
        <f t="shared" ca="1" si="964"/>
        <v>0.875</v>
      </c>
      <c r="MU289" s="166">
        <f t="shared" ca="1" si="916"/>
        <v>1</v>
      </c>
      <c r="MV289" s="166">
        <f t="shared" ca="1" si="917"/>
        <v>1</v>
      </c>
      <c r="MW289" s="166" t="str">
        <f t="shared" ca="1" si="918"/>
        <v>-</v>
      </c>
      <c r="MX289" s="168" t="str">
        <f t="shared" ca="1" si="919"/>
        <v>-</v>
      </c>
      <c r="MY289" s="166" t="str">
        <f t="shared" ca="1" si="920"/>
        <v>-</v>
      </c>
      <c r="MZ289" s="166" t="str">
        <f t="shared" ca="1" si="921"/>
        <v>-</v>
      </c>
      <c r="NA289" s="166" t="b">
        <f t="shared" ca="1" si="922"/>
        <v>0</v>
      </c>
      <c r="NB289" s="168">
        <f t="shared" ca="1" si="973"/>
        <v>0</v>
      </c>
      <c r="NC289" s="27">
        <v>0</v>
      </c>
    </row>
    <row r="290" spans="1:367" s="148" customFormat="1" outlineLevel="1">
      <c r="A290" s="126">
        <f t="shared" si="14"/>
        <v>285</v>
      </c>
      <c r="B290" s="126">
        <f t="shared" si="969"/>
        <v>13</v>
      </c>
      <c r="C290" s="148">
        <f t="shared" si="929"/>
        <v>1002</v>
      </c>
      <c r="D290" s="148" t="s">
        <v>884</v>
      </c>
      <c r="E290" s="148" t="b">
        <f t="shared" si="886"/>
        <v>0</v>
      </c>
      <c r="F290" s="148" t="b">
        <v>0</v>
      </c>
      <c r="G290" s="148" t="b">
        <f t="shared" si="924"/>
        <v>0</v>
      </c>
      <c r="H290" s="144">
        <f t="shared" ref="H290:Y296" ca="1" si="978">OFFSET(H290,-1,0)</f>
        <v>3</v>
      </c>
      <c r="I290" s="32">
        <v>3</v>
      </c>
      <c r="J290" s="32">
        <v>2</v>
      </c>
      <c r="K290" s="144">
        <f t="shared" ca="1" si="978"/>
        <v>1</v>
      </c>
      <c r="L290" s="144">
        <f t="shared" ca="1" si="978"/>
        <v>1</v>
      </c>
      <c r="M290" s="144">
        <f t="shared" ca="1" si="978"/>
        <v>1</v>
      </c>
      <c r="N290" s="144">
        <f t="shared" ca="1" si="978"/>
        <v>1</v>
      </c>
      <c r="O290" s="144">
        <f t="shared" ca="1" si="978"/>
        <v>1</v>
      </c>
      <c r="P290" s="144">
        <f t="shared" ca="1" si="978"/>
        <v>1</v>
      </c>
      <c r="Q290" s="144">
        <f t="shared" ca="1" si="978"/>
        <v>1</v>
      </c>
      <c r="R290" s="144">
        <f t="shared" ca="1" si="978"/>
        <v>2</v>
      </c>
      <c r="S290" s="144">
        <f t="shared" ca="1" si="978"/>
        <v>1</v>
      </c>
      <c r="T290" s="32">
        <v>3</v>
      </c>
      <c r="U290" s="144">
        <f t="shared" ca="1" si="978"/>
        <v>1</v>
      </c>
      <c r="V290" s="144">
        <f t="shared" ca="1" si="978"/>
        <v>1</v>
      </c>
      <c r="W290" s="144">
        <f t="shared" ca="1" si="978"/>
        <v>1</v>
      </c>
      <c r="X290" s="144">
        <f t="shared" ca="1" si="978"/>
        <v>1</v>
      </c>
      <c r="Y290" s="144">
        <f t="shared" ca="1" si="97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00023 Pasture SQ RiskCARA-low CropgrazeFALSE Pasture1.15 (F33N11)</v>
      </c>
      <c r="AB290" s="10" t="str">
        <f ca="1">IF(COUNTIF(AA$5:AA290,AA290)=1,"-","Dup")</f>
        <v>-</v>
      </c>
      <c r="AC290" s="10"/>
      <c r="AD290" s="168" t="str">
        <f t="shared" ca="1" si="935"/>
        <v>-</v>
      </c>
      <c r="AE290" s="168" t="str">
        <f t="shared" ca="1" si="935"/>
        <v>-</v>
      </c>
      <c r="AF290" s="168" t="str">
        <f t="shared" ca="1" si="935"/>
        <v>-</v>
      </c>
      <c r="AG290" s="168" t="str">
        <f t="shared" ca="1" si="935"/>
        <v>-</v>
      </c>
      <c r="AH290" s="168" t="str">
        <f t="shared" ca="1" si="935"/>
        <v>-</v>
      </c>
      <c r="AI290" s="168" t="b">
        <f t="shared" ca="1" si="935"/>
        <v>1</v>
      </c>
      <c r="AJ290" s="10"/>
      <c r="AK290" s="166" t="b">
        <f t="shared" si="936"/>
        <v>0</v>
      </c>
      <c r="AL290" s="166">
        <f t="shared" si="936"/>
        <v>2</v>
      </c>
      <c r="AM290" s="166" t="b">
        <f t="shared" si="936"/>
        <v>0</v>
      </c>
      <c r="AN290" s="166" t="b">
        <f t="shared" si="936"/>
        <v>1</v>
      </c>
      <c r="AO290" s="166" t="b">
        <f t="shared" si="936"/>
        <v>1</v>
      </c>
      <c r="AP290" s="166" t="b">
        <f t="shared" si="936"/>
        <v>0</v>
      </c>
      <c r="AQ290" s="166">
        <f t="shared" ca="1" si="889"/>
        <v>0</v>
      </c>
      <c r="AR290" s="166" t="b">
        <f t="shared" si="966"/>
        <v>1</v>
      </c>
      <c r="AS290" s="166" t="b">
        <f t="shared" si="966"/>
        <v>1</v>
      </c>
      <c r="AT290" s="166">
        <f t="shared" si="966"/>
        <v>1</v>
      </c>
      <c r="AU290" s="166">
        <f t="shared" si="966"/>
        <v>3.0000000000000001E-6</v>
      </c>
      <c r="AV290" s="166" t="str">
        <f t="shared" si="966"/>
        <v>-</v>
      </c>
      <c r="AW290" s="10"/>
      <c r="AX290" s="166" t="b">
        <f t="shared" si="891"/>
        <v>1</v>
      </c>
      <c r="AY290" s="168" t="b">
        <f t="shared" ca="1" si="892"/>
        <v>1</v>
      </c>
      <c r="AZ290" s="168" t="b">
        <f t="shared" ca="1" si="892"/>
        <v>1</v>
      </c>
      <c r="BA290" s="167">
        <f t="shared" ca="1" si="893"/>
        <v>3210</v>
      </c>
      <c r="BB290" s="168" t="str">
        <f t="shared" ca="1" si="957"/>
        <v>-</v>
      </c>
      <c r="BC290" s="168" t="str">
        <f t="shared" ca="1" si="957"/>
        <v>-</v>
      </c>
      <c r="BD290" s="168" t="str">
        <f t="shared" ca="1" si="957"/>
        <v>-</v>
      </c>
      <c r="BE290" s="168" t="str">
        <f t="shared" ca="1" si="957"/>
        <v>-</v>
      </c>
      <c r="BF290" s="168" t="str">
        <f t="shared" ca="1" si="957"/>
        <v>-</v>
      </c>
      <c r="BG290" s="168">
        <f t="shared" ca="1" si="957"/>
        <v>1</v>
      </c>
      <c r="BH290" s="168">
        <f t="shared" ca="1" si="957"/>
        <v>1</v>
      </c>
      <c r="BI290" s="168" t="str">
        <f t="shared" ca="1" si="957"/>
        <v>-</v>
      </c>
      <c r="BJ290" s="168" t="str">
        <f t="shared" ca="1" si="957"/>
        <v>-</v>
      </c>
      <c r="BK290" s="10"/>
      <c r="BL290" s="168" t="str">
        <f t="shared" ca="1" si="957"/>
        <v>-</v>
      </c>
      <c r="BM290" s="168" t="str">
        <f t="shared" ca="1" si="957"/>
        <v>-</v>
      </c>
      <c r="BN290" s="168" t="str">
        <f t="shared" ca="1" si="957"/>
        <v>-</v>
      </c>
      <c r="BO290" s="168" t="str">
        <f t="shared" ca="1" si="957"/>
        <v>-</v>
      </c>
      <c r="BP290" s="168" t="str">
        <f t="shared" ca="1" si="957"/>
        <v>-</v>
      </c>
      <c r="BQ290" s="168" t="str">
        <f t="shared" ca="1" si="957"/>
        <v>-</v>
      </c>
      <c r="BR290" s="168" t="str">
        <f t="shared" ca="1" si="957"/>
        <v>-</v>
      </c>
      <c r="BS290" s="168" t="str">
        <f t="shared" ca="1" si="957"/>
        <v>-</v>
      </c>
      <c r="BT290" s="168" t="str">
        <f t="shared" ca="1" si="957"/>
        <v>-</v>
      </c>
      <c r="BU290" s="168" t="str">
        <f t="shared" ca="1" si="957"/>
        <v>-</v>
      </c>
      <c r="BV290" s="168" t="str">
        <f t="shared" ca="1" si="957"/>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5"/>
        <v>-</v>
      </c>
      <c r="CI290" s="168" t="str">
        <f t="shared" ca="1" si="965"/>
        <v>-</v>
      </c>
      <c r="CJ290" s="168" t="str">
        <f t="shared" ca="1" si="965"/>
        <v>-</v>
      </c>
      <c r="CK290" s="168" t="str">
        <f t="shared" ca="1" si="965"/>
        <v>-</v>
      </c>
      <c r="CL290" s="168" t="str">
        <f t="shared" ca="1" si="965"/>
        <v>-</v>
      </c>
      <c r="CM290" s="168" t="str">
        <f t="shared" ca="1" si="965"/>
        <v>-</v>
      </c>
      <c r="CN290" s="168" t="str">
        <f t="shared" ca="1" si="965"/>
        <v>-</v>
      </c>
      <c r="CO290" s="168" t="str">
        <f t="shared" ca="1" si="965"/>
        <v>-</v>
      </c>
      <c r="CP290" s="168">
        <f t="shared" ca="1" si="965"/>
        <v>1</v>
      </c>
      <c r="CQ290" s="168">
        <f t="shared" ca="1" si="965"/>
        <v>1</v>
      </c>
      <c r="CR290" s="168">
        <f t="shared" ca="1" si="965"/>
        <v>0</v>
      </c>
      <c r="CS290" s="168" t="str">
        <f t="shared" ca="1" si="965"/>
        <v>-</v>
      </c>
      <c r="CT290" s="168" t="str">
        <f t="shared" ca="1" si="965"/>
        <v>-</v>
      </c>
      <c r="CU290" s="168" t="str">
        <f t="shared" ca="1" si="965"/>
        <v>-</v>
      </c>
      <c r="CV290" s="168" t="str">
        <f t="shared" ca="1" si="965"/>
        <v>-</v>
      </c>
      <c r="CW290" s="168" t="str">
        <f t="shared" ca="1" si="965"/>
        <v>-</v>
      </c>
      <c r="CX290" s="168" t="str">
        <f t="shared" ca="1" si="965"/>
        <v>-</v>
      </c>
      <c r="CY290" s="168" t="str">
        <f t="shared" ca="1" si="965"/>
        <v>-</v>
      </c>
      <c r="CZ290" s="168">
        <f t="shared" ca="1" si="965"/>
        <v>0</v>
      </c>
      <c r="DA290" s="168" t="str">
        <f t="shared" ca="1" si="965"/>
        <v>-</v>
      </c>
      <c r="DB290" s="168" t="str">
        <f t="shared" ca="1" si="965"/>
        <v>-</v>
      </c>
      <c r="DC290" s="168" t="str">
        <f t="shared" ca="1" si="965"/>
        <v>-</v>
      </c>
      <c r="DD290" s="168" t="str">
        <f t="shared" ca="1" si="965"/>
        <v>-</v>
      </c>
      <c r="DE290" s="168" t="str">
        <f t="shared" ca="1" si="965"/>
        <v>-</v>
      </c>
      <c r="DF290" s="168">
        <f t="shared" ca="1" si="965"/>
        <v>0</v>
      </c>
      <c r="DG290" s="168">
        <f t="shared" ca="1" si="965"/>
        <v>0</v>
      </c>
      <c r="DH290" s="168">
        <f t="shared" ca="1" si="965"/>
        <v>0</v>
      </c>
      <c r="DI290" s="168">
        <f t="shared" ca="1" si="965"/>
        <v>0</v>
      </c>
      <c r="DJ290" s="168">
        <f t="shared" ca="1" si="965"/>
        <v>0</v>
      </c>
      <c r="DK290" s="168">
        <f t="shared" ca="1" si="965"/>
        <v>0</v>
      </c>
      <c r="DL290" s="168">
        <f t="shared" ca="1" si="965"/>
        <v>0</v>
      </c>
      <c r="DM290" s="168" t="str">
        <f t="shared" ca="1" si="965"/>
        <v>-</v>
      </c>
      <c r="DN290" s="168" t="str">
        <f t="shared" ca="1" si="965"/>
        <v>-</v>
      </c>
      <c r="DO290" s="168" t="str">
        <f t="shared" ca="1" si="965"/>
        <v>-</v>
      </c>
      <c r="DP290" s="168" t="str">
        <f t="shared" ca="1" si="965"/>
        <v>-</v>
      </c>
      <c r="DQ290" s="168" t="str">
        <f t="shared" ca="1" si="965"/>
        <v>-</v>
      </c>
      <c r="DR290" s="168" t="str">
        <f t="shared" ca="1" si="965"/>
        <v>-</v>
      </c>
      <c r="DS290" s="168" t="str">
        <f t="shared" ca="1" si="965"/>
        <v>-</v>
      </c>
      <c r="DT290" s="168" t="str">
        <f t="shared" ca="1" si="965"/>
        <v>-</v>
      </c>
      <c r="DU290" s="168" t="str">
        <f t="shared" ca="1" si="965"/>
        <v>-</v>
      </c>
      <c r="DV290" s="168" t="str">
        <f t="shared" ca="1" si="965"/>
        <v>-</v>
      </c>
      <c r="DW290" s="168" t="str">
        <f t="shared" ca="1" si="965"/>
        <v>-</v>
      </c>
      <c r="DX290" s="10"/>
      <c r="DY290" s="168">
        <f t="shared" ca="1" si="965"/>
        <v>1</v>
      </c>
      <c r="DZ290" s="168" t="str">
        <f t="shared" ca="1" si="965"/>
        <v>-</v>
      </c>
      <c r="EA290" s="168" t="str">
        <f t="shared" ca="1" si="965"/>
        <v>-</v>
      </c>
      <c r="EB290" s="168" t="str">
        <f t="shared" ca="1" si="965"/>
        <v>-</v>
      </c>
      <c r="EC290" s="168" t="str">
        <f t="shared" ca="1" si="937"/>
        <v>-</v>
      </c>
      <c r="ED290" s="168" t="b">
        <f t="shared" ca="1" si="937"/>
        <v>0</v>
      </c>
      <c r="EE290" s="168" t="str">
        <f t="shared" ca="1" si="937"/>
        <v>-</v>
      </c>
      <c r="EF290" s="168">
        <f t="shared" ca="1" si="937"/>
        <v>0</v>
      </c>
      <c r="EG290" s="168" t="str">
        <f t="shared" ca="1" si="937"/>
        <v>-</v>
      </c>
      <c r="EH290" s="166" cm="1">
        <f t="array" aca="1" ref="EH290" ca="1">INDEX(i.rev,$K290,EH$15)</f>
        <v>1</v>
      </c>
      <c r="EI290" s="168">
        <f t="shared" ca="1" si="970"/>
        <v>0</v>
      </c>
      <c r="EJ290" s="168">
        <f t="shared" ca="1" si="970"/>
        <v>1</v>
      </c>
      <c r="EK290" s="168">
        <f t="shared" ca="1" si="970"/>
        <v>0</v>
      </c>
      <c r="EL290" s="168">
        <f t="shared" ca="1" si="970"/>
        <v>1</v>
      </c>
      <c r="EM290" s="168">
        <f t="shared" ca="1" si="970"/>
        <v>1</v>
      </c>
      <c r="EN290" s="168">
        <f t="shared" ca="1" si="970"/>
        <v>1</v>
      </c>
      <c r="EO290" s="168">
        <f t="shared" ca="1" si="970"/>
        <v>0</v>
      </c>
      <c r="EP290" s="168">
        <f t="shared" ca="1" si="970"/>
        <v>0</v>
      </c>
      <c r="EQ290" s="168">
        <f t="shared" ca="1" si="970"/>
        <v>0</v>
      </c>
      <c r="ER290" s="168">
        <f t="shared" ca="1" si="970"/>
        <v>0</v>
      </c>
      <c r="ES290" s="168">
        <f t="shared" ca="1" si="970"/>
        <v>0</v>
      </c>
      <c r="ET290" s="168">
        <f t="shared" ca="1" si="970"/>
        <v>0</v>
      </c>
      <c r="EU290" s="168">
        <f t="shared" ca="1" si="970"/>
        <v>0</v>
      </c>
      <c r="EV290" s="168">
        <f t="shared" ca="1" si="970"/>
        <v>0</v>
      </c>
      <c r="EW290" s="168">
        <f t="shared" ca="1" si="970"/>
        <v>0</v>
      </c>
      <c r="EX290" s="168">
        <f t="shared" ca="1" si="970"/>
        <v>0</v>
      </c>
      <c r="EY290" s="166" cm="1">
        <f t="array" aca="1" ref="EY290" ca="1">INDEX(i.rev,$K290,EY$15)</f>
        <v>0</v>
      </c>
      <c r="EZ290" s="168">
        <f t="shared" ca="1" si="898"/>
        <v>0</v>
      </c>
      <c r="FA290" s="166" cm="1">
        <f t="array" aca="1" ref="FA290" ca="1">INDEX(i.rev,$K290,FA$15)</f>
        <v>1</v>
      </c>
      <c r="FB290" s="168">
        <f t="shared" ca="1" si="974"/>
        <v>0</v>
      </c>
      <c r="FC290" s="168">
        <f t="shared" ca="1" si="974"/>
        <v>0</v>
      </c>
      <c r="FD290" s="168">
        <f t="shared" ca="1" si="974"/>
        <v>0</v>
      </c>
      <c r="FE290" s="168">
        <f t="shared" ca="1" si="974"/>
        <v>0</v>
      </c>
      <c r="FF290" s="168">
        <f t="shared" ca="1" si="974"/>
        <v>0</v>
      </c>
      <c r="FG290" s="168">
        <f t="shared" ca="1" si="974"/>
        <v>0</v>
      </c>
      <c r="FH290" s="168">
        <f t="shared" ca="1" si="974"/>
        <v>0</v>
      </c>
      <c r="FI290" s="10"/>
      <c r="FJ290" s="168" t="str">
        <f t="shared" ca="1" si="974"/>
        <v>-</v>
      </c>
      <c r="FK290" s="168" t="str">
        <f t="shared" ca="1" si="974"/>
        <v>-</v>
      </c>
      <c r="FL290" s="168" t="str">
        <f t="shared" ca="1" si="974"/>
        <v>-</v>
      </c>
      <c r="FM290" s="168" t="str">
        <f t="shared" ca="1" si="974"/>
        <v>-</v>
      </c>
      <c r="FN290" s="168" t="str">
        <f t="shared" ca="1" si="974"/>
        <v>-</v>
      </c>
      <c r="FO290" s="166" t="b">
        <f t="shared" ca="1" si="939"/>
        <v>0</v>
      </c>
      <c r="FP290" s="166" t="b">
        <f t="shared" ca="1" si="939"/>
        <v>0</v>
      </c>
      <c r="FQ290" s="166" t="b">
        <f t="shared" ca="1" si="939"/>
        <v>1</v>
      </c>
      <c r="FR290" s="168">
        <f t="shared" ca="1" si="974"/>
        <v>0</v>
      </c>
      <c r="FS290" s="166">
        <f t="shared" ca="1" si="940"/>
        <v>1</v>
      </c>
      <c r="FT290" s="166">
        <f t="shared" ca="1" si="940"/>
        <v>1</v>
      </c>
      <c r="FU290" s="168" t="str">
        <f t="shared" ca="1" si="974"/>
        <v>-</v>
      </c>
      <c r="FV290" s="168" t="str">
        <f t="shared" ca="1" si="974"/>
        <v>-</v>
      </c>
      <c r="FW290" s="168" t="str">
        <f t="shared" ca="1" si="974"/>
        <v>-</v>
      </c>
      <c r="FX290" s="168" t="str">
        <f t="shared" ca="1" si="974"/>
        <v>-</v>
      </c>
      <c r="FY290" s="168" t="str">
        <f t="shared" ca="1" si="974"/>
        <v>-</v>
      </c>
      <c r="FZ290" s="168" t="str">
        <f t="shared" ca="1" si="974"/>
        <v>-</v>
      </c>
      <c r="GA290" s="168" t="str">
        <f t="shared" ca="1" si="974"/>
        <v>-</v>
      </c>
      <c r="GB290" s="168" t="str">
        <f t="shared" ca="1" si="974"/>
        <v>-</v>
      </c>
      <c r="GC290" s="168" t="str">
        <f t="shared" ca="1" si="974"/>
        <v>-</v>
      </c>
      <c r="GD290" s="168" t="b">
        <f t="shared" ca="1" si="974"/>
        <v>1</v>
      </c>
      <c r="GE290" s="168" t="str">
        <f t="shared" ca="1" si="974"/>
        <v>-</v>
      </c>
      <c r="GF290" s="168" t="str">
        <f t="shared" ca="1" si="974"/>
        <v>-</v>
      </c>
      <c r="GG290" s="168" t="str">
        <f t="shared" ca="1" si="974"/>
        <v>-</v>
      </c>
      <c r="GH290" s="168" t="b">
        <f t="shared" ca="1" si="975"/>
        <v>1</v>
      </c>
      <c r="GI290" s="168">
        <f t="shared" ca="1" si="975"/>
        <v>0</v>
      </c>
      <c r="GJ290" s="168" t="str">
        <f t="shared" ca="1" si="972"/>
        <v>-</v>
      </c>
      <c r="GK290" s="168" t="str">
        <f t="shared" ca="1" si="972"/>
        <v>-</v>
      </c>
      <c r="GL290" s="168" t="str">
        <f t="shared" ca="1" si="972"/>
        <v>-</v>
      </c>
      <c r="GM290" s="168" t="str">
        <f t="shared" ca="1" si="972"/>
        <v>-</v>
      </c>
      <c r="GN290" s="168" t="str">
        <f t="shared" ca="1" si="972"/>
        <v>-</v>
      </c>
      <c r="GO290" s="168">
        <f t="shared" ca="1" si="972"/>
        <v>0</v>
      </c>
      <c r="GP290" s="168" t="str">
        <f t="shared" ca="1" si="972"/>
        <v>-</v>
      </c>
      <c r="GQ290" s="168" t="str">
        <f t="shared" ca="1" si="972"/>
        <v>-</v>
      </c>
      <c r="GR290" s="168" t="str">
        <f t="shared" ca="1" si="972"/>
        <v>-</v>
      </c>
      <c r="GS290" s="168">
        <f t="shared" ca="1" si="972"/>
        <v>500</v>
      </c>
      <c r="GT290" s="168">
        <f t="shared" ca="1" si="972"/>
        <v>500</v>
      </c>
      <c r="GU290" s="168" t="str">
        <f t="shared" ca="1" si="972"/>
        <v>-</v>
      </c>
      <c r="GV290" s="168" t="str">
        <f t="shared" ca="1" si="972"/>
        <v>-</v>
      </c>
      <c r="GW290" s="168" t="str">
        <f t="shared" ca="1" si="972"/>
        <v>-</v>
      </c>
      <c r="GX290" s="168" t="str">
        <f t="shared" ca="1" si="972"/>
        <v>-</v>
      </c>
      <c r="GY290" s="168" t="str">
        <f t="shared" ca="1" si="959"/>
        <v>-</v>
      </c>
      <c r="GZ290" s="168" t="str">
        <f t="shared" ca="1" si="959"/>
        <v>-</v>
      </c>
      <c r="HA290" s="168" t="str">
        <f t="shared" ca="1" si="959"/>
        <v>-</v>
      </c>
      <c r="HB290" s="168" t="str">
        <f t="shared" ca="1" si="959"/>
        <v>-</v>
      </c>
      <c r="HC290" s="168" t="str">
        <f t="shared" ca="1" si="959"/>
        <v>-</v>
      </c>
      <c r="HD290" s="168" t="str">
        <f t="shared" ca="1" si="959"/>
        <v>-</v>
      </c>
      <c r="HE290" s="168" t="str">
        <f t="shared" ca="1" si="959"/>
        <v>-</v>
      </c>
      <c r="HF290" s="168" t="str">
        <f t="shared" ca="1" si="959"/>
        <v>-</v>
      </c>
      <c r="HG290" s="168" t="str">
        <f t="shared" ca="1" si="959"/>
        <v>-</v>
      </c>
      <c r="HH290" s="168" t="str">
        <f t="shared" ca="1" si="959"/>
        <v>-</v>
      </c>
      <c r="HI290" s="168" t="str">
        <f t="shared" ca="1" si="959"/>
        <v>-</v>
      </c>
      <c r="HJ290" s="168" t="str">
        <f t="shared" ca="1" si="959"/>
        <v>-</v>
      </c>
      <c r="HK290" s="168" t="str">
        <f t="shared" ca="1" si="959"/>
        <v>-</v>
      </c>
      <c r="HL290" s="168" t="str">
        <f t="shared" ca="1" si="959"/>
        <v>-</v>
      </c>
      <c r="HM290" s="168" t="str">
        <f t="shared" ca="1" si="960"/>
        <v>-</v>
      </c>
      <c r="HN290" s="168" t="str">
        <f t="shared" ca="1" si="960"/>
        <v>-</v>
      </c>
      <c r="HO290" s="168" t="str">
        <f t="shared" ca="1" si="960"/>
        <v>-</v>
      </c>
      <c r="HP290" s="168" t="str">
        <f t="shared" ca="1" si="960"/>
        <v>-</v>
      </c>
      <c r="HQ290" s="168" t="str">
        <f t="shared" ca="1" si="960"/>
        <v>-</v>
      </c>
      <c r="HR290" s="168" t="str">
        <f t="shared" ca="1" si="959"/>
        <v>-</v>
      </c>
      <c r="HS290" s="168" t="str">
        <f t="shared" ca="1" si="959"/>
        <v>-</v>
      </c>
      <c r="HT290" s="168" t="str">
        <f t="shared" ca="1" si="959"/>
        <v>-</v>
      </c>
      <c r="HU290" s="168" t="str">
        <f t="shared" ca="1" si="959"/>
        <v>-</v>
      </c>
      <c r="HV290" s="168" t="str">
        <f t="shared" ca="1" si="959"/>
        <v>-</v>
      </c>
      <c r="HW290" s="168" t="str">
        <f t="shared" ca="1" si="942"/>
        <v>-</v>
      </c>
      <c r="HX290" s="168" t="str">
        <f t="shared" ca="1" si="976"/>
        <v>-</v>
      </c>
      <c r="HY290" s="168" t="str">
        <f t="shared" ca="1" si="976"/>
        <v>-</v>
      </c>
      <c r="HZ290" s="168" t="str">
        <f t="shared" ca="1" si="976"/>
        <v>-</v>
      </c>
      <c r="IA290" s="168" t="str">
        <f t="shared" ca="1" si="976"/>
        <v>-</v>
      </c>
      <c r="IB290" s="168" t="str">
        <f t="shared" ca="1" si="976"/>
        <v>-</v>
      </c>
      <c r="IC290" s="168" t="str">
        <f t="shared" ca="1" si="976"/>
        <v>-</v>
      </c>
      <c r="ID290" s="168" t="str">
        <f t="shared" ca="1" si="976"/>
        <v>-</v>
      </c>
      <c r="IE290" s="168" t="str">
        <f t="shared" ca="1" si="976"/>
        <v>-</v>
      </c>
      <c r="IF290" s="168" t="str">
        <f t="shared" ca="1" si="976"/>
        <v>-</v>
      </c>
      <c r="IG290" s="168" t="str">
        <f t="shared" ca="1" si="976"/>
        <v>-</v>
      </c>
      <c r="IH290" s="168" t="str">
        <f t="shared" ca="1" si="976"/>
        <v>-</v>
      </c>
      <c r="II290" s="168" t="str">
        <f t="shared" ca="1" si="976"/>
        <v>-</v>
      </c>
      <c r="IJ290" s="168" t="str">
        <f t="shared" ca="1" si="976"/>
        <v>-</v>
      </c>
      <c r="IK290" s="168" t="str">
        <f t="shared" ca="1" si="976"/>
        <v>-</v>
      </c>
      <c r="IL290" s="168" t="str">
        <f t="shared" ca="1" si="976"/>
        <v>-</v>
      </c>
      <c r="IM290" s="168" t="str">
        <f t="shared" ca="1" si="976"/>
        <v>-</v>
      </c>
      <c r="IN290" s="168" t="str">
        <f t="shared" ca="1" si="976"/>
        <v>-</v>
      </c>
      <c r="IO290" s="168" t="str">
        <f t="shared" ca="1" si="976"/>
        <v>-</v>
      </c>
      <c r="IP290" s="168" t="str">
        <f t="shared" ca="1" si="976"/>
        <v>-</v>
      </c>
      <c r="IQ290" s="168" t="str">
        <f t="shared" ca="1" si="976"/>
        <v>-</v>
      </c>
      <c r="IR290" s="168" t="str">
        <f t="shared" ca="1" si="976"/>
        <v>-</v>
      </c>
      <c r="IS290" s="168" t="str">
        <f t="shared" ca="1" si="976"/>
        <v>-</v>
      </c>
      <c r="IT290" s="168" t="str">
        <f t="shared" ca="1" si="976"/>
        <v>-</v>
      </c>
      <c r="IU290" s="168" t="str">
        <f t="shared" ca="1" si="976"/>
        <v>-</v>
      </c>
      <c r="IV290" s="168" t="str">
        <f t="shared" ca="1" si="976"/>
        <v>-</v>
      </c>
      <c r="IW290" s="168" t="str">
        <f t="shared" ca="1" si="976"/>
        <v>-</v>
      </c>
      <c r="IX290" s="168" t="str">
        <f t="shared" ca="1" si="976"/>
        <v>-</v>
      </c>
      <c r="IY290" s="168" t="str">
        <f t="shared" ca="1" si="976"/>
        <v>-</v>
      </c>
      <c r="IZ290" s="168" t="str">
        <f t="shared" ca="1" si="976"/>
        <v>-</v>
      </c>
      <c r="JA290" s="168" t="str">
        <f t="shared" ca="1" si="976"/>
        <v>-</v>
      </c>
      <c r="JB290" s="168" t="str">
        <f t="shared" ca="1" si="976"/>
        <v>-</v>
      </c>
      <c r="JC290" s="168" t="str">
        <f t="shared" ca="1" si="976"/>
        <v>-</v>
      </c>
      <c r="JD290" s="168" t="str">
        <f t="shared" ca="1" si="976"/>
        <v>-</v>
      </c>
      <c r="JE290" s="168" t="str">
        <f t="shared" ca="1" si="976"/>
        <v>-</v>
      </c>
      <c r="JF290" s="168" t="str">
        <f t="shared" ca="1" si="976"/>
        <v>-</v>
      </c>
      <c r="JG290" s="168" t="str">
        <f t="shared" ca="1" si="976"/>
        <v>-</v>
      </c>
      <c r="JH290" s="168" t="str">
        <f t="shared" ca="1" si="976"/>
        <v>-</v>
      </c>
      <c r="JI290" s="168" t="str">
        <f t="shared" ca="1" si="976"/>
        <v>-</v>
      </c>
      <c r="JJ290" s="168" t="str">
        <f t="shared" ca="1" si="976"/>
        <v>-</v>
      </c>
      <c r="JK290" s="168" t="str">
        <f t="shared" ca="1" si="976"/>
        <v>-</v>
      </c>
      <c r="JL290" s="168" t="str">
        <f t="shared" ca="1" si="976"/>
        <v>-</v>
      </c>
      <c r="JM290" s="168" t="str">
        <f t="shared" ca="1" si="976"/>
        <v>-</v>
      </c>
      <c r="JN290" s="168" t="str">
        <f t="shared" ca="1" si="942"/>
        <v>-</v>
      </c>
      <c r="JO290" s="168" t="str">
        <f t="shared" ca="1" si="942"/>
        <v>-</v>
      </c>
      <c r="JP290" s="168" t="str">
        <f t="shared" ca="1" si="942"/>
        <v>-</v>
      </c>
      <c r="JQ290" s="168" t="str">
        <f t="shared" ca="1" si="942"/>
        <v>-</v>
      </c>
      <c r="JR290" s="168" t="str">
        <f t="shared" ca="1" si="942"/>
        <v>-</v>
      </c>
      <c r="JS290" s="168" t="str">
        <f t="shared" ca="1" si="942"/>
        <v>-</v>
      </c>
      <c r="JT290" s="168" t="str">
        <f t="shared" ca="1" si="942"/>
        <v>-</v>
      </c>
      <c r="JU290" s="168" t="str">
        <f t="shared" ca="1" si="942"/>
        <v>-</v>
      </c>
      <c r="JV290" s="168" t="str">
        <f t="shared" ca="1" si="942"/>
        <v>-</v>
      </c>
      <c r="JW290" s="168" t="str">
        <f t="shared" ca="1" si="942"/>
        <v>-</v>
      </c>
      <c r="JX290" s="10"/>
      <c r="JY290" s="166">
        <f t="shared" ca="1" si="907"/>
        <v>4.4999999999999998E-2</v>
      </c>
      <c r="JZ290" s="166">
        <f t="shared" ca="1" si="908"/>
        <v>4.4999999999999998E-2</v>
      </c>
      <c r="KA290" s="168">
        <f t="shared" ca="1" si="973"/>
        <v>1</v>
      </c>
      <c r="KB290" s="168">
        <f t="shared" ca="1" si="973"/>
        <v>0</v>
      </c>
      <c r="KC290" s="168">
        <f t="shared" ca="1" si="973"/>
        <v>1</v>
      </c>
      <c r="KD290" s="168">
        <f t="shared" ca="1" si="973"/>
        <v>1</v>
      </c>
      <c r="KE290" s="168">
        <f t="shared" ca="1" si="973"/>
        <v>0</v>
      </c>
      <c r="KF290" s="168">
        <f t="shared" ca="1" si="973"/>
        <v>70</v>
      </c>
      <c r="KG290" s="168">
        <f t="shared" ca="1" si="973"/>
        <v>50</v>
      </c>
      <c r="KH290" s="168">
        <f t="shared" ca="1" si="973"/>
        <v>85</v>
      </c>
      <c r="KI290" s="168">
        <f t="shared" ca="1" si="973"/>
        <v>50</v>
      </c>
      <c r="KJ290" s="166">
        <f t="shared" ca="1" si="910"/>
        <v>1</v>
      </c>
      <c r="KK290" s="166">
        <f t="shared" ca="1" si="911"/>
        <v>1</v>
      </c>
      <c r="KL290" s="166">
        <f t="shared" ca="1" si="912"/>
        <v>1</v>
      </c>
      <c r="KM290" s="166">
        <f t="shared" ca="1" si="913"/>
        <v>1</v>
      </c>
      <c r="KN290" s="166">
        <f t="shared" ca="1" si="913"/>
        <v>1</v>
      </c>
      <c r="KO290" s="168">
        <f t="shared" ca="1" si="973"/>
        <v>1</v>
      </c>
      <c r="KP290" s="10"/>
      <c r="KQ290" s="168">
        <f t="shared" ca="1" si="973"/>
        <v>1</v>
      </c>
      <c r="KR290" s="166">
        <f t="shared" si="914"/>
        <v>1.1499999999999999</v>
      </c>
      <c r="KS290" s="168">
        <f t="shared" ca="1" si="973"/>
        <v>0.75</v>
      </c>
      <c r="KT290" s="168">
        <f t="shared" ca="1" si="973"/>
        <v>0.8</v>
      </c>
      <c r="KU290" s="168">
        <f t="shared" ca="1" si="973"/>
        <v>0.82499999999999996</v>
      </c>
      <c r="KV290" s="168">
        <f t="shared" ca="1" si="973"/>
        <v>0.875</v>
      </c>
      <c r="KW290" s="168">
        <f t="shared" ca="1" si="973"/>
        <v>0.9</v>
      </c>
      <c r="KX290" s="168">
        <f t="shared" ca="1" si="977"/>
        <v>0.75</v>
      </c>
      <c r="KY290" s="168">
        <f t="shared" ca="1" si="977"/>
        <v>0.78142857142857147</v>
      </c>
      <c r="KZ290" s="168">
        <f t="shared" ca="1" si="977"/>
        <v>0.82499999999999996</v>
      </c>
      <c r="LA290" s="168">
        <f t="shared" ca="1" si="977"/>
        <v>0.875</v>
      </c>
      <c r="LB290" s="168">
        <f t="shared" ca="1" si="977"/>
        <v>0.9</v>
      </c>
      <c r="LC290" s="168">
        <f t="shared" ca="1" si="977"/>
        <v>0.9</v>
      </c>
      <c r="LD290" s="168">
        <f t="shared" ca="1" si="977"/>
        <v>0.75</v>
      </c>
      <c r="LE290" s="168">
        <f t="shared" ca="1" si="977"/>
        <v>0.78142857142857147</v>
      </c>
      <c r="LF290" s="168">
        <f t="shared" ca="1" si="977"/>
        <v>0.82499999999999996</v>
      </c>
      <c r="LG290" s="168">
        <f t="shared" ca="1" si="977"/>
        <v>0.875</v>
      </c>
      <c r="LH290" s="168">
        <f t="shared" ca="1" si="977"/>
        <v>0.9</v>
      </c>
      <c r="LI290" s="168">
        <f t="shared" ca="1" si="977"/>
        <v>0.9</v>
      </c>
      <c r="LJ290" s="168">
        <f t="shared" ca="1" si="977"/>
        <v>0.75</v>
      </c>
      <c r="LK290" s="168">
        <f t="shared" ca="1" si="977"/>
        <v>0.78142857142857147</v>
      </c>
      <c r="LL290" s="168">
        <f t="shared" ca="1" si="977"/>
        <v>0.82499999999999996</v>
      </c>
      <c r="LM290" s="168">
        <f t="shared" ca="1" si="977"/>
        <v>0.875</v>
      </c>
      <c r="LN290" s="168">
        <f t="shared" ca="1" si="977"/>
        <v>0.9</v>
      </c>
      <c r="LO290" s="168">
        <f t="shared" ca="1" si="977"/>
        <v>0.9</v>
      </c>
      <c r="LP290" s="168">
        <f t="shared" ca="1" si="977"/>
        <v>0.75</v>
      </c>
      <c r="LQ290" s="168">
        <f t="shared" ca="1" si="977"/>
        <v>0.78142857142857147</v>
      </c>
      <c r="LR290" s="168">
        <f t="shared" ca="1" si="977"/>
        <v>0.82499999999999996</v>
      </c>
      <c r="LS290" s="168">
        <f t="shared" ca="1" si="977"/>
        <v>0.875</v>
      </c>
      <c r="LT290" s="168">
        <f t="shared" ca="1" si="977"/>
        <v>0.9</v>
      </c>
      <c r="LU290" s="168">
        <f t="shared" ca="1" si="977"/>
        <v>0.9</v>
      </c>
      <c r="LV290" s="168">
        <f t="shared" ca="1" si="977"/>
        <v>0.75</v>
      </c>
      <c r="LW290" s="168">
        <f t="shared" ca="1" si="977"/>
        <v>0.78142857142857147</v>
      </c>
      <c r="LX290" s="168">
        <f t="shared" ca="1" si="977"/>
        <v>0.82499999999999996</v>
      </c>
      <c r="LY290" s="168">
        <f t="shared" ca="1" si="977"/>
        <v>0.875</v>
      </c>
      <c r="LZ290" s="168">
        <f t="shared" ca="1" si="977"/>
        <v>0.9</v>
      </c>
      <c r="MA290" s="168">
        <f t="shared" ca="1" si="977"/>
        <v>0.9</v>
      </c>
      <c r="MB290" s="168">
        <f t="shared" ca="1" si="977"/>
        <v>0.75</v>
      </c>
      <c r="MC290" s="168">
        <f t="shared" ca="1" si="977"/>
        <v>0.78142857142857147</v>
      </c>
      <c r="MD290" s="168">
        <f t="shared" ca="1" si="977"/>
        <v>0.82499999999999996</v>
      </c>
      <c r="ME290" s="168">
        <f t="shared" ca="1" si="977"/>
        <v>0.875</v>
      </c>
      <c r="MF290" s="168">
        <f t="shared" ca="1" si="977"/>
        <v>0.9</v>
      </c>
      <c r="MG290" s="168">
        <f t="shared" ca="1" si="977"/>
        <v>0.9</v>
      </c>
      <c r="MH290" s="168">
        <f t="shared" ca="1" si="977"/>
        <v>0.75</v>
      </c>
      <c r="MI290" s="168">
        <f t="shared" ca="1" si="977"/>
        <v>0.76904761904761909</v>
      </c>
      <c r="MJ290" s="168">
        <f t="shared" ca="1" si="977"/>
        <v>0.82000000000000006</v>
      </c>
      <c r="MK290" s="168">
        <f t="shared" ca="1" si="977"/>
        <v>0.875</v>
      </c>
      <c r="ML290" s="168">
        <f t="shared" ca="1" si="977"/>
        <v>0.9</v>
      </c>
      <c r="MM290" s="168">
        <f t="shared" ca="1" si="977"/>
        <v>0.90000000000000013</v>
      </c>
      <c r="MN290" s="168">
        <f t="shared" ca="1" si="977"/>
        <v>0.75</v>
      </c>
      <c r="MO290" s="168">
        <f t="shared" ca="1" si="977"/>
        <v>0.76904761904761909</v>
      </c>
      <c r="MP290" s="168">
        <f t="shared" ca="1" si="977"/>
        <v>0.82000000000000006</v>
      </c>
      <c r="MQ290" s="168">
        <f t="shared" ca="1" si="977"/>
        <v>0.875</v>
      </c>
      <c r="MR290" s="168">
        <f t="shared" ca="1" si="977"/>
        <v>0.9</v>
      </c>
      <c r="MS290" s="168">
        <f t="shared" ca="1" si="977"/>
        <v>0.9</v>
      </c>
      <c r="MT290" s="168">
        <f t="shared" ca="1" si="964"/>
        <v>0.875</v>
      </c>
      <c r="MU290" s="166">
        <f t="shared" ca="1" si="916"/>
        <v>1</v>
      </c>
      <c r="MV290" s="166">
        <f t="shared" ca="1" si="917"/>
        <v>1</v>
      </c>
      <c r="MW290" s="166" t="str">
        <f t="shared" ca="1" si="918"/>
        <v>-</v>
      </c>
      <c r="MX290" s="168" t="str">
        <f t="shared" ca="1" si="919"/>
        <v>-</v>
      </c>
      <c r="MY290" s="166" t="str">
        <f t="shared" ca="1" si="920"/>
        <v>-</v>
      </c>
      <c r="MZ290" s="166" t="str">
        <f t="shared" ca="1" si="921"/>
        <v>-</v>
      </c>
      <c r="NA290" s="166" t="b">
        <f t="shared" ca="1" si="922"/>
        <v>0</v>
      </c>
      <c r="NB290" s="168">
        <f t="shared" ca="1" si="973"/>
        <v>0</v>
      </c>
      <c r="NC290" s="27">
        <v>0</v>
      </c>
    </row>
    <row r="291" spans="1:367" s="148" customFormat="1" outlineLevel="1">
      <c r="A291" s="126">
        <f t="shared" si="14"/>
        <v>286</v>
      </c>
      <c r="B291" s="126">
        <f t="shared" si="969"/>
        <v>13</v>
      </c>
      <c r="C291" s="148">
        <f t="shared" si="929"/>
        <v>1002</v>
      </c>
      <c r="D291" s="148" t="s">
        <v>884</v>
      </c>
      <c r="E291" s="148" t="b">
        <f t="shared" si="886"/>
        <v>0</v>
      </c>
      <c r="F291" s="148" t="b">
        <v>0</v>
      </c>
      <c r="G291" s="148" t="b">
        <f t="shared" si="924"/>
        <v>0</v>
      </c>
      <c r="H291" s="144">
        <f t="shared" ca="1" si="978"/>
        <v>3</v>
      </c>
      <c r="I291" s="32">
        <v>3</v>
      </c>
      <c r="J291" s="32">
        <v>3</v>
      </c>
      <c r="K291" s="144">
        <f t="shared" ca="1" si="978"/>
        <v>1</v>
      </c>
      <c r="L291" s="144">
        <f t="shared" ca="1" si="978"/>
        <v>1</v>
      </c>
      <c r="M291" s="144">
        <f t="shared" ca="1" si="978"/>
        <v>1</v>
      </c>
      <c r="N291" s="144">
        <f t="shared" ca="1" si="978"/>
        <v>1</v>
      </c>
      <c r="O291" s="144">
        <f t="shared" ca="1" si="978"/>
        <v>1</v>
      </c>
      <c r="P291" s="144">
        <f t="shared" ca="1" si="978"/>
        <v>1</v>
      </c>
      <c r="Q291" s="144">
        <f t="shared" ca="1" si="978"/>
        <v>1</v>
      </c>
      <c r="R291" s="144">
        <f t="shared" ca="1" si="978"/>
        <v>2</v>
      </c>
      <c r="S291" s="144">
        <f t="shared" ca="1" si="978"/>
        <v>1</v>
      </c>
      <c r="T291" s="32">
        <v>1</v>
      </c>
      <c r="U291" s="144">
        <f t="shared" ca="1" si="978"/>
        <v>1</v>
      </c>
      <c r="V291" s="144">
        <f t="shared" ca="1" si="978"/>
        <v>1</v>
      </c>
      <c r="W291" s="144">
        <f t="shared" ca="1" si="978"/>
        <v>1</v>
      </c>
      <c r="X291" s="144">
        <f t="shared" ca="1" si="978"/>
        <v>1</v>
      </c>
      <c r="Y291" s="144">
        <f t="shared" ca="1" si="97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00024 Pasture SQ RiskCARA-high CropgrazeFALSE (F33N11)</v>
      </c>
      <c r="AB291" s="10" t="str">
        <f ca="1">IF(COUNTIF(AA$5:AA291,AA291)=1,"-","Dup")</f>
        <v>-</v>
      </c>
      <c r="AC291" s="10"/>
      <c r="AD291" s="168" t="str">
        <f t="shared" ca="1" si="935"/>
        <v>-</v>
      </c>
      <c r="AE291" s="168" t="str">
        <f t="shared" ca="1" si="935"/>
        <v>-</v>
      </c>
      <c r="AF291" s="168" t="str">
        <f t="shared" ca="1" si="935"/>
        <v>-</v>
      </c>
      <c r="AG291" s="168" t="str">
        <f t="shared" ca="1" si="935"/>
        <v>-</v>
      </c>
      <c r="AH291" s="168" t="str">
        <f t="shared" ca="1" si="935"/>
        <v>-</v>
      </c>
      <c r="AI291" s="168" t="b">
        <f t="shared" ca="1" si="935"/>
        <v>1</v>
      </c>
      <c r="AJ291" s="10"/>
      <c r="AK291" s="166" t="b">
        <f t="shared" si="936"/>
        <v>0</v>
      </c>
      <c r="AL291" s="166">
        <f t="shared" si="936"/>
        <v>2</v>
      </c>
      <c r="AM291" s="166" t="b">
        <f t="shared" si="936"/>
        <v>0</v>
      </c>
      <c r="AN291" s="166" t="b">
        <f t="shared" si="936"/>
        <v>1</v>
      </c>
      <c r="AO291" s="166" t="b">
        <f t="shared" si="936"/>
        <v>1</v>
      </c>
      <c r="AP291" s="166" t="b">
        <f t="shared" si="936"/>
        <v>0</v>
      </c>
      <c r="AQ291" s="166">
        <f t="shared" ca="1" si="889"/>
        <v>0</v>
      </c>
      <c r="AR291" s="166" t="b">
        <f t="shared" si="966"/>
        <v>1</v>
      </c>
      <c r="AS291" s="166" t="b">
        <f t="shared" si="966"/>
        <v>1</v>
      </c>
      <c r="AT291" s="166">
        <f t="shared" si="966"/>
        <v>1</v>
      </c>
      <c r="AU291" s="166">
        <f t="shared" si="966"/>
        <v>5.0000000000000004E-6</v>
      </c>
      <c r="AV291" s="166" t="str">
        <f t="shared" si="966"/>
        <v>-</v>
      </c>
      <c r="AW291" s="10"/>
      <c r="AX291" s="166" t="b">
        <f t="shared" si="891"/>
        <v>1</v>
      </c>
      <c r="AY291" s="168" t="b">
        <f t="shared" ca="1" si="892"/>
        <v>1</v>
      </c>
      <c r="AZ291" s="168" t="b">
        <f t="shared" ca="1" si="892"/>
        <v>1</v>
      </c>
      <c r="BA291" s="167">
        <f t="shared" ca="1" si="893"/>
        <v>3210</v>
      </c>
      <c r="BB291" s="168" t="str">
        <f t="shared" ca="1" si="957"/>
        <v>-</v>
      </c>
      <c r="BC291" s="168" t="str">
        <f t="shared" ca="1" si="957"/>
        <v>-</v>
      </c>
      <c r="BD291" s="168" t="str">
        <f t="shared" ca="1" si="957"/>
        <v>-</v>
      </c>
      <c r="BE291" s="168" t="str">
        <f t="shared" ca="1" si="957"/>
        <v>-</v>
      </c>
      <c r="BF291" s="168" t="str">
        <f t="shared" ca="1" si="957"/>
        <v>-</v>
      </c>
      <c r="BG291" s="168">
        <f t="shared" ca="1" si="957"/>
        <v>1</v>
      </c>
      <c r="BH291" s="168">
        <f t="shared" ca="1" si="957"/>
        <v>1</v>
      </c>
      <c r="BI291" s="168" t="str">
        <f t="shared" ca="1" si="957"/>
        <v>-</v>
      </c>
      <c r="BJ291" s="168" t="str">
        <f t="shared" ca="1" si="957"/>
        <v>-</v>
      </c>
      <c r="BK291" s="10"/>
      <c r="BL291" s="168" t="str">
        <f t="shared" ca="1" si="957"/>
        <v>-</v>
      </c>
      <c r="BM291" s="168" t="str">
        <f t="shared" ca="1" si="957"/>
        <v>-</v>
      </c>
      <c r="BN291" s="168" t="str">
        <f t="shared" ca="1" si="957"/>
        <v>-</v>
      </c>
      <c r="BO291" s="168" t="str">
        <f t="shared" ca="1" si="957"/>
        <v>-</v>
      </c>
      <c r="BP291" s="168" t="str">
        <f t="shared" ca="1" si="957"/>
        <v>-</v>
      </c>
      <c r="BQ291" s="168" t="str">
        <f t="shared" ca="1" si="957"/>
        <v>-</v>
      </c>
      <c r="BR291" s="168" t="str">
        <f t="shared" ca="1" si="957"/>
        <v>-</v>
      </c>
      <c r="BS291" s="168" t="str">
        <f t="shared" ca="1" si="957"/>
        <v>-</v>
      </c>
      <c r="BT291" s="168" t="str">
        <f t="shared" ca="1" si="957"/>
        <v>-</v>
      </c>
      <c r="BU291" s="168" t="str">
        <f t="shared" ca="1" si="957"/>
        <v>-</v>
      </c>
      <c r="BV291" s="168" t="str">
        <f t="shared" ca="1" si="957"/>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5"/>
        <v>-</v>
      </c>
      <c r="CI291" s="168" t="str">
        <f t="shared" ca="1" si="965"/>
        <v>-</v>
      </c>
      <c r="CJ291" s="168" t="str">
        <f t="shared" ca="1" si="965"/>
        <v>-</v>
      </c>
      <c r="CK291" s="168" t="str">
        <f t="shared" ca="1" si="965"/>
        <v>-</v>
      </c>
      <c r="CL291" s="168" t="str">
        <f t="shared" ca="1" si="965"/>
        <v>-</v>
      </c>
      <c r="CM291" s="168" t="str">
        <f t="shared" ca="1" si="965"/>
        <v>-</v>
      </c>
      <c r="CN291" s="168" t="str">
        <f t="shared" ca="1" si="965"/>
        <v>-</v>
      </c>
      <c r="CO291" s="168" t="str">
        <f t="shared" ca="1" si="965"/>
        <v>-</v>
      </c>
      <c r="CP291" s="168">
        <f t="shared" ca="1" si="965"/>
        <v>1</v>
      </c>
      <c r="CQ291" s="168">
        <f t="shared" ca="1" si="965"/>
        <v>1</v>
      </c>
      <c r="CR291" s="168">
        <f t="shared" ca="1" si="965"/>
        <v>0</v>
      </c>
      <c r="CS291" s="168" t="str">
        <f t="shared" ca="1" si="965"/>
        <v>-</v>
      </c>
      <c r="CT291" s="168" t="str">
        <f t="shared" ca="1" si="965"/>
        <v>-</v>
      </c>
      <c r="CU291" s="168" t="str">
        <f t="shared" ca="1" si="965"/>
        <v>-</v>
      </c>
      <c r="CV291" s="168" t="str">
        <f t="shared" ca="1" si="965"/>
        <v>-</v>
      </c>
      <c r="CW291" s="168" t="str">
        <f t="shared" ca="1" si="965"/>
        <v>-</v>
      </c>
      <c r="CX291" s="168" t="str">
        <f t="shared" ca="1" si="965"/>
        <v>-</v>
      </c>
      <c r="CY291" s="168" t="str">
        <f t="shared" ca="1" si="965"/>
        <v>-</v>
      </c>
      <c r="CZ291" s="168">
        <f t="shared" ca="1" si="965"/>
        <v>0</v>
      </c>
      <c r="DA291" s="168" t="str">
        <f t="shared" ca="1" si="965"/>
        <v>-</v>
      </c>
      <c r="DB291" s="168" t="str">
        <f t="shared" ca="1" si="965"/>
        <v>-</v>
      </c>
      <c r="DC291" s="168" t="str">
        <f t="shared" ca="1" si="965"/>
        <v>-</v>
      </c>
      <c r="DD291" s="168" t="str">
        <f t="shared" ca="1" si="965"/>
        <v>-</v>
      </c>
      <c r="DE291" s="168" t="str">
        <f t="shared" ca="1" si="965"/>
        <v>-</v>
      </c>
      <c r="DF291" s="168">
        <f t="shared" ca="1" si="965"/>
        <v>0</v>
      </c>
      <c r="DG291" s="168">
        <f t="shared" ca="1" si="965"/>
        <v>0</v>
      </c>
      <c r="DH291" s="168">
        <f t="shared" ca="1" si="965"/>
        <v>0</v>
      </c>
      <c r="DI291" s="168">
        <f t="shared" ca="1" si="965"/>
        <v>0</v>
      </c>
      <c r="DJ291" s="168">
        <f t="shared" ca="1" si="965"/>
        <v>0</v>
      </c>
      <c r="DK291" s="168">
        <f t="shared" ca="1" si="965"/>
        <v>0</v>
      </c>
      <c r="DL291" s="168">
        <f t="shared" ca="1" si="965"/>
        <v>0</v>
      </c>
      <c r="DM291" s="168" t="str">
        <f t="shared" ca="1" si="965"/>
        <v>-</v>
      </c>
      <c r="DN291" s="168" t="str">
        <f t="shared" ca="1" si="965"/>
        <v>-</v>
      </c>
      <c r="DO291" s="168" t="str">
        <f t="shared" ca="1" si="965"/>
        <v>-</v>
      </c>
      <c r="DP291" s="168" t="str">
        <f t="shared" ca="1" si="965"/>
        <v>-</v>
      </c>
      <c r="DQ291" s="168" t="str">
        <f t="shared" ca="1" si="965"/>
        <v>-</v>
      </c>
      <c r="DR291" s="168" t="str">
        <f t="shared" ca="1" si="965"/>
        <v>-</v>
      </c>
      <c r="DS291" s="168" t="str">
        <f t="shared" ca="1" si="965"/>
        <v>-</v>
      </c>
      <c r="DT291" s="168" t="str">
        <f t="shared" ca="1" si="965"/>
        <v>-</v>
      </c>
      <c r="DU291" s="168" t="str">
        <f t="shared" ca="1" si="965"/>
        <v>-</v>
      </c>
      <c r="DV291" s="168" t="str">
        <f t="shared" ca="1" si="965"/>
        <v>-</v>
      </c>
      <c r="DW291" s="168" t="str">
        <f t="shared" ca="1" si="965"/>
        <v>-</v>
      </c>
      <c r="DX291" s="10"/>
      <c r="DY291" s="168">
        <f t="shared" ca="1" si="965"/>
        <v>1</v>
      </c>
      <c r="DZ291" s="168" t="str">
        <f t="shared" ca="1" si="965"/>
        <v>-</v>
      </c>
      <c r="EA291" s="168" t="str">
        <f t="shared" ca="1" si="965"/>
        <v>-</v>
      </c>
      <c r="EB291" s="168" t="str">
        <f t="shared" ca="1" si="965"/>
        <v>-</v>
      </c>
      <c r="EC291" s="168" t="str">
        <f t="shared" ca="1" si="937"/>
        <v>-</v>
      </c>
      <c r="ED291" s="168" t="b">
        <f t="shared" ca="1" si="937"/>
        <v>0</v>
      </c>
      <c r="EE291" s="168" t="str">
        <f t="shared" ca="1" si="937"/>
        <v>-</v>
      </c>
      <c r="EF291" s="168">
        <f t="shared" ca="1" si="937"/>
        <v>0</v>
      </c>
      <c r="EG291" s="168" t="str">
        <f t="shared" ca="1" si="937"/>
        <v>-</v>
      </c>
      <c r="EH291" s="166" cm="1">
        <f t="array" aca="1" ref="EH291" ca="1">INDEX(i.rev,$K291,EH$15)</f>
        <v>1</v>
      </c>
      <c r="EI291" s="168">
        <f t="shared" ca="1" si="970"/>
        <v>0</v>
      </c>
      <c r="EJ291" s="168">
        <f t="shared" ca="1" si="970"/>
        <v>1</v>
      </c>
      <c r="EK291" s="168">
        <f t="shared" ca="1" si="970"/>
        <v>0</v>
      </c>
      <c r="EL291" s="168">
        <f t="shared" ca="1" si="970"/>
        <v>1</v>
      </c>
      <c r="EM291" s="168">
        <f t="shared" ca="1" si="970"/>
        <v>1</v>
      </c>
      <c r="EN291" s="168">
        <f t="shared" ca="1" si="970"/>
        <v>1</v>
      </c>
      <c r="EO291" s="168">
        <f t="shared" ca="1" si="970"/>
        <v>0</v>
      </c>
      <c r="EP291" s="168">
        <f t="shared" ca="1" si="970"/>
        <v>0</v>
      </c>
      <c r="EQ291" s="168">
        <f t="shared" ca="1" si="970"/>
        <v>0</v>
      </c>
      <c r="ER291" s="168">
        <f t="shared" ca="1" si="970"/>
        <v>0</v>
      </c>
      <c r="ES291" s="168">
        <f t="shared" ca="1" si="970"/>
        <v>0</v>
      </c>
      <c r="ET291" s="168">
        <f t="shared" ca="1" si="970"/>
        <v>0</v>
      </c>
      <c r="EU291" s="168">
        <f t="shared" ca="1" si="970"/>
        <v>0</v>
      </c>
      <c r="EV291" s="168">
        <f t="shared" ca="1" si="970"/>
        <v>0</v>
      </c>
      <c r="EW291" s="168">
        <f t="shared" ca="1" si="970"/>
        <v>0</v>
      </c>
      <c r="EX291" s="168">
        <f t="shared" ca="1" si="970"/>
        <v>0</v>
      </c>
      <c r="EY291" s="166" cm="1">
        <f t="array" aca="1" ref="EY291" ca="1">INDEX(i.rev,$K291,EY$15)</f>
        <v>0</v>
      </c>
      <c r="EZ291" s="168">
        <f t="shared" ca="1" si="898"/>
        <v>0</v>
      </c>
      <c r="FA291" s="166" cm="1">
        <f t="array" aca="1" ref="FA291" ca="1">INDEX(i.rev,$K291,FA$15)</f>
        <v>1</v>
      </c>
      <c r="FB291" s="168">
        <f t="shared" ca="1" si="974"/>
        <v>0</v>
      </c>
      <c r="FC291" s="168">
        <f t="shared" ca="1" si="974"/>
        <v>0</v>
      </c>
      <c r="FD291" s="168">
        <f t="shared" ca="1" si="974"/>
        <v>0</v>
      </c>
      <c r="FE291" s="168">
        <f t="shared" ca="1" si="974"/>
        <v>0</v>
      </c>
      <c r="FF291" s="168">
        <f t="shared" ca="1" si="974"/>
        <v>0</v>
      </c>
      <c r="FG291" s="168">
        <f t="shared" ca="1" si="974"/>
        <v>0</v>
      </c>
      <c r="FH291" s="168">
        <f t="shared" ca="1" si="974"/>
        <v>0</v>
      </c>
      <c r="FI291" s="10"/>
      <c r="FJ291" s="168" t="str">
        <f t="shared" ca="1" si="974"/>
        <v>-</v>
      </c>
      <c r="FK291" s="168" t="str">
        <f t="shared" ca="1" si="974"/>
        <v>-</v>
      </c>
      <c r="FL291" s="168" t="str">
        <f t="shared" ca="1" si="974"/>
        <v>-</v>
      </c>
      <c r="FM291" s="168" t="str">
        <f t="shared" ca="1" si="974"/>
        <v>-</v>
      </c>
      <c r="FN291" s="168" t="str">
        <f t="shared" ca="1" si="974"/>
        <v>-</v>
      </c>
      <c r="FO291" s="166" t="b">
        <f t="shared" ca="1" si="939"/>
        <v>0</v>
      </c>
      <c r="FP291" s="166" t="b">
        <f t="shared" ca="1" si="939"/>
        <v>0</v>
      </c>
      <c r="FQ291" s="166" t="b">
        <f t="shared" ca="1" si="939"/>
        <v>1</v>
      </c>
      <c r="FR291" s="168">
        <f t="shared" ca="1" si="974"/>
        <v>0</v>
      </c>
      <c r="FS291" s="166">
        <f t="shared" ca="1" si="940"/>
        <v>1</v>
      </c>
      <c r="FT291" s="166">
        <f t="shared" ca="1" si="940"/>
        <v>1</v>
      </c>
      <c r="FU291" s="168" t="str">
        <f t="shared" ca="1" si="974"/>
        <v>-</v>
      </c>
      <c r="FV291" s="168" t="str">
        <f t="shared" ca="1" si="974"/>
        <v>-</v>
      </c>
      <c r="FW291" s="168" t="str">
        <f t="shared" ca="1" si="974"/>
        <v>-</v>
      </c>
      <c r="FX291" s="168" t="str">
        <f t="shared" ca="1" si="974"/>
        <v>-</v>
      </c>
      <c r="FY291" s="168" t="str">
        <f t="shared" ca="1" si="974"/>
        <v>-</v>
      </c>
      <c r="FZ291" s="168" t="str">
        <f t="shared" ca="1" si="974"/>
        <v>-</v>
      </c>
      <c r="GA291" s="168" t="str">
        <f t="shared" ca="1" si="974"/>
        <v>-</v>
      </c>
      <c r="GB291" s="168" t="str">
        <f t="shared" ca="1" si="974"/>
        <v>-</v>
      </c>
      <c r="GC291" s="168" t="str">
        <f t="shared" ca="1" si="974"/>
        <v>-</v>
      </c>
      <c r="GD291" s="168" t="b">
        <f t="shared" ca="1" si="974"/>
        <v>1</v>
      </c>
      <c r="GE291" s="168" t="str">
        <f t="shared" ca="1" si="974"/>
        <v>-</v>
      </c>
      <c r="GF291" s="168" t="str">
        <f t="shared" ca="1" si="974"/>
        <v>-</v>
      </c>
      <c r="GG291" s="168" t="str">
        <f t="shared" ca="1" si="974"/>
        <v>-</v>
      </c>
      <c r="GH291" s="168" t="b">
        <f t="shared" ca="1" si="975"/>
        <v>1</v>
      </c>
      <c r="GI291" s="168">
        <f t="shared" ca="1" si="975"/>
        <v>0</v>
      </c>
      <c r="GJ291" s="168" t="str">
        <f t="shared" ca="1" si="975"/>
        <v>-</v>
      </c>
      <c r="GK291" s="168" t="str">
        <f t="shared" ca="1" si="975"/>
        <v>-</v>
      </c>
      <c r="GL291" s="168" t="str">
        <f t="shared" ca="1" si="975"/>
        <v>-</v>
      </c>
      <c r="GM291" s="168" t="str">
        <f t="shared" ca="1" si="975"/>
        <v>-</v>
      </c>
      <c r="GN291" s="168" t="str">
        <f t="shared" ca="1" si="975"/>
        <v>-</v>
      </c>
      <c r="GO291" s="168">
        <f t="shared" ca="1" si="975"/>
        <v>0</v>
      </c>
      <c r="GP291" s="168" t="str">
        <f t="shared" ca="1" si="975"/>
        <v>-</v>
      </c>
      <c r="GQ291" s="168" t="str">
        <f t="shared" ca="1" si="975"/>
        <v>-</v>
      </c>
      <c r="GR291" s="168" t="str">
        <f t="shared" ca="1" si="975"/>
        <v>-</v>
      </c>
      <c r="GS291" s="168">
        <f t="shared" ca="1" si="975"/>
        <v>500</v>
      </c>
      <c r="GT291" s="168">
        <f t="shared" ca="1" si="975"/>
        <v>500</v>
      </c>
      <c r="GU291" s="168" t="str">
        <f t="shared" ca="1" si="975"/>
        <v>-</v>
      </c>
      <c r="GV291" s="168" t="str">
        <f t="shared" ca="1" si="975"/>
        <v>-</v>
      </c>
      <c r="GW291" s="168" t="str">
        <f t="shared" ca="1" si="975"/>
        <v>-</v>
      </c>
      <c r="GX291" s="168" t="str">
        <f t="shared" ca="1" si="972"/>
        <v>-</v>
      </c>
      <c r="GY291" s="168" t="str">
        <f t="shared" ca="1" si="959"/>
        <v>-</v>
      </c>
      <c r="GZ291" s="168" t="str">
        <f t="shared" ca="1" si="959"/>
        <v>-</v>
      </c>
      <c r="HA291" s="168" t="str">
        <f t="shared" ca="1" si="959"/>
        <v>-</v>
      </c>
      <c r="HB291" s="168" t="str">
        <f t="shared" ca="1" si="959"/>
        <v>-</v>
      </c>
      <c r="HC291" s="168" t="str">
        <f t="shared" ca="1" si="959"/>
        <v>-</v>
      </c>
      <c r="HD291" s="168" t="str">
        <f t="shared" ca="1" si="959"/>
        <v>-</v>
      </c>
      <c r="HE291" s="168" t="str">
        <f t="shared" ca="1" si="959"/>
        <v>-</v>
      </c>
      <c r="HF291" s="168" t="str">
        <f t="shared" ca="1" si="959"/>
        <v>-</v>
      </c>
      <c r="HG291" s="168" t="str">
        <f t="shared" ca="1" si="959"/>
        <v>-</v>
      </c>
      <c r="HH291" s="168" t="str">
        <f t="shared" ca="1" si="959"/>
        <v>-</v>
      </c>
      <c r="HI291" s="168" t="str">
        <f t="shared" ca="1" si="959"/>
        <v>-</v>
      </c>
      <c r="HJ291" s="168" t="str">
        <f t="shared" ca="1" si="959"/>
        <v>-</v>
      </c>
      <c r="HK291" s="168" t="str">
        <f t="shared" ca="1" si="959"/>
        <v>-</v>
      </c>
      <c r="HL291" s="168" t="str">
        <f t="shared" ca="1" si="959"/>
        <v>-</v>
      </c>
      <c r="HM291" s="168" t="str">
        <f t="shared" ca="1" si="960"/>
        <v>-</v>
      </c>
      <c r="HN291" s="168" t="str">
        <f t="shared" ca="1" si="960"/>
        <v>-</v>
      </c>
      <c r="HO291" s="168" t="str">
        <f t="shared" ca="1" si="960"/>
        <v>-</v>
      </c>
      <c r="HP291" s="168" t="str">
        <f t="shared" ca="1" si="960"/>
        <v>-</v>
      </c>
      <c r="HQ291" s="168" t="str">
        <f t="shared" ca="1" si="960"/>
        <v>-</v>
      </c>
      <c r="HR291" s="168" t="str">
        <f t="shared" ca="1" si="959"/>
        <v>-</v>
      </c>
      <c r="HS291" s="168" t="str">
        <f t="shared" ca="1" si="959"/>
        <v>-</v>
      </c>
      <c r="HT291" s="168" t="str">
        <f t="shared" ca="1" si="959"/>
        <v>-</v>
      </c>
      <c r="HU291" s="168" t="str">
        <f t="shared" ca="1" si="959"/>
        <v>-</v>
      </c>
      <c r="HV291" s="168" t="str">
        <f t="shared" ca="1" si="959"/>
        <v>-</v>
      </c>
      <c r="HW291" s="168" t="str">
        <f t="shared" ca="1" si="942"/>
        <v>-</v>
      </c>
      <c r="HX291" s="168" t="str">
        <f t="shared" ca="1" si="976"/>
        <v>-</v>
      </c>
      <c r="HY291" s="168" t="str">
        <f t="shared" ca="1" si="976"/>
        <v>-</v>
      </c>
      <c r="HZ291" s="168" t="str">
        <f t="shared" ca="1" si="976"/>
        <v>-</v>
      </c>
      <c r="IA291" s="168" t="str">
        <f t="shared" ca="1" si="976"/>
        <v>-</v>
      </c>
      <c r="IB291" s="168" t="str">
        <f t="shared" ca="1" si="976"/>
        <v>-</v>
      </c>
      <c r="IC291" s="168" t="str">
        <f t="shared" ca="1" si="976"/>
        <v>-</v>
      </c>
      <c r="ID291" s="168" t="str">
        <f t="shared" ca="1" si="976"/>
        <v>-</v>
      </c>
      <c r="IE291" s="168" t="str">
        <f t="shared" ca="1" si="976"/>
        <v>-</v>
      </c>
      <c r="IF291" s="168" t="str">
        <f t="shared" ca="1" si="976"/>
        <v>-</v>
      </c>
      <c r="IG291" s="168" t="str">
        <f t="shared" ca="1" si="976"/>
        <v>-</v>
      </c>
      <c r="IH291" s="168" t="str">
        <f t="shared" ca="1" si="976"/>
        <v>-</v>
      </c>
      <c r="II291" s="168" t="str">
        <f t="shared" ca="1" si="976"/>
        <v>-</v>
      </c>
      <c r="IJ291" s="168" t="str">
        <f t="shared" ca="1" si="976"/>
        <v>-</v>
      </c>
      <c r="IK291" s="168" t="str">
        <f t="shared" ca="1" si="976"/>
        <v>-</v>
      </c>
      <c r="IL291" s="168" t="str">
        <f t="shared" ca="1" si="976"/>
        <v>-</v>
      </c>
      <c r="IM291" s="168" t="str">
        <f t="shared" ca="1" si="976"/>
        <v>-</v>
      </c>
      <c r="IN291" s="168" t="str">
        <f t="shared" ca="1" si="976"/>
        <v>-</v>
      </c>
      <c r="IO291" s="168" t="str">
        <f t="shared" ca="1" si="976"/>
        <v>-</v>
      </c>
      <c r="IP291" s="168" t="str">
        <f t="shared" ca="1" si="976"/>
        <v>-</v>
      </c>
      <c r="IQ291" s="168" t="str">
        <f t="shared" ca="1" si="976"/>
        <v>-</v>
      </c>
      <c r="IR291" s="168" t="str">
        <f t="shared" ca="1" si="976"/>
        <v>-</v>
      </c>
      <c r="IS291" s="168" t="str">
        <f t="shared" ca="1" si="976"/>
        <v>-</v>
      </c>
      <c r="IT291" s="168" t="str">
        <f t="shared" ca="1" si="976"/>
        <v>-</v>
      </c>
      <c r="IU291" s="168" t="str">
        <f t="shared" ca="1" si="976"/>
        <v>-</v>
      </c>
      <c r="IV291" s="168" t="str">
        <f t="shared" ca="1" si="976"/>
        <v>-</v>
      </c>
      <c r="IW291" s="168" t="str">
        <f t="shared" ca="1" si="976"/>
        <v>-</v>
      </c>
      <c r="IX291" s="168" t="str">
        <f t="shared" ca="1" si="976"/>
        <v>-</v>
      </c>
      <c r="IY291" s="168" t="str">
        <f t="shared" ca="1" si="976"/>
        <v>-</v>
      </c>
      <c r="IZ291" s="168" t="str">
        <f t="shared" ca="1" si="976"/>
        <v>-</v>
      </c>
      <c r="JA291" s="168" t="str">
        <f t="shared" ca="1" si="976"/>
        <v>-</v>
      </c>
      <c r="JB291" s="168" t="str">
        <f t="shared" ca="1" si="976"/>
        <v>-</v>
      </c>
      <c r="JC291" s="168" t="str">
        <f t="shared" ca="1" si="976"/>
        <v>-</v>
      </c>
      <c r="JD291" s="168" t="str">
        <f t="shared" ca="1" si="976"/>
        <v>-</v>
      </c>
      <c r="JE291" s="168" t="str">
        <f t="shared" ca="1" si="976"/>
        <v>-</v>
      </c>
      <c r="JF291" s="168" t="str">
        <f t="shared" ca="1" si="976"/>
        <v>-</v>
      </c>
      <c r="JG291" s="168" t="str">
        <f t="shared" ca="1" si="976"/>
        <v>-</v>
      </c>
      <c r="JH291" s="168" t="str">
        <f t="shared" ca="1" si="976"/>
        <v>-</v>
      </c>
      <c r="JI291" s="168" t="str">
        <f t="shared" ca="1" si="976"/>
        <v>-</v>
      </c>
      <c r="JJ291" s="168" t="str">
        <f t="shared" ca="1" si="976"/>
        <v>-</v>
      </c>
      <c r="JK291" s="168" t="str">
        <f t="shared" ca="1" si="976"/>
        <v>-</v>
      </c>
      <c r="JL291" s="168" t="str">
        <f t="shared" ca="1" si="976"/>
        <v>-</v>
      </c>
      <c r="JM291" s="168" t="str">
        <f t="shared" ca="1" si="976"/>
        <v>-</v>
      </c>
      <c r="JN291" s="168" t="str">
        <f t="shared" ca="1" si="942"/>
        <v>-</v>
      </c>
      <c r="JO291" s="168" t="str">
        <f t="shared" ca="1" si="942"/>
        <v>-</v>
      </c>
      <c r="JP291" s="168" t="str">
        <f t="shared" ca="1" si="942"/>
        <v>-</v>
      </c>
      <c r="JQ291" s="168" t="str">
        <f t="shared" ca="1" si="942"/>
        <v>-</v>
      </c>
      <c r="JR291" s="168" t="str">
        <f t="shared" ca="1" si="942"/>
        <v>-</v>
      </c>
      <c r="JS291" s="168" t="str">
        <f t="shared" ca="1" si="942"/>
        <v>-</v>
      </c>
      <c r="JT291" s="168" t="str">
        <f t="shared" ca="1" si="942"/>
        <v>-</v>
      </c>
      <c r="JU291" s="168" t="str">
        <f t="shared" ca="1" si="942"/>
        <v>-</v>
      </c>
      <c r="JV291" s="168" t="str">
        <f t="shared" ca="1" si="942"/>
        <v>-</v>
      </c>
      <c r="JW291" s="168" t="str">
        <f t="shared" ca="1" si="942"/>
        <v>-</v>
      </c>
      <c r="JX291" s="10"/>
      <c r="JY291" s="166">
        <f t="shared" ca="1" si="907"/>
        <v>4.4999999999999998E-2</v>
      </c>
      <c r="JZ291" s="166">
        <f t="shared" ca="1" si="908"/>
        <v>4.4999999999999998E-2</v>
      </c>
      <c r="KA291" s="168">
        <f t="shared" ca="1" si="973"/>
        <v>1</v>
      </c>
      <c r="KB291" s="168">
        <f t="shared" ca="1" si="973"/>
        <v>0</v>
      </c>
      <c r="KC291" s="168">
        <f t="shared" ca="1" si="973"/>
        <v>1</v>
      </c>
      <c r="KD291" s="168">
        <f t="shared" ca="1" si="973"/>
        <v>1</v>
      </c>
      <c r="KE291" s="168">
        <f t="shared" ca="1" si="973"/>
        <v>0</v>
      </c>
      <c r="KF291" s="168">
        <f t="shared" ca="1" si="973"/>
        <v>70</v>
      </c>
      <c r="KG291" s="168">
        <f t="shared" ca="1" si="973"/>
        <v>50</v>
      </c>
      <c r="KH291" s="168">
        <f t="shared" ca="1" si="973"/>
        <v>85</v>
      </c>
      <c r="KI291" s="168">
        <f t="shared" ca="1" si="973"/>
        <v>50</v>
      </c>
      <c r="KJ291" s="166">
        <f t="shared" ca="1" si="910"/>
        <v>1</v>
      </c>
      <c r="KK291" s="166">
        <f t="shared" ca="1" si="911"/>
        <v>1</v>
      </c>
      <c r="KL291" s="166">
        <f t="shared" ca="1" si="912"/>
        <v>1</v>
      </c>
      <c r="KM291" s="166">
        <f t="shared" ca="1" si="913"/>
        <v>1</v>
      </c>
      <c r="KN291" s="166">
        <f t="shared" ca="1" si="913"/>
        <v>1</v>
      </c>
      <c r="KO291" s="168">
        <f t="shared" ca="1" si="973"/>
        <v>1</v>
      </c>
      <c r="KP291" s="10"/>
      <c r="KQ291" s="168">
        <f t="shared" ca="1" si="973"/>
        <v>1</v>
      </c>
      <c r="KR291" s="166">
        <f t="shared" si="914"/>
        <v>1</v>
      </c>
      <c r="KS291" s="168">
        <f t="shared" ca="1" si="973"/>
        <v>0.75</v>
      </c>
      <c r="KT291" s="168">
        <f t="shared" ca="1" si="973"/>
        <v>0.8</v>
      </c>
      <c r="KU291" s="168">
        <f t="shared" ca="1" si="973"/>
        <v>0.82499999999999996</v>
      </c>
      <c r="KV291" s="168">
        <f t="shared" ca="1" si="973"/>
        <v>0.875</v>
      </c>
      <c r="KW291" s="168">
        <f t="shared" ca="1" si="973"/>
        <v>0.9</v>
      </c>
      <c r="KX291" s="168">
        <f t="shared" ca="1" si="977"/>
        <v>0.75</v>
      </c>
      <c r="KY291" s="168">
        <f t="shared" ca="1" si="977"/>
        <v>0.78142857142857147</v>
      </c>
      <c r="KZ291" s="168">
        <f t="shared" ca="1" si="977"/>
        <v>0.82499999999999996</v>
      </c>
      <c r="LA291" s="168">
        <f t="shared" ca="1" si="977"/>
        <v>0.875</v>
      </c>
      <c r="LB291" s="168">
        <f t="shared" ca="1" si="977"/>
        <v>0.9</v>
      </c>
      <c r="LC291" s="168">
        <f t="shared" ca="1" si="977"/>
        <v>0.9</v>
      </c>
      <c r="LD291" s="168">
        <f t="shared" ca="1" si="977"/>
        <v>0.75</v>
      </c>
      <c r="LE291" s="168">
        <f t="shared" ca="1" si="977"/>
        <v>0.78142857142857147</v>
      </c>
      <c r="LF291" s="168">
        <f t="shared" ca="1" si="977"/>
        <v>0.82499999999999996</v>
      </c>
      <c r="LG291" s="168">
        <f t="shared" ca="1" si="977"/>
        <v>0.875</v>
      </c>
      <c r="LH291" s="168">
        <f t="shared" ca="1" si="977"/>
        <v>0.9</v>
      </c>
      <c r="LI291" s="168">
        <f t="shared" ca="1" si="977"/>
        <v>0.9</v>
      </c>
      <c r="LJ291" s="168">
        <f t="shared" ca="1" si="977"/>
        <v>0.75</v>
      </c>
      <c r="LK291" s="168">
        <f t="shared" ca="1" si="977"/>
        <v>0.78142857142857147</v>
      </c>
      <c r="LL291" s="168">
        <f t="shared" ca="1" si="977"/>
        <v>0.82499999999999996</v>
      </c>
      <c r="LM291" s="168">
        <f t="shared" ca="1" si="977"/>
        <v>0.875</v>
      </c>
      <c r="LN291" s="168">
        <f t="shared" ca="1" si="977"/>
        <v>0.9</v>
      </c>
      <c r="LO291" s="168">
        <f t="shared" ca="1" si="977"/>
        <v>0.9</v>
      </c>
      <c r="LP291" s="168">
        <f t="shared" ca="1" si="977"/>
        <v>0.75</v>
      </c>
      <c r="LQ291" s="168">
        <f t="shared" ca="1" si="977"/>
        <v>0.78142857142857147</v>
      </c>
      <c r="LR291" s="168">
        <f t="shared" ca="1" si="977"/>
        <v>0.82499999999999996</v>
      </c>
      <c r="LS291" s="168">
        <f t="shared" ca="1" si="977"/>
        <v>0.875</v>
      </c>
      <c r="LT291" s="168">
        <f t="shared" ca="1" si="977"/>
        <v>0.9</v>
      </c>
      <c r="LU291" s="168">
        <f t="shared" ca="1" si="977"/>
        <v>0.9</v>
      </c>
      <c r="LV291" s="168">
        <f t="shared" ca="1" si="977"/>
        <v>0.75</v>
      </c>
      <c r="LW291" s="168">
        <f t="shared" ca="1" si="977"/>
        <v>0.78142857142857147</v>
      </c>
      <c r="LX291" s="168">
        <f t="shared" ca="1" si="977"/>
        <v>0.82499999999999996</v>
      </c>
      <c r="LY291" s="168">
        <f t="shared" ca="1" si="977"/>
        <v>0.875</v>
      </c>
      <c r="LZ291" s="168">
        <f t="shared" ca="1" si="977"/>
        <v>0.9</v>
      </c>
      <c r="MA291" s="168">
        <f t="shared" ca="1" si="977"/>
        <v>0.9</v>
      </c>
      <c r="MB291" s="168">
        <f t="shared" ca="1" si="977"/>
        <v>0.75</v>
      </c>
      <c r="MC291" s="168">
        <f t="shared" ca="1" si="977"/>
        <v>0.78142857142857147</v>
      </c>
      <c r="MD291" s="168">
        <f t="shared" ca="1" si="977"/>
        <v>0.82499999999999996</v>
      </c>
      <c r="ME291" s="168">
        <f t="shared" ca="1" si="977"/>
        <v>0.875</v>
      </c>
      <c r="MF291" s="168">
        <f t="shared" ca="1" si="977"/>
        <v>0.9</v>
      </c>
      <c r="MG291" s="168">
        <f t="shared" ca="1" si="977"/>
        <v>0.9</v>
      </c>
      <c r="MH291" s="168">
        <f t="shared" ca="1" si="977"/>
        <v>0.75</v>
      </c>
      <c r="MI291" s="168">
        <f t="shared" ca="1" si="977"/>
        <v>0.76904761904761909</v>
      </c>
      <c r="MJ291" s="168">
        <f t="shared" ca="1" si="977"/>
        <v>0.82000000000000006</v>
      </c>
      <c r="MK291" s="168">
        <f t="shared" ca="1" si="977"/>
        <v>0.875</v>
      </c>
      <c r="ML291" s="168">
        <f t="shared" ca="1" si="977"/>
        <v>0.9</v>
      </c>
      <c r="MM291" s="168">
        <f t="shared" ca="1" si="977"/>
        <v>0.90000000000000013</v>
      </c>
      <c r="MN291" s="168">
        <f t="shared" ca="1" si="977"/>
        <v>0.75</v>
      </c>
      <c r="MO291" s="168">
        <f t="shared" ca="1" si="977"/>
        <v>0.76904761904761909</v>
      </c>
      <c r="MP291" s="168">
        <f t="shared" ca="1" si="977"/>
        <v>0.82000000000000006</v>
      </c>
      <c r="MQ291" s="168">
        <f t="shared" ca="1" si="977"/>
        <v>0.875</v>
      </c>
      <c r="MR291" s="168">
        <f t="shared" ca="1" si="977"/>
        <v>0.9</v>
      </c>
      <c r="MS291" s="168">
        <f t="shared" ca="1" si="977"/>
        <v>0.9</v>
      </c>
      <c r="MT291" s="168">
        <f t="shared" ca="1" si="964"/>
        <v>0.875</v>
      </c>
      <c r="MU291" s="166">
        <f t="shared" ca="1" si="916"/>
        <v>1</v>
      </c>
      <c r="MV291" s="166">
        <f t="shared" ca="1" si="917"/>
        <v>1</v>
      </c>
      <c r="MW291" s="166" t="str">
        <f t="shared" ca="1" si="918"/>
        <v>-</v>
      </c>
      <c r="MX291" s="168" t="str">
        <f t="shared" ca="1" si="919"/>
        <v>-</v>
      </c>
      <c r="MY291" s="166" t="str">
        <f t="shared" ca="1" si="920"/>
        <v>-</v>
      </c>
      <c r="MZ291" s="166" t="str">
        <f t="shared" ca="1" si="921"/>
        <v>-</v>
      </c>
      <c r="NA291" s="166" t="b">
        <f t="shared" ca="1" si="922"/>
        <v>0</v>
      </c>
      <c r="NB291" s="168">
        <f t="shared" ca="1" si="973"/>
        <v>0</v>
      </c>
      <c r="NC291" s="27">
        <v>0</v>
      </c>
    </row>
    <row r="292" spans="1:367" s="148" customFormat="1" outlineLevel="1">
      <c r="A292" s="126">
        <f t="shared" si="14"/>
        <v>287</v>
      </c>
      <c r="B292" s="126">
        <f t="shared" si="969"/>
        <v>13</v>
      </c>
      <c r="C292" s="148">
        <f t="shared" si="929"/>
        <v>1002</v>
      </c>
      <c r="D292" s="148" t="s">
        <v>884</v>
      </c>
      <c r="E292" s="148" t="b">
        <f t="shared" si="886"/>
        <v>0</v>
      </c>
      <c r="F292" s="148" t="b">
        <v>0</v>
      </c>
      <c r="G292" s="148" t="b">
        <f t="shared" si="924"/>
        <v>0</v>
      </c>
      <c r="H292" s="144">
        <f t="shared" ca="1" si="978"/>
        <v>3</v>
      </c>
      <c r="I292" s="32">
        <v>3</v>
      </c>
      <c r="J292" s="32">
        <v>3</v>
      </c>
      <c r="K292" s="144">
        <f t="shared" ca="1" si="978"/>
        <v>1</v>
      </c>
      <c r="L292" s="144">
        <f t="shared" ca="1" si="978"/>
        <v>1</v>
      </c>
      <c r="M292" s="144">
        <f t="shared" ca="1" si="978"/>
        <v>1</v>
      </c>
      <c r="N292" s="144">
        <f t="shared" ca="1" si="978"/>
        <v>1</v>
      </c>
      <c r="O292" s="144">
        <f t="shared" ca="1" si="978"/>
        <v>1</v>
      </c>
      <c r="P292" s="144">
        <f t="shared" ca="1" si="978"/>
        <v>1</v>
      </c>
      <c r="Q292" s="144">
        <f t="shared" ca="1" si="978"/>
        <v>1</v>
      </c>
      <c r="R292" s="144">
        <f t="shared" ca="1" si="978"/>
        <v>2</v>
      </c>
      <c r="S292" s="144">
        <f t="shared" ca="1" si="978"/>
        <v>1</v>
      </c>
      <c r="T292" s="32">
        <v>3</v>
      </c>
      <c r="U292" s="144">
        <f t="shared" ca="1" si="978"/>
        <v>1</v>
      </c>
      <c r="V292" s="144">
        <f t="shared" ca="1" si="978"/>
        <v>1</v>
      </c>
      <c r="W292" s="144">
        <f t="shared" ca="1" si="978"/>
        <v>1</v>
      </c>
      <c r="X292" s="144">
        <f t="shared" ca="1" si="978"/>
        <v>1</v>
      </c>
      <c r="Y292" s="144">
        <f t="shared" ca="1" si="97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00025 Pasture SQ RiskCARA-high CropgrazeFALSE Pasture1.15 (F33N11)</v>
      </c>
      <c r="AB292" s="10" t="str">
        <f ca="1">IF(COUNTIF(AA$5:AA292,AA292)=1,"-","Dup")</f>
        <v>-</v>
      </c>
      <c r="AC292" s="10"/>
      <c r="AD292" s="168" t="str">
        <f t="shared" ca="1" si="935"/>
        <v>-</v>
      </c>
      <c r="AE292" s="168" t="str">
        <f t="shared" ca="1" si="935"/>
        <v>-</v>
      </c>
      <c r="AF292" s="168" t="str">
        <f t="shared" ca="1" si="935"/>
        <v>-</v>
      </c>
      <c r="AG292" s="168" t="str">
        <f t="shared" ca="1" si="935"/>
        <v>-</v>
      </c>
      <c r="AH292" s="168" t="str">
        <f t="shared" ca="1" si="935"/>
        <v>-</v>
      </c>
      <c r="AI292" s="168" t="b">
        <f t="shared" ca="1" si="935"/>
        <v>1</v>
      </c>
      <c r="AJ292" s="10"/>
      <c r="AK292" s="166" t="b">
        <f t="shared" si="936"/>
        <v>0</v>
      </c>
      <c r="AL292" s="166">
        <f t="shared" si="936"/>
        <v>2</v>
      </c>
      <c r="AM292" s="166" t="b">
        <f t="shared" si="936"/>
        <v>0</v>
      </c>
      <c r="AN292" s="166" t="b">
        <f t="shared" si="936"/>
        <v>1</v>
      </c>
      <c r="AO292" s="166" t="b">
        <f t="shared" si="936"/>
        <v>1</v>
      </c>
      <c r="AP292" s="166" t="b">
        <f t="shared" si="936"/>
        <v>0</v>
      </c>
      <c r="AQ292" s="166">
        <f t="shared" ca="1" si="889"/>
        <v>0</v>
      </c>
      <c r="AR292" s="166" t="b">
        <f t="shared" si="966"/>
        <v>1</v>
      </c>
      <c r="AS292" s="166" t="b">
        <f t="shared" si="966"/>
        <v>1</v>
      </c>
      <c r="AT292" s="166">
        <f t="shared" si="966"/>
        <v>1</v>
      </c>
      <c r="AU292" s="166">
        <f t="shared" si="966"/>
        <v>5.0000000000000004E-6</v>
      </c>
      <c r="AV292" s="166" t="str">
        <f t="shared" si="966"/>
        <v>-</v>
      </c>
      <c r="AW292" s="10"/>
      <c r="AX292" s="166" t="b">
        <f t="shared" si="891"/>
        <v>1</v>
      </c>
      <c r="AY292" s="168" t="b">
        <f t="shared" ca="1" si="892"/>
        <v>1</v>
      </c>
      <c r="AZ292" s="168" t="b">
        <f t="shared" ca="1" si="892"/>
        <v>1</v>
      </c>
      <c r="BA292" s="167">
        <f t="shared" ca="1" si="893"/>
        <v>3210</v>
      </c>
      <c r="BB292" s="168" t="str">
        <f t="shared" ca="1" si="957"/>
        <v>-</v>
      </c>
      <c r="BC292" s="168" t="str">
        <f t="shared" ca="1" si="957"/>
        <v>-</v>
      </c>
      <c r="BD292" s="168" t="str">
        <f t="shared" ca="1" si="957"/>
        <v>-</v>
      </c>
      <c r="BE292" s="168" t="str">
        <f t="shared" ca="1" si="957"/>
        <v>-</v>
      </c>
      <c r="BF292" s="168" t="str">
        <f t="shared" ca="1" si="957"/>
        <v>-</v>
      </c>
      <c r="BG292" s="168">
        <f t="shared" ca="1" si="957"/>
        <v>1</v>
      </c>
      <c r="BH292" s="168">
        <f t="shared" ca="1" si="957"/>
        <v>1</v>
      </c>
      <c r="BI292" s="168" t="str">
        <f t="shared" ca="1" si="957"/>
        <v>-</v>
      </c>
      <c r="BJ292" s="168" t="str">
        <f t="shared" ca="1" si="957"/>
        <v>-</v>
      </c>
      <c r="BK292" s="10"/>
      <c r="BL292" s="168" t="str">
        <f t="shared" ca="1" si="957"/>
        <v>-</v>
      </c>
      <c r="BM292" s="168" t="str">
        <f t="shared" ca="1" si="957"/>
        <v>-</v>
      </c>
      <c r="BN292" s="168" t="str">
        <f t="shared" ca="1" si="957"/>
        <v>-</v>
      </c>
      <c r="BO292" s="168" t="str">
        <f t="shared" ca="1" si="957"/>
        <v>-</v>
      </c>
      <c r="BP292" s="168" t="str">
        <f t="shared" ca="1" si="957"/>
        <v>-</v>
      </c>
      <c r="BQ292" s="168" t="str">
        <f t="shared" ca="1" si="957"/>
        <v>-</v>
      </c>
      <c r="BR292" s="168" t="str">
        <f t="shared" ca="1" si="957"/>
        <v>-</v>
      </c>
      <c r="BS292" s="168" t="str">
        <f t="shared" ca="1" si="957"/>
        <v>-</v>
      </c>
      <c r="BT292" s="168" t="str">
        <f t="shared" ca="1" si="957"/>
        <v>-</v>
      </c>
      <c r="BU292" s="168" t="str">
        <f t="shared" ca="1" si="957"/>
        <v>-</v>
      </c>
      <c r="BV292" s="168" t="str">
        <f t="shared" ca="1" si="957"/>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6" ca="1" si="979">OFFSET(CH$5,$B292,0)</f>
        <v>-</v>
      </c>
      <c r="CI292" s="168" t="str">
        <f t="shared" ca="1" si="979"/>
        <v>-</v>
      </c>
      <c r="CJ292" s="168" t="str">
        <f t="shared" ca="1" si="979"/>
        <v>-</v>
      </c>
      <c r="CK292" s="168" t="str">
        <f t="shared" ca="1" si="979"/>
        <v>-</v>
      </c>
      <c r="CL292" s="168" t="str">
        <f t="shared" ca="1" si="979"/>
        <v>-</v>
      </c>
      <c r="CM292" s="168" t="str">
        <f t="shared" ca="1" si="979"/>
        <v>-</v>
      </c>
      <c r="CN292" s="168" t="str">
        <f t="shared" ca="1" si="979"/>
        <v>-</v>
      </c>
      <c r="CO292" s="168" t="str">
        <f t="shared" ca="1" si="979"/>
        <v>-</v>
      </c>
      <c r="CP292" s="168">
        <f t="shared" ca="1" si="979"/>
        <v>1</v>
      </c>
      <c r="CQ292" s="168">
        <f t="shared" ca="1" si="979"/>
        <v>1</v>
      </c>
      <c r="CR292" s="168">
        <f t="shared" ca="1" si="979"/>
        <v>0</v>
      </c>
      <c r="CS292" s="168" t="str">
        <f t="shared" ca="1" si="979"/>
        <v>-</v>
      </c>
      <c r="CT292" s="168" t="str">
        <f t="shared" ca="1" si="979"/>
        <v>-</v>
      </c>
      <c r="CU292" s="168" t="str">
        <f t="shared" ca="1" si="979"/>
        <v>-</v>
      </c>
      <c r="CV292" s="168" t="str">
        <f t="shared" ca="1" si="979"/>
        <v>-</v>
      </c>
      <c r="CW292" s="168" t="str">
        <f t="shared" ca="1" si="979"/>
        <v>-</v>
      </c>
      <c r="CX292" s="168" t="str">
        <f t="shared" ca="1" si="979"/>
        <v>-</v>
      </c>
      <c r="CY292" s="168" t="str">
        <f t="shared" ca="1" si="979"/>
        <v>-</v>
      </c>
      <c r="CZ292" s="168">
        <f t="shared" ca="1" si="979"/>
        <v>0</v>
      </c>
      <c r="DA292" s="168" t="str">
        <f t="shared" ca="1" si="979"/>
        <v>-</v>
      </c>
      <c r="DB292" s="168" t="str">
        <f t="shared" ca="1" si="979"/>
        <v>-</v>
      </c>
      <c r="DC292" s="168" t="str">
        <f t="shared" ca="1" si="979"/>
        <v>-</v>
      </c>
      <c r="DD292" s="168" t="str">
        <f t="shared" ca="1" si="979"/>
        <v>-</v>
      </c>
      <c r="DE292" s="168" t="str">
        <f t="shared" ca="1" si="979"/>
        <v>-</v>
      </c>
      <c r="DF292" s="168">
        <f t="shared" ca="1" si="979"/>
        <v>0</v>
      </c>
      <c r="DG292" s="168">
        <f t="shared" ca="1" si="979"/>
        <v>0</v>
      </c>
      <c r="DH292" s="168">
        <f t="shared" ca="1" si="979"/>
        <v>0</v>
      </c>
      <c r="DI292" s="168">
        <f t="shared" ca="1" si="979"/>
        <v>0</v>
      </c>
      <c r="DJ292" s="168">
        <f t="shared" ca="1" si="979"/>
        <v>0</v>
      </c>
      <c r="DK292" s="168">
        <f t="shared" ca="1" si="979"/>
        <v>0</v>
      </c>
      <c r="DL292" s="168">
        <f t="shared" ca="1" si="979"/>
        <v>0</v>
      </c>
      <c r="DM292" s="168" t="str">
        <f t="shared" ca="1" si="979"/>
        <v>-</v>
      </c>
      <c r="DN292" s="168" t="str">
        <f t="shared" ca="1" si="979"/>
        <v>-</v>
      </c>
      <c r="DO292" s="168" t="str">
        <f t="shared" ca="1" si="979"/>
        <v>-</v>
      </c>
      <c r="DP292" s="168" t="str">
        <f t="shared" ca="1" si="979"/>
        <v>-</v>
      </c>
      <c r="DQ292" s="168" t="str">
        <f t="shared" ca="1" si="979"/>
        <v>-</v>
      </c>
      <c r="DR292" s="168" t="str">
        <f t="shared" ca="1" si="979"/>
        <v>-</v>
      </c>
      <c r="DS292" s="168" t="str">
        <f t="shared" ca="1" si="979"/>
        <v>-</v>
      </c>
      <c r="DT292" s="168" t="str">
        <f t="shared" ca="1" si="979"/>
        <v>-</v>
      </c>
      <c r="DU292" s="168" t="str">
        <f t="shared" ca="1" si="979"/>
        <v>-</v>
      </c>
      <c r="DV292" s="168" t="str">
        <f t="shared" ca="1" si="979"/>
        <v>-</v>
      </c>
      <c r="DW292" s="168" t="str">
        <f t="shared" ca="1" si="979"/>
        <v>-</v>
      </c>
      <c r="DX292" s="10"/>
      <c r="DY292" s="168">
        <f t="shared" ca="1" si="979"/>
        <v>1</v>
      </c>
      <c r="DZ292" s="168" t="str">
        <f t="shared" ca="1" si="979"/>
        <v>-</v>
      </c>
      <c r="EA292" s="168" t="str">
        <f t="shared" ca="1" si="979"/>
        <v>-</v>
      </c>
      <c r="EB292" s="168" t="str">
        <f t="shared" ca="1" si="979"/>
        <v>-</v>
      </c>
      <c r="EC292" s="168" t="str">
        <f t="shared" ca="1" si="937"/>
        <v>-</v>
      </c>
      <c r="ED292" s="168" t="b">
        <f t="shared" ca="1" si="937"/>
        <v>0</v>
      </c>
      <c r="EE292" s="168" t="str">
        <f t="shared" ca="1" si="937"/>
        <v>-</v>
      </c>
      <c r="EF292" s="168">
        <f t="shared" ca="1" si="937"/>
        <v>0</v>
      </c>
      <c r="EG292" s="168" t="str">
        <f t="shared" ca="1" si="937"/>
        <v>-</v>
      </c>
      <c r="EH292" s="166" cm="1">
        <f t="array" aca="1" ref="EH292" ca="1">INDEX(i.rev,$K292,EH$15)</f>
        <v>1</v>
      </c>
      <c r="EI292" s="168">
        <f t="shared" ca="1" si="970"/>
        <v>0</v>
      </c>
      <c r="EJ292" s="168">
        <f t="shared" ca="1" si="970"/>
        <v>1</v>
      </c>
      <c r="EK292" s="168">
        <f t="shared" ca="1" si="970"/>
        <v>0</v>
      </c>
      <c r="EL292" s="168">
        <f t="shared" ca="1" si="970"/>
        <v>1</v>
      </c>
      <c r="EM292" s="168">
        <f t="shared" ca="1" si="970"/>
        <v>1</v>
      </c>
      <c r="EN292" s="168">
        <f t="shared" ca="1" si="970"/>
        <v>1</v>
      </c>
      <c r="EO292" s="168">
        <f t="shared" ca="1" si="970"/>
        <v>0</v>
      </c>
      <c r="EP292" s="168">
        <f t="shared" ca="1" si="970"/>
        <v>0</v>
      </c>
      <c r="EQ292" s="168">
        <f t="shared" ca="1" si="970"/>
        <v>0</v>
      </c>
      <c r="ER292" s="168">
        <f t="shared" ca="1" si="970"/>
        <v>0</v>
      </c>
      <c r="ES292" s="168">
        <f t="shared" ca="1" si="970"/>
        <v>0</v>
      </c>
      <c r="ET292" s="168">
        <f t="shared" ca="1" si="970"/>
        <v>0</v>
      </c>
      <c r="EU292" s="168">
        <f t="shared" ca="1" si="970"/>
        <v>0</v>
      </c>
      <c r="EV292" s="168">
        <f t="shared" ca="1" si="970"/>
        <v>0</v>
      </c>
      <c r="EW292" s="168">
        <f t="shared" ca="1" si="970"/>
        <v>0</v>
      </c>
      <c r="EX292" s="168">
        <f t="shared" ca="1" si="970"/>
        <v>0</v>
      </c>
      <c r="EY292" s="166" cm="1">
        <f t="array" aca="1" ref="EY292" ca="1">INDEX(i.rev,$K292,EY$15)</f>
        <v>0</v>
      </c>
      <c r="EZ292" s="168">
        <f t="shared" ca="1" si="898"/>
        <v>0</v>
      </c>
      <c r="FA292" s="166" cm="1">
        <f t="array" aca="1" ref="FA292" ca="1">INDEX(i.rev,$K292,FA$15)</f>
        <v>1</v>
      </c>
      <c r="FB292" s="168">
        <f t="shared" ca="1" si="974"/>
        <v>0</v>
      </c>
      <c r="FC292" s="168">
        <f t="shared" ca="1" si="974"/>
        <v>0</v>
      </c>
      <c r="FD292" s="168">
        <f t="shared" ca="1" si="974"/>
        <v>0</v>
      </c>
      <c r="FE292" s="168">
        <f t="shared" ca="1" si="974"/>
        <v>0</v>
      </c>
      <c r="FF292" s="168">
        <f t="shared" ca="1" si="974"/>
        <v>0</v>
      </c>
      <c r="FG292" s="168">
        <f t="shared" ca="1" si="974"/>
        <v>0</v>
      </c>
      <c r="FH292" s="168">
        <f t="shared" ca="1" si="974"/>
        <v>0</v>
      </c>
      <c r="FI292" s="10"/>
      <c r="FJ292" s="168" t="str">
        <f t="shared" ca="1" si="974"/>
        <v>-</v>
      </c>
      <c r="FK292" s="168" t="str">
        <f t="shared" ca="1" si="974"/>
        <v>-</v>
      </c>
      <c r="FL292" s="168" t="str">
        <f t="shared" ca="1" si="974"/>
        <v>-</v>
      </c>
      <c r="FM292" s="168" t="str">
        <f t="shared" ca="1" si="974"/>
        <v>-</v>
      </c>
      <c r="FN292" s="168" t="str">
        <f t="shared" ca="1" si="974"/>
        <v>-</v>
      </c>
      <c r="FO292" s="166" t="b">
        <f t="shared" ca="1" si="939"/>
        <v>0</v>
      </c>
      <c r="FP292" s="166" t="b">
        <f t="shared" ca="1" si="939"/>
        <v>0</v>
      </c>
      <c r="FQ292" s="166" t="b">
        <f t="shared" ca="1" si="939"/>
        <v>1</v>
      </c>
      <c r="FR292" s="168">
        <f t="shared" ca="1" si="974"/>
        <v>0</v>
      </c>
      <c r="FS292" s="166">
        <f t="shared" ca="1" si="940"/>
        <v>1</v>
      </c>
      <c r="FT292" s="166">
        <f t="shared" ca="1" si="940"/>
        <v>1</v>
      </c>
      <c r="FU292" s="168" t="str">
        <f t="shared" ca="1" si="974"/>
        <v>-</v>
      </c>
      <c r="FV292" s="168" t="str">
        <f t="shared" ca="1" si="974"/>
        <v>-</v>
      </c>
      <c r="FW292" s="168" t="str">
        <f t="shared" ca="1" si="974"/>
        <v>-</v>
      </c>
      <c r="FX292" s="168" t="str">
        <f t="shared" ca="1" si="974"/>
        <v>-</v>
      </c>
      <c r="FY292" s="168" t="str">
        <f t="shared" ca="1" si="974"/>
        <v>-</v>
      </c>
      <c r="FZ292" s="168" t="str">
        <f t="shared" ca="1" si="974"/>
        <v>-</v>
      </c>
      <c r="GA292" s="168" t="str">
        <f t="shared" ca="1" si="974"/>
        <v>-</v>
      </c>
      <c r="GB292" s="168" t="str">
        <f t="shared" ca="1" si="974"/>
        <v>-</v>
      </c>
      <c r="GC292" s="168" t="str">
        <f t="shared" ca="1" si="974"/>
        <v>-</v>
      </c>
      <c r="GD292" s="168" t="b">
        <f t="shared" ca="1" si="974"/>
        <v>1</v>
      </c>
      <c r="GE292" s="168" t="str">
        <f t="shared" ca="1" si="974"/>
        <v>-</v>
      </c>
      <c r="GF292" s="168" t="str">
        <f t="shared" ca="1" si="974"/>
        <v>-</v>
      </c>
      <c r="GG292" s="168" t="str">
        <f t="shared" ca="1" si="974"/>
        <v>-</v>
      </c>
      <c r="GH292" s="168" t="b">
        <f t="shared" ca="1" si="975"/>
        <v>1</v>
      </c>
      <c r="GI292" s="168">
        <f t="shared" ca="1" si="975"/>
        <v>0</v>
      </c>
      <c r="GJ292" s="168" t="str">
        <f t="shared" ca="1" si="975"/>
        <v>-</v>
      </c>
      <c r="GK292" s="168" t="str">
        <f t="shared" ca="1" si="975"/>
        <v>-</v>
      </c>
      <c r="GL292" s="168" t="str">
        <f t="shared" ca="1" si="975"/>
        <v>-</v>
      </c>
      <c r="GM292" s="168" t="str">
        <f t="shared" ca="1" si="975"/>
        <v>-</v>
      </c>
      <c r="GN292" s="168" t="str">
        <f t="shared" ca="1" si="975"/>
        <v>-</v>
      </c>
      <c r="GO292" s="168">
        <f t="shared" ca="1" si="975"/>
        <v>0</v>
      </c>
      <c r="GP292" s="168" t="str">
        <f t="shared" ca="1" si="975"/>
        <v>-</v>
      </c>
      <c r="GQ292" s="168" t="str">
        <f t="shared" ca="1" si="975"/>
        <v>-</v>
      </c>
      <c r="GR292" s="168" t="str">
        <f t="shared" ca="1" si="975"/>
        <v>-</v>
      </c>
      <c r="GS292" s="168">
        <f t="shared" ca="1" si="975"/>
        <v>500</v>
      </c>
      <c r="GT292" s="168">
        <f t="shared" ca="1" si="975"/>
        <v>500</v>
      </c>
      <c r="GU292" s="168" t="str">
        <f t="shared" ca="1" si="975"/>
        <v>-</v>
      </c>
      <c r="GV292" s="168" t="str">
        <f t="shared" ca="1" si="975"/>
        <v>-</v>
      </c>
      <c r="GW292" s="168" t="str">
        <f t="shared" ca="1" si="975"/>
        <v>-</v>
      </c>
      <c r="GX292" s="168" t="str">
        <f t="shared" ca="1" si="972"/>
        <v>-</v>
      </c>
      <c r="GY292" s="168" t="str">
        <f t="shared" ca="1" si="959"/>
        <v>-</v>
      </c>
      <c r="GZ292" s="168" t="str">
        <f t="shared" ca="1" si="959"/>
        <v>-</v>
      </c>
      <c r="HA292" s="168" t="str">
        <f t="shared" ca="1" si="959"/>
        <v>-</v>
      </c>
      <c r="HB292" s="168" t="str">
        <f t="shared" ca="1" si="959"/>
        <v>-</v>
      </c>
      <c r="HC292" s="168" t="str">
        <f t="shared" ca="1" si="959"/>
        <v>-</v>
      </c>
      <c r="HD292" s="168" t="str">
        <f t="shared" ca="1" si="959"/>
        <v>-</v>
      </c>
      <c r="HE292" s="168" t="str">
        <f t="shared" ca="1" si="959"/>
        <v>-</v>
      </c>
      <c r="HF292" s="168" t="str">
        <f t="shared" ca="1" si="959"/>
        <v>-</v>
      </c>
      <c r="HG292" s="168" t="str">
        <f t="shared" ca="1" si="959"/>
        <v>-</v>
      </c>
      <c r="HH292" s="168" t="str">
        <f t="shared" ca="1" si="959"/>
        <v>-</v>
      </c>
      <c r="HI292" s="168" t="str">
        <f t="shared" ca="1" si="959"/>
        <v>-</v>
      </c>
      <c r="HJ292" s="168" t="str">
        <f t="shared" ca="1" si="959"/>
        <v>-</v>
      </c>
      <c r="HK292" s="168" t="str">
        <f t="shared" ca="1" si="959"/>
        <v>-</v>
      </c>
      <c r="HL292" s="168" t="str">
        <f t="shared" ca="1" si="959"/>
        <v>-</v>
      </c>
      <c r="HM292" s="168" t="str">
        <f t="shared" ca="1" si="960"/>
        <v>-</v>
      </c>
      <c r="HN292" s="168" t="str">
        <f t="shared" ca="1" si="960"/>
        <v>-</v>
      </c>
      <c r="HO292" s="168" t="str">
        <f t="shared" ca="1" si="960"/>
        <v>-</v>
      </c>
      <c r="HP292" s="168" t="str">
        <f t="shared" ca="1" si="960"/>
        <v>-</v>
      </c>
      <c r="HQ292" s="168" t="str">
        <f t="shared" ca="1" si="960"/>
        <v>-</v>
      </c>
      <c r="HR292" s="168" t="str">
        <f t="shared" ca="1" si="959"/>
        <v>-</v>
      </c>
      <c r="HS292" s="168" t="str">
        <f t="shared" ca="1" si="959"/>
        <v>-</v>
      </c>
      <c r="HT292" s="168" t="str">
        <f t="shared" ca="1" si="959"/>
        <v>-</v>
      </c>
      <c r="HU292" s="168" t="str">
        <f t="shared" ca="1" si="959"/>
        <v>-</v>
      </c>
      <c r="HV292" s="168" t="str">
        <f t="shared" ca="1" si="959"/>
        <v>-</v>
      </c>
      <c r="HW292" s="168" t="str">
        <f t="shared" ca="1" si="942"/>
        <v>-</v>
      </c>
      <c r="HX292" s="168" t="str">
        <f t="shared" ca="1" si="976"/>
        <v>-</v>
      </c>
      <c r="HY292" s="168" t="str">
        <f t="shared" ca="1" si="976"/>
        <v>-</v>
      </c>
      <c r="HZ292" s="168" t="str">
        <f t="shared" ca="1" si="976"/>
        <v>-</v>
      </c>
      <c r="IA292" s="168" t="str">
        <f t="shared" ca="1" si="976"/>
        <v>-</v>
      </c>
      <c r="IB292" s="168" t="str">
        <f t="shared" ca="1" si="976"/>
        <v>-</v>
      </c>
      <c r="IC292" s="168" t="str">
        <f t="shared" ca="1" si="976"/>
        <v>-</v>
      </c>
      <c r="ID292" s="168" t="str">
        <f t="shared" ca="1" si="976"/>
        <v>-</v>
      </c>
      <c r="IE292" s="168" t="str">
        <f t="shared" ca="1" si="976"/>
        <v>-</v>
      </c>
      <c r="IF292" s="168" t="str">
        <f t="shared" ca="1" si="976"/>
        <v>-</v>
      </c>
      <c r="IG292" s="168" t="str">
        <f t="shared" ca="1" si="976"/>
        <v>-</v>
      </c>
      <c r="IH292" s="168" t="str">
        <f t="shared" ca="1" si="976"/>
        <v>-</v>
      </c>
      <c r="II292" s="168" t="str">
        <f t="shared" ca="1" si="976"/>
        <v>-</v>
      </c>
      <c r="IJ292" s="168" t="str">
        <f t="shared" ca="1" si="976"/>
        <v>-</v>
      </c>
      <c r="IK292" s="168" t="str">
        <f t="shared" ca="1" si="976"/>
        <v>-</v>
      </c>
      <c r="IL292" s="168" t="str">
        <f t="shared" ca="1" si="976"/>
        <v>-</v>
      </c>
      <c r="IM292" s="168" t="str">
        <f t="shared" ca="1" si="976"/>
        <v>-</v>
      </c>
      <c r="IN292" s="168" t="str">
        <f t="shared" ca="1" si="976"/>
        <v>-</v>
      </c>
      <c r="IO292" s="168" t="str">
        <f t="shared" ca="1" si="976"/>
        <v>-</v>
      </c>
      <c r="IP292" s="168" t="str">
        <f t="shared" ca="1" si="976"/>
        <v>-</v>
      </c>
      <c r="IQ292" s="168" t="str">
        <f t="shared" ca="1" si="976"/>
        <v>-</v>
      </c>
      <c r="IR292" s="168" t="str">
        <f t="shared" ca="1" si="976"/>
        <v>-</v>
      </c>
      <c r="IS292" s="168" t="str">
        <f t="shared" ca="1" si="976"/>
        <v>-</v>
      </c>
      <c r="IT292" s="168" t="str">
        <f t="shared" ca="1" si="976"/>
        <v>-</v>
      </c>
      <c r="IU292" s="168" t="str">
        <f t="shared" ca="1" si="976"/>
        <v>-</v>
      </c>
      <c r="IV292" s="168" t="str">
        <f t="shared" ca="1" si="976"/>
        <v>-</v>
      </c>
      <c r="IW292" s="168" t="str">
        <f t="shared" ca="1" si="976"/>
        <v>-</v>
      </c>
      <c r="IX292" s="168" t="str">
        <f t="shared" ca="1" si="976"/>
        <v>-</v>
      </c>
      <c r="IY292" s="168" t="str">
        <f t="shared" ca="1" si="976"/>
        <v>-</v>
      </c>
      <c r="IZ292" s="168" t="str">
        <f t="shared" ca="1" si="976"/>
        <v>-</v>
      </c>
      <c r="JA292" s="168" t="str">
        <f t="shared" ca="1" si="976"/>
        <v>-</v>
      </c>
      <c r="JB292" s="168" t="str">
        <f t="shared" ca="1" si="976"/>
        <v>-</v>
      </c>
      <c r="JC292" s="168" t="str">
        <f t="shared" ca="1" si="976"/>
        <v>-</v>
      </c>
      <c r="JD292" s="168" t="str">
        <f t="shared" ca="1" si="976"/>
        <v>-</v>
      </c>
      <c r="JE292" s="168" t="str">
        <f t="shared" ca="1" si="976"/>
        <v>-</v>
      </c>
      <c r="JF292" s="168" t="str">
        <f t="shared" ca="1" si="976"/>
        <v>-</v>
      </c>
      <c r="JG292" s="168" t="str">
        <f t="shared" ca="1" si="976"/>
        <v>-</v>
      </c>
      <c r="JH292" s="168" t="str">
        <f t="shared" ca="1" si="976"/>
        <v>-</v>
      </c>
      <c r="JI292" s="168" t="str">
        <f t="shared" ca="1" si="976"/>
        <v>-</v>
      </c>
      <c r="JJ292" s="168" t="str">
        <f t="shared" ca="1" si="976"/>
        <v>-</v>
      </c>
      <c r="JK292" s="168" t="str">
        <f t="shared" ca="1" si="976"/>
        <v>-</v>
      </c>
      <c r="JL292" s="168" t="str">
        <f t="shared" ca="1" si="976"/>
        <v>-</v>
      </c>
      <c r="JM292" s="168" t="str">
        <f t="shared" ca="1" si="976"/>
        <v>-</v>
      </c>
      <c r="JN292" s="168" t="str">
        <f t="shared" ca="1" si="942"/>
        <v>-</v>
      </c>
      <c r="JO292" s="168" t="str">
        <f t="shared" ca="1" si="942"/>
        <v>-</v>
      </c>
      <c r="JP292" s="168" t="str">
        <f t="shared" ca="1" si="942"/>
        <v>-</v>
      </c>
      <c r="JQ292" s="168" t="str">
        <f t="shared" ca="1" si="942"/>
        <v>-</v>
      </c>
      <c r="JR292" s="168" t="str">
        <f t="shared" ca="1" si="942"/>
        <v>-</v>
      </c>
      <c r="JS292" s="168" t="str">
        <f t="shared" ca="1" si="942"/>
        <v>-</v>
      </c>
      <c r="JT292" s="168" t="str">
        <f t="shared" ca="1" si="942"/>
        <v>-</v>
      </c>
      <c r="JU292" s="168" t="str">
        <f t="shared" ca="1" si="942"/>
        <v>-</v>
      </c>
      <c r="JV292" s="168" t="str">
        <f t="shared" ca="1" si="942"/>
        <v>-</v>
      </c>
      <c r="JW292" s="168" t="str">
        <f t="shared" ca="1" si="942"/>
        <v>-</v>
      </c>
      <c r="JX292" s="10"/>
      <c r="JY292" s="166">
        <f t="shared" ca="1" si="907"/>
        <v>4.4999999999999998E-2</v>
      </c>
      <c r="JZ292" s="166">
        <f t="shared" ca="1" si="908"/>
        <v>4.4999999999999998E-2</v>
      </c>
      <c r="KA292" s="168">
        <f t="shared" ca="1" si="973"/>
        <v>1</v>
      </c>
      <c r="KB292" s="168">
        <f t="shared" ca="1" si="973"/>
        <v>0</v>
      </c>
      <c r="KC292" s="168">
        <f t="shared" ca="1" si="973"/>
        <v>1</v>
      </c>
      <c r="KD292" s="168">
        <f t="shared" ca="1" si="973"/>
        <v>1</v>
      </c>
      <c r="KE292" s="168">
        <f t="shared" ca="1" si="973"/>
        <v>0</v>
      </c>
      <c r="KF292" s="168">
        <f t="shared" ca="1" si="973"/>
        <v>70</v>
      </c>
      <c r="KG292" s="168">
        <f t="shared" ca="1" si="973"/>
        <v>50</v>
      </c>
      <c r="KH292" s="168">
        <f t="shared" ca="1" si="973"/>
        <v>85</v>
      </c>
      <c r="KI292" s="168">
        <f t="shared" ca="1" si="973"/>
        <v>50</v>
      </c>
      <c r="KJ292" s="166">
        <f t="shared" ca="1" si="910"/>
        <v>1</v>
      </c>
      <c r="KK292" s="166">
        <f t="shared" ca="1" si="911"/>
        <v>1</v>
      </c>
      <c r="KL292" s="166">
        <f t="shared" ca="1" si="912"/>
        <v>1</v>
      </c>
      <c r="KM292" s="166">
        <f t="shared" ca="1" si="913"/>
        <v>1</v>
      </c>
      <c r="KN292" s="166">
        <f t="shared" ca="1" si="913"/>
        <v>1</v>
      </c>
      <c r="KO292" s="168">
        <f t="shared" ca="1" si="973"/>
        <v>1</v>
      </c>
      <c r="KP292" s="10"/>
      <c r="KQ292" s="168">
        <f t="shared" ca="1" si="973"/>
        <v>1</v>
      </c>
      <c r="KR292" s="166">
        <f t="shared" si="914"/>
        <v>1.1499999999999999</v>
      </c>
      <c r="KS292" s="168">
        <f t="shared" ca="1" si="973"/>
        <v>0.75</v>
      </c>
      <c r="KT292" s="168">
        <f t="shared" ca="1" si="973"/>
        <v>0.8</v>
      </c>
      <c r="KU292" s="168">
        <f t="shared" ca="1" si="973"/>
        <v>0.82499999999999996</v>
      </c>
      <c r="KV292" s="168">
        <f t="shared" ca="1" si="973"/>
        <v>0.875</v>
      </c>
      <c r="KW292" s="168">
        <f t="shared" ca="1" si="973"/>
        <v>0.9</v>
      </c>
      <c r="KX292" s="168">
        <f t="shared" ca="1" si="977"/>
        <v>0.75</v>
      </c>
      <c r="KY292" s="168">
        <f t="shared" ca="1" si="977"/>
        <v>0.78142857142857147</v>
      </c>
      <c r="KZ292" s="168">
        <f t="shared" ca="1" si="977"/>
        <v>0.82499999999999996</v>
      </c>
      <c r="LA292" s="168">
        <f t="shared" ca="1" si="977"/>
        <v>0.875</v>
      </c>
      <c r="LB292" s="168">
        <f t="shared" ca="1" si="977"/>
        <v>0.9</v>
      </c>
      <c r="LC292" s="168">
        <f t="shared" ca="1" si="977"/>
        <v>0.9</v>
      </c>
      <c r="LD292" s="168">
        <f t="shared" ca="1" si="977"/>
        <v>0.75</v>
      </c>
      <c r="LE292" s="168">
        <f t="shared" ca="1" si="977"/>
        <v>0.78142857142857147</v>
      </c>
      <c r="LF292" s="168">
        <f t="shared" ca="1" si="977"/>
        <v>0.82499999999999996</v>
      </c>
      <c r="LG292" s="168">
        <f t="shared" ca="1" si="977"/>
        <v>0.875</v>
      </c>
      <c r="LH292" s="168">
        <f t="shared" ca="1" si="977"/>
        <v>0.9</v>
      </c>
      <c r="LI292" s="168">
        <f t="shared" ca="1" si="977"/>
        <v>0.9</v>
      </c>
      <c r="LJ292" s="168">
        <f t="shared" ca="1" si="977"/>
        <v>0.75</v>
      </c>
      <c r="LK292" s="168">
        <f t="shared" ca="1" si="977"/>
        <v>0.78142857142857147</v>
      </c>
      <c r="LL292" s="168">
        <f t="shared" ca="1" si="977"/>
        <v>0.82499999999999996</v>
      </c>
      <c r="LM292" s="168">
        <f t="shared" ca="1" si="977"/>
        <v>0.875</v>
      </c>
      <c r="LN292" s="168">
        <f t="shared" ca="1" si="977"/>
        <v>0.9</v>
      </c>
      <c r="LO292" s="168">
        <f t="shared" ca="1" si="977"/>
        <v>0.9</v>
      </c>
      <c r="LP292" s="168">
        <f t="shared" ca="1" si="977"/>
        <v>0.75</v>
      </c>
      <c r="LQ292" s="168">
        <f t="shared" ca="1" si="977"/>
        <v>0.78142857142857147</v>
      </c>
      <c r="LR292" s="168">
        <f t="shared" ca="1" si="977"/>
        <v>0.82499999999999996</v>
      </c>
      <c r="LS292" s="168">
        <f t="shared" ca="1" si="977"/>
        <v>0.875</v>
      </c>
      <c r="LT292" s="168">
        <f t="shared" ca="1" si="977"/>
        <v>0.9</v>
      </c>
      <c r="LU292" s="168">
        <f t="shared" ca="1" si="977"/>
        <v>0.9</v>
      </c>
      <c r="LV292" s="168">
        <f t="shared" ca="1" si="977"/>
        <v>0.75</v>
      </c>
      <c r="LW292" s="168">
        <f t="shared" ca="1" si="977"/>
        <v>0.78142857142857147</v>
      </c>
      <c r="LX292" s="168">
        <f t="shared" ca="1" si="977"/>
        <v>0.82499999999999996</v>
      </c>
      <c r="LY292" s="168">
        <f t="shared" ca="1" si="977"/>
        <v>0.875</v>
      </c>
      <c r="LZ292" s="168">
        <f t="shared" ca="1" si="977"/>
        <v>0.9</v>
      </c>
      <c r="MA292" s="168">
        <f t="shared" ca="1" si="977"/>
        <v>0.9</v>
      </c>
      <c r="MB292" s="168">
        <f t="shared" ca="1" si="977"/>
        <v>0.75</v>
      </c>
      <c r="MC292" s="168">
        <f t="shared" ca="1" si="977"/>
        <v>0.78142857142857147</v>
      </c>
      <c r="MD292" s="168">
        <f t="shared" ca="1" si="977"/>
        <v>0.82499999999999996</v>
      </c>
      <c r="ME292" s="168">
        <f t="shared" ca="1" si="977"/>
        <v>0.875</v>
      </c>
      <c r="MF292" s="168">
        <f t="shared" ca="1" si="977"/>
        <v>0.9</v>
      </c>
      <c r="MG292" s="168">
        <f t="shared" ca="1" si="977"/>
        <v>0.9</v>
      </c>
      <c r="MH292" s="168">
        <f t="shared" ca="1" si="977"/>
        <v>0.75</v>
      </c>
      <c r="MI292" s="168">
        <f t="shared" ca="1" si="977"/>
        <v>0.76904761904761909</v>
      </c>
      <c r="MJ292" s="168">
        <f t="shared" ca="1" si="977"/>
        <v>0.82000000000000006</v>
      </c>
      <c r="MK292" s="168">
        <f t="shared" ca="1" si="977"/>
        <v>0.875</v>
      </c>
      <c r="ML292" s="168">
        <f t="shared" ca="1" si="977"/>
        <v>0.9</v>
      </c>
      <c r="MM292" s="168">
        <f t="shared" ca="1" si="977"/>
        <v>0.90000000000000013</v>
      </c>
      <c r="MN292" s="168">
        <f t="shared" ca="1" si="977"/>
        <v>0.75</v>
      </c>
      <c r="MO292" s="168">
        <f t="shared" ca="1" si="977"/>
        <v>0.76904761904761909</v>
      </c>
      <c r="MP292" s="168">
        <f t="shared" ca="1" si="977"/>
        <v>0.82000000000000006</v>
      </c>
      <c r="MQ292" s="168">
        <f t="shared" ca="1" si="977"/>
        <v>0.875</v>
      </c>
      <c r="MR292" s="168">
        <f t="shared" ca="1" si="977"/>
        <v>0.9</v>
      </c>
      <c r="MS292" s="168">
        <f t="shared" ca="1" si="977"/>
        <v>0.9</v>
      </c>
      <c r="MT292" s="168">
        <f t="shared" ca="1" si="964"/>
        <v>0.875</v>
      </c>
      <c r="MU292" s="166">
        <f t="shared" ca="1" si="916"/>
        <v>1</v>
      </c>
      <c r="MV292" s="166">
        <f t="shared" ca="1" si="917"/>
        <v>1</v>
      </c>
      <c r="MW292" s="166" t="str">
        <f t="shared" ca="1" si="918"/>
        <v>-</v>
      </c>
      <c r="MX292" s="168" t="str">
        <f t="shared" ca="1" si="919"/>
        <v>-</v>
      </c>
      <c r="MY292" s="166" t="str">
        <f t="shared" ca="1" si="920"/>
        <v>-</v>
      </c>
      <c r="MZ292" s="166" t="str">
        <f t="shared" ca="1" si="921"/>
        <v>-</v>
      </c>
      <c r="NA292" s="166" t="b">
        <f t="shared" ca="1" si="922"/>
        <v>0</v>
      </c>
      <c r="NB292" s="168">
        <f t="shared" ca="1" si="973"/>
        <v>0</v>
      </c>
      <c r="NC292" s="27">
        <v>0</v>
      </c>
    </row>
    <row r="293" spans="1:367" s="148" customFormat="1" outlineLevel="1">
      <c r="A293" s="126">
        <f t="shared" si="14"/>
        <v>288</v>
      </c>
      <c r="B293" s="126">
        <f t="shared" si="969"/>
        <v>13</v>
      </c>
      <c r="C293" s="148">
        <f t="shared" si="929"/>
        <v>1002</v>
      </c>
      <c r="D293" s="148" t="s">
        <v>884</v>
      </c>
      <c r="E293" s="148" t="b">
        <f t="shared" si="886"/>
        <v>0</v>
      </c>
      <c r="F293" s="148" t="b">
        <v>0</v>
      </c>
      <c r="G293" s="148" t="b">
        <f t="shared" si="924"/>
        <v>0</v>
      </c>
      <c r="H293" s="144">
        <f t="shared" ca="1" si="978"/>
        <v>3</v>
      </c>
      <c r="I293" s="32">
        <v>3</v>
      </c>
      <c r="J293" s="32">
        <v>4</v>
      </c>
      <c r="K293" s="144">
        <f t="shared" ca="1" si="978"/>
        <v>1</v>
      </c>
      <c r="L293" s="144">
        <f t="shared" ca="1" si="978"/>
        <v>1</v>
      </c>
      <c r="M293" s="144">
        <f t="shared" ca="1" si="978"/>
        <v>1</v>
      </c>
      <c r="N293" s="144">
        <f t="shared" ca="1" si="978"/>
        <v>1</v>
      </c>
      <c r="O293" s="144">
        <f t="shared" ca="1" si="978"/>
        <v>1</v>
      </c>
      <c r="P293" s="144">
        <f t="shared" ca="1" si="978"/>
        <v>1</v>
      </c>
      <c r="Q293" s="144">
        <f t="shared" ca="1" si="978"/>
        <v>1</v>
      </c>
      <c r="R293" s="144">
        <f t="shared" ca="1" si="978"/>
        <v>2</v>
      </c>
      <c r="S293" s="144">
        <f t="shared" ca="1" si="978"/>
        <v>1</v>
      </c>
      <c r="T293" s="32">
        <v>1</v>
      </c>
      <c r="U293" s="144">
        <f t="shared" ca="1" si="978"/>
        <v>1</v>
      </c>
      <c r="V293" s="144">
        <f t="shared" ca="1" si="978"/>
        <v>1</v>
      </c>
      <c r="W293" s="144">
        <f t="shared" ca="1" si="978"/>
        <v>1</v>
      </c>
      <c r="X293" s="144">
        <f t="shared" ca="1" si="978"/>
        <v>1</v>
      </c>
      <c r="Y293" s="144">
        <f t="shared" ca="1" si="97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00026 Pasture SQ RiskCRRA-low CropgrazeFALSE (F33N11)</v>
      </c>
      <c r="AB293" s="10" t="str">
        <f ca="1">IF(COUNTIF(AA$5:AA293,AA293)=1,"-","Dup")</f>
        <v>-</v>
      </c>
      <c r="AC293" s="10"/>
      <c r="AD293" s="168" t="str">
        <f t="shared" ca="1" si="935"/>
        <v>-</v>
      </c>
      <c r="AE293" s="168" t="str">
        <f t="shared" ca="1" si="935"/>
        <v>-</v>
      </c>
      <c r="AF293" s="168" t="str">
        <f t="shared" ca="1" si="935"/>
        <v>-</v>
      </c>
      <c r="AG293" s="168" t="str">
        <f t="shared" ca="1" si="935"/>
        <v>-</v>
      </c>
      <c r="AH293" s="168" t="str">
        <f t="shared" ca="1" si="935"/>
        <v>-</v>
      </c>
      <c r="AI293" s="168" t="b">
        <f t="shared" ca="1" si="935"/>
        <v>1</v>
      </c>
      <c r="AJ293" s="10"/>
      <c r="AK293" s="166" t="b">
        <f t="shared" si="936"/>
        <v>0</v>
      </c>
      <c r="AL293" s="166">
        <f t="shared" si="936"/>
        <v>2</v>
      </c>
      <c r="AM293" s="166" t="b">
        <f t="shared" si="936"/>
        <v>0</v>
      </c>
      <c r="AN293" s="166" t="b">
        <f t="shared" si="936"/>
        <v>1</v>
      </c>
      <c r="AO293" s="166" t="b">
        <f t="shared" si="936"/>
        <v>1</v>
      </c>
      <c r="AP293" s="166" t="b">
        <f t="shared" si="936"/>
        <v>0</v>
      </c>
      <c r="AQ293" s="166">
        <f t="shared" ca="1" si="889"/>
        <v>0</v>
      </c>
      <c r="AR293" s="166" t="b">
        <f t="shared" si="966"/>
        <v>1</v>
      </c>
      <c r="AS293" s="166" t="b">
        <f t="shared" si="966"/>
        <v>1</v>
      </c>
      <c r="AT293" s="166">
        <f t="shared" si="966"/>
        <v>2</v>
      </c>
      <c r="AU293" s="166" t="str">
        <f t="shared" si="966"/>
        <v>-</v>
      </c>
      <c r="AV293" s="166">
        <f t="shared" si="966"/>
        <v>0.3</v>
      </c>
      <c r="AW293" s="10"/>
      <c r="AX293" s="166" t="b">
        <f t="shared" si="891"/>
        <v>1</v>
      </c>
      <c r="AY293" s="168" t="b">
        <f t="shared" ca="1" si="892"/>
        <v>1</v>
      </c>
      <c r="AZ293" s="168" t="b">
        <f t="shared" ca="1" si="892"/>
        <v>1</v>
      </c>
      <c r="BA293" s="167">
        <f t="shared" ca="1" si="893"/>
        <v>3210</v>
      </c>
      <c r="BB293" s="168" t="str">
        <f t="shared" ca="1" si="957"/>
        <v>-</v>
      </c>
      <c r="BC293" s="168" t="str">
        <f t="shared" ca="1" si="957"/>
        <v>-</v>
      </c>
      <c r="BD293" s="168" t="str">
        <f t="shared" ca="1" si="957"/>
        <v>-</v>
      </c>
      <c r="BE293" s="168" t="str">
        <f t="shared" ca="1" si="957"/>
        <v>-</v>
      </c>
      <c r="BF293" s="168" t="str">
        <f t="shared" ca="1" si="957"/>
        <v>-</v>
      </c>
      <c r="BG293" s="168">
        <f t="shared" ca="1" si="957"/>
        <v>1</v>
      </c>
      <c r="BH293" s="168">
        <f t="shared" ca="1" si="957"/>
        <v>1</v>
      </c>
      <c r="BI293" s="168" t="str">
        <f t="shared" ca="1" si="957"/>
        <v>-</v>
      </c>
      <c r="BJ293" s="168" t="str">
        <f t="shared" ca="1" si="957"/>
        <v>-</v>
      </c>
      <c r="BK293" s="10"/>
      <c r="BL293" s="168" t="str">
        <f t="shared" ca="1" si="957"/>
        <v>-</v>
      </c>
      <c r="BM293" s="168" t="str">
        <f t="shared" ca="1" si="957"/>
        <v>-</v>
      </c>
      <c r="BN293" s="168" t="str">
        <f t="shared" ca="1" si="957"/>
        <v>-</v>
      </c>
      <c r="BO293" s="168" t="str">
        <f t="shared" ca="1" si="957"/>
        <v>-</v>
      </c>
      <c r="BP293" s="168" t="str">
        <f t="shared" ca="1" si="957"/>
        <v>-</v>
      </c>
      <c r="BQ293" s="168" t="str">
        <f t="shared" ca="1" si="957"/>
        <v>-</v>
      </c>
      <c r="BR293" s="168" t="str">
        <f t="shared" ca="1" si="957"/>
        <v>-</v>
      </c>
      <c r="BS293" s="168" t="str">
        <f t="shared" ca="1" si="957"/>
        <v>-</v>
      </c>
      <c r="BT293" s="168" t="str">
        <f t="shared" ca="1" si="957"/>
        <v>-</v>
      </c>
      <c r="BU293" s="168" t="str">
        <f t="shared" ca="1" si="957"/>
        <v>-</v>
      </c>
      <c r="BV293" s="168" t="str">
        <f t="shared" ca="1" si="957"/>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79"/>
        <v>-</v>
      </c>
      <c r="CI293" s="168" t="str">
        <f t="shared" ca="1" si="979"/>
        <v>-</v>
      </c>
      <c r="CJ293" s="168" t="str">
        <f t="shared" ca="1" si="979"/>
        <v>-</v>
      </c>
      <c r="CK293" s="168" t="str">
        <f t="shared" ca="1" si="979"/>
        <v>-</v>
      </c>
      <c r="CL293" s="168" t="str">
        <f t="shared" ca="1" si="979"/>
        <v>-</v>
      </c>
      <c r="CM293" s="168" t="str">
        <f t="shared" ca="1" si="979"/>
        <v>-</v>
      </c>
      <c r="CN293" s="168" t="str">
        <f t="shared" ca="1" si="979"/>
        <v>-</v>
      </c>
      <c r="CO293" s="168" t="str">
        <f t="shared" ca="1" si="979"/>
        <v>-</v>
      </c>
      <c r="CP293" s="168">
        <f t="shared" ca="1" si="979"/>
        <v>1</v>
      </c>
      <c r="CQ293" s="168">
        <f t="shared" ca="1" si="979"/>
        <v>1</v>
      </c>
      <c r="CR293" s="168">
        <f t="shared" ca="1" si="979"/>
        <v>0</v>
      </c>
      <c r="CS293" s="168" t="str">
        <f t="shared" ca="1" si="979"/>
        <v>-</v>
      </c>
      <c r="CT293" s="168" t="str">
        <f t="shared" ca="1" si="979"/>
        <v>-</v>
      </c>
      <c r="CU293" s="168" t="str">
        <f t="shared" ca="1" si="979"/>
        <v>-</v>
      </c>
      <c r="CV293" s="168" t="str">
        <f t="shared" ca="1" si="979"/>
        <v>-</v>
      </c>
      <c r="CW293" s="168" t="str">
        <f t="shared" ca="1" si="979"/>
        <v>-</v>
      </c>
      <c r="CX293" s="168" t="str">
        <f t="shared" ca="1" si="979"/>
        <v>-</v>
      </c>
      <c r="CY293" s="168" t="str">
        <f t="shared" ca="1" si="979"/>
        <v>-</v>
      </c>
      <c r="CZ293" s="168">
        <f t="shared" ca="1" si="979"/>
        <v>0</v>
      </c>
      <c r="DA293" s="168" t="str">
        <f t="shared" ca="1" si="979"/>
        <v>-</v>
      </c>
      <c r="DB293" s="168" t="str">
        <f t="shared" ca="1" si="979"/>
        <v>-</v>
      </c>
      <c r="DC293" s="168" t="str">
        <f t="shared" ca="1" si="979"/>
        <v>-</v>
      </c>
      <c r="DD293" s="168" t="str">
        <f t="shared" ca="1" si="979"/>
        <v>-</v>
      </c>
      <c r="DE293" s="168" t="str">
        <f t="shared" ca="1" si="979"/>
        <v>-</v>
      </c>
      <c r="DF293" s="168">
        <f t="shared" ca="1" si="979"/>
        <v>0</v>
      </c>
      <c r="DG293" s="168">
        <f t="shared" ca="1" si="979"/>
        <v>0</v>
      </c>
      <c r="DH293" s="168">
        <f t="shared" ca="1" si="979"/>
        <v>0</v>
      </c>
      <c r="DI293" s="168">
        <f t="shared" ca="1" si="979"/>
        <v>0</v>
      </c>
      <c r="DJ293" s="168">
        <f t="shared" ca="1" si="979"/>
        <v>0</v>
      </c>
      <c r="DK293" s="168">
        <f t="shared" ca="1" si="979"/>
        <v>0</v>
      </c>
      <c r="DL293" s="168">
        <f t="shared" ca="1" si="979"/>
        <v>0</v>
      </c>
      <c r="DM293" s="168" t="str">
        <f t="shared" ca="1" si="979"/>
        <v>-</v>
      </c>
      <c r="DN293" s="168" t="str">
        <f t="shared" ca="1" si="979"/>
        <v>-</v>
      </c>
      <c r="DO293" s="168" t="str">
        <f t="shared" ca="1" si="979"/>
        <v>-</v>
      </c>
      <c r="DP293" s="168" t="str">
        <f t="shared" ca="1" si="979"/>
        <v>-</v>
      </c>
      <c r="DQ293" s="168" t="str">
        <f t="shared" ca="1" si="979"/>
        <v>-</v>
      </c>
      <c r="DR293" s="168" t="str">
        <f t="shared" ca="1" si="979"/>
        <v>-</v>
      </c>
      <c r="DS293" s="168" t="str">
        <f t="shared" ca="1" si="979"/>
        <v>-</v>
      </c>
      <c r="DT293" s="168" t="str">
        <f t="shared" ca="1" si="979"/>
        <v>-</v>
      </c>
      <c r="DU293" s="168" t="str">
        <f t="shared" ca="1" si="979"/>
        <v>-</v>
      </c>
      <c r="DV293" s="168" t="str">
        <f t="shared" ca="1" si="979"/>
        <v>-</v>
      </c>
      <c r="DW293" s="168" t="str">
        <f t="shared" ca="1" si="979"/>
        <v>-</v>
      </c>
      <c r="DX293" s="10"/>
      <c r="DY293" s="168">
        <f t="shared" ca="1" si="979"/>
        <v>1</v>
      </c>
      <c r="DZ293" s="168" t="str">
        <f t="shared" ca="1" si="979"/>
        <v>-</v>
      </c>
      <c r="EA293" s="168" t="str">
        <f t="shared" ca="1" si="979"/>
        <v>-</v>
      </c>
      <c r="EB293" s="168" t="str">
        <f t="shared" ca="1" si="979"/>
        <v>-</v>
      </c>
      <c r="EC293" s="168" t="str">
        <f t="shared" ca="1" si="937"/>
        <v>-</v>
      </c>
      <c r="ED293" s="168" t="b">
        <f t="shared" ca="1" si="937"/>
        <v>0</v>
      </c>
      <c r="EE293" s="168" t="str">
        <f t="shared" ca="1" si="937"/>
        <v>-</v>
      </c>
      <c r="EF293" s="168">
        <f t="shared" ca="1" si="937"/>
        <v>0</v>
      </c>
      <c r="EG293" s="168" t="str">
        <f t="shared" ca="1" si="937"/>
        <v>-</v>
      </c>
      <c r="EH293" s="166" cm="1">
        <f t="array" aca="1" ref="EH293" ca="1">INDEX(i.rev,$K293,EH$15)</f>
        <v>1</v>
      </c>
      <c r="EI293" s="168">
        <f t="shared" ca="1" si="970"/>
        <v>0</v>
      </c>
      <c r="EJ293" s="168">
        <f t="shared" ca="1" si="970"/>
        <v>1</v>
      </c>
      <c r="EK293" s="168">
        <f t="shared" ca="1" si="970"/>
        <v>0</v>
      </c>
      <c r="EL293" s="168">
        <f t="shared" ca="1" si="970"/>
        <v>1</v>
      </c>
      <c r="EM293" s="168">
        <f t="shared" ca="1" si="970"/>
        <v>1</v>
      </c>
      <c r="EN293" s="168">
        <f t="shared" ca="1" si="970"/>
        <v>1</v>
      </c>
      <c r="EO293" s="168">
        <f t="shared" ca="1" si="970"/>
        <v>0</v>
      </c>
      <c r="EP293" s="168">
        <f t="shared" ca="1" si="970"/>
        <v>0</v>
      </c>
      <c r="EQ293" s="168">
        <f t="shared" ca="1" si="970"/>
        <v>0</v>
      </c>
      <c r="ER293" s="168">
        <f t="shared" ca="1" si="970"/>
        <v>0</v>
      </c>
      <c r="ES293" s="168">
        <f t="shared" ca="1" si="970"/>
        <v>0</v>
      </c>
      <c r="ET293" s="168">
        <f t="shared" ca="1" si="970"/>
        <v>0</v>
      </c>
      <c r="EU293" s="168">
        <f t="shared" ca="1" si="970"/>
        <v>0</v>
      </c>
      <c r="EV293" s="168">
        <f t="shared" ca="1" si="970"/>
        <v>0</v>
      </c>
      <c r="EW293" s="168">
        <f t="shared" ca="1" si="970"/>
        <v>0</v>
      </c>
      <c r="EX293" s="168">
        <f t="shared" ca="1" si="970"/>
        <v>0</v>
      </c>
      <c r="EY293" s="166" cm="1">
        <f t="array" aca="1" ref="EY293" ca="1">INDEX(i.rev,$K293,EY$15)</f>
        <v>0</v>
      </c>
      <c r="EZ293" s="168">
        <f t="shared" ca="1" si="898"/>
        <v>0</v>
      </c>
      <c r="FA293" s="166" cm="1">
        <f t="array" aca="1" ref="FA293" ca="1">INDEX(i.rev,$K293,FA$15)</f>
        <v>1</v>
      </c>
      <c r="FB293" s="168">
        <f t="shared" ca="1" si="974"/>
        <v>0</v>
      </c>
      <c r="FC293" s="168">
        <f t="shared" ca="1" si="974"/>
        <v>0</v>
      </c>
      <c r="FD293" s="168">
        <f t="shared" ca="1" si="974"/>
        <v>0</v>
      </c>
      <c r="FE293" s="168">
        <f t="shared" ca="1" si="974"/>
        <v>0</v>
      </c>
      <c r="FF293" s="168">
        <f t="shared" ca="1" si="974"/>
        <v>0</v>
      </c>
      <c r="FG293" s="168">
        <f t="shared" ca="1" si="974"/>
        <v>0</v>
      </c>
      <c r="FH293" s="168">
        <f t="shared" ca="1" si="974"/>
        <v>0</v>
      </c>
      <c r="FI293" s="10"/>
      <c r="FJ293" s="168" t="str">
        <f t="shared" ca="1" si="974"/>
        <v>-</v>
      </c>
      <c r="FK293" s="168" t="str">
        <f t="shared" ca="1" si="974"/>
        <v>-</v>
      </c>
      <c r="FL293" s="168" t="str">
        <f t="shared" ca="1" si="974"/>
        <v>-</v>
      </c>
      <c r="FM293" s="168" t="str">
        <f t="shared" ca="1" si="974"/>
        <v>-</v>
      </c>
      <c r="FN293" s="168" t="str">
        <f t="shared" ca="1" si="974"/>
        <v>-</v>
      </c>
      <c r="FO293" s="166" t="b">
        <f t="shared" ca="1" si="939"/>
        <v>0</v>
      </c>
      <c r="FP293" s="166" t="b">
        <f t="shared" ca="1" si="939"/>
        <v>0</v>
      </c>
      <c r="FQ293" s="166" t="b">
        <f t="shared" ca="1" si="939"/>
        <v>1</v>
      </c>
      <c r="FR293" s="168">
        <f t="shared" ca="1" si="974"/>
        <v>0</v>
      </c>
      <c r="FS293" s="166">
        <f t="shared" ca="1" si="940"/>
        <v>1</v>
      </c>
      <c r="FT293" s="166">
        <f t="shared" ca="1" si="940"/>
        <v>1</v>
      </c>
      <c r="FU293" s="168" t="str">
        <f t="shared" ca="1" si="974"/>
        <v>-</v>
      </c>
      <c r="FV293" s="168" t="str">
        <f t="shared" ca="1" si="974"/>
        <v>-</v>
      </c>
      <c r="FW293" s="168" t="str">
        <f t="shared" ca="1" si="974"/>
        <v>-</v>
      </c>
      <c r="FX293" s="168" t="str">
        <f t="shared" ca="1" si="974"/>
        <v>-</v>
      </c>
      <c r="FY293" s="168" t="str">
        <f t="shared" ca="1" si="974"/>
        <v>-</v>
      </c>
      <c r="FZ293" s="168" t="str">
        <f t="shared" ca="1" si="974"/>
        <v>-</v>
      </c>
      <c r="GA293" s="168" t="str">
        <f t="shared" ca="1" si="974"/>
        <v>-</v>
      </c>
      <c r="GB293" s="168" t="str">
        <f t="shared" ca="1" si="974"/>
        <v>-</v>
      </c>
      <c r="GC293" s="168" t="str">
        <f t="shared" ca="1" si="974"/>
        <v>-</v>
      </c>
      <c r="GD293" s="168" t="b">
        <f t="shared" ca="1" si="974"/>
        <v>1</v>
      </c>
      <c r="GE293" s="168" t="str">
        <f t="shared" ca="1" si="974"/>
        <v>-</v>
      </c>
      <c r="GF293" s="168" t="str">
        <f t="shared" ca="1" si="974"/>
        <v>-</v>
      </c>
      <c r="GG293" s="168" t="str">
        <f t="shared" ca="1" si="974"/>
        <v>-</v>
      </c>
      <c r="GH293" s="168" t="b">
        <f t="shared" ca="1" si="975"/>
        <v>1</v>
      </c>
      <c r="GI293" s="168">
        <f t="shared" ca="1" si="975"/>
        <v>0</v>
      </c>
      <c r="GJ293" s="168" t="str">
        <f t="shared" ca="1" si="975"/>
        <v>-</v>
      </c>
      <c r="GK293" s="168" t="str">
        <f t="shared" ca="1" si="975"/>
        <v>-</v>
      </c>
      <c r="GL293" s="168" t="str">
        <f t="shared" ca="1" si="975"/>
        <v>-</v>
      </c>
      <c r="GM293" s="168" t="str">
        <f t="shared" ca="1" si="975"/>
        <v>-</v>
      </c>
      <c r="GN293" s="168" t="str">
        <f t="shared" ca="1" si="975"/>
        <v>-</v>
      </c>
      <c r="GO293" s="168">
        <f t="shared" ca="1" si="975"/>
        <v>0</v>
      </c>
      <c r="GP293" s="168" t="str">
        <f t="shared" ca="1" si="975"/>
        <v>-</v>
      </c>
      <c r="GQ293" s="168" t="str">
        <f t="shared" ca="1" si="975"/>
        <v>-</v>
      </c>
      <c r="GR293" s="168" t="str">
        <f t="shared" ca="1" si="975"/>
        <v>-</v>
      </c>
      <c r="GS293" s="168">
        <f t="shared" ca="1" si="975"/>
        <v>500</v>
      </c>
      <c r="GT293" s="168">
        <f t="shared" ca="1" si="975"/>
        <v>500</v>
      </c>
      <c r="GU293" s="168" t="str">
        <f t="shared" ca="1" si="975"/>
        <v>-</v>
      </c>
      <c r="GV293" s="168" t="str">
        <f t="shared" ca="1" si="975"/>
        <v>-</v>
      </c>
      <c r="GW293" s="168" t="str">
        <f t="shared" ca="1" si="975"/>
        <v>-</v>
      </c>
      <c r="GX293" s="168" t="str">
        <f t="shared" ca="1" si="972"/>
        <v>-</v>
      </c>
      <c r="GY293" s="168" t="str">
        <f t="shared" ca="1" si="959"/>
        <v>-</v>
      </c>
      <c r="GZ293" s="168" t="str">
        <f t="shared" ca="1" si="959"/>
        <v>-</v>
      </c>
      <c r="HA293" s="168" t="str">
        <f t="shared" ca="1" si="959"/>
        <v>-</v>
      </c>
      <c r="HB293" s="168" t="str">
        <f t="shared" ca="1" si="959"/>
        <v>-</v>
      </c>
      <c r="HC293" s="168" t="str">
        <f t="shared" ca="1" si="959"/>
        <v>-</v>
      </c>
      <c r="HD293" s="168" t="str">
        <f t="shared" ca="1" si="959"/>
        <v>-</v>
      </c>
      <c r="HE293" s="168" t="str">
        <f t="shared" ca="1" si="959"/>
        <v>-</v>
      </c>
      <c r="HF293" s="168" t="str">
        <f t="shared" ca="1" si="959"/>
        <v>-</v>
      </c>
      <c r="HG293" s="168" t="str">
        <f t="shared" ca="1" si="959"/>
        <v>-</v>
      </c>
      <c r="HH293" s="168" t="str">
        <f t="shared" ca="1" si="959"/>
        <v>-</v>
      </c>
      <c r="HI293" s="168" t="str">
        <f t="shared" ca="1" si="959"/>
        <v>-</v>
      </c>
      <c r="HJ293" s="168" t="str">
        <f t="shared" ca="1" si="959"/>
        <v>-</v>
      </c>
      <c r="HK293" s="168" t="str">
        <f t="shared" ca="1" si="959"/>
        <v>-</v>
      </c>
      <c r="HL293" s="168" t="str">
        <f t="shared" ca="1" si="959"/>
        <v>-</v>
      </c>
      <c r="HM293" s="168" t="str">
        <f t="shared" ca="1" si="960"/>
        <v>-</v>
      </c>
      <c r="HN293" s="168" t="str">
        <f t="shared" ca="1" si="960"/>
        <v>-</v>
      </c>
      <c r="HO293" s="168" t="str">
        <f t="shared" ca="1" si="960"/>
        <v>-</v>
      </c>
      <c r="HP293" s="168" t="str">
        <f t="shared" ca="1" si="960"/>
        <v>-</v>
      </c>
      <c r="HQ293" s="168" t="str">
        <f t="shared" ca="1" si="960"/>
        <v>-</v>
      </c>
      <c r="HR293" s="168" t="str">
        <f t="shared" ca="1" si="959"/>
        <v>-</v>
      </c>
      <c r="HS293" s="168" t="str">
        <f t="shared" ca="1" si="959"/>
        <v>-</v>
      </c>
      <c r="HT293" s="168" t="str">
        <f t="shared" ca="1" si="959"/>
        <v>-</v>
      </c>
      <c r="HU293" s="168" t="str">
        <f t="shared" ca="1" si="959"/>
        <v>-</v>
      </c>
      <c r="HV293" s="168" t="str">
        <f t="shared" ca="1" si="959"/>
        <v>-</v>
      </c>
      <c r="HW293" s="168" t="str">
        <f t="shared" ca="1" si="942"/>
        <v>-</v>
      </c>
      <c r="HX293" s="168" t="str">
        <f t="shared" ca="1" si="976"/>
        <v>-</v>
      </c>
      <c r="HY293" s="168" t="str">
        <f t="shared" ca="1" si="976"/>
        <v>-</v>
      </c>
      <c r="HZ293" s="168" t="str">
        <f t="shared" ca="1" si="976"/>
        <v>-</v>
      </c>
      <c r="IA293" s="168" t="str">
        <f t="shared" ca="1" si="976"/>
        <v>-</v>
      </c>
      <c r="IB293" s="168" t="str">
        <f t="shared" ca="1" si="976"/>
        <v>-</v>
      </c>
      <c r="IC293" s="168" t="str">
        <f t="shared" ca="1" si="976"/>
        <v>-</v>
      </c>
      <c r="ID293" s="168" t="str">
        <f t="shared" ca="1" si="976"/>
        <v>-</v>
      </c>
      <c r="IE293" s="168" t="str">
        <f t="shared" ca="1" si="976"/>
        <v>-</v>
      </c>
      <c r="IF293" s="168" t="str">
        <f t="shared" ca="1" si="976"/>
        <v>-</v>
      </c>
      <c r="IG293" s="168" t="str">
        <f t="shared" ca="1" si="976"/>
        <v>-</v>
      </c>
      <c r="IH293" s="168" t="str">
        <f t="shared" ca="1" si="976"/>
        <v>-</v>
      </c>
      <c r="II293" s="168" t="str">
        <f t="shared" ca="1" si="976"/>
        <v>-</v>
      </c>
      <c r="IJ293" s="168" t="str">
        <f t="shared" ca="1" si="976"/>
        <v>-</v>
      </c>
      <c r="IK293" s="168" t="str">
        <f t="shared" ca="1" si="976"/>
        <v>-</v>
      </c>
      <c r="IL293" s="168" t="str">
        <f t="shared" ca="1" si="976"/>
        <v>-</v>
      </c>
      <c r="IM293" s="168" t="str">
        <f t="shared" ca="1" si="976"/>
        <v>-</v>
      </c>
      <c r="IN293" s="168" t="str">
        <f t="shared" ca="1" si="976"/>
        <v>-</v>
      </c>
      <c r="IO293" s="168" t="str">
        <f t="shared" ca="1" si="976"/>
        <v>-</v>
      </c>
      <c r="IP293" s="168" t="str">
        <f t="shared" ca="1" si="976"/>
        <v>-</v>
      </c>
      <c r="IQ293" s="168" t="str">
        <f t="shared" ca="1" si="976"/>
        <v>-</v>
      </c>
      <c r="IR293" s="168" t="str">
        <f t="shared" ca="1" si="976"/>
        <v>-</v>
      </c>
      <c r="IS293" s="168" t="str">
        <f t="shared" ca="1" si="976"/>
        <v>-</v>
      </c>
      <c r="IT293" s="168" t="str">
        <f t="shared" ca="1" si="976"/>
        <v>-</v>
      </c>
      <c r="IU293" s="168" t="str">
        <f t="shared" ca="1" si="976"/>
        <v>-</v>
      </c>
      <c r="IV293" s="168" t="str">
        <f t="shared" ca="1" si="976"/>
        <v>-</v>
      </c>
      <c r="IW293" s="168" t="str">
        <f t="shared" ca="1" si="976"/>
        <v>-</v>
      </c>
      <c r="IX293" s="168" t="str">
        <f t="shared" ca="1" si="976"/>
        <v>-</v>
      </c>
      <c r="IY293" s="168" t="str">
        <f t="shared" ca="1" si="976"/>
        <v>-</v>
      </c>
      <c r="IZ293" s="168" t="str">
        <f t="shared" ca="1" si="976"/>
        <v>-</v>
      </c>
      <c r="JA293" s="168" t="str">
        <f t="shared" ca="1" si="976"/>
        <v>-</v>
      </c>
      <c r="JB293" s="168" t="str">
        <f t="shared" ca="1" si="976"/>
        <v>-</v>
      </c>
      <c r="JC293" s="168" t="str">
        <f t="shared" ca="1" si="976"/>
        <v>-</v>
      </c>
      <c r="JD293" s="168" t="str">
        <f t="shared" ca="1" si="976"/>
        <v>-</v>
      </c>
      <c r="JE293" s="168" t="str">
        <f t="shared" ca="1" si="976"/>
        <v>-</v>
      </c>
      <c r="JF293" s="168" t="str">
        <f t="shared" ca="1" si="976"/>
        <v>-</v>
      </c>
      <c r="JG293" s="168" t="str">
        <f t="shared" ca="1" si="976"/>
        <v>-</v>
      </c>
      <c r="JH293" s="168" t="str">
        <f t="shared" ca="1" si="976"/>
        <v>-</v>
      </c>
      <c r="JI293" s="168" t="str">
        <f t="shared" ca="1" si="976"/>
        <v>-</v>
      </c>
      <c r="JJ293" s="168" t="str">
        <f t="shared" ca="1" si="976"/>
        <v>-</v>
      </c>
      <c r="JK293" s="168" t="str">
        <f t="shared" ca="1" si="976"/>
        <v>-</v>
      </c>
      <c r="JL293" s="168" t="str">
        <f t="shared" ca="1" si="976"/>
        <v>-</v>
      </c>
      <c r="JM293" s="168" t="str">
        <f t="shared" ca="1" si="976"/>
        <v>-</v>
      </c>
      <c r="JN293" s="168" t="str">
        <f t="shared" ca="1" si="942"/>
        <v>-</v>
      </c>
      <c r="JO293" s="168" t="str">
        <f t="shared" ca="1" si="942"/>
        <v>-</v>
      </c>
      <c r="JP293" s="168" t="str">
        <f t="shared" ca="1" si="942"/>
        <v>-</v>
      </c>
      <c r="JQ293" s="168" t="str">
        <f t="shared" ca="1" si="942"/>
        <v>-</v>
      </c>
      <c r="JR293" s="168" t="str">
        <f t="shared" ca="1" si="942"/>
        <v>-</v>
      </c>
      <c r="JS293" s="168" t="str">
        <f t="shared" ca="1" si="942"/>
        <v>-</v>
      </c>
      <c r="JT293" s="168" t="str">
        <f t="shared" ca="1" si="942"/>
        <v>-</v>
      </c>
      <c r="JU293" s="168" t="str">
        <f t="shared" ref="JU293:JW293" ca="1" si="980">OFFSET(JU$5,$B293,0)</f>
        <v>-</v>
      </c>
      <c r="JV293" s="168" t="str">
        <f t="shared" ca="1" si="980"/>
        <v>-</v>
      </c>
      <c r="JW293" s="168" t="str">
        <f t="shared" ca="1" si="980"/>
        <v>-</v>
      </c>
      <c r="JX293" s="10"/>
      <c r="JY293" s="166">
        <f t="shared" ca="1" si="907"/>
        <v>4.4999999999999998E-2</v>
      </c>
      <c r="JZ293" s="166">
        <f t="shared" ca="1" si="908"/>
        <v>4.4999999999999998E-2</v>
      </c>
      <c r="KA293" s="168">
        <f t="shared" ca="1" si="973"/>
        <v>1</v>
      </c>
      <c r="KB293" s="168">
        <f t="shared" ca="1" si="973"/>
        <v>0</v>
      </c>
      <c r="KC293" s="168">
        <f t="shared" ca="1" si="973"/>
        <v>1</v>
      </c>
      <c r="KD293" s="168">
        <f t="shared" ca="1" si="973"/>
        <v>1</v>
      </c>
      <c r="KE293" s="168">
        <f t="shared" ca="1" si="973"/>
        <v>0</v>
      </c>
      <c r="KF293" s="168">
        <f t="shared" ca="1" si="973"/>
        <v>70</v>
      </c>
      <c r="KG293" s="168">
        <f t="shared" ca="1" si="973"/>
        <v>50</v>
      </c>
      <c r="KH293" s="168">
        <f t="shared" ca="1" si="973"/>
        <v>85</v>
      </c>
      <c r="KI293" s="168">
        <f t="shared" ca="1" si="973"/>
        <v>50</v>
      </c>
      <c r="KJ293" s="166">
        <f t="shared" ca="1" si="910"/>
        <v>1</v>
      </c>
      <c r="KK293" s="166">
        <f t="shared" ca="1" si="911"/>
        <v>1</v>
      </c>
      <c r="KL293" s="166">
        <f t="shared" ca="1" si="912"/>
        <v>1</v>
      </c>
      <c r="KM293" s="166">
        <f t="shared" ca="1" si="913"/>
        <v>1</v>
      </c>
      <c r="KN293" s="166">
        <f t="shared" ca="1" si="913"/>
        <v>1</v>
      </c>
      <c r="KO293" s="168">
        <f t="shared" ca="1" si="973"/>
        <v>1</v>
      </c>
      <c r="KP293" s="10"/>
      <c r="KQ293" s="168">
        <f t="shared" ca="1" si="973"/>
        <v>1</v>
      </c>
      <c r="KR293" s="166">
        <f t="shared" si="914"/>
        <v>1</v>
      </c>
      <c r="KS293" s="168">
        <f t="shared" ca="1" si="973"/>
        <v>0.75</v>
      </c>
      <c r="KT293" s="168">
        <f t="shared" ca="1" si="973"/>
        <v>0.8</v>
      </c>
      <c r="KU293" s="168">
        <f t="shared" ca="1" si="973"/>
        <v>0.82499999999999996</v>
      </c>
      <c r="KV293" s="168">
        <f t="shared" ca="1" si="973"/>
        <v>0.875</v>
      </c>
      <c r="KW293" s="168">
        <f t="shared" ca="1" si="973"/>
        <v>0.9</v>
      </c>
      <c r="KX293" s="168">
        <f t="shared" ca="1" si="977"/>
        <v>0.75</v>
      </c>
      <c r="KY293" s="168">
        <f t="shared" ca="1" si="977"/>
        <v>0.78142857142857147</v>
      </c>
      <c r="KZ293" s="168">
        <f t="shared" ca="1" si="977"/>
        <v>0.82499999999999996</v>
      </c>
      <c r="LA293" s="168">
        <f t="shared" ca="1" si="977"/>
        <v>0.875</v>
      </c>
      <c r="LB293" s="168">
        <f t="shared" ca="1" si="977"/>
        <v>0.9</v>
      </c>
      <c r="LC293" s="168">
        <f t="shared" ca="1" si="977"/>
        <v>0.9</v>
      </c>
      <c r="LD293" s="168">
        <f t="shared" ca="1" si="977"/>
        <v>0.75</v>
      </c>
      <c r="LE293" s="168">
        <f t="shared" ca="1" si="977"/>
        <v>0.78142857142857147</v>
      </c>
      <c r="LF293" s="168">
        <f t="shared" ca="1" si="977"/>
        <v>0.82499999999999996</v>
      </c>
      <c r="LG293" s="168">
        <f t="shared" ca="1" si="977"/>
        <v>0.875</v>
      </c>
      <c r="LH293" s="168">
        <f t="shared" ca="1" si="977"/>
        <v>0.9</v>
      </c>
      <c r="LI293" s="168">
        <f t="shared" ca="1" si="977"/>
        <v>0.9</v>
      </c>
      <c r="LJ293" s="168">
        <f t="shared" ca="1" si="977"/>
        <v>0.75</v>
      </c>
      <c r="LK293" s="168">
        <f t="shared" ca="1" si="977"/>
        <v>0.78142857142857147</v>
      </c>
      <c r="LL293" s="168">
        <f t="shared" ca="1" si="977"/>
        <v>0.82499999999999996</v>
      </c>
      <c r="LM293" s="168">
        <f t="shared" ca="1" si="977"/>
        <v>0.875</v>
      </c>
      <c r="LN293" s="168">
        <f t="shared" ca="1" si="977"/>
        <v>0.9</v>
      </c>
      <c r="LO293" s="168">
        <f t="shared" ca="1" si="977"/>
        <v>0.9</v>
      </c>
      <c r="LP293" s="168">
        <f t="shared" ca="1" si="977"/>
        <v>0.75</v>
      </c>
      <c r="LQ293" s="168">
        <f t="shared" ca="1" si="977"/>
        <v>0.78142857142857147</v>
      </c>
      <c r="LR293" s="168">
        <f t="shared" ca="1" si="977"/>
        <v>0.82499999999999996</v>
      </c>
      <c r="LS293" s="168">
        <f t="shared" ca="1" si="977"/>
        <v>0.875</v>
      </c>
      <c r="LT293" s="168">
        <f t="shared" ca="1" si="977"/>
        <v>0.9</v>
      </c>
      <c r="LU293" s="168">
        <f t="shared" ca="1" si="977"/>
        <v>0.9</v>
      </c>
      <c r="LV293" s="168">
        <f t="shared" ca="1" si="977"/>
        <v>0.75</v>
      </c>
      <c r="LW293" s="168">
        <f t="shared" ca="1" si="977"/>
        <v>0.78142857142857147</v>
      </c>
      <c r="LX293" s="168">
        <f t="shared" ca="1" si="977"/>
        <v>0.82499999999999996</v>
      </c>
      <c r="LY293" s="168">
        <f t="shared" ca="1" si="977"/>
        <v>0.875</v>
      </c>
      <c r="LZ293" s="168">
        <f t="shared" ca="1" si="977"/>
        <v>0.9</v>
      </c>
      <c r="MA293" s="168">
        <f t="shared" ca="1" si="977"/>
        <v>0.9</v>
      </c>
      <c r="MB293" s="168">
        <f t="shared" ca="1" si="977"/>
        <v>0.75</v>
      </c>
      <c r="MC293" s="168">
        <f t="shared" ca="1" si="977"/>
        <v>0.78142857142857147</v>
      </c>
      <c r="MD293" s="168">
        <f t="shared" ca="1" si="977"/>
        <v>0.82499999999999996</v>
      </c>
      <c r="ME293" s="168">
        <f t="shared" ca="1" si="977"/>
        <v>0.875</v>
      </c>
      <c r="MF293" s="168">
        <f t="shared" ca="1" si="977"/>
        <v>0.9</v>
      </c>
      <c r="MG293" s="168">
        <f t="shared" ca="1" si="977"/>
        <v>0.9</v>
      </c>
      <c r="MH293" s="168">
        <f t="shared" ca="1" si="977"/>
        <v>0.75</v>
      </c>
      <c r="MI293" s="168">
        <f t="shared" ca="1" si="977"/>
        <v>0.76904761904761909</v>
      </c>
      <c r="MJ293" s="168">
        <f t="shared" ca="1" si="977"/>
        <v>0.82000000000000006</v>
      </c>
      <c r="MK293" s="168">
        <f t="shared" ca="1" si="977"/>
        <v>0.875</v>
      </c>
      <c r="ML293" s="168">
        <f t="shared" ca="1" si="977"/>
        <v>0.9</v>
      </c>
      <c r="MM293" s="168">
        <f t="shared" ca="1" si="977"/>
        <v>0.90000000000000013</v>
      </c>
      <c r="MN293" s="168">
        <f t="shared" ca="1" si="977"/>
        <v>0.75</v>
      </c>
      <c r="MO293" s="168">
        <f t="shared" ca="1" si="977"/>
        <v>0.76904761904761909</v>
      </c>
      <c r="MP293" s="168">
        <f t="shared" ca="1" si="977"/>
        <v>0.82000000000000006</v>
      </c>
      <c r="MQ293" s="168">
        <f t="shared" ca="1" si="977"/>
        <v>0.875</v>
      </c>
      <c r="MR293" s="168">
        <f t="shared" ca="1" si="977"/>
        <v>0.9</v>
      </c>
      <c r="MS293" s="168">
        <f t="shared" ca="1" si="977"/>
        <v>0.9</v>
      </c>
      <c r="MT293" s="168">
        <f t="shared" ca="1" si="964"/>
        <v>0.875</v>
      </c>
      <c r="MU293" s="166">
        <f t="shared" ca="1" si="916"/>
        <v>1</v>
      </c>
      <c r="MV293" s="166">
        <f t="shared" ca="1" si="917"/>
        <v>1</v>
      </c>
      <c r="MW293" s="166" t="str">
        <f t="shared" ca="1" si="918"/>
        <v>-</v>
      </c>
      <c r="MX293" s="168" t="str">
        <f t="shared" ca="1" si="919"/>
        <v>-</v>
      </c>
      <c r="MY293" s="166" t="str">
        <f t="shared" ca="1" si="920"/>
        <v>-</v>
      </c>
      <c r="MZ293" s="166" t="str">
        <f t="shared" ca="1" si="921"/>
        <v>-</v>
      </c>
      <c r="NA293" s="166" t="b">
        <f t="shared" ca="1" si="922"/>
        <v>0</v>
      </c>
      <c r="NB293" s="168">
        <f t="shared" ca="1" si="973"/>
        <v>0</v>
      </c>
      <c r="NC293" s="27">
        <v>0</v>
      </c>
    </row>
    <row r="294" spans="1:367" s="148" customFormat="1" outlineLevel="1">
      <c r="A294" s="126">
        <f t="shared" si="14"/>
        <v>289</v>
      </c>
      <c r="B294" s="126">
        <f t="shared" si="969"/>
        <v>13</v>
      </c>
      <c r="C294" s="148">
        <f t="shared" si="929"/>
        <v>1002</v>
      </c>
      <c r="D294" s="148" t="s">
        <v>884</v>
      </c>
      <c r="E294" s="148" t="b">
        <f t="shared" si="886"/>
        <v>0</v>
      </c>
      <c r="F294" s="148" t="b">
        <v>0</v>
      </c>
      <c r="G294" s="148" t="b">
        <f t="shared" si="924"/>
        <v>0</v>
      </c>
      <c r="H294" s="144">
        <f t="shared" ca="1" si="978"/>
        <v>3</v>
      </c>
      <c r="I294" s="32">
        <v>3</v>
      </c>
      <c r="J294" s="32">
        <v>4</v>
      </c>
      <c r="K294" s="144">
        <f t="shared" ca="1" si="978"/>
        <v>1</v>
      </c>
      <c r="L294" s="144">
        <f t="shared" ca="1" si="978"/>
        <v>1</v>
      </c>
      <c r="M294" s="144">
        <f t="shared" ca="1" si="978"/>
        <v>1</v>
      </c>
      <c r="N294" s="144">
        <f t="shared" ca="1" si="978"/>
        <v>1</v>
      </c>
      <c r="O294" s="144">
        <f t="shared" ca="1" si="978"/>
        <v>1</v>
      </c>
      <c r="P294" s="144">
        <f t="shared" ca="1" si="978"/>
        <v>1</v>
      </c>
      <c r="Q294" s="144">
        <f t="shared" ca="1" si="978"/>
        <v>1</v>
      </c>
      <c r="R294" s="144">
        <f t="shared" ca="1" si="978"/>
        <v>2</v>
      </c>
      <c r="S294" s="144">
        <f t="shared" ca="1" si="978"/>
        <v>1</v>
      </c>
      <c r="T294" s="32">
        <v>3</v>
      </c>
      <c r="U294" s="144">
        <f t="shared" ca="1" si="978"/>
        <v>1</v>
      </c>
      <c r="V294" s="144">
        <f t="shared" ca="1" si="978"/>
        <v>1</v>
      </c>
      <c r="W294" s="144">
        <f t="shared" ca="1" si="978"/>
        <v>1</v>
      </c>
      <c r="X294" s="144">
        <f t="shared" ca="1" si="978"/>
        <v>1</v>
      </c>
      <c r="Y294" s="144">
        <f t="shared" ca="1" si="978"/>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00027 Pasture SQ RiskCRRA-low CropgrazeFALSE Pasture1.15 (F33N11)</v>
      </c>
      <c r="AB294" s="10" t="str">
        <f ca="1">IF(COUNTIF(AA$5:AA294,AA294)=1,"-","Dup")</f>
        <v>-</v>
      </c>
      <c r="AC294" s="10"/>
      <c r="AD294" s="168" t="str">
        <f t="shared" ca="1" si="935"/>
        <v>-</v>
      </c>
      <c r="AE294" s="168" t="str">
        <f t="shared" ca="1" si="935"/>
        <v>-</v>
      </c>
      <c r="AF294" s="168" t="str">
        <f t="shared" ca="1" si="935"/>
        <v>-</v>
      </c>
      <c r="AG294" s="168" t="str">
        <f t="shared" ca="1" si="935"/>
        <v>-</v>
      </c>
      <c r="AH294" s="168" t="str">
        <f t="shared" ca="1" si="935"/>
        <v>-</v>
      </c>
      <c r="AI294" s="168" t="b">
        <f t="shared" ca="1" si="935"/>
        <v>1</v>
      </c>
      <c r="AJ294" s="10"/>
      <c r="AK294" s="166" t="b">
        <f t="shared" si="936"/>
        <v>0</v>
      </c>
      <c r="AL294" s="166">
        <f t="shared" si="936"/>
        <v>2</v>
      </c>
      <c r="AM294" s="166" t="b">
        <f t="shared" si="936"/>
        <v>0</v>
      </c>
      <c r="AN294" s="166" t="b">
        <f t="shared" si="936"/>
        <v>1</v>
      </c>
      <c r="AO294" s="166" t="b">
        <f t="shared" si="936"/>
        <v>1</v>
      </c>
      <c r="AP294" s="166" t="b">
        <f t="shared" si="936"/>
        <v>0</v>
      </c>
      <c r="AQ294" s="166">
        <f t="shared" ca="1" si="889"/>
        <v>0</v>
      </c>
      <c r="AR294" s="166" t="b">
        <f t="shared" si="966"/>
        <v>1</v>
      </c>
      <c r="AS294" s="166" t="b">
        <f t="shared" si="966"/>
        <v>1</v>
      </c>
      <c r="AT294" s="166">
        <f t="shared" si="966"/>
        <v>2</v>
      </c>
      <c r="AU294" s="166" t="str">
        <f t="shared" si="966"/>
        <v>-</v>
      </c>
      <c r="AV294" s="166">
        <f t="shared" si="966"/>
        <v>0.3</v>
      </c>
      <c r="AW294" s="10"/>
      <c r="AX294" s="166" t="b">
        <f t="shared" si="891"/>
        <v>1</v>
      </c>
      <c r="AY294" s="168" t="b">
        <f t="shared" ca="1" si="892"/>
        <v>1</v>
      </c>
      <c r="AZ294" s="168" t="b">
        <f t="shared" ca="1" si="892"/>
        <v>1</v>
      </c>
      <c r="BA294" s="167">
        <f t="shared" ca="1" si="893"/>
        <v>3210</v>
      </c>
      <c r="BB294" s="168" t="str">
        <f t="shared" ca="1" si="957"/>
        <v>-</v>
      </c>
      <c r="BC294" s="168" t="str">
        <f t="shared" ca="1" si="957"/>
        <v>-</v>
      </c>
      <c r="BD294" s="168" t="str">
        <f t="shared" ca="1" si="957"/>
        <v>-</v>
      </c>
      <c r="BE294" s="168" t="str">
        <f t="shared" ca="1" si="957"/>
        <v>-</v>
      </c>
      <c r="BF294" s="168" t="str">
        <f t="shared" ca="1" si="957"/>
        <v>-</v>
      </c>
      <c r="BG294" s="168">
        <f t="shared" ca="1" si="957"/>
        <v>1</v>
      </c>
      <c r="BH294" s="168">
        <f t="shared" ca="1" si="957"/>
        <v>1</v>
      </c>
      <c r="BI294" s="168" t="str">
        <f t="shared" ca="1" si="957"/>
        <v>-</v>
      </c>
      <c r="BJ294" s="168" t="str">
        <f t="shared" ca="1" si="957"/>
        <v>-</v>
      </c>
      <c r="BK294" s="10"/>
      <c r="BL294" s="168" t="str">
        <f t="shared" ca="1" si="957"/>
        <v>-</v>
      </c>
      <c r="BM294" s="168" t="str">
        <f t="shared" ca="1" si="957"/>
        <v>-</v>
      </c>
      <c r="BN294" s="168" t="str">
        <f t="shared" ca="1" si="957"/>
        <v>-</v>
      </c>
      <c r="BO294" s="168" t="str">
        <f t="shared" ca="1" si="957"/>
        <v>-</v>
      </c>
      <c r="BP294" s="168" t="str">
        <f t="shared" ca="1" si="957"/>
        <v>-</v>
      </c>
      <c r="BQ294" s="168" t="str">
        <f t="shared" ca="1" si="957"/>
        <v>-</v>
      </c>
      <c r="BR294" s="168" t="str">
        <f t="shared" ref="BR294:BV294" ca="1" si="981">OFFSET(BR$5,$B294,0)</f>
        <v>-</v>
      </c>
      <c r="BS294" s="168" t="str">
        <f t="shared" ca="1" si="981"/>
        <v>-</v>
      </c>
      <c r="BT294" s="168" t="str">
        <f t="shared" ca="1" si="981"/>
        <v>-</v>
      </c>
      <c r="BU294" s="168" t="str">
        <f t="shared" ca="1" si="981"/>
        <v>-</v>
      </c>
      <c r="BV294" s="168" t="str">
        <f t="shared" ca="1" si="981"/>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79"/>
        <v>-</v>
      </c>
      <c r="CI294" s="168" t="str">
        <f t="shared" ca="1" si="979"/>
        <v>-</v>
      </c>
      <c r="CJ294" s="168" t="str">
        <f t="shared" ca="1" si="979"/>
        <v>-</v>
      </c>
      <c r="CK294" s="168" t="str">
        <f t="shared" ca="1" si="979"/>
        <v>-</v>
      </c>
      <c r="CL294" s="168" t="str">
        <f t="shared" ca="1" si="979"/>
        <v>-</v>
      </c>
      <c r="CM294" s="168" t="str">
        <f t="shared" ca="1" si="979"/>
        <v>-</v>
      </c>
      <c r="CN294" s="168" t="str">
        <f t="shared" ca="1" si="979"/>
        <v>-</v>
      </c>
      <c r="CO294" s="168" t="str">
        <f t="shared" ca="1" si="979"/>
        <v>-</v>
      </c>
      <c r="CP294" s="168">
        <f t="shared" ca="1" si="979"/>
        <v>1</v>
      </c>
      <c r="CQ294" s="168">
        <f t="shared" ca="1" si="979"/>
        <v>1</v>
      </c>
      <c r="CR294" s="168">
        <f t="shared" ca="1" si="979"/>
        <v>0</v>
      </c>
      <c r="CS294" s="168" t="str">
        <f t="shared" ca="1" si="979"/>
        <v>-</v>
      </c>
      <c r="CT294" s="168" t="str">
        <f t="shared" ca="1" si="979"/>
        <v>-</v>
      </c>
      <c r="CU294" s="168" t="str">
        <f t="shared" ca="1" si="979"/>
        <v>-</v>
      </c>
      <c r="CV294" s="168" t="str">
        <f t="shared" ca="1" si="979"/>
        <v>-</v>
      </c>
      <c r="CW294" s="168" t="str">
        <f t="shared" ca="1" si="979"/>
        <v>-</v>
      </c>
      <c r="CX294" s="168" t="str">
        <f t="shared" ca="1" si="979"/>
        <v>-</v>
      </c>
      <c r="CY294" s="168" t="str">
        <f t="shared" ca="1" si="979"/>
        <v>-</v>
      </c>
      <c r="CZ294" s="168">
        <f t="shared" ca="1" si="979"/>
        <v>0</v>
      </c>
      <c r="DA294" s="168" t="str">
        <f t="shared" ca="1" si="979"/>
        <v>-</v>
      </c>
      <c r="DB294" s="168" t="str">
        <f t="shared" ca="1" si="979"/>
        <v>-</v>
      </c>
      <c r="DC294" s="168" t="str">
        <f t="shared" ca="1" si="979"/>
        <v>-</v>
      </c>
      <c r="DD294" s="168" t="str">
        <f t="shared" ca="1" si="979"/>
        <v>-</v>
      </c>
      <c r="DE294" s="168" t="str">
        <f t="shared" ca="1" si="979"/>
        <v>-</v>
      </c>
      <c r="DF294" s="168">
        <f t="shared" ca="1" si="979"/>
        <v>0</v>
      </c>
      <c r="DG294" s="168">
        <f t="shared" ca="1" si="979"/>
        <v>0</v>
      </c>
      <c r="DH294" s="168">
        <f t="shared" ca="1" si="979"/>
        <v>0</v>
      </c>
      <c r="DI294" s="168">
        <f t="shared" ca="1" si="979"/>
        <v>0</v>
      </c>
      <c r="DJ294" s="168">
        <f t="shared" ca="1" si="979"/>
        <v>0</v>
      </c>
      <c r="DK294" s="168">
        <f t="shared" ca="1" si="979"/>
        <v>0</v>
      </c>
      <c r="DL294" s="168">
        <f t="shared" ca="1" si="979"/>
        <v>0</v>
      </c>
      <c r="DM294" s="168" t="str">
        <f t="shared" ca="1" si="979"/>
        <v>-</v>
      </c>
      <c r="DN294" s="168" t="str">
        <f t="shared" ca="1" si="979"/>
        <v>-</v>
      </c>
      <c r="DO294" s="168" t="str">
        <f t="shared" ca="1" si="979"/>
        <v>-</v>
      </c>
      <c r="DP294" s="168" t="str">
        <f t="shared" ca="1" si="979"/>
        <v>-</v>
      </c>
      <c r="DQ294" s="168" t="str">
        <f t="shared" ca="1" si="979"/>
        <v>-</v>
      </c>
      <c r="DR294" s="168" t="str">
        <f t="shared" ca="1" si="979"/>
        <v>-</v>
      </c>
      <c r="DS294" s="168" t="str">
        <f t="shared" ca="1" si="979"/>
        <v>-</v>
      </c>
      <c r="DT294" s="168" t="str">
        <f t="shared" ca="1" si="979"/>
        <v>-</v>
      </c>
      <c r="DU294" s="168" t="str">
        <f t="shared" ca="1" si="979"/>
        <v>-</v>
      </c>
      <c r="DV294" s="168" t="str">
        <f t="shared" ca="1" si="979"/>
        <v>-</v>
      </c>
      <c r="DW294" s="168" t="str">
        <f t="shared" ca="1" si="979"/>
        <v>-</v>
      </c>
      <c r="DX294" s="10"/>
      <c r="DY294" s="168">
        <f t="shared" ca="1" si="979"/>
        <v>1</v>
      </c>
      <c r="DZ294" s="168" t="str">
        <f t="shared" ca="1" si="979"/>
        <v>-</v>
      </c>
      <c r="EA294" s="168" t="str">
        <f t="shared" ca="1" si="979"/>
        <v>-</v>
      </c>
      <c r="EB294" s="168" t="str">
        <f t="shared" ca="1" si="979"/>
        <v>-</v>
      </c>
      <c r="EC294" s="168" t="str">
        <f t="shared" ca="1" si="937"/>
        <v>-</v>
      </c>
      <c r="ED294" s="168" t="b">
        <f t="shared" ca="1" si="937"/>
        <v>0</v>
      </c>
      <c r="EE294" s="168" t="str">
        <f t="shared" ca="1" si="937"/>
        <v>-</v>
      </c>
      <c r="EF294" s="168">
        <f t="shared" ca="1" si="937"/>
        <v>0</v>
      </c>
      <c r="EG294" s="168" t="str">
        <f t="shared" ca="1" si="937"/>
        <v>-</v>
      </c>
      <c r="EH294" s="166" cm="1">
        <f t="array" aca="1" ref="EH294" ca="1">INDEX(i.rev,$K294,EH$15)</f>
        <v>1</v>
      </c>
      <c r="EI294" s="168">
        <f t="shared" ca="1" si="970"/>
        <v>0</v>
      </c>
      <c r="EJ294" s="168">
        <f t="shared" ca="1" si="970"/>
        <v>1</v>
      </c>
      <c r="EK294" s="168">
        <f t="shared" ca="1" si="970"/>
        <v>0</v>
      </c>
      <c r="EL294" s="168">
        <f t="shared" ca="1" si="970"/>
        <v>1</v>
      </c>
      <c r="EM294" s="168">
        <f t="shared" ca="1" si="970"/>
        <v>1</v>
      </c>
      <c r="EN294" s="168">
        <f t="shared" ca="1" si="970"/>
        <v>1</v>
      </c>
      <c r="EO294" s="168">
        <f t="shared" ca="1" si="970"/>
        <v>0</v>
      </c>
      <c r="EP294" s="168">
        <f t="shared" ca="1" si="970"/>
        <v>0</v>
      </c>
      <c r="EQ294" s="168">
        <f t="shared" ca="1" si="970"/>
        <v>0</v>
      </c>
      <c r="ER294" s="168">
        <f t="shared" ca="1" si="970"/>
        <v>0</v>
      </c>
      <c r="ES294" s="168">
        <f t="shared" ca="1" si="970"/>
        <v>0</v>
      </c>
      <c r="ET294" s="168">
        <f t="shared" ca="1" si="970"/>
        <v>0</v>
      </c>
      <c r="EU294" s="168">
        <f t="shared" ca="1" si="970"/>
        <v>0</v>
      </c>
      <c r="EV294" s="168">
        <f t="shared" ca="1" si="970"/>
        <v>0</v>
      </c>
      <c r="EW294" s="168">
        <f t="shared" ca="1" si="970"/>
        <v>0</v>
      </c>
      <c r="EX294" s="168">
        <f t="shared" ca="1" si="970"/>
        <v>0</v>
      </c>
      <c r="EY294" s="166" cm="1">
        <f t="array" aca="1" ref="EY294" ca="1">INDEX(i.rev,$K294,EY$15)</f>
        <v>0</v>
      </c>
      <c r="EZ294" s="168">
        <f t="shared" ca="1" si="898"/>
        <v>0</v>
      </c>
      <c r="FA294" s="166" cm="1">
        <f t="array" aca="1" ref="FA294" ca="1">INDEX(i.rev,$K294,FA$15)</f>
        <v>1</v>
      </c>
      <c r="FB294" s="168">
        <f t="shared" ca="1" si="974"/>
        <v>0</v>
      </c>
      <c r="FC294" s="168">
        <f t="shared" ca="1" si="974"/>
        <v>0</v>
      </c>
      <c r="FD294" s="168">
        <f t="shared" ca="1" si="974"/>
        <v>0</v>
      </c>
      <c r="FE294" s="168">
        <f t="shared" ca="1" si="974"/>
        <v>0</v>
      </c>
      <c r="FF294" s="168">
        <f t="shared" ca="1" si="974"/>
        <v>0</v>
      </c>
      <c r="FG294" s="168">
        <f t="shared" ca="1" si="974"/>
        <v>0</v>
      </c>
      <c r="FH294" s="168">
        <f t="shared" ca="1" si="974"/>
        <v>0</v>
      </c>
      <c r="FI294" s="10"/>
      <c r="FJ294" s="168" t="str">
        <f t="shared" ca="1" si="974"/>
        <v>-</v>
      </c>
      <c r="FK294" s="168" t="str">
        <f t="shared" ca="1" si="974"/>
        <v>-</v>
      </c>
      <c r="FL294" s="168" t="str">
        <f t="shared" ca="1" si="974"/>
        <v>-</v>
      </c>
      <c r="FM294" s="168" t="str">
        <f t="shared" ca="1" si="974"/>
        <v>-</v>
      </c>
      <c r="FN294" s="168" t="str">
        <f t="shared" ca="1" si="974"/>
        <v>-</v>
      </c>
      <c r="FO294" s="166" t="b">
        <f t="shared" ca="1" si="939"/>
        <v>0</v>
      </c>
      <c r="FP294" s="166" t="b">
        <f t="shared" ca="1" si="939"/>
        <v>0</v>
      </c>
      <c r="FQ294" s="166" t="b">
        <f t="shared" ca="1" si="939"/>
        <v>1</v>
      </c>
      <c r="FR294" s="168">
        <f t="shared" ca="1" si="974"/>
        <v>0</v>
      </c>
      <c r="FS294" s="166">
        <f t="shared" ca="1" si="940"/>
        <v>1</v>
      </c>
      <c r="FT294" s="166">
        <f t="shared" ca="1" si="940"/>
        <v>1</v>
      </c>
      <c r="FU294" s="168" t="str">
        <f t="shared" ca="1" si="974"/>
        <v>-</v>
      </c>
      <c r="FV294" s="168" t="str">
        <f t="shared" ca="1" si="974"/>
        <v>-</v>
      </c>
      <c r="FW294" s="168" t="str">
        <f t="shared" ca="1" si="974"/>
        <v>-</v>
      </c>
      <c r="FX294" s="168" t="str">
        <f t="shared" ca="1" si="974"/>
        <v>-</v>
      </c>
      <c r="FY294" s="168" t="str">
        <f t="shared" ca="1" si="974"/>
        <v>-</v>
      </c>
      <c r="FZ294" s="168" t="str">
        <f t="shared" ca="1" si="974"/>
        <v>-</v>
      </c>
      <c r="GA294" s="168" t="str">
        <f t="shared" ca="1" si="974"/>
        <v>-</v>
      </c>
      <c r="GB294" s="168" t="str">
        <f t="shared" ca="1" si="974"/>
        <v>-</v>
      </c>
      <c r="GC294" s="168" t="str">
        <f t="shared" ca="1" si="974"/>
        <v>-</v>
      </c>
      <c r="GD294" s="168" t="b">
        <f t="shared" ca="1" si="974"/>
        <v>1</v>
      </c>
      <c r="GE294" s="168" t="str">
        <f t="shared" ca="1" si="974"/>
        <v>-</v>
      </c>
      <c r="GF294" s="168" t="str">
        <f t="shared" ca="1" si="974"/>
        <v>-</v>
      </c>
      <c r="GG294" s="168" t="str">
        <f t="shared" ca="1" si="974"/>
        <v>-</v>
      </c>
      <c r="GH294" s="168" t="b">
        <f t="shared" ca="1" si="975"/>
        <v>1</v>
      </c>
      <c r="GI294" s="168">
        <f t="shared" ca="1" si="975"/>
        <v>0</v>
      </c>
      <c r="GJ294" s="168" t="str">
        <f t="shared" ca="1" si="975"/>
        <v>-</v>
      </c>
      <c r="GK294" s="168" t="str">
        <f t="shared" ca="1" si="975"/>
        <v>-</v>
      </c>
      <c r="GL294" s="168" t="str">
        <f t="shared" ca="1" si="975"/>
        <v>-</v>
      </c>
      <c r="GM294" s="168" t="str">
        <f t="shared" ca="1" si="975"/>
        <v>-</v>
      </c>
      <c r="GN294" s="168" t="str">
        <f t="shared" ca="1" si="975"/>
        <v>-</v>
      </c>
      <c r="GO294" s="168">
        <f t="shared" ca="1" si="975"/>
        <v>0</v>
      </c>
      <c r="GP294" s="168" t="str">
        <f t="shared" ca="1" si="975"/>
        <v>-</v>
      </c>
      <c r="GQ294" s="168" t="str">
        <f t="shared" ca="1" si="975"/>
        <v>-</v>
      </c>
      <c r="GR294" s="168" t="str">
        <f t="shared" ca="1" si="975"/>
        <v>-</v>
      </c>
      <c r="GS294" s="168">
        <f t="shared" ca="1" si="975"/>
        <v>500</v>
      </c>
      <c r="GT294" s="168">
        <f t="shared" ca="1" si="975"/>
        <v>500</v>
      </c>
      <c r="GU294" s="168" t="str">
        <f t="shared" ca="1" si="975"/>
        <v>-</v>
      </c>
      <c r="GV294" s="168" t="str">
        <f t="shared" ca="1" si="975"/>
        <v>-</v>
      </c>
      <c r="GW294" s="168" t="str">
        <f t="shared" ca="1" si="975"/>
        <v>-</v>
      </c>
      <c r="GX294" s="168" t="str">
        <f t="shared" ca="1" si="972"/>
        <v>-</v>
      </c>
      <c r="GY294" s="168" t="str">
        <f t="shared" ca="1" si="959"/>
        <v>-</v>
      </c>
      <c r="GZ294" s="168" t="str">
        <f t="shared" ca="1" si="959"/>
        <v>-</v>
      </c>
      <c r="HA294" s="168" t="str">
        <f t="shared" ca="1" si="959"/>
        <v>-</v>
      </c>
      <c r="HB294" s="168" t="str">
        <f t="shared" ca="1" si="959"/>
        <v>-</v>
      </c>
      <c r="HC294" s="168" t="str">
        <f t="shared" ca="1" si="959"/>
        <v>-</v>
      </c>
      <c r="HD294" s="168" t="str">
        <f t="shared" ca="1" si="959"/>
        <v>-</v>
      </c>
      <c r="HE294" s="168" t="str">
        <f t="shared" ca="1" si="959"/>
        <v>-</v>
      </c>
      <c r="HF294" s="168" t="str">
        <f t="shared" ca="1" si="959"/>
        <v>-</v>
      </c>
      <c r="HG294" s="168" t="str">
        <f t="shared" ca="1" si="959"/>
        <v>-</v>
      </c>
      <c r="HH294" s="168" t="str">
        <f t="shared" ca="1" si="959"/>
        <v>-</v>
      </c>
      <c r="HI294" s="168" t="str">
        <f t="shared" ca="1" si="959"/>
        <v>-</v>
      </c>
      <c r="HJ294" s="168" t="str">
        <f t="shared" ca="1" si="959"/>
        <v>-</v>
      </c>
      <c r="HK294" s="168" t="str">
        <f t="shared" ca="1" si="959"/>
        <v>-</v>
      </c>
      <c r="HL294" s="168" t="str">
        <f t="shared" ref="HH294:HL296" ca="1" si="982">OFFSET(HL$5,$B294,0)</f>
        <v>-</v>
      </c>
      <c r="HM294" s="168" t="str">
        <f t="shared" ca="1" si="960"/>
        <v>-</v>
      </c>
      <c r="HN294" s="168" t="str">
        <f t="shared" ca="1" si="960"/>
        <v>-</v>
      </c>
      <c r="HO294" s="168" t="str">
        <f t="shared" ca="1" si="960"/>
        <v>-</v>
      </c>
      <c r="HP294" s="168" t="str">
        <f t="shared" ca="1" si="960"/>
        <v>-</v>
      </c>
      <c r="HQ294" s="168" t="str">
        <f t="shared" ca="1" si="960"/>
        <v>-</v>
      </c>
      <c r="HR294" s="168" t="str">
        <f t="shared" ca="1" si="959"/>
        <v>-</v>
      </c>
      <c r="HS294" s="168" t="str">
        <f t="shared" ca="1" si="959"/>
        <v>-</v>
      </c>
      <c r="HT294" s="168" t="str">
        <f t="shared" ca="1" si="959"/>
        <v>-</v>
      </c>
      <c r="HU294" s="168" t="str">
        <f t="shared" ca="1" si="959"/>
        <v>-</v>
      </c>
      <c r="HV294" s="168" t="str">
        <f t="shared" ca="1" si="959"/>
        <v>-</v>
      </c>
      <c r="HW294" s="168" t="str">
        <f t="shared" ref="HW294:JW296" ca="1" si="983">OFFSET(HW$5,$B294,0)</f>
        <v>-</v>
      </c>
      <c r="HX294" s="168" t="str">
        <f t="shared" ca="1" si="983"/>
        <v>-</v>
      </c>
      <c r="HY294" s="168" t="str">
        <f t="shared" ca="1" si="983"/>
        <v>-</v>
      </c>
      <c r="HZ294" s="168" t="str">
        <f t="shared" ca="1" si="983"/>
        <v>-</v>
      </c>
      <c r="IA294" s="168" t="str">
        <f t="shared" ca="1" si="983"/>
        <v>-</v>
      </c>
      <c r="IB294" s="168" t="str">
        <f t="shared" ca="1" si="983"/>
        <v>-</v>
      </c>
      <c r="IC294" s="168" t="str">
        <f t="shared" ca="1" si="983"/>
        <v>-</v>
      </c>
      <c r="ID294" s="168" t="str">
        <f t="shared" ca="1" si="983"/>
        <v>-</v>
      </c>
      <c r="IE294" s="168" t="str">
        <f t="shared" ca="1" si="983"/>
        <v>-</v>
      </c>
      <c r="IF294" s="168" t="str">
        <f t="shared" ca="1" si="983"/>
        <v>-</v>
      </c>
      <c r="IG294" s="168" t="str">
        <f t="shared" ca="1" si="983"/>
        <v>-</v>
      </c>
      <c r="IH294" s="168" t="str">
        <f t="shared" ca="1" si="983"/>
        <v>-</v>
      </c>
      <c r="II294" s="168" t="str">
        <f t="shared" ca="1" si="983"/>
        <v>-</v>
      </c>
      <c r="IJ294" s="168" t="str">
        <f t="shared" ca="1" si="983"/>
        <v>-</v>
      </c>
      <c r="IK294" s="168" t="str">
        <f t="shared" ca="1" si="983"/>
        <v>-</v>
      </c>
      <c r="IL294" s="168" t="str">
        <f t="shared" ca="1" si="983"/>
        <v>-</v>
      </c>
      <c r="IM294" s="168" t="str">
        <f t="shared" ca="1" si="983"/>
        <v>-</v>
      </c>
      <c r="IN294" s="168" t="str">
        <f t="shared" ca="1" si="983"/>
        <v>-</v>
      </c>
      <c r="IO294" s="168" t="str">
        <f t="shared" ca="1" si="983"/>
        <v>-</v>
      </c>
      <c r="IP294" s="168" t="str">
        <f t="shared" ca="1" si="983"/>
        <v>-</v>
      </c>
      <c r="IQ294" s="168" t="str">
        <f t="shared" ca="1" si="983"/>
        <v>-</v>
      </c>
      <c r="IR294" s="168" t="str">
        <f t="shared" ca="1" si="983"/>
        <v>-</v>
      </c>
      <c r="IS294" s="168" t="str">
        <f t="shared" ca="1" si="983"/>
        <v>-</v>
      </c>
      <c r="IT294" s="168" t="str">
        <f t="shared" ca="1" si="983"/>
        <v>-</v>
      </c>
      <c r="IU294" s="168" t="str">
        <f t="shared" ca="1" si="983"/>
        <v>-</v>
      </c>
      <c r="IV294" s="168" t="str">
        <f t="shared" ca="1" si="983"/>
        <v>-</v>
      </c>
      <c r="IW294" s="168" t="str">
        <f t="shared" ca="1" si="983"/>
        <v>-</v>
      </c>
      <c r="IX294" s="168" t="str">
        <f t="shared" ca="1" si="983"/>
        <v>-</v>
      </c>
      <c r="IY294" s="168" t="str">
        <f t="shared" ca="1" si="983"/>
        <v>-</v>
      </c>
      <c r="IZ294" s="168" t="str">
        <f t="shared" ca="1" si="983"/>
        <v>-</v>
      </c>
      <c r="JA294" s="168" t="str">
        <f t="shared" ca="1" si="983"/>
        <v>-</v>
      </c>
      <c r="JB294" s="168" t="str">
        <f t="shared" ca="1" si="983"/>
        <v>-</v>
      </c>
      <c r="JC294" s="168" t="str">
        <f t="shared" ca="1" si="983"/>
        <v>-</v>
      </c>
      <c r="JD294" s="168" t="str">
        <f t="shared" ca="1" si="983"/>
        <v>-</v>
      </c>
      <c r="JE294" s="168" t="str">
        <f t="shared" ca="1" si="983"/>
        <v>-</v>
      </c>
      <c r="JF294" s="168" t="str">
        <f t="shared" ca="1" si="983"/>
        <v>-</v>
      </c>
      <c r="JG294" s="168" t="str">
        <f t="shared" ca="1" si="983"/>
        <v>-</v>
      </c>
      <c r="JH294" s="168" t="str">
        <f t="shared" ca="1" si="983"/>
        <v>-</v>
      </c>
      <c r="JI294" s="168" t="str">
        <f t="shared" ca="1" si="983"/>
        <v>-</v>
      </c>
      <c r="JJ294" s="168" t="str">
        <f t="shared" ca="1" si="983"/>
        <v>-</v>
      </c>
      <c r="JK294" s="168" t="str">
        <f t="shared" ca="1" si="983"/>
        <v>-</v>
      </c>
      <c r="JL294" s="168" t="str">
        <f t="shared" ca="1" si="983"/>
        <v>-</v>
      </c>
      <c r="JM294" s="168" t="str">
        <f t="shared" ca="1" si="983"/>
        <v>-</v>
      </c>
      <c r="JN294" s="168" t="str">
        <f t="shared" ca="1" si="983"/>
        <v>-</v>
      </c>
      <c r="JO294" s="168" t="str">
        <f t="shared" ca="1" si="983"/>
        <v>-</v>
      </c>
      <c r="JP294" s="168" t="str">
        <f t="shared" ca="1" si="983"/>
        <v>-</v>
      </c>
      <c r="JQ294" s="168" t="str">
        <f t="shared" ca="1" si="983"/>
        <v>-</v>
      </c>
      <c r="JR294" s="168" t="str">
        <f t="shared" ca="1" si="983"/>
        <v>-</v>
      </c>
      <c r="JS294" s="168" t="str">
        <f t="shared" ca="1" si="983"/>
        <v>-</v>
      </c>
      <c r="JT294" s="168" t="str">
        <f t="shared" ca="1" si="983"/>
        <v>-</v>
      </c>
      <c r="JU294" s="168" t="str">
        <f t="shared" ca="1" si="983"/>
        <v>-</v>
      </c>
      <c r="JV294" s="168" t="str">
        <f t="shared" ca="1" si="983"/>
        <v>-</v>
      </c>
      <c r="JW294" s="168" t="str">
        <f t="shared" ca="1" si="983"/>
        <v>-</v>
      </c>
      <c r="JX294" s="10"/>
      <c r="JY294" s="166">
        <f t="shared" ca="1" si="907"/>
        <v>4.4999999999999998E-2</v>
      </c>
      <c r="JZ294" s="166">
        <f t="shared" ca="1" si="908"/>
        <v>4.4999999999999998E-2</v>
      </c>
      <c r="KA294" s="168">
        <f t="shared" ca="1" si="973"/>
        <v>1</v>
      </c>
      <c r="KB294" s="168">
        <f t="shared" ca="1" si="973"/>
        <v>0</v>
      </c>
      <c r="KC294" s="168">
        <f t="shared" ca="1" si="973"/>
        <v>1</v>
      </c>
      <c r="KD294" s="168">
        <f t="shared" ca="1" si="973"/>
        <v>1</v>
      </c>
      <c r="KE294" s="168">
        <f t="shared" ca="1" si="973"/>
        <v>0</v>
      </c>
      <c r="KF294" s="168">
        <f t="shared" ca="1" si="973"/>
        <v>70</v>
      </c>
      <c r="KG294" s="168">
        <f t="shared" ca="1" si="973"/>
        <v>50</v>
      </c>
      <c r="KH294" s="168">
        <f t="shared" ca="1" si="973"/>
        <v>85</v>
      </c>
      <c r="KI294" s="168">
        <f t="shared" ca="1" si="973"/>
        <v>50</v>
      </c>
      <c r="KJ294" s="166">
        <f t="shared" ca="1" si="910"/>
        <v>1</v>
      </c>
      <c r="KK294" s="166">
        <f t="shared" ca="1" si="911"/>
        <v>1</v>
      </c>
      <c r="KL294" s="166">
        <f t="shared" ca="1" si="912"/>
        <v>1</v>
      </c>
      <c r="KM294" s="166">
        <f t="shared" ca="1" si="913"/>
        <v>1</v>
      </c>
      <c r="KN294" s="166">
        <f t="shared" ca="1" si="913"/>
        <v>1</v>
      </c>
      <c r="KO294" s="168">
        <f t="shared" ca="1" si="973"/>
        <v>1</v>
      </c>
      <c r="KP294" s="10"/>
      <c r="KQ294" s="168">
        <f t="shared" ca="1" si="973"/>
        <v>1</v>
      </c>
      <c r="KR294" s="166">
        <f t="shared" si="914"/>
        <v>1.1499999999999999</v>
      </c>
      <c r="KS294" s="168">
        <f t="shared" ca="1" si="973"/>
        <v>0.75</v>
      </c>
      <c r="KT294" s="168">
        <f t="shared" ca="1" si="973"/>
        <v>0.8</v>
      </c>
      <c r="KU294" s="168">
        <f t="shared" ca="1" si="973"/>
        <v>0.82499999999999996</v>
      </c>
      <c r="KV294" s="168">
        <f t="shared" ca="1" si="973"/>
        <v>0.875</v>
      </c>
      <c r="KW294" s="168">
        <f t="shared" ca="1" si="973"/>
        <v>0.9</v>
      </c>
      <c r="KX294" s="168">
        <f t="shared" ca="1" si="977"/>
        <v>0.75</v>
      </c>
      <c r="KY294" s="168">
        <f t="shared" ca="1" si="977"/>
        <v>0.78142857142857147</v>
      </c>
      <c r="KZ294" s="168">
        <f t="shared" ca="1" si="977"/>
        <v>0.82499999999999996</v>
      </c>
      <c r="LA294" s="168">
        <f t="shared" ca="1" si="977"/>
        <v>0.875</v>
      </c>
      <c r="LB294" s="168">
        <f t="shared" ca="1" si="977"/>
        <v>0.9</v>
      </c>
      <c r="LC294" s="168">
        <f t="shared" ca="1" si="977"/>
        <v>0.9</v>
      </c>
      <c r="LD294" s="168">
        <f t="shared" ca="1" si="977"/>
        <v>0.75</v>
      </c>
      <c r="LE294" s="168">
        <f t="shared" ca="1" si="977"/>
        <v>0.78142857142857147</v>
      </c>
      <c r="LF294" s="168">
        <f t="shared" ca="1" si="977"/>
        <v>0.82499999999999996</v>
      </c>
      <c r="LG294" s="168">
        <f t="shared" ca="1" si="977"/>
        <v>0.875</v>
      </c>
      <c r="LH294" s="168">
        <f t="shared" ca="1" si="977"/>
        <v>0.9</v>
      </c>
      <c r="LI294" s="168">
        <f t="shared" ca="1" si="977"/>
        <v>0.9</v>
      </c>
      <c r="LJ294" s="168">
        <f t="shared" ca="1" si="977"/>
        <v>0.75</v>
      </c>
      <c r="LK294" s="168">
        <f t="shared" ca="1" si="977"/>
        <v>0.78142857142857147</v>
      </c>
      <c r="LL294" s="168">
        <f t="shared" ca="1" si="977"/>
        <v>0.82499999999999996</v>
      </c>
      <c r="LM294" s="168">
        <f t="shared" ca="1" si="977"/>
        <v>0.875</v>
      </c>
      <c r="LN294" s="168">
        <f t="shared" ca="1" si="977"/>
        <v>0.9</v>
      </c>
      <c r="LO294" s="168">
        <f t="shared" ca="1" si="977"/>
        <v>0.9</v>
      </c>
      <c r="LP294" s="168">
        <f t="shared" ca="1" si="977"/>
        <v>0.75</v>
      </c>
      <c r="LQ294" s="168">
        <f t="shared" ca="1" si="977"/>
        <v>0.78142857142857147</v>
      </c>
      <c r="LR294" s="168">
        <f t="shared" ca="1" si="977"/>
        <v>0.82499999999999996</v>
      </c>
      <c r="LS294" s="168">
        <f t="shared" ca="1" si="977"/>
        <v>0.875</v>
      </c>
      <c r="LT294" s="168">
        <f t="shared" ca="1" si="977"/>
        <v>0.9</v>
      </c>
      <c r="LU294" s="168">
        <f t="shared" ca="1" si="977"/>
        <v>0.9</v>
      </c>
      <c r="LV294" s="168">
        <f t="shared" ca="1" si="977"/>
        <v>0.75</v>
      </c>
      <c r="LW294" s="168">
        <f t="shared" ca="1" si="977"/>
        <v>0.78142857142857147</v>
      </c>
      <c r="LX294" s="168">
        <f t="shared" ca="1" si="977"/>
        <v>0.82499999999999996</v>
      </c>
      <c r="LY294" s="168">
        <f t="shared" ca="1" si="977"/>
        <v>0.875</v>
      </c>
      <c r="LZ294" s="168">
        <f t="shared" ca="1" si="977"/>
        <v>0.9</v>
      </c>
      <c r="MA294" s="168">
        <f t="shared" ca="1" si="977"/>
        <v>0.9</v>
      </c>
      <c r="MB294" s="168">
        <f t="shared" ca="1" si="977"/>
        <v>0.75</v>
      </c>
      <c r="MC294" s="168">
        <f t="shared" ca="1" si="977"/>
        <v>0.78142857142857147</v>
      </c>
      <c r="MD294" s="168">
        <f t="shared" ca="1" si="977"/>
        <v>0.82499999999999996</v>
      </c>
      <c r="ME294" s="168">
        <f t="shared" ca="1" si="977"/>
        <v>0.875</v>
      </c>
      <c r="MF294" s="168">
        <f t="shared" ca="1" si="977"/>
        <v>0.9</v>
      </c>
      <c r="MG294" s="168">
        <f t="shared" ca="1" si="977"/>
        <v>0.9</v>
      </c>
      <c r="MH294" s="168">
        <f t="shared" ca="1" si="977"/>
        <v>0.75</v>
      </c>
      <c r="MI294" s="168">
        <f t="shared" ca="1" si="977"/>
        <v>0.76904761904761909</v>
      </c>
      <c r="MJ294" s="168">
        <f t="shared" ca="1" si="977"/>
        <v>0.82000000000000006</v>
      </c>
      <c r="MK294" s="168">
        <f t="shared" ca="1" si="977"/>
        <v>0.875</v>
      </c>
      <c r="ML294" s="168">
        <f t="shared" ca="1" si="977"/>
        <v>0.9</v>
      </c>
      <c r="MM294" s="168">
        <f t="shared" ca="1" si="977"/>
        <v>0.90000000000000013</v>
      </c>
      <c r="MN294" s="168">
        <f t="shared" ca="1" si="977"/>
        <v>0.75</v>
      </c>
      <c r="MO294" s="168">
        <f t="shared" ca="1" si="977"/>
        <v>0.76904761904761909</v>
      </c>
      <c r="MP294" s="168">
        <f t="shared" ca="1" si="977"/>
        <v>0.82000000000000006</v>
      </c>
      <c r="MQ294" s="168">
        <f t="shared" ca="1" si="977"/>
        <v>0.875</v>
      </c>
      <c r="MR294" s="168">
        <f t="shared" ca="1" si="977"/>
        <v>0.9</v>
      </c>
      <c r="MS294" s="168">
        <f t="shared" ca="1" si="977"/>
        <v>0.9</v>
      </c>
      <c r="MT294" s="168">
        <f t="shared" ca="1" si="964"/>
        <v>0.875</v>
      </c>
      <c r="MU294" s="166">
        <f t="shared" ca="1" si="916"/>
        <v>1</v>
      </c>
      <c r="MV294" s="166">
        <f t="shared" ca="1" si="917"/>
        <v>1</v>
      </c>
      <c r="MW294" s="166" t="str">
        <f t="shared" ca="1" si="918"/>
        <v>-</v>
      </c>
      <c r="MX294" s="168" t="str">
        <f t="shared" ca="1" si="919"/>
        <v>-</v>
      </c>
      <c r="MY294" s="166" t="str">
        <f t="shared" ca="1" si="920"/>
        <v>-</v>
      </c>
      <c r="MZ294" s="166" t="str">
        <f t="shared" ca="1" si="921"/>
        <v>-</v>
      </c>
      <c r="NA294" s="166" t="b">
        <f t="shared" ca="1" si="922"/>
        <v>0</v>
      </c>
      <c r="NB294" s="168">
        <f t="shared" ca="1" si="973"/>
        <v>0</v>
      </c>
      <c r="NC294" s="27">
        <v>0</v>
      </c>
    </row>
    <row r="295" spans="1:367" s="148" customFormat="1" outlineLevel="1">
      <c r="A295" s="126">
        <f t="shared" si="14"/>
        <v>290</v>
      </c>
      <c r="B295" s="126">
        <f t="shared" si="969"/>
        <v>13</v>
      </c>
      <c r="C295" s="148">
        <f t="shared" si="929"/>
        <v>1002</v>
      </c>
      <c r="D295" s="148" t="s">
        <v>884</v>
      </c>
      <c r="E295" s="148" t="b">
        <f t="shared" si="886"/>
        <v>0</v>
      </c>
      <c r="F295" s="148" t="b">
        <v>0</v>
      </c>
      <c r="G295" s="148" t="b">
        <f t="shared" si="924"/>
        <v>0</v>
      </c>
      <c r="H295" s="144">
        <f t="shared" ca="1" si="978"/>
        <v>3</v>
      </c>
      <c r="I295" s="32">
        <v>3</v>
      </c>
      <c r="J295" s="32">
        <v>5</v>
      </c>
      <c r="K295" s="144">
        <f t="shared" ca="1" si="978"/>
        <v>1</v>
      </c>
      <c r="L295" s="144">
        <f t="shared" ca="1" si="978"/>
        <v>1</v>
      </c>
      <c r="M295" s="144">
        <f t="shared" ca="1" si="978"/>
        <v>1</v>
      </c>
      <c r="N295" s="144">
        <f t="shared" ca="1" si="978"/>
        <v>1</v>
      </c>
      <c r="O295" s="144">
        <f t="shared" ca="1" si="978"/>
        <v>1</v>
      </c>
      <c r="P295" s="144">
        <f t="shared" ca="1" si="978"/>
        <v>1</v>
      </c>
      <c r="Q295" s="144">
        <f t="shared" ca="1" si="978"/>
        <v>1</v>
      </c>
      <c r="R295" s="144">
        <f t="shared" ca="1" si="978"/>
        <v>2</v>
      </c>
      <c r="S295" s="144">
        <f t="shared" ca="1" si="978"/>
        <v>1</v>
      </c>
      <c r="T295" s="32">
        <v>1</v>
      </c>
      <c r="U295" s="144">
        <f t="shared" ca="1" si="978"/>
        <v>1</v>
      </c>
      <c r="V295" s="144">
        <f t="shared" ca="1" si="978"/>
        <v>1</v>
      </c>
      <c r="W295" s="144">
        <f t="shared" ca="1" si="978"/>
        <v>1</v>
      </c>
      <c r="X295" s="144">
        <f t="shared" ca="1" si="978"/>
        <v>1</v>
      </c>
      <c r="Y295" s="144">
        <f t="shared" ca="1" si="978"/>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00028 Pasture SQ RiskCRRA-high CropgrazeFALSE (F33N11)</v>
      </c>
      <c r="AB295" s="10" t="str">
        <f ca="1">IF(COUNTIF(AA$5:AA295,AA295)=1,"-","Dup")</f>
        <v>-</v>
      </c>
      <c r="AC295" s="10"/>
      <c r="AD295" s="168" t="str">
        <f t="shared" ca="1" si="935"/>
        <v>-</v>
      </c>
      <c r="AE295" s="168" t="str">
        <f t="shared" ca="1" si="935"/>
        <v>-</v>
      </c>
      <c r="AF295" s="168" t="str">
        <f t="shared" ca="1" si="935"/>
        <v>-</v>
      </c>
      <c r="AG295" s="168" t="str">
        <f t="shared" ca="1" si="935"/>
        <v>-</v>
      </c>
      <c r="AH295" s="168" t="str">
        <f t="shared" ca="1" si="935"/>
        <v>-</v>
      </c>
      <c r="AI295" s="168" t="b">
        <f t="shared" ca="1" si="935"/>
        <v>1</v>
      </c>
      <c r="AJ295" s="10"/>
      <c r="AK295" s="166" t="b">
        <f t="shared" si="936"/>
        <v>0</v>
      </c>
      <c r="AL295" s="166">
        <f t="shared" si="936"/>
        <v>2</v>
      </c>
      <c r="AM295" s="166" t="b">
        <f t="shared" si="936"/>
        <v>0</v>
      </c>
      <c r="AN295" s="166" t="b">
        <f t="shared" si="936"/>
        <v>1</v>
      </c>
      <c r="AO295" s="166" t="b">
        <f t="shared" si="936"/>
        <v>1</v>
      </c>
      <c r="AP295" s="166" t="b">
        <f t="shared" si="936"/>
        <v>0</v>
      </c>
      <c r="AQ295" s="166">
        <f t="shared" ca="1" si="889"/>
        <v>0</v>
      </c>
      <c r="AR295" s="166" t="b">
        <f t="shared" si="966"/>
        <v>1</v>
      </c>
      <c r="AS295" s="166" t="b">
        <f t="shared" si="966"/>
        <v>1</v>
      </c>
      <c r="AT295" s="166">
        <f t="shared" si="966"/>
        <v>2</v>
      </c>
      <c r="AU295" s="166" t="str">
        <f t="shared" si="966"/>
        <v>-</v>
      </c>
      <c r="AV295" s="166">
        <f t="shared" si="966"/>
        <v>0.7</v>
      </c>
      <c r="AW295" s="10"/>
      <c r="AX295" s="166" t="b">
        <f t="shared" si="891"/>
        <v>1</v>
      </c>
      <c r="AY295" s="168" t="b">
        <f t="shared" ca="1" si="892"/>
        <v>1</v>
      </c>
      <c r="AZ295" s="168" t="b">
        <f t="shared" ca="1" si="892"/>
        <v>1</v>
      </c>
      <c r="BA295" s="167">
        <f t="shared" ca="1" si="893"/>
        <v>3210</v>
      </c>
      <c r="BB295" s="168" t="str">
        <f t="shared" ref="BB295:BV296" ca="1" si="984">OFFSET(BB$5,$B295,0)</f>
        <v>-</v>
      </c>
      <c r="BC295" s="168" t="str">
        <f t="shared" ca="1" si="984"/>
        <v>-</v>
      </c>
      <c r="BD295" s="168" t="str">
        <f t="shared" ca="1" si="984"/>
        <v>-</v>
      </c>
      <c r="BE295" s="168" t="str">
        <f t="shared" ca="1" si="984"/>
        <v>-</v>
      </c>
      <c r="BF295" s="168" t="str">
        <f t="shared" ca="1" si="984"/>
        <v>-</v>
      </c>
      <c r="BG295" s="168">
        <f t="shared" ca="1" si="984"/>
        <v>1</v>
      </c>
      <c r="BH295" s="168">
        <f t="shared" ca="1" si="984"/>
        <v>1</v>
      </c>
      <c r="BI295" s="168" t="str">
        <f t="shared" ca="1" si="984"/>
        <v>-</v>
      </c>
      <c r="BJ295" s="168" t="str">
        <f t="shared" ca="1" si="984"/>
        <v>-</v>
      </c>
      <c r="BK295" s="10"/>
      <c r="BL295" s="168" t="str">
        <f t="shared" ca="1" si="984"/>
        <v>-</v>
      </c>
      <c r="BM295" s="168" t="str">
        <f t="shared" ca="1" si="984"/>
        <v>-</v>
      </c>
      <c r="BN295" s="168" t="str">
        <f t="shared" ca="1" si="984"/>
        <v>-</v>
      </c>
      <c r="BO295" s="168" t="str">
        <f t="shared" ca="1" si="984"/>
        <v>-</v>
      </c>
      <c r="BP295" s="168" t="str">
        <f t="shared" ca="1" si="984"/>
        <v>-</v>
      </c>
      <c r="BQ295" s="168" t="str">
        <f t="shared" ca="1" si="984"/>
        <v>-</v>
      </c>
      <c r="BR295" s="168" t="str">
        <f t="shared" ca="1" si="984"/>
        <v>-</v>
      </c>
      <c r="BS295" s="168" t="str">
        <f t="shared" ca="1" si="984"/>
        <v>-</v>
      </c>
      <c r="BT295" s="168" t="str">
        <f t="shared" ca="1" si="984"/>
        <v>-</v>
      </c>
      <c r="BU295" s="168" t="str">
        <f t="shared" ca="1" si="984"/>
        <v>-</v>
      </c>
      <c r="BV295" s="168" t="str">
        <f t="shared" ca="1" si="98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79"/>
        <v>-</v>
      </c>
      <c r="CI295" s="168" t="str">
        <f t="shared" ca="1" si="979"/>
        <v>-</v>
      </c>
      <c r="CJ295" s="168" t="str">
        <f t="shared" ca="1" si="979"/>
        <v>-</v>
      </c>
      <c r="CK295" s="168" t="str">
        <f t="shared" ca="1" si="979"/>
        <v>-</v>
      </c>
      <c r="CL295" s="168" t="str">
        <f t="shared" ca="1" si="979"/>
        <v>-</v>
      </c>
      <c r="CM295" s="168" t="str">
        <f t="shared" ca="1" si="979"/>
        <v>-</v>
      </c>
      <c r="CN295" s="168" t="str">
        <f t="shared" ca="1" si="979"/>
        <v>-</v>
      </c>
      <c r="CO295" s="168" t="str">
        <f t="shared" ca="1" si="979"/>
        <v>-</v>
      </c>
      <c r="CP295" s="168">
        <f t="shared" ca="1" si="979"/>
        <v>1</v>
      </c>
      <c r="CQ295" s="168">
        <f t="shared" ca="1" si="979"/>
        <v>1</v>
      </c>
      <c r="CR295" s="168">
        <f t="shared" ca="1" si="979"/>
        <v>0</v>
      </c>
      <c r="CS295" s="168" t="str">
        <f t="shared" ca="1" si="979"/>
        <v>-</v>
      </c>
      <c r="CT295" s="168" t="str">
        <f t="shared" ca="1" si="979"/>
        <v>-</v>
      </c>
      <c r="CU295" s="168" t="str">
        <f t="shared" ca="1" si="979"/>
        <v>-</v>
      </c>
      <c r="CV295" s="168" t="str">
        <f t="shared" ca="1" si="979"/>
        <v>-</v>
      </c>
      <c r="CW295" s="168" t="str">
        <f t="shared" ca="1" si="979"/>
        <v>-</v>
      </c>
      <c r="CX295" s="168" t="str">
        <f t="shared" ca="1" si="979"/>
        <v>-</v>
      </c>
      <c r="CY295" s="168" t="str">
        <f t="shared" ca="1" si="979"/>
        <v>-</v>
      </c>
      <c r="CZ295" s="168">
        <f t="shared" ca="1" si="979"/>
        <v>0</v>
      </c>
      <c r="DA295" s="168" t="str">
        <f t="shared" ca="1" si="979"/>
        <v>-</v>
      </c>
      <c r="DB295" s="168" t="str">
        <f t="shared" ca="1" si="979"/>
        <v>-</v>
      </c>
      <c r="DC295" s="168" t="str">
        <f t="shared" ca="1" si="979"/>
        <v>-</v>
      </c>
      <c r="DD295" s="168" t="str">
        <f t="shared" ca="1" si="979"/>
        <v>-</v>
      </c>
      <c r="DE295" s="168" t="str">
        <f t="shared" ca="1" si="979"/>
        <v>-</v>
      </c>
      <c r="DF295" s="168">
        <f t="shared" ca="1" si="979"/>
        <v>0</v>
      </c>
      <c r="DG295" s="168">
        <f t="shared" ca="1" si="979"/>
        <v>0</v>
      </c>
      <c r="DH295" s="168">
        <f t="shared" ca="1" si="979"/>
        <v>0</v>
      </c>
      <c r="DI295" s="168">
        <f t="shared" ca="1" si="979"/>
        <v>0</v>
      </c>
      <c r="DJ295" s="168">
        <f t="shared" ca="1" si="979"/>
        <v>0</v>
      </c>
      <c r="DK295" s="168">
        <f t="shared" ca="1" si="979"/>
        <v>0</v>
      </c>
      <c r="DL295" s="168">
        <f t="shared" ca="1" si="979"/>
        <v>0</v>
      </c>
      <c r="DM295" s="168" t="str">
        <f t="shared" ca="1" si="979"/>
        <v>-</v>
      </c>
      <c r="DN295" s="168" t="str">
        <f t="shared" ca="1" si="979"/>
        <v>-</v>
      </c>
      <c r="DO295" s="168" t="str">
        <f t="shared" ca="1" si="979"/>
        <v>-</v>
      </c>
      <c r="DP295" s="168" t="str">
        <f t="shared" ca="1" si="979"/>
        <v>-</v>
      </c>
      <c r="DQ295" s="168" t="str">
        <f t="shared" ca="1" si="979"/>
        <v>-</v>
      </c>
      <c r="DR295" s="168" t="str">
        <f t="shared" ca="1" si="979"/>
        <v>-</v>
      </c>
      <c r="DS295" s="168" t="str">
        <f t="shared" ca="1" si="979"/>
        <v>-</v>
      </c>
      <c r="DT295" s="168" t="str">
        <f t="shared" ca="1" si="979"/>
        <v>-</v>
      </c>
      <c r="DU295" s="168" t="str">
        <f t="shared" ca="1" si="979"/>
        <v>-</v>
      </c>
      <c r="DV295" s="168" t="str">
        <f t="shared" ca="1" si="979"/>
        <v>-</v>
      </c>
      <c r="DW295" s="168" t="str">
        <f t="shared" ca="1" si="979"/>
        <v>-</v>
      </c>
      <c r="DX295" s="10"/>
      <c r="DY295" s="168">
        <f t="shared" ca="1" si="979"/>
        <v>1</v>
      </c>
      <c r="DZ295" s="168" t="str">
        <f t="shared" ca="1" si="979"/>
        <v>-</v>
      </c>
      <c r="EA295" s="168" t="str">
        <f t="shared" ca="1" si="979"/>
        <v>-</v>
      </c>
      <c r="EB295" s="168" t="str">
        <f t="shared" ca="1" si="979"/>
        <v>-</v>
      </c>
      <c r="EC295" s="168" t="str">
        <f t="shared" ca="1" si="937"/>
        <v>-</v>
      </c>
      <c r="ED295" s="168" t="b">
        <f t="shared" ca="1" si="937"/>
        <v>0</v>
      </c>
      <c r="EE295" s="168" t="str">
        <f t="shared" ca="1" si="937"/>
        <v>-</v>
      </c>
      <c r="EF295" s="168">
        <f t="shared" ca="1" si="937"/>
        <v>0</v>
      </c>
      <c r="EG295" s="168" t="str">
        <f t="shared" ca="1" si="937"/>
        <v>-</v>
      </c>
      <c r="EH295" s="166" cm="1">
        <f t="array" aca="1" ref="EH295" ca="1">INDEX(i.rev,$K295,EH$15)</f>
        <v>1</v>
      </c>
      <c r="EI295" s="168">
        <f t="shared" ca="1" si="970"/>
        <v>0</v>
      </c>
      <c r="EJ295" s="168">
        <f t="shared" ca="1" si="970"/>
        <v>1</v>
      </c>
      <c r="EK295" s="168">
        <f t="shared" ca="1" si="970"/>
        <v>0</v>
      </c>
      <c r="EL295" s="168">
        <f t="shared" ca="1" si="970"/>
        <v>1</v>
      </c>
      <c r="EM295" s="168">
        <f t="shared" ca="1" si="970"/>
        <v>1</v>
      </c>
      <c r="EN295" s="168">
        <f t="shared" ca="1" si="970"/>
        <v>1</v>
      </c>
      <c r="EO295" s="168">
        <f t="shared" ca="1" si="970"/>
        <v>0</v>
      </c>
      <c r="EP295" s="168">
        <f t="shared" ca="1" si="970"/>
        <v>0</v>
      </c>
      <c r="EQ295" s="168">
        <f t="shared" ca="1" si="970"/>
        <v>0</v>
      </c>
      <c r="ER295" s="168">
        <f t="shared" ca="1" si="970"/>
        <v>0</v>
      </c>
      <c r="ES295" s="168">
        <f t="shared" ca="1" si="970"/>
        <v>0</v>
      </c>
      <c r="ET295" s="168">
        <f t="shared" ca="1" si="970"/>
        <v>0</v>
      </c>
      <c r="EU295" s="168">
        <f t="shared" ca="1" si="970"/>
        <v>0</v>
      </c>
      <c r="EV295" s="168">
        <f t="shared" ca="1" si="970"/>
        <v>0</v>
      </c>
      <c r="EW295" s="168">
        <f t="shared" ca="1" si="970"/>
        <v>0</v>
      </c>
      <c r="EX295" s="168">
        <f t="shared" ca="1" si="970"/>
        <v>0</v>
      </c>
      <c r="EY295" s="166" cm="1">
        <f t="array" aca="1" ref="EY295" ca="1">INDEX(i.rev,$K295,EY$15)</f>
        <v>0</v>
      </c>
      <c r="EZ295" s="168">
        <f t="shared" ca="1" si="898"/>
        <v>0</v>
      </c>
      <c r="FA295" s="166" cm="1">
        <f t="array" aca="1" ref="FA295" ca="1">INDEX(i.rev,$K295,FA$15)</f>
        <v>1</v>
      </c>
      <c r="FB295" s="168">
        <f t="shared" ca="1" si="974"/>
        <v>0</v>
      </c>
      <c r="FC295" s="168">
        <f t="shared" ca="1" si="974"/>
        <v>0</v>
      </c>
      <c r="FD295" s="168">
        <f t="shared" ca="1" si="974"/>
        <v>0</v>
      </c>
      <c r="FE295" s="168">
        <f t="shared" ca="1" si="974"/>
        <v>0</v>
      </c>
      <c r="FF295" s="168">
        <f t="shared" ca="1" si="974"/>
        <v>0</v>
      </c>
      <c r="FG295" s="168">
        <f t="shared" ca="1" si="974"/>
        <v>0</v>
      </c>
      <c r="FH295" s="168">
        <f t="shared" ca="1" si="974"/>
        <v>0</v>
      </c>
      <c r="FI295" s="10"/>
      <c r="FJ295" s="168" t="str">
        <f t="shared" ca="1" si="974"/>
        <v>-</v>
      </c>
      <c r="FK295" s="168" t="str">
        <f t="shared" ca="1" si="974"/>
        <v>-</v>
      </c>
      <c r="FL295" s="168" t="str">
        <f t="shared" ca="1" si="974"/>
        <v>-</v>
      </c>
      <c r="FM295" s="168" t="str">
        <f t="shared" ca="1" si="974"/>
        <v>-</v>
      </c>
      <c r="FN295" s="168" t="str">
        <f t="shared" ca="1" si="974"/>
        <v>-</v>
      </c>
      <c r="FO295" s="166" t="b">
        <f t="shared" ca="1" si="939"/>
        <v>0</v>
      </c>
      <c r="FP295" s="166" t="b">
        <f t="shared" ca="1" si="939"/>
        <v>0</v>
      </c>
      <c r="FQ295" s="166" t="b">
        <f t="shared" ca="1" si="939"/>
        <v>1</v>
      </c>
      <c r="FR295" s="168">
        <f t="shared" ca="1" si="974"/>
        <v>0</v>
      </c>
      <c r="FS295" s="166">
        <f t="shared" ca="1" si="940"/>
        <v>1</v>
      </c>
      <c r="FT295" s="166">
        <f t="shared" ca="1" si="940"/>
        <v>1</v>
      </c>
      <c r="FU295" s="168" t="str">
        <f t="shared" ca="1" si="974"/>
        <v>-</v>
      </c>
      <c r="FV295" s="168" t="str">
        <f t="shared" ca="1" si="974"/>
        <v>-</v>
      </c>
      <c r="FW295" s="168" t="str">
        <f t="shared" ca="1" si="974"/>
        <v>-</v>
      </c>
      <c r="FX295" s="168" t="str">
        <f t="shared" ca="1" si="974"/>
        <v>-</v>
      </c>
      <c r="FY295" s="168" t="str">
        <f t="shared" ca="1" si="974"/>
        <v>-</v>
      </c>
      <c r="FZ295" s="168" t="str">
        <f t="shared" ca="1" si="974"/>
        <v>-</v>
      </c>
      <c r="GA295" s="168" t="str">
        <f t="shared" ca="1" si="974"/>
        <v>-</v>
      </c>
      <c r="GB295" s="168" t="str">
        <f t="shared" ca="1" si="974"/>
        <v>-</v>
      </c>
      <c r="GC295" s="168" t="str">
        <f t="shared" ca="1" si="974"/>
        <v>-</v>
      </c>
      <c r="GD295" s="168" t="b">
        <f t="shared" ca="1" si="974"/>
        <v>1</v>
      </c>
      <c r="GE295" s="168" t="str">
        <f t="shared" ca="1" si="974"/>
        <v>-</v>
      </c>
      <c r="GF295" s="168" t="str">
        <f t="shared" ca="1" si="974"/>
        <v>-</v>
      </c>
      <c r="GG295" s="168" t="str">
        <f t="shared" ca="1" si="974"/>
        <v>-</v>
      </c>
      <c r="GH295" s="168" t="b">
        <f t="shared" ca="1" si="975"/>
        <v>1</v>
      </c>
      <c r="GI295" s="168">
        <f t="shared" ca="1" si="975"/>
        <v>0</v>
      </c>
      <c r="GJ295" s="168" t="str">
        <f t="shared" ca="1" si="975"/>
        <v>-</v>
      </c>
      <c r="GK295" s="168" t="str">
        <f t="shared" ca="1" si="975"/>
        <v>-</v>
      </c>
      <c r="GL295" s="168" t="str">
        <f t="shared" ca="1" si="975"/>
        <v>-</v>
      </c>
      <c r="GM295" s="168" t="str">
        <f t="shared" ca="1" si="975"/>
        <v>-</v>
      </c>
      <c r="GN295" s="168" t="str">
        <f t="shared" ca="1" si="975"/>
        <v>-</v>
      </c>
      <c r="GO295" s="168">
        <f t="shared" ca="1" si="975"/>
        <v>0</v>
      </c>
      <c r="GP295" s="168" t="str">
        <f t="shared" ca="1" si="975"/>
        <v>-</v>
      </c>
      <c r="GQ295" s="168" t="str">
        <f t="shared" ca="1" si="975"/>
        <v>-</v>
      </c>
      <c r="GR295" s="168" t="str">
        <f t="shared" ca="1" si="975"/>
        <v>-</v>
      </c>
      <c r="GS295" s="168">
        <f t="shared" ca="1" si="975"/>
        <v>500</v>
      </c>
      <c r="GT295" s="168">
        <f t="shared" ca="1" si="975"/>
        <v>500</v>
      </c>
      <c r="GU295" s="168" t="str">
        <f t="shared" ca="1" si="975"/>
        <v>-</v>
      </c>
      <c r="GV295" s="168" t="str">
        <f t="shared" ca="1" si="975"/>
        <v>-</v>
      </c>
      <c r="GW295" s="168" t="str">
        <f t="shared" ca="1" si="975"/>
        <v>-</v>
      </c>
      <c r="GX295" s="168" t="str">
        <f t="shared" ca="1" si="972"/>
        <v>-</v>
      </c>
      <c r="GY295" s="168" t="str">
        <f t="shared" ca="1" si="959"/>
        <v>-</v>
      </c>
      <c r="GZ295" s="168" t="str">
        <f t="shared" ca="1" si="959"/>
        <v>-</v>
      </c>
      <c r="HA295" s="168" t="str">
        <f t="shared" ca="1" si="959"/>
        <v>-</v>
      </c>
      <c r="HB295" s="168" t="str">
        <f t="shared" ca="1" si="959"/>
        <v>-</v>
      </c>
      <c r="HC295" s="168" t="str">
        <f t="shared" ca="1" si="959"/>
        <v>-</v>
      </c>
      <c r="HD295" s="168" t="str">
        <f t="shared" ca="1" si="959"/>
        <v>-</v>
      </c>
      <c r="HE295" s="168" t="str">
        <f t="shared" ca="1" si="959"/>
        <v>-</v>
      </c>
      <c r="HF295" s="168" t="str">
        <f t="shared" ca="1" si="959"/>
        <v>-</v>
      </c>
      <c r="HG295" s="168" t="str">
        <f t="shared" ca="1" si="959"/>
        <v>-</v>
      </c>
      <c r="HH295" s="168" t="str">
        <f t="shared" ca="1" si="982"/>
        <v>-</v>
      </c>
      <c r="HI295" s="168" t="str">
        <f t="shared" ca="1" si="982"/>
        <v>-</v>
      </c>
      <c r="HJ295" s="168" t="str">
        <f t="shared" ca="1" si="982"/>
        <v>-</v>
      </c>
      <c r="HK295" s="168" t="str">
        <f t="shared" ca="1" si="982"/>
        <v>-</v>
      </c>
      <c r="HL295" s="168" t="str">
        <f t="shared" ca="1" si="982"/>
        <v>-</v>
      </c>
      <c r="HM295" s="168" t="str">
        <f t="shared" ca="1" si="960"/>
        <v>-</v>
      </c>
      <c r="HN295" s="168" t="str">
        <f t="shared" ca="1" si="960"/>
        <v>-</v>
      </c>
      <c r="HO295" s="168" t="str">
        <f t="shared" ca="1" si="960"/>
        <v>-</v>
      </c>
      <c r="HP295" s="168" t="str">
        <f t="shared" ca="1" si="960"/>
        <v>-</v>
      </c>
      <c r="HQ295" s="168" t="str">
        <f t="shared" ca="1" si="960"/>
        <v>-</v>
      </c>
      <c r="HR295" s="168" t="str">
        <f t="shared" ca="1" si="959"/>
        <v>-</v>
      </c>
      <c r="HS295" s="168" t="str">
        <f t="shared" ca="1" si="959"/>
        <v>-</v>
      </c>
      <c r="HT295" s="168" t="str">
        <f t="shared" ca="1" si="959"/>
        <v>-</v>
      </c>
      <c r="HU295" s="168" t="str">
        <f t="shared" ca="1" si="959"/>
        <v>-</v>
      </c>
      <c r="HV295" s="168" t="str">
        <f t="shared" ca="1" si="959"/>
        <v>-</v>
      </c>
      <c r="HW295" s="168" t="str">
        <f t="shared" ca="1" si="983"/>
        <v>-</v>
      </c>
      <c r="HX295" s="168" t="str">
        <f t="shared" ca="1" si="983"/>
        <v>-</v>
      </c>
      <c r="HY295" s="168" t="str">
        <f t="shared" ca="1" si="983"/>
        <v>-</v>
      </c>
      <c r="HZ295" s="168" t="str">
        <f t="shared" ca="1" si="983"/>
        <v>-</v>
      </c>
      <c r="IA295" s="168" t="str">
        <f t="shared" ca="1" si="983"/>
        <v>-</v>
      </c>
      <c r="IB295" s="168" t="str">
        <f t="shared" ca="1" si="983"/>
        <v>-</v>
      </c>
      <c r="IC295" s="168" t="str">
        <f t="shared" ca="1" si="983"/>
        <v>-</v>
      </c>
      <c r="ID295" s="168" t="str">
        <f t="shared" ca="1" si="983"/>
        <v>-</v>
      </c>
      <c r="IE295" s="168" t="str">
        <f t="shared" ca="1" si="983"/>
        <v>-</v>
      </c>
      <c r="IF295" s="168" t="str">
        <f t="shared" ca="1" si="983"/>
        <v>-</v>
      </c>
      <c r="IG295" s="168" t="str">
        <f t="shared" ca="1" si="983"/>
        <v>-</v>
      </c>
      <c r="IH295" s="168" t="str">
        <f t="shared" ca="1" si="983"/>
        <v>-</v>
      </c>
      <c r="II295" s="168" t="str">
        <f t="shared" ca="1" si="983"/>
        <v>-</v>
      </c>
      <c r="IJ295" s="168" t="str">
        <f t="shared" ca="1" si="983"/>
        <v>-</v>
      </c>
      <c r="IK295" s="168" t="str">
        <f t="shared" ca="1" si="983"/>
        <v>-</v>
      </c>
      <c r="IL295" s="168" t="str">
        <f t="shared" ca="1" si="983"/>
        <v>-</v>
      </c>
      <c r="IM295" s="168" t="str">
        <f t="shared" ca="1" si="983"/>
        <v>-</v>
      </c>
      <c r="IN295" s="168" t="str">
        <f t="shared" ca="1" si="983"/>
        <v>-</v>
      </c>
      <c r="IO295" s="168" t="str">
        <f t="shared" ca="1" si="983"/>
        <v>-</v>
      </c>
      <c r="IP295" s="168" t="str">
        <f t="shared" ca="1" si="983"/>
        <v>-</v>
      </c>
      <c r="IQ295" s="168" t="str">
        <f t="shared" ca="1" si="983"/>
        <v>-</v>
      </c>
      <c r="IR295" s="168" t="str">
        <f t="shared" ca="1" si="983"/>
        <v>-</v>
      </c>
      <c r="IS295" s="168" t="str">
        <f t="shared" ca="1" si="983"/>
        <v>-</v>
      </c>
      <c r="IT295" s="168" t="str">
        <f t="shared" ca="1" si="983"/>
        <v>-</v>
      </c>
      <c r="IU295" s="168" t="str">
        <f t="shared" ca="1" si="983"/>
        <v>-</v>
      </c>
      <c r="IV295" s="168" t="str">
        <f t="shared" ca="1" si="983"/>
        <v>-</v>
      </c>
      <c r="IW295" s="168" t="str">
        <f t="shared" ca="1" si="983"/>
        <v>-</v>
      </c>
      <c r="IX295" s="168" t="str">
        <f t="shared" ca="1" si="983"/>
        <v>-</v>
      </c>
      <c r="IY295" s="168" t="str">
        <f t="shared" ca="1" si="983"/>
        <v>-</v>
      </c>
      <c r="IZ295" s="168" t="str">
        <f t="shared" ca="1" si="983"/>
        <v>-</v>
      </c>
      <c r="JA295" s="168" t="str">
        <f t="shared" ca="1" si="983"/>
        <v>-</v>
      </c>
      <c r="JB295" s="168" t="str">
        <f t="shared" ca="1" si="983"/>
        <v>-</v>
      </c>
      <c r="JC295" s="168" t="str">
        <f t="shared" ca="1" si="983"/>
        <v>-</v>
      </c>
      <c r="JD295" s="168" t="str">
        <f t="shared" ca="1" si="983"/>
        <v>-</v>
      </c>
      <c r="JE295" s="168" t="str">
        <f t="shared" ca="1" si="983"/>
        <v>-</v>
      </c>
      <c r="JF295" s="168" t="str">
        <f t="shared" ca="1" si="983"/>
        <v>-</v>
      </c>
      <c r="JG295" s="168" t="str">
        <f t="shared" ca="1" si="983"/>
        <v>-</v>
      </c>
      <c r="JH295" s="168" t="str">
        <f t="shared" ca="1" si="983"/>
        <v>-</v>
      </c>
      <c r="JI295" s="168" t="str">
        <f t="shared" ca="1" si="983"/>
        <v>-</v>
      </c>
      <c r="JJ295" s="168" t="str">
        <f t="shared" ca="1" si="983"/>
        <v>-</v>
      </c>
      <c r="JK295" s="168" t="str">
        <f t="shared" ca="1" si="983"/>
        <v>-</v>
      </c>
      <c r="JL295" s="168" t="str">
        <f t="shared" ca="1" si="983"/>
        <v>-</v>
      </c>
      <c r="JM295" s="168" t="str">
        <f t="shared" ca="1" si="983"/>
        <v>-</v>
      </c>
      <c r="JN295" s="168" t="str">
        <f t="shared" ca="1" si="983"/>
        <v>-</v>
      </c>
      <c r="JO295" s="168" t="str">
        <f t="shared" ca="1" si="983"/>
        <v>-</v>
      </c>
      <c r="JP295" s="168" t="str">
        <f t="shared" ca="1" si="983"/>
        <v>-</v>
      </c>
      <c r="JQ295" s="168" t="str">
        <f t="shared" ca="1" si="983"/>
        <v>-</v>
      </c>
      <c r="JR295" s="168" t="str">
        <f t="shared" ca="1" si="983"/>
        <v>-</v>
      </c>
      <c r="JS295" s="168" t="str">
        <f t="shared" ca="1" si="983"/>
        <v>-</v>
      </c>
      <c r="JT295" s="168" t="str">
        <f t="shared" ca="1" si="983"/>
        <v>-</v>
      </c>
      <c r="JU295" s="168" t="str">
        <f t="shared" ca="1" si="983"/>
        <v>-</v>
      </c>
      <c r="JV295" s="168" t="str">
        <f t="shared" ca="1" si="983"/>
        <v>-</v>
      </c>
      <c r="JW295" s="168" t="str">
        <f t="shared" ca="1" si="983"/>
        <v>-</v>
      </c>
      <c r="JX295" s="10"/>
      <c r="JY295" s="166">
        <f t="shared" ca="1" si="907"/>
        <v>4.4999999999999998E-2</v>
      </c>
      <c r="JZ295" s="166">
        <f t="shared" ca="1" si="908"/>
        <v>4.4999999999999998E-2</v>
      </c>
      <c r="KA295" s="168">
        <f t="shared" ca="1" si="973"/>
        <v>1</v>
      </c>
      <c r="KB295" s="168">
        <f t="shared" ca="1" si="973"/>
        <v>0</v>
      </c>
      <c r="KC295" s="168">
        <f t="shared" ca="1" si="973"/>
        <v>1</v>
      </c>
      <c r="KD295" s="168">
        <f t="shared" ca="1" si="973"/>
        <v>1</v>
      </c>
      <c r="KE295" s="168">
        <f t="shared" ca="1" si="973"/>
        <v>0</v>
      </c>
      <c r="KF295" s="168">
        <f t="shared" ca="1" si="973"/>
        <v>70</v>
      </c>
      <c r="KG295" s="168">
        <f t="shared" ca="1" si="973"/>
        <v>50</v>
      </c>
      <c r="KH295" s="168">
        <f t="shared" ca="1" si="973"/>
        <v>85</v>
      </c>
      <c r="KI295" s="168">
        <f t="shared" ca="1" si="973"/>
        <v>50</v>
      </c>
      <c r="KJ295" s="166">
        <f t="shared" ca="1" si="910"/>
        <v>1</v>
      </c>
      <c r="KK295" s="166">
        <f t="shared" ca="1" si="911"/>
        <v>1</v>
      </c>
      <c r="KL295" s="166">
        <f t="shared" ca="1" si="912"/>
        <v>1</v>
      </c>
      <c r="KM295" s="166">
        <f t="shared" ca="1" si="913"/>
        <v>1</v>
      </c>
      <c r="KN295" s="166">
        <f t="shared" ca="1" si="913"/>
        <v>1</v>
      </c>
      <c r="KO295" s="168">
        <f t="shared" ca="1" si="973"/>
        <v>1</v>
      </c>
      <c r="KP295" s="10"/>
      <c r="KQ295" s="168">
        <f t="shared" ca="1" si="973"/>
        <v>1</v>
      </c>
      <c r="KR295" s="166">
        <f t="shared" si="914"/>
        <v>1</v>
      </c>
      <c r="KS295" s="168">
        <f t="shared" ca="1" si="973"/>
        <v>0.75</v>
      </c>
      <c r="KT295" s="168">
        <f t="shared" ca="1" si="973"/>
        <v>0.8</v>
      </c>
      <c r="KU295" s="168">
        <f t="shared" ca="1" si="973"/>
        <v>0.82499999999999996</v>
      </c>
      <c r="KV295" s="168">
        <f t="shared" ca="1" si="973"/>
        <v>0.875</v>
      </c>
      <c r="KW295" s="168">
        <f t="shared" ca="1" si="973"/>
        <v>0.9</v>
      </c>
      <c r="KX295" s="168">
        <f t="shared" ca="1" si="977"/>
        <v>0.75</v>
      </c>
      <c r="KY295" s="168">
        <f t="shared" ca="1" si="977"/>
        <v>0.78142857142857147</v>
      </c>
      <c r="KZ295" s="168">
        <f t="shared" ca="1" si="977"/>
        <v>0.82499999999999996</v>
      </c>
      <c r="LA295" s="168">
        <f t="shared" ref="KX295:MT296" ca="1" si="985">OFFSET(LA$5,$B295,0)</f>
        <v>0.875</v>
      </c>
      <c r="LB295" s="168">
        <f t="shared" ca="1" si="985"/>
        <v>0.9</v>
      </c>
      <c r="LC295" s="168">
        <f t="shared" ca="1" si="985"/>
        <v>0.9</v>
      </c>
      <c r="LD295" s="168">
        <f t="shared" ca="1" si="985"/>
        <v>0.75</v>
      </c>
      <c r="LE295" s="168">
        <f t="shared" ca="1" si="985"/>
        <v>0.78142857142857147</v>
      </c>
      <c r="LF295" s="168">
        <f t="shared" ca="1" si="985"/>
        <v>0.82499999999999996</v>
      </c>
      <c r="LG295" s="168">
        <f t="shared" ca="1" si="985"/>
        <v>0.875</v>
      </c>
      <c r="LH295" s="168">
        <f t="shared" ca="1" si="985"/>
        <v>0.9</v>
      </c>
      <c r="LI295" s="168">
        <f t="shared" ca="1" si="985"/>
        <v>0.9</v>
      </c>
      <c r="LJ295" s="168">
        <f t="shared" ca="1" si="985"/>
        <v>0.75</v>
      </c>
      <c r="LK295" s="168">
        <f t="shared" ca="1" si="985"/>
        <v>0.78142857142857147</v>
      </c>
      <c r="LL295" s="168">
        <f t="shared" ca="1" si="985"/>
        <v>0.82499999999999996</v>
      </c>
      <c r="LM295" s="168">
        <f t="shared" ca="1" si="985"/>
        <v>0.875</v>
      </c>
      <c r="LN295" s="168">
        <f t="shared" ca="1" si="985"/>
        <v>0.9</v>
      </c>
      <c r="LO295" s="168">
        <f t="shared" ca="1" si="985"/>
        <v>0.9</v>
      </c>
      <c r="LP295" s="168">
        <f t="shared" ca="1" si="985"/>
        <v>0.75</v>
      </c>
      <c r="LQ295" s="168">
        <f t="shared" ca="1" si="985"/>
        <v>0.78142857142857147</v>
      </c>
      <c r="LR295" s="168">
        <f t="shared" ca="1" si="985"/>
        <v>0.82499999999999996</v>
      </c>
      <c r="LS295" s="168">
        <f t="shared" ca="1" si="985"/>
        <v>0.875</v>
      </c>
      <c r="LT295" s="168">
        <f t="shared" ca="1" si="985"/>
        <v>0.9</v>
      </c>
      <c r="LU295" s="168">
        <f t="shared" ca="1" si="985"/>
        <v>0.9</v>
      </c>
      <c r="LV295" s="168">
        <f t="shared" ca="1" si="985"/>
        <v>0.75</v>
      </c>
      <c r="LW295" s="168">
        <f t="shared" ca="1" si="985"/>
        <v>0.78142857142857147</v>
      </c>
      <c r="LX295" s="168">
        <f t="shared" ca="1" si="985"/>
        <v>0.82499999999999996</v>
      </c>
      <c r="LY295" s="168">
        <f t="shared" ca="1" si="985"/>
        <v>0.875</v>
      </c>
      <c r="LZ295" s="168">
        <f t="shared" ca="1" si="985"/>
        <v>0.9</v>
      </c>
      <c r="MA295" s="168">
        <f t="shared" ca="1" si="985"/>
        <v>0.9</v>
      </c>
      <c r="MB295" s="168">
        <f t="shared" ca="1" si="985"/>
        <v>0.75</v>
      </c>
      <c r="MC295" s="168">
        <f t="shared" ca="1" si="985"/>
        <v>0.78142857142857147</v>
      </c>
      <c r="MD295" s="168">
        <f t="shared" ca="1" si="985"/>
        <v>0.82499999999999996</v>
      </c>
      <c r="ME295" s="168">
        <f t="shared" ca="1" si="985"/>
        <v>0.875</v>
      </c>
      <c r="MF295" s="168">
        <f t="shared" ca="1" si="985"/>
        <v>0.9</v>
      </c>
      <c r="MG295" s="168">
        <f t="shared" ca="1" si="985"/>
        <v>0.9</v>
      </c>
      <c r="MH295" s="168">
        <f t="shared" ca="1" si="985"/>
        <v>0.75</v>
      </c>
      <c r="MI295" s="168">
        <f t="shared" ca="1" si="985"/>
        <v>0.76904761904761909</v>
      </c>
      <c r="MJ295" s="168">
        <f t="shared" ca="1" si="985"/>
        <v>0.82000000000000006</v>
      </c>
      <c r="MK295" s="168">
        <f t="shared" ca="1" si="985"/>
        <v>0.875</v>
      </c>
      <c r="ML295" s="168">
        <f t="shared" ca="1" si="985"/>
        <v>0.9</v>
      </c>
      <c r="MM295" s="168">
        <f t="shared" ca="1" si="985"/>
        <v>0.90000000000000013</v>
      </c>
      <c r="MN295" s="168">
        <f t="shared" ca="1" si="985"/>
        <v>0.75</v>
      </c>
      <c r="MO295" s="168">
        <f t="shared" ca="1" si="985"/>
        <v>0.76904761904761909</v>
      </c>
      <c r="MP295" s="168">
        <f t="shared" ca="1" si="985"/>
        <v>0.82000000000000006</v>
      </c>
      <c r="MQ295" s="168">
        <f t="shared" ca="1" si="985"/>
        <v>0.875</v>
      </c>
      <c r="MR295" s="168">
        <f t="shared" ca="1" si="985"/>
        <v>0.9</v>
      </c>
      <c r="MS295" s="168">
        <f t="shared" ca="1" si="985"/>
        <v>0.9</v>
      </c>
      <c r="MT295" s="168">
        <f t="shared" ca="1" si="985"/>
        <v>0.875</v>
      </c>
      <c r="MU295" s="166">
        <f t="shared" ca="1" si="916"/>
        <v>1</v>
      </c>
      <c r="MV295" s="166">
        <f t="shared" ca="1" si="917"/>
        <v>1</v>
      </c>
      <c r="MW295" s="166" t="str">
        <f t="shared" ca="1" si="918"/>
        <v>-</v>
      </c>
      <c r="MX295" s="168" t="str">
        <f t="shared" ca="1" si="919"/>
        <v>-</v>
      </c>
      <c r="MY295" s="166" t="str">
        <f t="shared" ca="1" si="920"/>
        <v>-</v>
      </c>
      <c r="MZ295" s="166" t="str">
        <f t="shared" ca="1" si="921"/>
        <v>-</v>
      </c>
      <c r="NA295" s="166" t="b">
        <f t="shared" ca="1" si="922"/>
        <v>0</v>
      </c>
      <c r="NB295" s="168">
        <f t="shared" ca="1" si="973"/>
        <v>0</v>
      </c>
      <c r="NC295" s="27">
        <v>0</v>
      </c>
    </row>
    <row r="296" spans="1:367" s="148" customFormat="1" outlineLevel="1">
      <c r="A296" s="126">
        <f t="shared" si="14"/>
        <v>291</v>
      </c>
      <c r="B296" s="126">
        <f t="shared" si="969"/>
        <v>13</v>
      </c>
      <c r="C296" s="148">
        <f t="shared" si="929"/>
        <v>1002</v>
      </c>
      <c r="D296" s="148" t="s">
        <v>884</v>
      </c>
      <c r="E296" s="148" t="b">
        <f t="shared" si="886"/>
        <v>0</v>
      </c>
      <c r="F296" s="148" t="b">
        <v>0</v>
      </c>
      <c r="G296" s="148" t="b">
        <f t="shared" si="924"/>
        <v>0</v>
      </c>
      <c r="H296" s="144">
        <f t="shared" ca="1" si="978"/>
        <v>3</v>
      </c>
      <c r="I296" s="32">
        <v>3</v>
      </c>
      <c r="J296" s="32">
        <v>5</v>
      </c>
      <c r="K296" s="144">
        <f t="shared" ca="1" si="978"/>
        <v>1</v>
      </c>
      <c r="L296" s="144">
        <f t="shared" ca="1" si="978"/>
        <v>1</v>
      </c>
      <c r="M296" s="144">
        <f t="shared" ca="1" si="978"/>
        <v>1</v>
      </c>
      <c r="N296" s="144">
        <f t="shared" ca="1" si="978"/>
        <v>1</v>
      </c>
      <c r="O296" s="144">
        <f t="shared" ca="1" si="978"/>
        <v>1</v>
      </c>
      <c r="P296" s="144">
        <f t="shared" ca="1" si="978"/>
        <v>1</v>
      </c>
      <c r="Q296" s="144">
        <f t="shared" ca="1" si="978"/>
        <v>1</v>
      </c>
      <c r="R296" s="144">
        <f t="shared" ca="1" si="978"/>
        <v>2</v>
      </c>
      <c r="S296" s="144">
        <f t="shared" ca="1" si="978"/>
        <v>1</v>
      </c>
      <c r="T296" s="32">
        <v>3</v>
      </c>
      <c r="U296" s="144">
        <f t="shared" ca="1" si="978"/>
        <v>1</v>
      </c>
      <c r="V296" s="144">
        <f t="shared" ca="1" si="978"/>
        <v>1</v>
      </c>
      <c r="W296" s="144">
        <f t="shared" ca="1" si="978"/>
        <v>1</v>
      </c>
      <c r="X296" s="144">
        <f t="shared" ca="1" si="978"/>
        <v>1</v>
      </c>
      <c r="Y296" s="144">
        <f t="shared" ca="1" si="978"/>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00029 Pasture SQ RiskCRRA-high CropgrazeFALSE Pasture1.15 (F33N11)</v>
      </c>
      <c r="AB296" s="10" t="str">
        <f ca="1">IF(COUNTIF(AA$5:AA296,AA296)=1,"-","Dup")</f>
        <v>-</v>
      </c>
      <c r="AC296" s="10"/>
      <c r="AD296" s="168" t="str">
        <f t="shared" ca="1" si="935"/>
        <v>-</v>
      </c>
      <c r="AE296" s="168" t="str">
        <f t="shared" ca="1" si="935"/>
        <v>-</v>
      </c>
      <c r="AF296" s="168" t="str">
        <f t="shared" ca="1" si="935"/>
        <v>-</v>
      </c>
      <c r="AG296" s="168" t="str">
        <f t="shared" ca="1" si="935"/>
        <v>-</v>
      </c>
      <c r="AH296" s="168" t="str">
        <f t="shared" ca="1" si="935"/>
        <v>-</v>
      </c>
      <c r="AI296" s="168" t="b">
        <f t="shared" ca="1" si="935"/>
        <v>1</v>
      </c>
      <c r="AJ296" s="10"/>
      <c r="AK296" s="166" t="b">
        <f t="shared" si="936"/>
        <v>0</v>
      </c>
      <c r="AL296" s="166">
        <f t="shared" si="936"/>
        <v>2</v>
      </c>
      <c r="AM296" s="166" t="b">
        <f t="shared" si="936"/>
        <v>0</v>
      </c>
      <c r="AN296" s="166" t="b">
        <f t="shared" si="936"/>
        <v>1</v>
      </c>
      <c r="AO296" s="166" t="b">
        <f t="shared" si="936"/>
        <v>1</v>
      </c>
      <c r="AP296" s="166" t="b">
        <f t="shared" si="936"/>
        <v>0</v>
      </c>
      <c r="AQ296" s="166">
        <f t="shared" ca="1" si="889"/>
        <v>0</v>
      </c>
      <c r="AR296" s="166" t="b">
        <f t="shared" si="966"/>
        <v>1</v>
      </c>
      <c r="AS296" s="166" t="b">
        <f t="shared" si="966"/>
        <v>1</v>
      </c>
      <c r="AT296" s="166">
        <f t="shared" si="966"/>
        <v>2</v>
      </c>
      <c r="AU296" s="166" t="str">
        <f t="shared" si="966"/>
        <v>-</v>
      </c>
      <c r="AV296" s="166">
        <f t="shared" si="966"/>
        <v>0.7</v>
      </c>
      <c r="AW296" s="10"/>
      <c r="AX296" s="166" t="b">
        <f t="shared" si="891"/>
        <v>1</v>
      </c>
      <c r="AY296" s="168" t="b">
        <f t="shared" ca="1" si="892"/>
        <v>1</v>
      </c>
      <c r="AZ296" s="168" t="b">
        <f t="shared" ca="1" si="892"/>
        <v>1</v>
      </c>
      <c r="BA296" s="167">
        <f t="shared" ca="1" si="893"/>
        <v>3210</v>
      </c>
      <c r="BB296" s="168" t="str">
        <f t="shared" ca="1" si="984"/>
        <v>-</v>
      </c>
      <c r="BC296" s="168" t="str">
        <f t="shared" ca="1" si="984"/>
        <v>-</v>
      </c>
      <c r="BD296" s="168" t="str">
        <f t="shared" ca="1" si="984"/>
        <v>-</v>
      </c>
      <c r="BE296" s="168" t="str">
        <f t="shared" ca="1" si="984"/>
        <v>-</v>
      </c>
      <c r="BF296" s="168" t="str">
        <f t="shared" ca="1" si="984"/>
        <v>-</v>
      </c>
      <c r="BG296" s="168">
        <f t="shared" ca="1" si="984"/>
        <v>1</v>
      </c>
      <c r="BH296" s="168">
        <f t="shared" ca="1" si="984"/>
        <v>1</v>
      </c>
      <c r="BI296" s="168" t="str">
        <f t="shared" ca="1" si="984"/>
        <v>-</v>
      </c>
      <c r="BJ296" s="168" t="str">
        <f t="shared" ca="1" si="984"/>
        <v>-</v>
      </c>
      <c r="BK296" s="10"/>
      <c r="BL296" s="168" t="str">
        <f t="shared" ca="1" si="984"/>
        <v>-</v>
      </c>
      <c r="BM296" s="168" t="str">
        <f t="shared" ca="1" si="984"/>
        <v>-</v>
      </c>
      <c r="BN296" s="168" t="str">
        <f t="shared" ca="1" si="984"/>
        <v>-</v>
      </c>
      <c r="BO296" s="168" t="str">
        <f t="shared" ca="1" si="984"/>
        <v>-</v>
      </c>
      <c r="BP296" s="168" t="str">
        <f t="shared" ca="1" si="984"/>
        <v>-</v>
      </c>
      <c r="BQ296" s="168" t="str">
        <f t="shared" ca="1" si="984"/>
        <v>-</v>
      </c>
      <c r="BR296" s="168" t="str">
        <f t="shared" ca="1" si="984"/>
        <v>-</v>
      </c>
      <c r="BS296" s="168" t="str">
        <f t="shared" ca="1" si="984"/>
        <v>-</v>
      </c>
      <c r="BT296" s="168" t="str">
        <f t="shared" ca="1" si="984"/>
        <v>-</v>
      </c>
      <c r="BU296" s="168" t="str">
        <f t="shared" ca="1" si="984"/>
        <v>-</v>
      </c>
      <c r="BV296" s="168" t="str">
        <f t="shared" ca="1" si="984"/>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9"/>
        <v>-</v>
      </c>
      <c r="CI296" s="168" t="str">
        <f t="shared" ca="1" si="979"/>
        <v>-</v>
      </c>
      <c r="CJ296" s="168" t="str">
        <f t="shared" ca="1" si="979"/>
        <v>-</v>
      </c>
      <c r="CK296" s="168" t="str">
        <f t="shared" ca="1" si="979"/>
        <v>-</v>
      </c>
      <c r="CL296" s="168" t="str">
        <f t="shared" ca="1" si="979"/>
        <v>-</v>
      </c>
      <c r="CM296" s="168" t="str">
        <f t="shared" ca="1" si="979"/>
        <v>-</v>
      </c>
      <c r="CN296" s="168" t="str">
        <f t="shared" ca="1" si="979"/>
        <v>-</v>
      </c>
      <c r="CO296" s="168" t="str">
        <f t="shared" ca="1" si="979"/>
        <v>-</v>
      </c>
      <c r="CP296" s="168">
        <f t="shared" ca="1" si="979"/>
        <v>1</v>
      </c>
      <c r="CQ296" s="168">
        <f t="shared" ca="1" si="979"/>
        <v>1</v>
      </c>
      <c r="CR296" s="168">
        <f t="shared" ca="1" si="979"/>
        <v>0</v>
      </c>
      <c r="CS296" s="168" t="str">
        <f t="shared" ca="1" si="979"/>
        <v>-</v>
      </c>
      <c r="CT296" s="168" t="str">
        <f t="shared" ca="1" si="979"/>
        <v>-</v>
      </c>
      <c r="CU296" s="168" t="str">
        <f t="shared" ca="1" si="979"/>
        <v>-</v>
      </c>
      <c r="CV296" s="168" t="str">
        <f t="shared" ca="1" si="979"/>
        <v>-</v>
      </c>
      <c r="CW296" s="168" t="str">
        <f t="shared" ca="1" si="979"/>
        <v>-</v>
      </c>
      <c r="CX296" s="168" t="str">
        <f t="shared" ca="1" si="979"/>
        <v>-</v>
      </c>
      <c r="CY296" s="168" t="str">
        <f t="shared" ca="1" si="979"/>
        <v>-</v>
      </c>
      <c r="CZ296" s="168">
        <f t="shared" ca="1" si="979"/>
        <v>0</v>
      </c>
      <c r="DA296" s="168" t="str">
        <f t="shared" ca="1" si="979"/>
        <v>-</v>
      </c>
      <c r="DB296" s="168" t="str">
        <f t="shared" ca="1" si="979"/>
        <v>-</v>
      </c>
      <c r="DC296" s="168" t="str">
        <f t="shared" ca="1" si="979"/>
        <v>-</v>
      </c>
      <c r="DD296" s="168" t="str">
        <f t="shared" ca="1" si="979"/>
        <v>-</v>
      </c>
      <c r="DE296" s="168" t="str">
        <f t="shared" ca="1" si="979"/>
        <v>-</v>
      </c>
      <c r="DF296" s="168">
        <f t="shared" ca="1" si="979"/>
        <v>0</v>
      </c>
      <c r="DG296" s="168">
        <f t="shared" ca="1" si="979"/>
        <v>0</v>
      </c>
      <c r="DH296" s="168">
        <f t="shared" ca="1" si="979"/>
        <v>0</v>
      </c>
      <c r="DI296" s="168">
        <f t="shared" ca="1" si="979"/>
        <v>0</v>
      </c>
      <c r="DJ296" s="168">
        <f t="shared" ca="1" si="979"/>
        <v>0</v>
      </c>
      <c r="DK296" s="168">
        <f t="shared" ca="1" si="979"/>
        <v>0</v>
      </c>
      <c r="DL296" s="168">
        <f t="shared" ca="1" si="979"/>
        <v>0</v>
      </c>
      <c r="DM296" s="168" t="str">
        <f t="shared" ca="1" si="979"/>
        <v>-</v>
      </c>
      <c r="DN296" s="168" t="str">
        <f t="shared" ca="1" si="979"/>
        <v>-</v>
      </c>
      <c r="DO296" s="168" t="str">
        <f t="shared" ca="1" si="979"/>
        <v>-</v>
      </c>
      <c r="DP296" s="168" t="str">
        <f t="shared" ca="1" si="979"/>
        <v>-</v>
      </c>
      <c r="DQ296" s="168" t="str">
        <f t="shared" ca="1" si="979"/>
        <v>-</v>
      </c>
      <c r="DR296" s="168" t="str">
        <f t="shared" ca="1" si="979"/>
        <v>-</v>
      </c>
      <c r="DS296" s="168" t="str">
        <f t="shared" ca="1" si="979"/>
        <v>-</v>
      </c>
      <c r="DT296" s="168" t="str">
        <f t="shared" ca="1" si="979"/>
        <v>-</v>
      </c>
      <c r="DU296" s="168" t="str">
        <f t="shared" ca="1" si="979"/>
        <v>-</v>
      </c>
      <c r="DV296" s="168" t="str">
        <f t="shared" ca="1" si="979"/>
        <v>-</v>
      </c>
      <c r="DW296" s="168" t="str">
        <f t="shared" ca="1" si="979"/>
        <v>-</v>
      </c>
      <c r="DX296" s="10"/>
      <c r="DY296" s="168">
        <f t="shared" ca="1" si="979"/>
        <v>1</v>
      </c>
      <c r="DZ296" s="168" t="str">
        <f t="shared" ca="1" si="979"/>
        <v>-</v>
      </c>
      <c r="EA296" s="168" t="str">
        <f t="shared" ca="1" si="979"/>
        <v>-</v>
      </c>
      <c r="EB296" s="168" t="str">
        <f t="shared" ca="1" si="979"/>
        <v>-</v>
      </c>
      <c r="EC296" s="168" t="str">
        <f t="shared" ca="1" si="937"/>
        <v>-</v>
      </c>
      <c r="ED296" s="168" t="b">
        <f t="shared" ca="1" si="937"/>
        <v>0</v>
      </c>
      <c r="EE296" s="168" t="str">
        <f t="shared" ca="1" si="937"/>
        <v>-</v>
      </c>
      <c r="EF296" s="168">
        <f t="shared" ca="1" si="937"/>
        <v>0</v>
      </c>
      <c r="EG296" s="168" t="str">
        <f t="shared" ca="1" si="937"/>
        <v>-</v>
      </c>
      <c r="EH296" s="166" cm="1">
        <f t="array" aca="1" ref="EH296" ca="1">INDEX(i.rev,$K296,EH$15)</f>
        <v>1</v>
      </c>
      <c r="EI296" s="168">
        <f t="shared" ca="1" si="970"/>
        <v>0</v>
      </c>
      <c r="EJ296" s="168">
        <f t="shared" ca="1" si="970"/>
        <v>1</v>
      </c>
      <c r="EK296" s="168">
        <f t="shared" ca="1" si="970"/>
        <v>0</v>
      </c>
      <c r="EL296" s="168">
        <f t="shared" ca="1" si="970"/>
        <v>1</v>
      </c>
      <c r="EM296" s="168">
        <f t="shared" ca="1" si="970"/>
        <v>1</v>
      </c>
      <c r="EN296" s="168">
        <f t="shared" ca="1" si="970"/>
        <v>1</v>
      </c>
      <c r="EO296" s="168">
        <f t="shared" ca="1" si="970"/>
        <v>0</v>
      </c>
      <c r="EP296" s="168">
        <f t="shared" ca="1" si="970"/>
        <v>0</v>
      </c>
      <c r="EQ296" s="168">
        <f t="shared" ca="1" si="970"/>
        <v>0</v>
      </c>
      <c r="ER296" s="168">
        <f t="shared" ca="1" si="970"/>
        <v>0</v>
      </c>
      <c r="ES296" s="168">
        <f t="shared" ca="1" si="970"/>
        <v>0</v>
      </c>
      <c r="ET296" s="168">
        <f t="shared" ca="1" si="970"/>
        <v>0</v>
      </c>
      <c r="EU296" s="168">
        <f t="shared" ca="1" si="970"/>
        <v>0</v>
      </c>
      <c r="EV296" s="168">
        <f t="shared" ca="1" si="970"/>
        <v>0</v>
      </c>
      <c r="EW296" s="168">
        <f t="shared" ca="1" si="970"/>
        <v>0</v>
      </c>
      <c r="EX296" s="168">
        <f t="shared" ca="1" si="970"/>
        <v>0</v>
      </c>
      <c r="EY296" s="166" cm="1">
        <f t="array" aca="1" ref="EY296" ca="1">INDEX(i.rev,$K296,EY$15)</f>
        <v>0</v>
      </c>
      <c r="EZ296" s="168">
        <f t="shared" ca="1" si="898"/>
        <v>0</v>
      </c>
      <c r="FA296" s="166" cm="1">
        <f t="array" aca="1" ref="FA296" ca="1">INDEX(i.rev,$K296,FA$15)</f>
        <v>1</v>
      </c>
      <c r="FB296" s="168">
        <f t="shared" ca="1" si="974"/>
        <v>0</v>
      </c>
      <c r="FC296" s="168">
        <f t="shared" ca="1" si="974"/>
        <v>0</v>
      </c>
      <c r="FD296" s="168">
        <f t="shared" ca="1" si="974"/>
        <v>0</v>
      </c>
      <c r="FE296" s="168">
        <f t="shared" ca="1" si="974"/>
        <v>0</v>
      </c>
      <c r="FF296" s="168">
        <f t="shared" ca="1" si="974"/>
        <v>0</v>
      </c>
      <c r="FG296" s="168">
        <f t="shared" ca="1" si="974"/>
        <v>0</v>
      </c>
      <c r="FH296" s="168">
        <f t="shared" ca="1" si="974"/>
        <v>0</v>
      </c>
      <c r="FI296" s="10"/>
      <c r="FJ296" s="168" t="str">
        <f t="shared" ca="1" si="974"/>
        <v>-</v>
      </c>
      <c r="FK296" s="168" t="str">
        <f t="shared" ca="1" si="974"/>
        <v>-</v>
      </c>
      <c r="FL296" s="168" t="str">
        <f t="shared" ca="1" si="974"/>
        <v>-</v>
      </c>
      <c r="FM296" s="168" t="str">
        <f t="shared" ca="1" si="974"/>
        <v>-</v>
      </c>
      <c r="FN296" s="168" t="str">
        <f t="shared" ca="1" si="974"/>
        <v>-</v>
      </c>
      <c r="FO296" s="166" t="b">
        <f t="shared" ca="1" si="939"/>
        <v>0</v>
      </c>
      <c r="FP296" s="166" t="b">
        <f t="shared" ca="1" si="939"/>
        <v>0</v>
      </c>
      <c r="FQ296" s="166" t="b">
        <f t="shared" ca="1" si="939"/>
        <v>1</v>
      </c>
      <c r="FR296" s="168">
        <f t="shared" ca="1" si="974"/>
        <v>0</v>
      </c>
      <c r="FS296" s="166">
        <f t="shared" ca="1" si="940"/>
        <v>1</v>
      </c>
      <c r="FT296" s="166">
        <f t="shared" ca="1" si="940"/>
        <v>1</v>
      </c>
      <c r="FU296" s="168" t="str">
        <f t="shared" ca="1" si="974"/>
        <v>-</v>
      </c>
      <c r="FV296" s="168" t="str">
        <f t="shared" ca="1" si="974"/>
        <v>-</v>
      </c>
      <c r="FW296" s="168" t="str">
        <f t="shared" ca="1" si="974"/>
        <v>-</v>
      </c>
      <c r="FX296" s="168" t="str">
        <f t="shared" ca="1" si="974"/>
        <v>-</v>
      </c>
      <c r="FY296" s="168" t="str">
        <f t="shared" ca="1" si="974"/>
        <v>-</v>
      </c>
      <c r="FZ296" s="168" t="str">
        <f t="shared" ca="1" si="974"/>
        <v>-</v>
      </c>
      <c r="GA296" s="168" t="str">
        <f t="shared" ca="1" si="974"/>
        <v>-</v>
      </c>
      <c r="GB296" s="168" t="str">
        <f t="shared" ca="1" si="974"/>
        <v>-</v>
      </c>
      <c r="GC296" s="168" t="str">
        <f t="shared" ca="1" si="974"/>
        <v>-</v>
      </c>
      <c r="GD296" s="168" t="b">
        <f t="shared" ca="1" si="974"/>
        <v>1</v>
      </c>
      <c r="GE296" s="168" t="str">
        <f t="shared" ca="1" si="974"/>
        <v>-</v>
      </c>
      <c r="GF296" s="168" t="str">
        <f t="shared" ca="1" si="974"/>
        <v>-</v>
      </c>
      <c r="GG296" s="168" t="str">
        <f t="shared" ca="1" si="974"/>
        <v>-</v>
      </c>
      <c r="GH296" s="168" t="b">
        <f t="shared" ca="1" si="975"/>
        <v>1</v>
      </c>
      <c r="GI296" s="168">
        <f t="shared" ca="1" si="975"/>
        <v>0</v>
      </c>
      <c r="GJ296" s="168" t="str">
        <f t="shared" ca="1" si="975"/>
        <v>-</v>
      </c>
      <c r="GK296" s="168" t="str">
        <f t="shared" ca="1" si="975"/>
        <v>-</v>
      </c>
      <c r="GL296" s="168" t="str">
        <f t="shared" ca="1" si="975"/>
        <v>-</v>
      </c>
      <c r="GM296" s="168" t="str">
        <f t="shared" ca="1" si="975"/>
        <v>-</v>
      </c>
      <c r="GN296" s="168" t="str">
        <f t="shared" ca="1" si="975"/>
        <v>-</v>
      </c>
      <c r="GO296" s="168">
        <f t="shared" ca="1" si="975"/>
        <v>0</v>
      </c>
      <c r="GP296" s="168" t="str">
        <f t="shared" ca="1" si="975"/>
        <v>-</v>
      </c>
      <c r="GQ296" s="168" t="str">
        <f t="shared" ca="1" si="975"/>
        <v>-</v>
      </c>
      <c r="GR296" s="168" t="str">
        <f t="shared" ca="1" si="975"/>
        <v>-</v>
      </c>
      <c r="GS296" s="168">
        <f t="shared" ca="1" si="975"/>
        <v>500</v>
      </c>
      <c r="GT296" s="168">
        <f t="shared" ca="1" si="975"/>
        <v>500</v>
      </c>
      <c r="GU296" s="168" t="str">
        <f t="shared" ca="1" si="975"/>
        <v>-</v>
      </c>
      <c r="GV296" s="168" t="str">
        <f t="shared" ca="1" si="975"/>
        <v>-</v>
      </c>
      <c r="GW296" s="168" t="str">
        <f t="shared" ca="1" si="975"/>
        <v>-</v>
      </c>
      <c r="GX296" s="168" t="str">
        <f t="shared" ca="1" si="972"/>
        <v>-</v>
      </c>
      <c r="GY296" s="168" t="str">
        <f t="shared" ca="1" si="959"/>
        <v>-</v>
      </c>
      <c r="GZ296" s="168" t="str">
        <f t="shared" ca="1" si="959"/>
        <v>-</v>
      </c>
      <c r="HA296" s="168" t="str">
        <f t="shared" ca="1" si="959"/>
        <v>-</v>
      </c>
      <c r="HB296" s="168" t="str">
        <f t="shared" ca="1" si="959"/>
        <v>-</v>
      </c>
      <c r="HC296" s="168" t="str">
        <f t="shared" ca="1" si="959"/>
        <v>-</v>
      </c>
      <c r="HD296" s="168" t="str">
        <f t="shared" ca="1" si="959"/>
        <v>-</v>
      </c>
      <c r="HE296" s="168" t="str">
        <f t="shared" ca="1" si="959"/>
        <v>-</v>
      </c>
      <c r="HF296" s="168" t="str">
        <f t="shared" ca="1" si="959"/>
        <v>-</v>
      </c>
      <c r="HG296" s="168" t="str">
        <f t="shared" ca="1" si="959"/>
        <v>-</v>
      </c>
      <c r="HH296" s="168" t="str">
        <f t="shared" ca="1" si="982"/>
        <v>-</v>
      </c>
      <c r="HI296" s="168" t="str">
        <f t="shared" ca="1" si="982"/>
        <v>-</v>
      </c>
      <c r="HJ296" s="168" t="str">
        <f t="shared" ca="1" si="982"/>
        <v>-</v>
      </c>
      <c r="HK296" s="168" t="str">
        <f t="shared" ca="1" si="982"/>
        <v>-</v>
      </c>
      <c r="HL296" s="168" t="str">
        <f t="shared" ca="1" si="982"/>
        <v>-</v>
      </c>
      <c r="HM296" s="168" t="str">
        <f t="shared" ca="1" si="960"/>
        <v>-</v>
      </c>
      <c r="HN296" s="168" t="str">
        <f t="shared" ca="1" si="960"/>
        <v>-</v>
      </c>
      <c r="HO296" s="168" t="str">
        <f t="shared" ca="1" si="960"/>
        <v>-</v>
      </c>
      <c r="HP296" s="168" t="str">
        <f t="shared" ca="1" si="960"/>
        <v>-</v>
      </c>
      <c r="HQ296" s="168" t="str">
        <f t="shared" ca="1" si="960"/>
        <v>-</v>
      </c>
      <c r="HR296" s="168" t="str">
        <f t="shared" ca="1" si="959"/>
        <v>-</v>
      </c>
      <c r="HS296" s="168" t="str">
        <f t="shared" ca="1" si="959"/>
        <v>-</v>
      </c>
      <c r="HT296" s="168" t="str">
        <f t="shared" ca="1" si="959"/>
        <v>-</v>
      </c>
      <c r="HU296" s="168" t="str">
        <f t="shared" ca="1" si="959"/>
        <v>-</v>
      </c>
      <c r="HV296" s="168" t="str">
        <f t="shared" ca="1" si="959"/>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83"/>
        <v>-</v>
      </c>
      <c r="JO296" s="168" t="str">
        <f t="shared" ca="1" si="983"/>
        <v>-</v>
      </c>
      <c r="JP296" s="168" t="str">
        <f t="shared" ca="1" si="983"/>
        <v>-</v>
      </c>
      <c r="JQ296" s="168" t="str">
        <f t="shared" ca="1" si="983"/>
        <v>-</v>
      </c>
      <c r="JR296" s="168" t="str">
        <f t="shared" ca="1" si="983"/>
        <v>-</v>
      </c>
      <c r="JS296" s="168" t="str">
        <f t="shared" ca="1" si="983"/>
        <v>-</v>
      </c>
      <c r="JT296" s="168" t="str">
        <f t="shared" ca="1" si="983"/>
        <v>-</v>
      </c>
      <c r="JU296" s="168" t="str">
        <f t="shared" ca="1" si="983"/>
        <v>-</v>
      </c>
      <c r="JV296" s="168" t="str">
        <f t="shared" ca="1" si="983"/>
        <v>-</v>
      </c>
      <c r="JW296" s="168" t="str">
        <f t="shared" ca="1" si="983"/>
        <v>-</v>
      </c>
      <c r="JX296" s="10"/>
      <c r="JY296" s="166">
        <f t="shared" ca="1" si="907"/>
        <v>4.4999999999999998E-2</v>
      </c>
      <c r="JZ296" s="166">
        <f t="shared" ca="1" si="908"/>
        <v>4.4999999999999998E-2</v>
      </c>
      <c r="KA296" s="168">
        <f t="shared" ca="1" si="973"/>
        <v>1</v>
      </c>
      <c r="KB296" s="168">
        <f t="shared" ca="1" si="973"/>
        <v>0</v>
      </c>
      <c r="KC296" s="168">
        <f t="shared" ca="1" si="973"/>
        <v>1</v>
      </c>
      <c r="KD296" s="168">
        <f t="shared" ca="1" si="973"/>
        <v>1</v>
      </c>
      <c r="KE296" s="168">
        <f t="shared" ca="1" si="973"/>
        <v>0</v>
      </c>
      <c r="KF296" s="168">
        <f t="shared" ca="1" si="973"/>
        <v>70</v>
      </c>
      <c r="KG296" s="168">
        <f t="shared" ca="1" si="973"/>
        <v>50</v>
      </c>
      <c r="KH296" s="168">
        <f t="shared" ca="1" si="973"/>
        <v>85</v>
      </c>
      <c r="KI296" s="168">
        <f t="shared" ca="1" si="973"/>
        <v>50</v>
      </c>
      <c r="KJ296" s="166">
        <f t="shared" ca="1" si="910"/>
        <v>1</v>
      </c>
      <c r="KK296" s="166">
        <f t="shared" ca="1" si="911"/>
        <v>1</v>
      </c>
      <c r="KL296" s="166">
        <f t="shared" ca="1" si="912"/>
        <v>1</v>
      </c>
      <c r="KM296" s="166">
        <f t="shared" ca="1" si="913"/>
        <v>1</v>
      </c>
      <c r="KN296" s="166">
        <f t="shared" ca="1" si="913"/>
        <v>1</v>
      </c>
      <c r="KO296" s="168">
        <f t="shared" ca="1" si="973"/>
        <v>1</v>
      </c>
      <c r="KP296" s="10"/>
      <c r="KQ296" s="168">
        <f t="shared" ca="1" si="973"/>
        <v>1</v>
      </c>
      <c r="KR296" s="166">
        <f t="shared" si="914"/>
        <v>1.1499999999999999</v>
      </c>
      <c r="KS296" s="168">
        <f t="shared" ca="1" si="973"/>
        <v>0.75</v>
      </c>
      <c r="KT296" s="168">
        <f t="shared" ca="1" si="973"/>
        <v>0.8</v>
      </c>
      <c r="KU296" s="168">
        <f t="shared" ca="1" si="973"/>
        <v>0.82499999999999996</v>
      </c>
      <c r="KV296" s="168">
        <f t="shared" ca="1" si="973"/>
        <v>0.875</v>
      </c>
      <c r="KW296" s="168">
        <f t="shared" ca="1" si="973"/>
        <v>0.9</v>
      </c>
      <c r="KX296" s="168">
        <f t="shared" ca="1" si="985"/>
        <v>0.75</v>
      </c>
      <c r="KY296" s="168">
        <f t="shared" ca="1" si="985"/>
        <v>0.78142857142857147</v>
      </c>
      <c r="KZ296" s="168">
        <f t="shared" ca="1" si="985"/>
        <v>0.82499999999999996</v>
      </c>
      <c r="LA296" s="168">
        <f t="shared" ca="1" si="985"/>
        <v>0.875</v>
      </c>
      <c r="LB296" s="168">
        <f t="shared" ca="1" si="985"/>
        <v>0.9</v>
      </c>
      <c r="LC296" s="168">
        <f t="shared" ca="1" si="985"/>
        <v>0.9</v>
      </c>
      <c r="LD296" s="168">
        <f t="shared" ca="1" si="985"/>
        <v>0.75</v>
      </c>
      <c r="LE296" s="168">
        <f t="shared" ca="1" si="985"/>
        <v>0.78142857142857147</v>
      </c>
      <c r="LF296" s="168">
        <f t="shared" ca="1" si="985"/>
        <v>0.82499999999999996</v>
      </c>
      <c r="LG296" s="168">
        <f t="shared" ca="1" si="985"/>
        <v>0.875</v>
      </c>
      <c r="LH296" s="168">
        <f t="shared" ca="1" si="985"/>
        <v>0.9</v>
      </c>
      <c r="LI296" s="168">
        <f t="shared" ca="1" si="985"/>
        <v>0.9</v>
      </c>
      <c r="LJ296" s="168">
        <f t="shared" ca="1" si="985"/>
        <v>0.75</v>
      </c>
      <c r="LK296" s="168">
        <f t="shared" ca="1" si="985"/>
        <v>0.78142857142857147</v>
      </c>
      <c r="LL296" s="168">
        <f t="shared" ca="1" si="985"/>
        <v>0.82499999999999996</v>
      </c>
      <c r="LM296" s="168">
        <f t="shared" ca="1" si="985"/>
        <v>0.875</v>
      </c>
      <c r="LN296" s="168">
        <f t="shared" ca="1" si="985"/>
        <v>0.9</v>
      </c>
      <c r="LO296" s="168">
        <f t="shared" ca="1" si="985"/>
        <v>0.9</v>
      </c>
      <c r="LP296" s="168">
        <f t="shared" ca="1" si="985"/>
        <v>0.75</v>
      </c>
      <c r="LQ296" s="168">
        <f t="shared" ca="1" si="985"/>
        <v>0.78142857142857147</v>
      </c>
      <c r="LR296" s="168">
        <f t="shared" ca="1" si="985"/>
        <v>0.82499999999999996</v>
      </c>
      <c r="LS296" s="168">
        <f t="shared" ca="1" si="985"/>
        <v>0.875</v>
      </c>
      <c r="LT296" s="168">
        <f t="shared" ca="1" si="985"/>
        <v>0.9</v>
      </c>
      <c r="LU296" s="168">
        <f t="shared" ca="1" si="985"/>
        <v>0.9</v>
      </c>
      <c r="LV296" s="168">
        <f t="shared" ca="1" si="985"/>
        <v>0.75</v>
      </c>
      <c r="LW296" s="168">
        <f t="shared" ca="1" si="985"/>
        <v>0.78142857142857147</v>
      </c>
      <c r="LX296" s="168">
        <f t="shared" ca="1" si="985"/>
        <v>0.82499999999999996</v>
      </c>
      <c r="LY296" s="168">
        <f t="shared" ca="1" si="985"/>
        <v>0.875</v>
      </c>
      <c r="LZ296" s="168">
        <f t="shared" ca="1" si="985"/>
        <v>0.9</v>
      </c>
      <c r="MA296" s="168">
        <f t="shared" ca="1" si="985"/>
        <v>0.9</v>
      </c>
      <c r="MB296" s="168">
        <f t="shared" ca="1" si="985"/>
        <v>0.75</v>
      </c>
      <c r="MC296" s="168">
        <f t="shared" ca="1" si="985"/>
        <v>0.78142857142857147</v>
      </c>
      <c r="MD296" s="168">
        <f t="shared" ca="1" si="985"/>
        <v>0.82499999999999996</v>
      </c>
      <c r="ME296" s="168">
        <f t="shared" ca="1" si="985"/>
        <v>0.875</v>
      </c>
      <c r="MF296" s="168">
        <f t="shared" ca="1" si="985"/>
        <v>0.9</v>
      </c>
      <c r="MG296" s="168">
        <f t="shared" ca="1" si="985"/>
        <v>0.9</v>
      </c>
      <c r="MH296" s="168">
        <f t="shared" ca="1" si="985"/>
        <v>0.75</v>
      </c>
      <c r="MI296" s="168">
        <f t="shared" ca="1" si="985"/>
        <v>0.76904761904761909</v>
      </c>
      <c r="MJ296" s="168">
        <f t="shared" ca="1" si="985"/>
        <v>0.82000000000000006</v>
      </c>
      <c r="MK296" s="168">
        <f t="shared" ca="1" si="985"/>
        <v>0.875</v>
      </c>
      <c r="ML296" s="168">
        <f t="shared" ca="1" si="985"/>
        <v>0.9</v>
      </c>
      <c r="MM296" s="168">
        <f t="shared" ca="1" si="985"/>
        <v>0.90000000000000013</v>
      </c>
      <c r="MN296" s="168">
        <f t="shared" ca="1" si="985"/>
        <v>0.75</v>
      </c>
      <c r="MO296" s="168">
        <f t="shared" ca="1" si="985"/>
        <v>0.76904761904761909</v>
      </c>
      <c r="MP296" s="168">
        <f t="shared" ca="1" si="985"/>
        <v>0.82000000000000006</v>
      </c>
      <c r="MQ296" s="168">
        <f t="shared" ca="1" si="985"/>
        <v>0.875</v>
      </c>
      <c r="MR296" s="168">
        <f t="shared" ca="1" si="985"/>
        <v>0.9</v>
      </c>
      <c r="MS296" s="168">
        <f t="shared" ca="1" si="985"/>
        <v>0.9</v>
      </c>
      <c r="MT296" s="168">
        <f t="shared" ca="1" si="985"/>
        <v>0.875</v>
      </c>
      <c r="MU296" s="166">
        <f t="shared" ca="1" si="916"/>
        <v>1</v>
      </c>
      <c r="MV296" s="166">
        <f t="shared" ca="1" si="917"/>
        <v>1</v>
      </c>
      <c r="MW296" s="166" t="str">
        <f t="shared" ca="1" si="918"/>
        <v>-</v>
      </c>
      <c r="MX296" s="168" t="str">
        <f t="shared" ca="1" si="919"/>
        <v>-</v>
      </c>
      <c r="MY296" s="166" t="str">
        <f t="shared" ca="1" si="920"/>
        <v>-</v>
      </c>
      <c r="MZ296" s="166" t="str">
        <f t="shared" ca="1" si="921"/>
        <v>-</v>
      </c>
      <c r="NA296" s="166" t="b">
        <f t="shared" ca="1" si="922"/>
        <v>0</v>
      </c>
      <c r="NB296" s="168">
        <f t="shared" ca="1" si="973"/>
        <v>0</v>
      </c>
      <c r="NC296" s="27">
        <v>0</v>
      </c>
    </row>
    <row r="297" spans="1:367" s="148" customFormat="1" outlineLevel="1">
      <c r="A297" s="126">
        <f t="shared" si="14"/>
        <v>292</v>
      </c>
      <c r="B297" s="126"/>
      <c r="H297" s="126"/>
      <c r="I297" s="126"/>
      <c r="J297" s="126"/>
      <c r="K297" s="126"/>
      <c r="L297" s="126"/>
      <c r="M297" s="126"/>
      <c r="N297" s="126"/>
      <c r="O297" s="126"/>
      <c r="P297" s="126"/>
      <c r="Q297" s="126"/>
      <c r="R297" s="126"/>
      <c r="S297" s="126"/>
      <c r="T297" s="126"/>
      <c r="U297" s="126"/>
      <c r="V297" s="126"/>
      <c r="W297" s="126"/>
      <c r="X297" s="126"/>
      <c r="Y297" s="126"/>
      <c r="AA297" s="141" t="str">
        <f ca="1">"blank "&amp;TEXT(RAND(),"0.000")</f>
        <v>blank 0.004</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54"/>
      <c r="JA297" s="154"/>
      <c r="JB297" s="154"/>
      <c r="JC297" s="154"/>
      <c r="JD297" s="154"/>
      <c r="JE297" s="154"/>
      <c r="JF297" s="154"/>
      <c r="JG297" s="154"/>
      <c r="JH297" s="154"/>
      <c r="JI297" s="154"/>
      <c r="JJ297" s="154"/>
      <c r="JK297" s="154"/>
      <c r="JL297" s="154"/>
      <c r="JM297" s="154"/>
      <c r="JN297" s="154"/>
      <c r="JO297" s="154"/>
      <c r="JP297" s="154"/>
      <c r="JQ297" s="154"/>
      <c r="JR297" s="154"/>
      <c r="JS297" s="154"/>
      <c r="JT297" s="154"/>
      <c r="JU297" s="154"/>
      <c r="JV297" s="154"/>
      <c r="JW297" s="154"/>
      <c r="JX297" s="10"/>
      <c r="JY297" s="154"/>
      <c r="JZ297" s="154"/>
      <c r="KA297" s="154"/>
      <c r="KB297" s="154"/>
      <c r="KC297" s="154"/>
      <c r="KD297" s="154"/>
      <c r="KE297" s="154"/>
      <c r="KF297" s="154"/>
      <c r="KG297" s="154"/>
      <c r="KH297" s="154"/>
      <c r="KI297" s="154"/>
      <c r="KJ297" s="154"/>
      <c r="KK297" s="154"/>
      <c r="KL297" s="154"/>
      <c r="KM297" s="154"/>
      <c r="KN297" s="154"/>
      <c r="KO297" s="154"/>
      <c r="KP297" s="10"/>
      <c r="KQ297" s="154"/>
      <c r="KR297" s="154"/>
      <c r="KS297" s="154"/>
      <c r="KT297" s="154"/>
      <c r="KU297" s="154"/>
      <c r="KV297" s="154"/>
      <c r="KW297" s="154"/>
      <c r="KX297" s="154"/>
      <c r="KY297" s="154"/>
      <c r="KZ297" s="154"/>
      <c r="LA297" s="154"/>
      <c r="LB297" s="154"/>
      <c r="LC297" s="154"/>
      <c r="LD297" s="154"/>
      <c r="LE297" s="154"/>
      <c r="LF297" s="154"/>
      <c r="LG297" s="154"/>
      <c r="LH297" s="154"/>
      <c r="LI297" s="154"/>
      <c r="LJ297" s="154"/>
      <c r="LK297" s="154"/>
      <c r="LL297" s="154"/>
      <c r="LM297" s="154"/>
      <c r="LN297" s="154"/>
      <c r="LO297" s="154"/>
      <c r="LP297" s="154"/>
      <c r="LQ297" s="154"/>
      <c r="LR297" s="154"/>
      <c r="LS297" s="154"/>
      <c r="LT297" s="154"/>
      <c r="LU297" s="154"/>
      <c r="LV297" s="154"/>
      <c r="LW297" s="154"/>
      <c r="LX297" s="154"/>
      <c r="LY297" s="154"/>
      <c r="LZ297" s="154"/>
      <c r="MA297" s="154"/>
      <c r="MB297" s="154"/>
      <c r="MC297" s="154"/>
      <c r="MD297" s="154"/>
      <c r="ME297" s="154"/>
      <c r="MF297" s="154"/>
      <c r="MG297" s="154"/>
      <c r="MH297" s="154"/>
      <c r="MI297" s="154"/>
      <c r="MJ297" s="154"/>
      <c r="MK297" s="154"/>
      <c r="ML297" s="154"/>
      <c r="MM297" s="154"/>
      <c r="MN297" s="154"/>
      <c r="MO297" s="154"/>
      <c r="MP297" s="154"/>
      <c r="MQ297" s="154"/>
      <c r="MR297" s="154"/>
      <c r="MS297" s="154"/>
      <c r="MT297" s="154"/>
      <c r="MU297" s="154"/>
      <c r="MV297" s="154"/>
      <c r="MW297" s="154"/>
      <c r="MX297" s="154"/>
      <c r="MY297" s="154"/>
      <c r="MZ297" s="154"/>
      <c r="NA297" s="154"/>
      <c r="NB297" s="154"/>
      <c r="NC297" s="27">
        <v>0</v>
      </c>
    </row>
    <row r="298" spans="1:367" s="148" customFormat="1">
      <c r="A298" s="126">
        <f>ROW(A298)-5</f>
        <v>293</v>
      </c>
      <c r="B298" s="126"/>
      <c r="E298" s="128"/>
      <c r="F298" s="128"/>
      <c r="G298" s="125" t="s">
        <v>917</v>
      </c>
      <c r="H298" s="148">
        <v>1</v>
      </c>
      <c r="I298" s="148">
        <v>1</v>
      </c>
      <c r="J298" s="148">
        <v>1</v>
      </c>
      <c r="K298" s="148">
        <v>1</v>
      </c>
      <c r="L298" s="148">
        <v>1</v>
      </c>
      <c r="M298" s="148">
        <v>1</v>
      </c>
      <c r="N298" s="148">
        <v>1</v>
      </c>
      <c r="O298" s="148">
        <v>1</v>
      </c>
      <c r="P298" s="148">
        <v>1</v>
      </c>
      <c r="Q298" s="148">
        <v>1</v>
      </c>
      <c r="R298" s="148">
        <v>1</v>
      </c>
      <c r="S298" s="148">
        <v>1</v>
      </c>
      <c r="T298" s="148">
        <v>1</v>
      </c>
      <c r="U298" s="148">
        <v>1</v>
      </c>
      <c r="V298" s="148">
        <v>1</v>
      </c>
      <c r="W298" s="148">
        <v>1</v>
      </c>
      <c r="X298" s="148">
        <v>1</v>
      </c>
      <c r="Y298" s="148">
        <v>1</v>
      </c>
      <c r="Z298" s="148">
        <v>0</v>
      </c>
      <c r="AA298" s="139" t="s">
        <v>1601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54"/>
      <c r="JA298" s="154"/>
      <c r="JB298" s="154"/>
      <c r="JC298" s="154"/>
      <c r="JD298" s="154"/>
      <c r="JE298" s="154"/>
      <c r="JF298" s="154"/>
      <c r="JG298" s="154"/>
      <c r="JH298" s="154"/>
      <c r="JI298" s="154"/>
      <c r="JJ298" s="154"/>
      <c r="JK298" s="154"/>
      <c r="JL298" s="154"/>
      <c r="JM298" s="154"/>
      <c r="JN298" s="154"/>
      <c r="JO298" s="154"/>
      <c r="JP298" s="154"/>
      <c r="JQ298" s="154"/>
      <c r="JR298" s="154"/>
      <c r="JS298" s="154"/>
      <c r="JT298" s="154"/>
      <c r="JU298" s="154"/>
      <c r="JV298" s="154"/>
      <c r="JW298" s="154"/>
      <c r="JX298" s="10"/>
      <c r="JY298" s="154"/>
      <c r="JZ298" s="154"/>
      <c r="KA298" s="154"/>
      <c r="KB298" s="154"/>
      <c r="KC298" s="154"/>
      <c r="KD298" s="154"/>
      <c r="KE298" s="154"/>
      <c r="KF298" s="154"/>
      <c r="KG298" s="154"/>
      <c r="KH298" s="154"/>
      <c r="KI298" s="154"/>
      <c r="KJ298" s="154"/>
      <c r="KK298" s="154"/>
      <c r="KL298" s="154"/>
      <c r="KM298" s="154"/>
      <c r="KN298" s="154"/>
      <c r="KO298" s="154"/>
      <c r="KP298" s="10"/>
      <c r="KQ298" s="154"/>
      <c r="KR298" s="154"/>
      <c r="KS298" s="154"/>
      <c r="KT298" s="154"/>
      <c r="KU298" s="154"/>
      <c r="KV298" s="154"/>
      <c r="KW298" s="154"/>
      <c r="KX298" s="154"/>
      <c r="KY298" s="154"/>
      <c r="KZ298" s="154"/>
      <c r="LA298" s="154"/>
      <c r="LB298" s="154"/>
      <c r="LC298" s="154"/>
      <c r="LD298" s="154"/>
      <c r="LE298" s="154"/>
      <c r="LF298" s="154"/>
      <c r="LG298" s="154"/>
      <c r="LH298" s="154"/>
      <c r="LI298" s="154"/>
      <c r="LJ298" s="154"/>
      <c r="LK298" s="154"/>
      <c r="LL298" s="154"/>
      <c r="LM298" s="154"/>
      <c r="LN298" s="154"/>
      <c r="LO298" s="154"/>
      <c r="LP298" s="154"/>
      <c r="LQ298" s="154"/>
      <c r="LR298" s="154"/>
      <c r="LS298" s="154"/>
      <c r="LT298" s="154"/>
      <c r="LU298" s="154"/>
      <c r="LV298" s="154"/>
      <c r="LW298" s="154"/>
      <c r="LX298" s="154"/>
      <c r="LY298" s="154"/>
      <c r="LZ298" s="154"/>
      <c r="MA298" s="154"/>
      <c r="MB298" s="154"/>
      <c r="MC298" s="154"/>
      <c r="MD298" s="154"/>
      <c r="ME298" s="154"/>
      <c r="MF298" s="154"/>
      <c r="MG298" s="154"/>
      <c r="MH298" s="154"/>
      <c r="MI298" s="154"/>
      <c r="MJ298" s="154"/>
      <c r="MK298" s="154"/>
      <c r="ML298" s="154"/>
      <c r="MM298" s="154"/>
      <c r="MN298" s="154"/>
      <c r="MO298" s="154"/>
      <c r="MP298" s="154"/>
      <c r="MQ298" s="154"/>
      <c r="MR298" s="154"/>
      <c r="MS298" s="154"/>
      <c r="MT298" s="154"/>
      <c r="MU298" s="154"/>
      <c r="MV298" s="154"/>
      <c r="MW298" s="154"/>
      <c r="MX298" s="154"/>
      <c r="MY298" s="154"/>
      <c r="MZ298" s="154"/>
      <c r="NA298" s="154"/>
      <c r="NB298" s="154"/>
      <c r="NC298" s="27">
        <v>0</v>
      </c>
    </row>
    <row r="299" spans="1:367" s="148" customFormat="1" outlineLevel="1">
      <c r="A299" s="126">
        <f>ROW(A299)-5</f>
        <v>294</v>
      </c>
      <c r="B299" s="126"/>
      <c r="E299" s="128"/>
      <c r="F299" s="128"/>
      <c r="G299" s="125" t="s">
        <v>918</v>
      </c>
      <c r="H299" s="148">
        <v>3</v>
      </c>
      <c r="I299" s="148">
        <v>3</v>
      </c>
      <c r="J299" s="148">
        <v>2</v>
      </c>
      <c r="K299" s="148">
        <v>4</v>
      </c>
      <c r="L299" s="148">
        <v>3</v>
      </c>
      <c r="M299" s="148">
        <v>3</v>
      </c>
      <c r="N299" s="148">
        <v>3</v>
      </c>
      <c r="O299" s="148">
        <v>3</v>
      </c>
      <c r="P299" s="148">
        <v>3</v>
      </c>
      <c r="Q299" s="148">
        <v>3</v>
      </c>
      <c r="R299" s="148">
        <v>3</v>
      </c>
      <c r="S299" s="148">
        <v>3</v>
      </c>
      <c r="T299" s="148">
        <v>3</v>
      </c>
      <c r="U299" s="148">
        <v>4</v>
      </c>
      <c r="V299" s="148">
        <v>3</v>
      </c>
      <c r="W299" s="148">
        <v>4</v>
      </c>
      <c r="X299" s="148">
        <v>3</v>
      </c>
      <c r="Y299" s="148">
        <v>3</v>
      </c>
      <c r="Z299" s="148">
        <v>0</v>
      </c>
      <c r="AA299" s="140" t="str">
        <f t="array" ref="AA299">PRODUCT($H299:$Z299-$H298:$Z298+1)&amp;" "&amp;AA298&amp;" specific pointers"</f>
        <v>612220032 Yield  specific pointers</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61"/>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67"/>
      <c r="DP299" s="167"/>
      <c r="DQ299" s="154"/>
      <c r="DR299" s="154"/>
      <c r="DS299" s="154"/>
      <c r="DT299" s="154"/>
      <c r="DU299" s="154"/>
      <c r="DV299" s="154"/>
      <c r="DW299" s="154"/>
      <c r="DX299" s="10"/>
      <c r="DY299" s="167"/>
      <c r="DZ299" s="154"/>
      <c r="EA299" s="154"/>
      <c r="EB299" s="154"/>
      <c r="EC299" s="154"/>
      <c r="ED299" s="167"/>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67"/>
      <c r="FD299" s="167"/>
      <c r="FE299" s="167"/>
      <c r="FF299" s="167"/>
      <c r="FG299" s="167"/>
      <c r="FH299" s="167"/>
      <c r="FI299" s="10"/>
      <c r="FJ299" s="154"/>
      <c r="FK299" s="154"/>
      <c r="FL299" s="154"/>
      <c r="FM299" s="154"/>
      <c r="FN299" s="154"/>
      <c r="FO299" s="167"/>
      <c r="FP299" s="167"/>
      <c r="FQ299" s="167"/>
      <c r="FR299" s="167"/>
      <c r="FS299" s="154"/>
      <c r="FT299" s="154"/>
      <c r="FU299" s="167"/>
      <c r="FV299" s="167"/>
      <c r="FW299" s="167"/>
      <c r="FX299" s="167"/>
      <c r="FY299" s="167"/>
      <c r="FZ299" s="167"/>
      <c r="GA299" s="154"/>
      <c r="GB299" s="154"/>
      <c r="GC299" s="167"/>
      <c r="GD299" s="154"/>
      <c r="GE299" s="154"/>
      <c r="GF299" s="154"/>
      <c r="GG299" s="154"/>
      <c r="GH299" s="154"/>
      <c r="GI299" s="154"/>
      <c r="GJ299" s="167"/>
      <c r="GK299" s="167"/>
      <c r="GL299" s="167"/>
      <c r="GM299" s="167"/>
      <c r="GN299" s="154"/>
      <c r="GO299" s="167"/>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54"/>
      <c r="JA299" s="154"/>
      <c r="JB299" s="154"/>
      <c r="JC299" s="154"/>
      <c r="JD299" s="154"/>
      <c r="JE299" s="154"/>
      <c r="JF299" s="154"/>
      <c r="JG299" s="154"/>
      <c r="JH299" s="154"/>
      <c r="JI299" s="154"/>
      <c r="JJ299" s="154"/>
      <c r="JK299" s="154"/>
      <c r="JL299" s="154"/>
      <c r="JM299" s="154"/>
      <c r="JN299" s="154"/>
      <c r="JO299" s="154"/>
      <c r="JP299" s="154"/>
      <c r="JQ299" s="154"/>
      <c r="JR299" s="154"/>
      <c r="JS299" s="154"/>
      <c r="JT299" s="154"/>
      <c r="JU299" s="154"/>
      <c r="JV299" s="154"/>
      <c r="JW299" s="154"/>
      <c r="JX299" s="10"/>
      <c r="JY299" s="154"/>
      <c r="JZ299" s="154"/>
      <c r="KA299" s="154"/>
      <c r="KB299" s="154"/>
      <c r="KC299" s="154"/>
      <c r="KD299" s="154"/>
      <c r="KE299" s="154"/>
      <c r="KF299" s="154"/>
      <c r="KG299" s="154"/>
      <c r="KH299" s="154"/>
      <c r="KI299" s="154"/>
      <c r="KJ299" s="167"/>
      <c r="KK299" s="167"/>
      <c r="KL299" s="167"/>
      <c r="KM299" s="167"/>
      <c r="KN299" s="167"/>
      <c r="KO299" s="154"/>
      <c r="KP299" s="10"/>
      <c r="KQ299" s="154"/>
      <c r="KR299" s="154"/>
      <c r="KS299" s="154"/>
      <c r="KT299" s="154"/>
      <c r="KU299" s="154"/>
      <c r="KV299" s="154"/>
      <c r="KW299" s="154"/>
      <c r="KX299" s="154"/>
      <c r="KY299" s="154"/>
      <c r="KZ299" s="154"/>
      <c r="LA299" s="154"/>
      <c r="LB299" s="154"/>
      <c r="LC299" s="154"/>
      <c r="LD299" s="154"/>
      <c r="LE299" s="154"/>
      <c r="LF299" s="154"/>
      <c r="LG299" s="154"/>
      <c r="LH299" s="154"/>
      <c r="LI299" s="154"/>
      <c r="LJ299" s="154"/>
      <c r="LK299" s="154"/>
      <c r="LL299" s="154"/>
      <c r="LM299" s="154"/>
      <c r="LN299" s="154"/>
      <c r="LO299" s="154"/>
      <c r="LP299" s="154"/>
      <c r="LQ299" s="154"/>
      <c r="LR299" s="154"/>
      <c r="LS299" s="154"/>
      <c r="LT299" s="154"/>
      <c r="LU299" s="154"/>
      <c r="LV299" s="154"/>
      <c r="LW299" s="154"/>
      <c r="LX299" s="154"/>
      <c r="LY299" s="154"/>
      <c r="LZ299" s="154"/>
      <c r="MA299" s="154"/>
      <c r="MB299" s="154"/>
      <c r="MC299" s="154"/>
      <c r="MD299" s="154"/>
      <c r="ME299" s="154"/>
      <c r="MF299" s="154"/>
      <c r="MG299" s="154"/>
      <c r="MH299" s="154"/>
      <c r="MI299" s="154"/>
      <c r="MJ299" s="154"/>
      <c r="MK299" s="154"/>
      <c r="ML299" s="154"/>
      <c r="MM299" s="154"/>
      <c r="MN299" s="154"/>
      <c r="MO299" s="154"/>
      <c r="MP299" s="154"/>
      <c r="MQ299" s="154"/>
      <c r="MR299" s="154"/>
      <c r="MS299" s="154"/>
      <c r="MT299" s="154"/>
      <c r="MU299" s="154"/>
      <c r="MV299" s="154"/>
      <c r="MW299" s="154"/>
      <c r="MX299" s="154"/>
      <c r="MY299" s="154"/>
      <c r="MZ299" s="154"/>
      <c r="NA299" s="154"/>
      <c r="NB299" s="154"/>
      <c r="NC299" s="27">
        <v>0</v>
      </c>
    </row>
    <row r="300" spans="1:367" s="148" customFormat="1" outlineLevel="1">
      <c r="A300" s="126">
        <f t="shared" si="14"/>
        <v>295</v>
      </c>
      <c r="B300" s="126">
        <f>$A$7</f>
        <v>2</v>
      </c>
      <c r="C300" s="167">
        <f>C296</f>
        <v>1002</v>
      </c>
      <c r="D300" s="148" t="s">
        <v>884</v>
      </c>
      <c r="E300" s="148" t="b">
        <f t="shared" ref="E300:E329" si="986">J300=1</f>
        <v>1</v>
      </c>
      <c r="F300" s="148" t="b">
        <v>0</v>
      </c>
      <c r="G300" s="148" t="b">
        <v>1</v>
      </c>
      <c r="H300" s="32">
        <v>3</v>
      </c>
      <c r="I300" s="32">
        <v>1</v>
      </c>
      <c r="J300" s="32">
        <v>1</v>
      </c>
      <c r="K300" s="32">
        <v>1</v>
      </c>
      <c r="L300" s="32">
        <v>1</v>
      </c>
      <c r="M300" s="32">
        <v>1</v>
      </c>
      <c r="N300" s="32">
        <v>1</v>
      </c>
      <c r="O300" s="32">
        <v>1</v>
      </c>
      <c r="P300" s="32">
        <v>1</v>
      </c>
      <c r="Q300" s="32">
        <v>1</v>
      </c>
      <c r="R300" s="32">
        <v>2</v>
      </c>
      <c r="S300" s="32">
        <v>1</v>
      </c>
      <c r="T300" s="32">
        <v>1</v>
      </c>
      <c r="U300" s="32">
        <v>1</v>
      </c>
      <c r="V300" s="32">
        <v>1</v>
      </c>
      <c r="W300" s="32">
        <v>1</v>
      </c>
      <c r="X300" s="32">
        <v>1</v>
      </c>
      <c r="Y300" s="32">
        <v>1</v>
      </c>
      <c r="AA300" s="142" t="str" cm="1">
        <f t="array" aca="1" ref="AA300" ca="1">"00000 " &amp;AA298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00000 Yield SE CropgrazeFALSE (F33N11)</v>
      </c>
      <c r="AB300" s="10" t="str">
        <f ca="1">IF(COUNTIF(AA$5:AA300,AA300)=1,"-","Dup")</f>
        <v>-</v>
      </c>
      <c r="AC300" s="10"/>
      <c r="AD300" s="168" t="str">
        <f t="shared" ref="AD300:AI304" ca="1" si="987">OFFSET(AD$5,$B300,0)</f>
        <v>-</v>
      </c>
      <c r="AE300" s="168" t="str">
        <f t="shared" ca="1" si="987"/>
        <v>-</v>
      </c>
      <c r="AF300" s="168" t="str">
        <f t="shared" ca="1" si="987"/>
        <v>-</v>
      </c>
      <c r="AG300" s="168" t="str">
        <f t="shared" ca="1" si="987"/>
        <v>-</v>
      </c>
      <c r="AH300" s="168" t="str">
        <f t="shared" ca="1" si="987"/>
        <v>-</v>
      </c>
      <c r="AI300" s="168" t="b">
        <f t="shared" ca="1" si="987"/>
        <v>1</v>
      </c>
      <c r="AJ300" s="10"/>
      <c r="AK300" s="166" t="b">
        <f t="shared" ref="AK300:AP304" si="988">INDEX(model_structure,$I300,AK$15)</f>
        <v>1</v>
      </c>
      <c r="AL300" s="166" t="str">
        <f t="shared" si="988"/>
        <v>-</v>
      </c>
      <c r="AM300" s="166" t="str">
        <f t="shared" si="988"/>
        <v>-</v>
      </c>
      <c r="AN300" s="166" t="str">
        <f t="shared" si="988"/>
        <v>-</v>
      </c>
      <c r="AO300" s="166" t="b">
        <f t="shared" si="988"/>
        <v>1</v>
      </c>
      <c r="AP300" s="166" t="b">
        <f t="shared" si="988"/>
        <v>0</v>
      </c>
      <c r="AQ300" s="166">
        <f t="shared" ref="AQ300:AQ329" si="989">INDEX(minroe,$L300)</f>
        <v>0</v>
      </c>
      <c r="AR300" s="166" t="b">
        <f t="shared" ref="AR300:AV309" si="990">INDEX(i.risk_aversion,$J300,AR$15)</f>
        <v>0</v>
      </c>
      <c r="AS300" s="166" t="b">
        <f t="shared" si="990"/>
        <v>0</v>
      </c>
      <c r="AT300" s="166" t="str">
        <f t="shared" si="990"/>
        <v>-</v>
      </c>
      <c r="AU300" s="166" t="str">
        <f t="shared" si="990"/>
        <v>-</v>
      </c>
      <c r="AV300" s="166" t="str">
        <f t="shared" si="990"/>
        <v>-</v>
      </c>
      <c r="AW300" s="10"/>
      <c r="AX300" s="166" t="b">
        <f t="shared" ref="AX300:AX329" si="991">INDEX(model_structure,$I300,AX$15)</f>
        <v>1</v>
      </c>
      <c r="AY300" s="168" t="b">
        <f t="shared" ref="AY300:AZ329" ca="1" si="992">OFFSET(AY$5,$B300,0)</f>
        <v>1</v>
      </c>
      <c r="AZ300" s="168" t="b">
        <f t="shared" ca="1" si="992"/>
        <v>1</v>
      </c>
      <c r="BA300" s="167">
        <f t="shared" ref="BA300:BA329" si="993">VALUE($H300&amp;MIN(2,$I300)&amp;10)</f>
        <v>3110</v>
      </c>
      <c r="BB300" s="168" t="str">
        <f t="shared" ref="BB300:BV301" ca="1" si="994">OFFSET(BB$5,$B300,0)</f>
        <v>-</v>
      </c>
      <c r="BC300" s="168" t="str">
        <f t="shared" ca="1" si="994"/>
        <v>-</v>
      </c>
      <c r="BD300" s="168" t="str">
        <f t="shared" ca="1" si="994"/>
        <v>-</v>
      </c>
      <c r="BE300" s="168" t="str">
        <f t="shared" ca="1" si="994"/>
        <v>-</v>
      </c>
      <c r="BF300" s="168" t="str">
        <f t="shared" ca="1" si="994"/>
        <v>-</v>
      </c>
      <c r="BG300" s="168">
        <f t="shared" ca="1" si="994"/>
        <v>1</v>
      </c>
      <c r="BH300" s="168">
        <f t="shared" ca="1" si="994"/>
        <v>1</v>
      </c>
      <c r="BI300" s="168" t="str">
        <f t="shared" ca="1" si="994"/>
        <v>-</v>
      </c>
      <c r="BJ300" s="168" t="str">
        <f t="shared" ca="1" si="994"/>
        <v>-</v>
      </c>
      <c r="BK300" s="10"/>
      <c r="BL300" s="168" t="str">
        <f t="shared" ca="1" si="994"/>
        <v>-</v>
      </c>
      <c r="BM300" s="168" t="str">
        <f t="shared" ca="1" si="994"/>
        <v>-</v>
      </c>
      <c r="BN300" s="168" t="str">
        <f t="shared" ca="1" si="994"/>
        <v>-</v>
      </c>
      <c r="BO300" s="168" t="str">
        <f t="shared" ca="1" si="994"/>
        <v>-</v>
      </c>
      <c r="BP300" s="168" t="str">
        <f t="shared" ca="1" si="994"/>
        <v>-</v>
      </c>
      <c r="BQ300" s="168" t="str">
        <f t="shared" ca="1" si="994"/>
        <v>-</v>
      </c>
      <c r="BR300" s="168" t="str">
        <f t="shared" ca="1" si="994"/>
        <v>-</v>
      </c>
      <c r="BS300" s="168" t="str">
        <f t="shared" ca="1" si="994"/>
        <v>-</v>
      </c>
      <c r="BT300" s="168" t="str">
        <f t="shared" ca="1" si="994"/>
        <v>-</v>
      </c>
      <c r="BU300" s="168" t="str">
        <f t="shared" ca="1" si="994"/>
        <v>-</v>
      </c>
      <c r="BV300" s="168" t="str">
        <f t="shared" ca="1" si="994"/>
        <v>-</v>
      </c>
      <c r="BW300" s="166" t="str" cm="1">
        <f t="array" ref="BW300">INDEX(i.rev,$K300,BW$15)</f>
        <v>-</v>
      </c>
      <c r="BX300" s="166" t="str" cm="1">
        <f t="array" ref="BX300">INDEX(i.rev,$K300,BX$15)</f>
        <v>-</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ref="CH300:EB300" ca="1" si="995">OFFSET(CH$5,$B300,0)</f>
        <v>-</v>
      </c>
      <c r="CI300" s="168" t="str">
        <f t="shared" ca="1" si="995"/>
        <v>-</v>
      </c>
      <c r="CJ300" s="168" t="str">
        <f t="shared" ca="1" si="995"/>
        <v>-</v>
      </c>
      <c r="CK300" s="168" t="str">
        <f t="shared" ca="1" si="995"/>
        <v>-</v>
      </c>
      <c r="CL300" s="168" t="str">
        <f t="shared" ca="1" si="995"/>
        <v>-</v>
      </c>
      <c r="CM300" s="168" t="str">
        <f t="shared" ca="1" si="995"/>
        <v>-</v>
      </c>
      <c r="CN300" s="168" t="str">
        <f t="shared" ca="1" si="995"/>
        <v>-</v>
      </c>
      <c r="CO300" s="168" t="str">
        <f t="shared" ca="1" si="995"/>
        <v>-</v>
      </c>
      <c r="CP300" s="168">
        <f t="shared" ca="1" si="995"/>
        <v>1</v>
      </c>
      <c r="CQ300" s="168">
        <f t="shared" ca="1" si="995"/>
        <v>1</v>
      </c>
      <c r="CR300" s="168">
        <f t="shared" ca="1" si="995"/>
        <v>0</v>
      </c>
      <c r="CS300" s="168" t="str">
        <f t="shared" ca="1" si="995"/>
        <v>-</v>
      </c>
      <c r="CT300" s="168" t="str">
        <f t="shared" ca="1" si="995"/>
        <v>-</v>
      </c>
      <c r="CU300" s="168" t="str">
        <f t="shared" ca="1" si="995"/>
        <v>-</v>
      </c>
      <c r="CV300" s="168" t="str">
        <f t="shared" ca="1" si="995"/>
        <v>-</v>
      </c>
      <c r="CW300" s="168" t="str">
        <f t="shared" ca="1" si="995"/>
        <v>-</v>
      </c>
      <c r="CX300" s="168" t="str">
        <f t="shared" ca="1" si="995"/>
        <v>-</v>
      </c>
      <c r="CY300" s="168" t="str">
        <f t="shared" ca="1" si="995"/>
        <v>-</v>
      </c>
      <c r="CZ300" s="168">
        <f t="shared" ca="1" si="995"/>
        <v>0</v>
      </c>
      <c r="DA300" s="168" t="str">
        <f t="shared" ca="1" si="995"/>
        <v>-</v>
      </c>
      <c r="DB300" s="168" t="str">
        <f t="shared" ca="1" si="995"/>
        <v>-</v>
      </c>
      <c r="DC300" s="168" t="str">
        <f t="shared" ca="1" si="995"/>
        <v>-</v>
      </c>
      <c r="DD300" s="168" t="str">
        <f t="shared" ca="1" si="995"/>
        <v>-</v>
      </c>
      <c r="DE300" s="168" t="str">
        <f t="shared" ca="1" si="995"/>
        <v>-</v>
      </c>
      <c r="DF300" s="168">
        <f t="shared" ca="1" si="995"/>
        <v>0</v>
      </c>
      <c r="DG300" s="168">
        <f t="shared" ca="1" si="995"/>
        <v>0</v>
      </c>
      <c r="DH300" s="168">
        <f t="shared" ca="1" si="995"/>
        <v>0</v>
      </c>
      <c r="DI300" s="168">
        <f t="shared" ca="1" si="995"/>
        <v>0</v>
      </c>
      <c r="DJ300" s="168">
        <f t="shared" ca="1" si="995"/>
        <v>0</v>
      </c>
      <c r="DK300" s="168">
        <f t="shared" ca="1" si="995"/>
        <v>0</v>
      </c>
      <c r="DL300" s="168">
        <f t="shared" ca="1" si="995"/>
        <v>0</v>
      </c>
      <c r="DM300" s="168" t="str">
        <f t="shared" ca="1" si="995"/>
        <v>-</v>
      </c>
      <c r="DN300" s="168" t="str">
        <f t="shared" ca="1" si="995"/>
        <v>-</v>
      </c>
      <c r="DO300" s="168" t="str">
        <f t="shared" ca="1" si="995"/>
        <v>-</v>
      </c>
      <c r="DP300" s="168" t="str">
        <f t="shared" ca="1" si="995"/>
        <v>-</v>
      </c>
      <c r="DQ300" s="168" t="str">
        <f t="shared" ca="1" si="995"/>
        <v>-</v>
      </c>
      <c r="DR300" s="168" t="str">
        <f t="shared" ca="1" si="995"/>
        <v>-</v>
      </c>
      <c r="DS300" s="168" t="str">
        <f t="shared" ca="1" si="995"/>
        <v>-</v>
      </c>
      <c r="DT300" s="168" t="str">
        <f t="shared" ca="1" si="995"/>
        <v>-</v>
      </c>
      <c r="DU300" s="168" t="str">
        <f t="shared" ca="1" si="995"/>
        <v>-</v>
      </c>
      <c r="DV300" s="168" t="str">
        <f t="shared" ca="1" si="995"/>
        <v>-</v>
      </c>
      <c r="DW300" s="168" t="str">
        <f t="shared" ca="1" si="995"/>
        <v>-</v>
      </c>
      <c r="DX300" s="10"/>
      <c r="DY300" s="168">
        <f t="shared" ca="1" si="995"/>
        <v>1</v>
      </c>
      <c r="DZ300" s="168" t="str">
        <f t="shared" ca="1" si="995"/>
        <v>-</v>
      </c>
      <c r="EA300" s="168" t="str">
        <f t="shared" ca="1" si="995"/>
        <v>-</v>
      </c>
      <c r="EB300" s="168" t="str">
        <f t="shared" ca="1" si="995"/>
        <v>-</v>
      </c>
      <c r="EC300" s="168" t="str">
        <f t="shared" ref="EC300:EG304" ca="1" si="996">OFFSET(EC$5,$B300,0)</f>
        <v>-</v>
      </c>
      <c r="ED300" s="168" t="b">
        <f t="shared" ca="1" si="996"/>
        <v>0</v>
      </c>
      <c r="EE300" s="168" t="str">
        <f t="shared" ca="1" si="996"/>
        <v>-</v>
      </c>
      <c r="EF300" s="168">
        <f t="shared" ca="1" si="996"/>
        <v>0</v>
      </c>
      <c r="EG300" s="168" t="str">
        <f t="shared" ca="1" si="996"/>
        <v>-</v>
      </c>
      <c r="EH300" s="166" cm="1">
        <f t="array" ref="EH300">INDEX(i.rev,$K300,EH$15)</f>
        <v>1</v>
      </c>
      <c r="EI300" s="168">
        <f t="shared" ref="EI300:EX304" ca="1" si="997">OFFSET(EI$5,$B300,0)</f>
        <v>0</v>
      </c>
      <c r="EJ300" s="168">
        <f t="shared" ca="1" si="997"/>
        <v>1</v>
      </c>
      <c r="EK300" s="168">
        <f t="shared" ca="1" si="997"/>
        <v>0</v>
      </c>
      <c r="EL300" s="168">
        <f t="shared" ca="1" si="997"/>
        <v>1</v>
      </c>
      <c r="EM300" s="168">
        <f t="shared" ca="1" si="997"/>
        <v>1</v>
      </c>
      <c r="EN300" s="168">
        <f t="shared" ca="1" si="997"/>
        <v>1</v>
      </c>
      <c r="EO300" s="168">
        <f t="shared" ca="1" si="997"/>
        <v>0</v>
      </c>
      <c r="EP300" s="168">
        <f t="shared" ca="1" si="997"/>
        <v>0</v>
      </c>
      <c r="EQ300" s="168">
        <f t="shared" ca="1" si="997"/>
        <v>0</v>
      </c>
      <c r="ER300" s="168">
        <f t="shared" ca="1" si="997"/>
        <v>0</v>
      </c>
      <c r="ES300" s="168">
        <f t="shared" ca="1" si="997"/>
        <v>0</v>
      </c>
      <c r="ET300" s="168">
        <f t="shared" ca="1" si="997"/>
        <v>0</v>
      </c>
      <c r="EU300" s="168">
        <f t="shared" ca="1" si="997"/>
        <v>0</v>
      </c>
      <c r="EV300" s="168">
        <f t="shared" ca="1" si="997"/>
        <v>0</v>
      </c>
      <c r="EW300" s="168">
        <f t="shared" ca="1" si="997"/>
        <v>0</v>
      </c>
      <c r="EX300" s="168">
        <f t="shared" ca="1" si="997"/>
        <v>0</v>
      </c>
      <c r="EY300" s="166" cm="1">
        <f t="array" ref="EY300">INDEX(i.rev,$K300,EY$15)</f>
        <v>0</v>
      </c>
      <c r="EZ300" s="168">
        <f t="shared" ref="EZ300:EZ329" ca="1" si="998">OFFSET(EZ$5,$B300,0)</f>
        <v>0</v>
      </c>
      <c r="FA300" s="166" cm="1">
        <f t="array" ref="FA300">INDEX(i.rev,$K300,FA$15)</f>
        <v>1</v>
      </c>
      <c r="FB300" s="168">
        <f t="shared" ref="FB300:GF300" ca="1" si="999">OFFSET(FB$5,$B300,0)</f>
        <v>0</v>
      </c>
      <c r="FC300" s="168">
        <f t="shared" ca="1" si="999"/>
        <v>0</v>
      </c>
      <c r="FD300" s="168">
        <f t="shared" ca="1" si="999"/>
        <v>0</v>
      </c>
      <c r="FE300" s="168">
        <f t="shared" ca="1" si="999"/>
        <v>0</v>
      </c>
      <c r="FF300" s="168">
        <f t="shared" ca="1" si="999"/>
        <v>0</v>
      </c>
      <c r="FG300" s="168">
        <f t="shared" ca="1" si="999"/>
        <v>0</v>
      </c>
      <c r="FH300" s="168">
        <f t="shared" ca="1" si="999"/>
        <v>0</v>
      </c>
      <c r="FI300" s="10"/>
      <c r="FJ300" s="168" t="str">
        <f t="shared" ca="1" si="999"/>
        <v>-</v>
      </c>
      <c r="FK300" s="168" t="str">
        <f t="shared" ca="1" si="999"/>
        <v>-</v>
      </c>
      <c r="FL300" s="168" t="str">
        <f t="shared" ca="1" si="999"/>
        <v>-</v>
      </c>
      <c r="FM300" s="168" t="str">
        <f t="shared" ca="1" si="999"/>
        <v>-</v>
      </c>
      <c r="FN300" s="168" t="str">
        <f t="shared" ca="1" si="999"/>
        <v>-</v>
      </c>
      <c r="FO300" s="166" t="b">
        <f t="shared" ref="FO300:FQ304" si="1000">INDEX(i.TOL,$H300,FO$15)</f>
        <v>0</v>
      </c>
      <c r="FP300" s="166" t="b">
        <f t="shared" si="1000"/>
        <v>0</v>
      </c>
      <c r="FQ300" s="166" t="b">
        <f t="shared" si="1000"/>
        <v>1</v>
      </c>
      <c r="FR300" s="168">
        <f t="shared" ca="1" si="999"/>
        <v>0</v>
      </c>
      <c r="FS300" s="166">
        <f t="shared" ref="FS300:FT304" si="1001">INDEX(i.scan,$U300)</f>
        <v>1</v>
      </c>
      <c r="FT300" s="166">
        <f t="shared" si="1001"/>
        <v>1</v>
      </c>
      <c r="FU300" s="168" t="str">
        <f t="shared" ca="1" si="999"/>
        <v>-</v>
      </c>
      <c r="FV300" s="168" t="str">
        <f t="shared" ca="1" si="999"/>
        <v>-</v>
      </c>
      <c r="FW300" s="168" t="str">
        <f t="shared" ca="1" si="999"/>
        <v>-</v>
      </c>
      <c r="FX300" s="168" t="str">
        <f t="shared" ca="1" si="999"/>
        <v>-</v>
      </c>
      <c r="FY300" s="168" t="str">
        <f t="shared" ca="1" si="999"/>
        <v>-</v>
      </c>
      <c r="FZ300" s="168" t="str">
        <f t="shared" ca="1" si="999"/>
        <v>-</v>
      </c>
      <c r="GA300" s="168" t="str">
        <f t="shared" ca="1" si="999"/>
        <v>-</v>
      </c>
      <c r="GB300" s="168" t="str">
        <f t="shared" ca="1" si="999"/>
        <v>-</v>
      </c>
      <c r="GC300" s="168" t="str">
        <f t="shared" ca="1" si="999"/>
        <v>-</v>
      </c>
      <c r="GD300" s="168" t="b">
        <f t="shared" ca="1" si="999"/>
        <v>1</v>
      </c>
      <c r="GE300" s="168" t="str">
        <f t="shared" ca="1" si="999"/>
        <v>-</v>
      </c>
      <c r="GF300" s="168" t="str">
        <f t="shared" ca="1" si="999"/>
        <v>-</v>
      </c>
      <c r="GG300" s="168" t="str">
        <f ca="1">OFFSET(GG$5,$B300,0)</f>
        <v>-</v>
      </c>
      <c r="GH300" s="168" t="b">
        <f t="shared" ref="GH300:GI304" ca="1" si="1002">OFFSET(GH$5,$B300,0)</f>
        <v>1</v>
      </c>
      <c r="GI300" s="168">
        <f ca="1">OFFSET(GI$5,$B300,0)</f>
        <v>0</v>
      </c>
      <c r="GJ300" s="168" t="str">
        <f t="shared" ref="GJ300:HX315" ca="1" si="1003">OFFSET(GJ$5,$B300,0)</f>
        <v>-</v>
      </c>
      <c r="GK300" s="168" t="str">
        <f t="shared" ca="1" si="1003"/>
        <v>-</v>
      </c>
      <c r="GL300" s="168" t="str">
        <f t="shared" ca="1" si="1003"/>
        <v>-</v>
      </c>
      <c r="GM300" s="168" t="str">
        <f t="shared" ca="1" si="1003"/>
        <v>-</v>
      </c>
      <c r="GN300" s="168" t="str">
        <f t="shared" ca="1" si="1003"/>
        <v>-</v>
      </c>
      <c r="GO300" s="168">
        <f t="shared" ca="1" si="1003"/>
        <v>0</v>
      </c>
      <c r="GP300" s="168" t="str">
        <f t="shared" ca="1" si="1003"/>
        <v>-</v>
      </c>
      <c r="GQ300" s="168" t="str">
        <f t="shared" ca="1" si="1003"/>
        <v>-</v>
      </c>
      <c r="GR300" s="168" t="str">
        <f t="shared" ca="1" si="1003"/>
        <v>-</v>
      </c>
      <c r="GS300" s="168">
        <f t="shared" ca="1" si="1003"/>
        <v>500</v>
      </c>
      <c r="GT300" s="168">
        <f t="shared" ca="1" si="1003"/>
        <v>500</v>
      </c>
      <c r="GU300" s="168" t="str">
        <f t="shared" ca="1" si="1003"/>
        <v>-</v>
      </c>
      <c r="GV300" s="168" t="str">
        <f t="shared" ca="1" si="1003"/>
        <v>-</v>
      </c>
      <c r="GW300" s="168" t="str">
        <f t="shared" ca="1" si="1003"/>
        <v>-</v>
      </c>
      <c r="GX300" s="168" t="str">
        <f t="shared" ca="1" si="1003"/>
        <v>-</v>
      </c>
      <c r="GY300" s="168" t="str">
        <f t="shared" ca="1" si="1003"/>
        <v>-</v>
      </c>
      <c r="GZ300" s="168" t="str">
        <f t="shared" ca="1" si="1003"/>
        <v>-</v>
      </c>
      <c r="HA300" s="168" t="str">
        <f t="shared" ca="1" si="1003"/>
        <v>-</v>
      </c>
      <c r="HB300" s="168" t="str">
        <f t="shared" ca="1" si="1003"/>
        <v>-</v>
      </c>
      <c r="HC300" s="168" t="str">
        <f t="shared" ca="1" si="1003"/>
        <v>-</v>
      </c>
      <c r="HD300" s="168" t="str">
        <f t="shared" ca="1" si="1003"/>
        <v>-</v>
      </c>
      <c r="HE300" s="168" t="str">
        <f t="shared" ca="1" si="1003"/>
        <v>-</v>
      </c>
      <c r="HF300" s="168" t="str">
        <f t="shared" ca="1" si="1003"/>
        <v>-</v>
      </c>
      <c r="HG300" s="168" t="str">
        <f t="shared" ca="1" si="1003"/>
        <v>-</v>
      </c>
      <c r="HH300" s="168" t="str">
        <f t="shared" ref="HH300:HQ315" ca="1" si="1004">OFFSET(HH$5,$B300,0)</f>
        <v>-</v>
      </c>
      <c r="HI300" s="168" t="str">
        <f t="shared" ca="1" si="1004"/>
        <v>-</v>
      </c>
      <c r="HJ300" s="168" t="str">
        <f t="shared" ca="1" si="1004"/>
        <v>-</v>
      </c>
      <c r="HK300" s="168" t="str">
        <f t="shared" ca="1" si="1004"/>
        <v>-</v>
      </c>
      <c r="HL300" s="168" t="str">
        <f t="shared" ca="1" si="1004"/>
        <v>-</v>
      </c>
      <c r="HM300" s="168" t="str">
        <f t="shared" ca="1" si="1004"/>
        <v>-</v>
      </c>
      <c r="HN300" s="168" t="str">
        <f t="shared" ca="1" si="1004"/>
        <v>-</v>
      </c>
      <c r="HO300" s="168" t="str">
        <f t="shared" ca="1" si="1004"/>
        <v>-</v>
      </c>
      <c r="HP300" s="168" t="str">
        <f t="shared" ca="1" si="1004"/>
        <v>-</v>
      </c>
      <c r="HQ300" s="168" t="str">
        <f t="shared" ca="1" si="1004"/>
        <v>-</v>
      </c>
      <c r="HR300" s="168" t="str">
        <f t="shared" ca="1" si="1003"/>
        <v>-</v>
      </c>
      <c r="HS300" s="168" t="str">
        <f t="shared" ca="1" si="1003"/>
        <v>-</v>
      </c>
      <c r="HT300" s="168" t="str">
        <f t="shared" ca="1" si="1003"/>
        <v>-</v>
      </c>
      <c r="HU300" s="168" t="str">
        <f t="shared" ca="1" si="1003"/>
        <v>-</v>
      </c>
      <c r="HV300" s="168" t="str">
        <f t="shared" ca="1" si="1003"/>
        <v>-</v>
      </c>
      <c r="HW300" s="168" t="str">
        <f t="shared" ca="1" si="1003"/>
        <v>-</v>
      </c>
      <c r="HX300" s="168" t="str">
        <f t="shared" ca="1" si="1003"/>
        <v>-</v>
      </c>
      <c r="HY300" s="168" t="str">
        <f t="shared" ref="HX300:JM303" ca="1" si="1005">OFFSET(HY$5,$B300,0)</f>
        <v>-</v>
      </c>
      <c r="HZ300" s="168" t="str">
        <f t="shared" ca="1" si="1005"/>
        <v>-</v>
      </c>
      <c r="IA300" s="168" t="str">
        <f t="shared" ca="1" si="1005"/>
        <v>-</v>
      </c>
      <c r="IB300" s="168" t="str">
        <f t="shared" ca="1" si="1005"/>
        <v>-</v>
      </c>
      <c r="IC300" s="168" t="str">
        <f t="shared" ca="1" si="1005"/>
        <v>-</v>
      </c>
      <c r="ID300" s="168" t="str">
        <f t="shared" ca="1" si="1005"/>
        <v>-</v>
      </c>
      <c r="IE300" s="168" t="str">
        <f t="shared" ca="1" si="1005"/>
        <v>-</v>
      </c>
      <c r="IF300" s="168" t="str">
        <f t="shared" ca="1" si="1005"/>
        <v>-</v>
      </c>
      <c r="IG300" s="168" t="str">
        <f t="shared" ca="1" si="1005"/>
        <v>-</v>
      </c>
      <c r="IH300" s="168" t="str">
        <f t="shared" ca="1" si="1005"/>
        <v>-</v>
      </c>
      <c r="II300" s="168" t="str">
        <f t="shared" ca="1" si="1005"/>
        <v>-</v>
      </c>
      <c r="IJ300" s="168" t="str">
        <f t="shared" ca="1" si="1005"/>
        <v>-</v>
      </c>
      <c r="IK300" s="168" t="str">
        <f t="shared" ca="1" si="1005"/>
        <v>-</v>
      </c>
      <c r="IL300" s="168" t="str">
        <f t="shared" ca="1" si="1005"/>
        <v>-</v>
      </c>
      <c r="IM300" s="168" t="str">
        <f t="shared" ca="1" si="1005"/>
        <v>-</v>
      </c>
      <c r="IN300" s="168" t="str">
        <f t="shared" ca="1" si="1005"/>
        <v>-</v>
      </c>
      <c r="IO300" s="168" t="str">
        <f t="shared" ca="1" si="1005"/>
        <v>-</v>
      </c>
      <c r="IP300" s="168" t="str">
        <f t="shared" ca="1" si="1005"/>
        <v>-</v>
      </c>
      <c r="IQ300" s="168" t="str">
        <f t="shared" ca="1" si="1005"/>
        <v>-</v>
      </c>
      <c r="IR300" s="168" t="str">
        <f t="shared" ca="1" si="1005"/>
        <v>-</v>
      </c>
      <c r="IS300" s="168" t="str">
        <f t="shared" ca="1" si="1005"/>
        <v>-</v>
      </c>
      <c r="IT300" s="168" t="str">
        <f t="shared" ca="1" si="1005"/>
        <v>-</v>
      </c>
      <c r="IU300" s="168" t="str">
        <f t="shared" ca="1" si="1005"/>
        <v>-</v>
      </c>
      <c r="IV300" s="168" t="str">
        <f t="shared" ca="1" si="1005"/>
        <v>-</v>
      </c>
      <c r="IW300" s="168" t="str">
        <f t="shared" ca="1" si="1005"/>
        <v>-</v>
      </c>
      <c r="IX300" s="168" t="str">
        <f t="shared" ca="1" si="1005"/>
        <v>-</v>
      </c>
      <c r="IY300" s="168" t="str">
        <f t="shared" ca="1" si="1005"/>
        <v>-</v>
      </c>
      <c r="IZ300" s="168" t="str">
        <f t="shared" ca="1" si="1005"/>
        <v>-</v>
      </c>
      <c r="JA300" s="168" t="str">
        <f t="shared" ca="1" si="1005"/>
        <v>-</v>
      </c>
      <c r="JB300" s="168" t="str">
        <f t="shared" ca="1" si="1005"/>
        <v>-</v>
      </c>
      <c r="JC300" s="168" t="str">
        <f t="shared" ca="1" si="1005"/>
        <v>-</v>
      </c>
      <c r="JD300" s="168" t="str">
        <f t="shared" ca="1" si="1005"/>
        <v>-</v>
      </c>
      <c r="JE300" s="168" t="str">
        <f t="shared" ca="1" si="1005"/>
        <v>-</v>
      </c>
      <c r="JF300" s="168" t="str">
        <f t="shared" ca="1" si="1005"/>
        <v>-</v>
      </c>
      <c r="JG300" s="168" t="str">
        <f t="shared" ca="1" si="1005"/>
        <v>-</v>
      </c>
      <c r="JH300" s="168" t="str">
        <f t="shared" ca="1" si="1005"/>
        <v>-</v>
      </c>
      <c r="JI300" s="168" t="str">
        <f t="shared" ca="1" si="1005"/>
        <v>-</v>
      </c>
      <c r="JJ300" s="168" t="str">
        <f t="shared" ca="1" si="1005"/>
        <v>-</v>
      </c>
      <c r="JK300" s="168" t="str">
        <f t="shared" ca="1" si="1005"/>
        <v>-</v>
      </c>
      <c r="JL300" s="168" t="str">
        <f t="shared" ca="1" si="1005"/>
        <v>-</v>
      </c>
      <c r="JM300" s="168" t="str">
        <f t="shared" ca="1" si="1005"/>
        <v>-</v>
      </c>
      <c r="JN300" s="168" t="str">
        <f t="shared" ref="JN300:JW304" ca="1" si="1006">OFFSET(JN$5,$B300,0)</f>
        <v>-</v>
      </c>
      <c r="JO300" s="168" t="str">
        <f t="shared" ca="1" si="1006"/>
        <v>-</v>
      </c>
      <c r="JP300" s="168" t="str">
        <f t="shared" ca="1" si="1006"/>
        <v>-</v>
      </c>
      <c r="JQ300" s="168" t="str">
        <f t="shared" ca="1" si="1006"/>
        <v>-</v>
      </c>
      <c r="JR300" s="168" t="str">
        <f t="shared" ca="1" si="1006"/>
        <v>-</v>
      </c>
      <c r="JS300" s="168" t="str">
        <f t="shared" ca="1" si="1006"/>
        <v>-</v>
      </c>
      <c r="JT300" s="168" t="str">
        <f t="shared" ca="1" si="1006"/>
        <v>-</v>
      </c>
      <c r="JU300" s="168" t="str">
        <f t="shared" ca="1" si="1006"/>
        <v>-</v>
      </c>
      <c r="JV300" s="168" t="str">
        <f t="shared" ca="1" si="1006"/>
        <v>-</v>
      </c>
      <c r="JW300" s="168" t="str">
        <f t="shared" ca="1" si="1006"/>
        <v>-</v>
      </c>
      <c r="JX300" s="10"/>
      <c r="JY300" s="166">
        <f t="shared" ref="JY300:JY329" si="1007">INDEX(i.interest_rate,$O300)</f>
        <v>4.4999999999999998E-2</v>
      </c>
      <c r="JZ300" s="166">
        <f t="shared" ref="JZ300:JZ329" si="1008">INDEX(i.opp_cost_capital,$P300)</f>
        <v>4.4999999999999998E-2</v>
      </c>
      <c r="KA300" s="168">
        <f t="shared" ref="KA300:NB315" ca="1" si="1009">OFFSET(KA$5,$B300,0)</f>
        <v>1</v>
      </c>
      <c r="KB300" s="168">
        <f t="shared" ca="1" si="1009"/>
        <v>0</v>
      </c>
      <c r="KC300" s="168">
        <f t="shared" ca="1" si="1009"/>
        <v>1</v>
      </c>
      <c r="KD300" s="168">
        <f t="shared" ca="1" si="1009"/>
        <v>1</v>
      </c>
      <c r="KE300" s="168">
        <f t="shared" ca="1" si="1009"/>
        <v>0</v>
      </c>
      <c r="KF300" s="168">
        <f t="shared" ca="1" si="1009"/>
        <v>70</v>
      </c>
      <c r="KG300" s="168">
        <f t="shared" ca="1" si="1009"/>
        <v>50</v>
      </c>
      <c r="KH300" s="168">
        <f t="shared" ca="1" si="1009"/>
        <v>85</v>
      </c>
      <c r="KI300" s="168">
        <f t="shared" ca="1" si="1009"/>
        <v>50</v>
      </c>
      <c r="KJ300" s="166">
        <f t="shared" ref="KJ300:KJ329" si="1010">INDEX(i.WoolPrices,$V300,KJ$15)</f>
        <v>1</v>
      </c>
      <c r="KK300" s="166">
        <f t="shared" ref="KK300:KK329" si="1011">INDEX(i.MeatPrices,$W300,KK$15)</f>
        <v>1</v>
      </c>
      <c r="KL300" s="166">
        <f t="shared" ref="KL300:KL329" si="1012">INDEX(i.GrainPrices,$X300,KL$15)</f>
        <v>1</v>
      </c>
      <c r="KM300" s="166">
        <f t="shared" ref="KM300:KN329" si="1013">INDEX(i.GrainPrices_k,$Y300,KM$15)</f>
        <v>1</v>
      </c>
      <c r="KN300" s="166">
        <f t="shared" si="1013"/>
        <v>1</v>
      </c>
      <c r="KO300" s="168">
        <f t="shared" ca="1" si="1009"/>
        <v>1</v>
      </c>
      <c r="KP300" s="10"/>
      <c r="KQ300" s="168">
        <f t="shared" ca="1" si="1009"/>
        <v>1</v>
      </c>
      <c r="KR300" s="166">
        <f t="shared" ref="KR300:KR329" si="1014">INDEX(i.pasture_prod,$T300)</f>
        <v>1</v>
      </c>
      <c r="KS300" s="168">
        <f t="shared" ca="1" si="1009"/>
        <v>0.75</v>
      </c>
      <c r="KT300" s="168">
        <f t="shared" ca="1" si="1009"/>
        <v>0.8</v>
      </c>
      <c r="KU300" s="168">
        <f t="shared" ca="1" si="1009"/>
        <v>0.82499999999999996</v>
      </c>
      <c r="KV300" s="168">
        <f t="shared" ca="1" si="1009"/>
        <v>0.875</v>
      </c>
      <c r="KW300" s="168">
        <f t="shared" ca="1" si="1009"/>
        <v>0.9</v>
      </c>
      <c r="KX300" s="168">
        <f t="shared" ca="1" si="1009"/>
        <v>0.75</v>
      </c>
      <c r="KY300" s="168">
        <f t="shared" ca="1" si="1009"/>
        <v>0.78142857142857147</v>
      </c>
      <c r="KZ300" s="168">
        <f t="shared" ca="1" si="1009"/>
        <v>0.82499999999999996</v>
      </c>
      <c r="LA300" s="168">
        <f t="shared" ca="1" si="1009"/>
        <v>0.875</v>
      </c>
      <c r="LB300" s="168">
        <f t="shared" ca="1" si="1009"/>
        <v>0.9</v>
      </c>
      <c r="LC300" s="168">
        <f t="shared" ca="1" si="1009"/>
        <v>0.9</v>
      </c>
      <c r="LD300" s="168">
        <f t="shared" ca="1" si="1009"/>
        <v>0.75</v>
      </c>
      <c r="LE300" s="168">
        <f t="shared" ca="1" si="1009"/>
        <v>0.78142857142857147</v>
      </c>
      <c r="LF300" s="168">
        <f t="shared" ca="1" si="1009"/>
        <v>0.82499999999999996</v>
      </c>
      <c r="LG300" s="168">
        <f t="shared" ca="1" si="1009"/>
        <v>0.875</v>
      </c>
      <c r="LH300" s="168">
        <f t="shared" ca="1" si="1009"/>
        <v>0.9</v>
      </c>
      <c r="LI300" s="168">
        <f t="shared" ca="1" si="1009"/>
        <v>0.9</v>
      </c>
      <c r="LJ300" s="168">
        <f t="shared" ca="1" si="1009"/>
        <v>0.75</v>
      </c>
      <c r="LK300" s="168">
        <f t="shared" ca="1" si="1009"/>
        <v>0.78142857142857147</v>
      </c>
      <c r="LL300" s="168">
        <f t="shared" ca="1" si="1009"/>
        <v>0.82499999999999996</v>
      </c>
      <c r="LM300" s="168">
        <f t="shared" ca="1" si="1009"/>
        <v>0.875</v>
      </c>
      <c r="LN300" s="168">
        <f t="shared" ca="1" si="1009"/>
        <v>0.9</v>
      </c>
      <c r="LO300" s="168">
        <f t="shared" ca="1" si="1009"/>
        <v>0.9</v>
      </c>
      <c r="LP300" s="168">
        <f t="shared" ca="1" si="1009"/>
        <v>0.75</v>
      </c>
      <c r="LQ300" s="168">
        <f t="shared" ca="1" si="1009"/>
        <v>0.78142857142857147</v>
      </c>
      <c r="LR300" s="168">
        <f t="shared" ca="1" si="1009"/>
        <v>0.82499999999999996</v>
      </c>
      <c r="LS300" s="168">
        <f t="shared" ca="1" si="1009"/>
        <v>0.875</v>
      </c>
      <c r="LT300" s="168">
        <f t="shared" ca="1" si="1009"/>
        <v>0.9</v>
      </c>
      <c r="LU300" s="168">
        <f t="shared" ca="1" si="1009"/>
        <v>0.9</v>
      </c>
      <c r="LV300" s="168">
        <f t="shared" ca="1" si="1009"/>
        <v>0.75</v>
      </c>
      <c r="LW300" s="168">
        <f t="shared" ca="1" si="1009"/>
        <v>0.78142857142857147</v>
      </c>
      <c r="LX300" s="168">
        <f t="shared" ca="1" si="1009"/>
        <v>0.82499999999999996</v>
      </c>
      <c r="LY300" s="168">
        <f t="shared" ca="1" si="1009"/>
        <v>0.875</v>
      </c>
      <c r="LZ300" s="168">
        <f t="shared" ca="1" si="1009"/>
        <v>0.9</v>
      </c>
      <c r="MA300" s="168">
        <f t="shared" ca="1" si="1009"/>
        <v>0.9</v>
      </c>
      <c r="MB300" s="168">
        <f t="shared" ca="1" si="1009"/>
        <v>0.75</v>
      </c>
      <c r="MC300" s="168">
        <f t="shared" ca="1" si="1009"/>
        <v>0.78142857142857147</v>
      </c>
      <c r="MD300" s="168">
        <f t="shared" ca="1" si="1009"/>
        <v>0.82499999999999996</v>
      </c>
      <c r="ME300" s="168">
        <f t="shared" ca="1" si="1009"/>
        <v>0.875</v>
      </c>
      <c r="MF300" s="168">
        <f t="shared" ca="1" si="1009"/>
        <v>0.9</v>
      </c>
      <c r="MG300" s="168">
        <f t="shared" ca="1" si="1009"/>
        <v>0.9</v>
      </c>
      <c r="MH300" s="168">
        <f t="shared" ca="1" si="1009"/>
        <v>0.75</v>
      </c>
      <c r="MI300" s="168">
        <f t="shared" ca="1" si="1009"/>
        <v>0.76904761904761909</v>
      </c>
      <c r="MJ300" s="168">
        <f t="shared" ca="1" si="1009"/>
        <v>0.82000000000000006</v>
      </c>
      <c r="MK300" s="168">
        <f t="shared" ca="1" si="1009"/>
        <v>0.875</v>
      </c>
      <c r="ML300" s="168">
        <f t="shared" ca="1" si="1009"/>
        <v>0.9</v>
      </c>
      <c r="MM300" s="168">
        <f t="shared" ca="1" si="1009"/>
        <v>0.90000000000000013</v>
      </c>
      <c r="MN300" s="168">
        <f t="shared" ca="1" si="1009"/>
        <v>0.75</v>
      </c>
      <c r="MO300" s="168">
        <f t="shared" ca="1" si="1009"/>
        <v>0.76904761904761909</v>
      </c>
      <c r="MP300" s="168">
        <f t="shared" ca="1" si="1009"/>
        <v>0.82000000000000006</v>
      </c>
      <c r="MQ300" s="168">
        <f t="shared" ca="1" si="1009"/>
        <v>0.875</v>
      </c>
      <c r="MR300" s="168">
        <f t="shared" ca="1" si="1009"/>
        <v>0.9</v>
      </c>
      <c r="MS300" s="168">
        <f t="shared" ca="1" si="1009"/>
        <v>0.9</v>
      </c>
      <c r="MT300" s="168">
        <f t="shared" ref="MT300:MT317" ca="1" si="1015">OFFSET(MT$5,$B300,0)</f>
        <v>0.875</v>
      </c>
      <c r="MU300" s="166">
        <f t="shared" ref="MU300:MU329" si="1016">INDEX(i.all_rot_yield,$S300)</f>
        <v>1</v>
      </c>
      <c r="MV300" s="166">
        <f t="shared" ref="MV300:MV329" si="1017">INDEX(i.mach_option,$N300)</f>
        <v>1</v>
      </c>
      <c r="MW300" s="166" t="str">
        <f t="shared" ref="MW300:MW329" si="1018">INDEX(overdraw,$M300)</f>
        <v>-</v>
      </c>
      <c r="MX300" s="168" t="str">
        <f t="shared" ref="MX300:MX329" ca="1" si="1019">OFFSET(MX$5,$B300,0)</f>
        <v>-</v>
      </c>
      <c r="MY300" s="166" t="str">
        <f t="shared" ref="MY300:MY329" si="1020">INDEX(i.casual_ub,$Q300)</f>
        <v>-</v>
      </c>
      <c r="MZ300" s="166" t="str">
        <f t="shared" ref="MZ300:MZ329" si="1021">INDEX(i.seedharv_casual_ub,$Q300)</f>
        <v>-</v>
      </c>
      <c r="NA300" s="166" t="b">
        <f t="shared" ref="NA300:NA329" si="1022">INDEX(i.cropgraze_inc,$R300)</f>
        <v>0</v>
      </c>
      <c r="NB300" s="168">
        <f t="shared" ca="1" si="1009"/>
        <v>0</v>
      </c>
      <c r="NC300" s="27">
        <v>0</v>
      </c>
    </row>
    <row r="301" spans="1:367" s="148" customFormat="1" outlineLevel="1">
      <c r="A301" s="126">
        <f t="shared" si="14"/>
        <v>296</v>
      </c>
      <c r="B301" s="126">
        <f t="shared" ref="B301:B309" si="1023">$A$18</f>
        <v>13</v>
      </c>
      <c r="C301" s="148">
        <f>C300</f>
        <v>1002</v>
      </c>
      <c r="D301" s="148" t="s">
        <v>884</v>
      </c>
      <c r="E301" s="148" t="b">
        <f t="shared" si="986"/>
        <v>1</v>
      </c>
      <c r="F301" s="148" t="b">
        <v>0</v>
      </c>
      <c r="G301" s="148" t="b">
        <f t="shared" ref="G301:G329" si="1024">E301</f>
        <v>1</v>
      </c>
      <c r="H301" s="144">
        <f t="shared" ref="H301:Y315" ca="1" si="1025">OFFSET(H301,-1,0)</f>
        <v>3</v>
      </c>
      <c r="I301" s="32">
        <v>1</v>
      </c>
      <c r="J301" s="32">
        <v>1</v>
      </c>
      <c r="K301" s="144">
        <f t="shared" ca="1" si="1025"/>
        <v>1</v>
      </c>
      <c r="L301" s="144">
        <f t="shared" ca="1" si="1025"/>
        <v>1</v>
      </c>
      <c r="M301" s="144">
        <f t="shared" ca="1" si="1025"/>
        <v>1</v>
      </c>
      <c r="N301" s="144">
        <f t="shared" ca="1" si="1025"/>
        <v>1</v>
      </c>
      <c r="O301" s="144">
        <f t="shared" ca="1" si="1025"/>
        <v>1</v>
      </c>
      <c r="P301" s="144">
        <f t="shared" ca="1" si="1025"/>
        <v>1</v>
      </c>
      <c r="Q301" s="144">
        <f t="shared" ca="1" si="1025"/>
        <v>1</v>
      </c>
      <c r="R301" s="144">
        <f t="shared" ca="1" si="1025"/>
        <v>2</v>
      </c>
      <c r="S301" s="32">
        <v>3</v>
      </c>
      <c r="T301" s="144">
        <f t="shared" ca="1" si="1025"/>
        <v>1</v>
      </c>
      <c r="U301" s="144">
        <f t="shared" ca="1" si="1025"/>
        <v>1</v>
      </c>
      <c r="V301" s="144">
        <f t="shared" ca="1" si="1025"/>
        <v>1</v>
      </c>
      <c r="W301" s="144">
        <f t="shared" ca="1" si="1025"/>
        <v>1</v>
      </c>
      <c r="X301" s="144">
        <f t="shared" ca="1" si="1025"/>
        <v>1</v>
      </c>
      <c r="Y301" s="144">
        <f t="shared" ca="1" si="102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00001 Yield SE CropgrazeFALSE Yield1.15 (F33N11)</v>
      </c>
      <c r="AB301" s="10" t="str">
        <f ca="1">IF(COUNTIF(AA$5:AA301,AA301)=1,"-","Dup")</f>
        <v>-</v>
      </c>
      <c r="AC301" s="10"/>
      <c r="AD301" s="168" t="str">
        <f t="shared" ca="1" si="987"/>
        <v>-</v>
      </c>
      <c r="AE301" s="168" t="str">
        <f t="shared" ca="1" si="987"/>
        <v>-</v>
      </c>
      <c r="AF301" s="168" t="str">
        <f t="shared" ca="1" si="987"/>
        <v>-</v>
      </c>
      <c r="AG301" s="168" t="str">
        <f t="shared" ca="1" si="987"/>
        <v>-</v>
      </c>
      <c r="AH301" s="168" t="str">
        <f t="shared" ca="1" si="987"/>
        <v>-</v>
      </c>
      <c r="AI301" s="168" t="b">
        <f t="shared" ca="1" si="987"/>
        <v>1</v>
      </c>
      <c r="AJ301" s="10"/>
      <c r="AK301" s="166" t="b">
        <f t="shared" si="988"/>
        <v>1</v>
      </c>
      <c r="AL301" s="166" t="str">
        <f t="shared" si="988"/>
        <v>-</v>
      </c>
      <c r="AM301" s="166" t="str">
        <f t="shared" si="988"/>
        <v>-</v>
      </c>
      <c r="AN301" s="166" t="str">
        <f t="shared" si="988"/>
        <v>-</v>
      </c>
      <c r="AO301" s="166" t="b">
        <f t="shared" si="988"/>
        <v>1</v>
      </c>
      <c r="AP301" s="166" t="b">
        <f t="shared" si="988"/>
        <v>0</v>
      </c>
      <c r="AQ301" s="166">
        <f t="shared" ca="1" si="989"/>
        <v>0</v>
      </c>
      <c r="AR301" s="166" t="b">
        <f t="shared" si="990"/>
        <v>0</v>
      </c>
      <c r="AS301" s="166" t="b">
        <f t="shared" si="990"/>
        <v>0</v>
      </c>
      <c r="AT301" s="166" t="str">
        <f t="shared" si="990"/>
        <v>-</v>
      </c>
      <c r="AU301" s="166" t="str">
        <f t="shared" si="990"/>
        <v>-</v>
      </c>
      <c r="AV301" s="166" t="str">
        <f t="shared" si="990"/>
        <v>-</v>
      </c>
      <c r="AW301" s="10"/>
      <c r="AX301" s="166" t="b">
        <f t="shared" si="991"/>
        <v>1</v>
      </c>
      <c r="AY301" s="168" t="b">
        <f t="shared" ca="1" si="992"/>
        <v>1</v>
      </c>
      <c r="AZ301" s="168" t="b">
        <f t="shared" ca="1" si="992"/>
        <v>1</v>
      </c>
      <c r="BA301" s="167">
        <f t="shared" ca="1" si="993"/>
        <v>3110</v>
      </c>
      <c r="BB301" s="168" t="str">
        <f t="shared" ca="1" si="994"/>
        <v>-</v>
      </c>
      <c r="BC301" s="168" t="str">
        <f t="shared" ca="1" si="994"/>
        <v>-</v>
      </c>
      <c r="BD301" s="168" t="str">
        <f t="shared" ca="1" si="994"/>
        <v>-</v>
      </c>
      <c r="BE301" s="168" t="str">
        <f t="shared" ca="1" si="994"/>
        <v>-</v>
      </c>
      <c r="BF301" s="168" t="str">
        <f t="shared" ca="1" si="994"/>
        <v>-</v>
      </c>
      <c r="BG301" s="168">
        <f t="shared" ca="1" si="994"/>
        <v>1</v>
      </c>
      <c r="BH301" s="168">
        <f t="shared" ca="1" si="994"/>
        <v>1</v>
      </c>
      <c r="BI301" s="168" t="str">
        <f t="shared" ca="1" si="994"/>
        <v>-</v>
      </c>
      <c r="BJ301" s="168" t="str">
        <f t="shared" ca="1" si="994"/>
        <v>-</v>
      </c>
      <c r="BK301" s="10"/>
      <c r="BL301" s="168" t="str">
        <f t="shared" ca="1" si="994"/>
        <v>-</v>
      </c>
      <c r="BM301" s="168" t="str">
        <f t="shared" ca="1" si="994"/>
        <v>-</v>
      </c>
      <c r="BN301" s="168" t="str">
        <f t="shared" ca="1" si="994"/>
        <v>-</v>
      </c>
      <c r="BO301" s="168" t="str">
        <f t="shared" ca="1" si="994"/>
        <v>-</v>
      </c>
      <c r="BP301" s="168" t="str">
        <f t="shared" ca="1" si="994"/>
        <v>-</v>
      </c>
      <c r="BQ301" s="168" t="str">
        <f t="shared" ca="1" si="994"/>
        <v>-</v>
      </c>
      <c r="BR301" s="168" t="str">
        <f t="shared" ref="BR301:BV301" ca="1" si="1026">OFFSET(BR$5,$B301,0)</f>
        <v>-</v>
      </c>
      <c r="BS301" s="168" t="str">
        <f t="shared" ca="1" si="1026"/>
        <v>-</v>
      </c>
      <c r="BT301" s="168" t="str">
        <f t="shared" ca="1" si="1026"/>
        <v>-</v>
      </c>
      <c r="BU301" s="168" t="str">
        <f t="shared" ca="1" si="1026"/>
        <v>-</v>
      </c>
      <c r="BV301" s="168" t="str">
        <f t="shared" ca="1" si="102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EB306" ca="1" si="1027">OFFSET(CH$5,$B301,0)</f>
        <v>-</v>
      </c>
      <c r="CI301" s="168" t="str">
        <f t="shared" ca="1" si="1027"/>
        <v>-</v>
      </c>
      <c r="CJ301" s="168" t="str">
        <f t="shared" ca="1" si="1027"/>
        <v>-</v>
      </c>
      <c r="CK301" s="168" t="str">
        <f t="shared" ca="1" si="1027"/>
        <v>-</v>
      </c>
      <c r="CL301" s="168" t="str">
        <f t="shared" ca="1" si="1027"/>
        <v>-</v>
      </c>
      <c r="CM301" s="168" t="str">
        <f t="shared" ca="1" si="1027"/>
        <v>-</v>
      </c>
      <c r="CN301" s="168" t="str">
        <f t="shared" ca="1" si="1027"/>
        <v>-</v>
      </c>
      <c r="CO301" s="168" t="str">
        <f t="shared" ca="1" si="1027"/>
        <v>-</v>
      </c>
      <c r="CP301" s="168">
        <f t="shared" ca="1" si="1027"/>
        <v>1</v>
      </c>
      <c r="CQ301" s="168">
        <f t="shared" ca="1" si="1027"/>
        <v>1</v>
      </c>
      <c r="CR301" s="168">
        <f t="shared" ca="1" si="1027"/>
        <v>0</v>
      </c>
      <c r="CS301" s="168" t="str">
        <f t="shared" ca="1" si="1027"/>
        <v>-</v>
      </c>
      <c r="CT301" s="168" t="str">
        <f t="shared" ca="1" si="1027"/>
        <v>-</v>
      </c>
      <c r="CU301" s="168" t="str">
        <f t="shared" ca="1" si="1027"/>
        <v>-</v>
      </c>
      <c r="CV301" s="168" t="str">
        <f t="shared" ca="1" si="1027"/>
        <v>-</v>
      </c>
      <c r="CW301" s="168" t="str">
        <f t="shared" ca="1" si="1027"/>
        <v>-</v>
      </c>
      <c r="CX301" s="168" t="str">
        <f t="shared" ca="1" si="1027"/>
        <v>-</v>
      </c>
      <c r="CY301" s="168" t="str">
        <f t="shared" ca="1" si="1027"/>
        <v>-</v>
      </c>
      <c r="CZ301" s="168">
        <f t="shared" ca="1" si="1027"/>
        <v>0</v>
      </c>
      <c r="DA301" s="168" t="str">
        <f t="shared" ca="1" si="1027"/>
        <v>-</v>
      </c>
      <c r="DB301" s="168" t="str">
        <f t="shared" ca="1" si="1027"/>
        <v>-</v>
      </c>
      <c r="DC301" s="168" t="str">
        <f t="shared" ca="1" si="1027"/>
        <v>-</v>
      </c>
      <c r="DD301" s="168" t="str">
        <f t="shared" ca="1" si="1027"/>
        <v>-</v>
      </c>
      <c r="DE301" s="168" t="str">
        <f t="shared" ca="1" si="1027"/>
        <v>-</v>
      </c>
      <c r="DF301" s="168">
        <f t="shared" ca="1" si="1027"/>
        <v>0</v>
      </c>
      <c r="DG301" s="168">
        <f t="shared" ca="1" si="1027"/>
        <v>0</v>
      </c>
      <c r="DH301" s="168">
        <f t="shared" ca="1" si="1027"/>
        <v>0</v>
      </c>
      <c r="DI301" s="168">
        <f t="shared" ca="1" si="1027"/>
        <v>0</v>
      </c>
      <c r="DJ301" s="168">
        <f t="shared" ca="1" si="1027"/>
        <v>0</v>
      </c>
      <c r="DK301" s="168">
        <f t="shared" ca="1" si="1027"/>
        <v>0</v>
      </c>
      <c r="DL301" s="168">
        <f t="shared" ca="1" si="1027"/>
        <v>0</v>
      </c>
      <c r="DM301" s="168" t="str">
        <f t="shared" ca="1" si="1027"/>
        <v>-</v>
      </c>
      <c r="DN301" s="168" t="str">
        <f t="shared" ca="1" si="1027"/>
        <v>-</v>
      </c>
      <c r="DO301" s="168" t="str">
        <f t="shared" ca="1" si="1027"/>
        <v>-</v>
      </c>
      <c r="DP301" s="168" t="str">
        <f t="shared" ca="1" si="1027"/>
        <v>-</v>
      </c>
      <c r="DQ301" s="168" t="str">
        <f t="shared" ca="1" si="1027"/>
        <v>-</v>
      </c>
      <c r="DR301" s="168" t="str">
        <f t="shared" ca="1" si="1027"/>
        <v>-</v>
      </c>
      <c r="DS301" s="168" t="str">
        <f t="shared" ca="1" si="1027"/>
        <v>-</v>
      </c>
      <c r="DT301" s="168" t="str">
        <f t="shared" ca="1" si="1027"/>
        <v>-</v>
      </c>
      <c r="DU301" s="168" t="str">
        <f t="shared" ca="1" si="1027"/>
        <v>-</v>
      </c>
      <c r="DV301" s="168" t="str">
        <f t="shared" ca="1" si="1027"/>
        <v>-</v>
      </c>
      <c r="DW301" s="168" t="str">
        <f t="shared" ca="1" si="1027"/>
        <v>-</v>
      </c>
      <c r="DX301" s="10"/>
      <c r="DY301" s="168">
        <f t="shared" ca="1" si="1027"/>
        <v>1</v>
      </c>
      <c r="DZ301" s="168" t="str">
        <f t="shared" ca="1" si="1027"/>
        <v>-</v>
      </c>
      <c r="EA301" s="168" t="str">
        <f t="shared" ca="1" si="1027"/>
        <v>-</v>
      </c>
      <c r="EB301" s="168" t="str">
        <f t="shared" ca="1" si="1027"/>
        <v>-</v>
      </c>
      <c r="EC301" s="168" t="str">
        <f t="shared" ca="1" si="996"/>
        <v>-</v>
      </c>
      <c r="ED301" s="168" t="b">
        <f t="shared" ca="1" si="996"/>
        <v>0</v>
      </c>
      <c r="EE301" s="168" t="str">
        <f t="shared" ca="1" si="996"/>
        <v>-</v>
      </c>
      <c r="EF301" s="168">
        <f t="shared" ca="1" si="996"/>
        <v>0</v>
      </c>
      <c r="EG301" s="168" t="str">
        <f t="shared" ca="1" si="996"/>
        <v>-</v>
      </c>
      <c r="EH301" s="166" cm="1">
        <f t="array" aca="1" ref="EH301" ca="1">INDEX(i.rev,$K301,EH$15)</f>
        <v>1</v>
      </c>
      <c r="EI301" s="168">
        <f t="shared" ca="1" si="997"/>
        <v>0</v>
      </c>
      <c r="EJ301" s="168">
        <f t="shared" ca="1" si="997"/>
        <v>1</v>
      </c>
      <c r="EK301" s="168">
        <f t="shared" ca="1" si="997"/>
        <v>0</v>
      </c>
      <c r="EL301" s="168">
        <f t="shared" ca="1" si="997"/>
        <v>1</v>
      </c>
      <c r="EM301" s="168">
        <f t="shared" ca="1" si="997"/>
        <v>1</v>
      </c>
      <c r="EN301" s="168">
        <f t="shared" ca="1" si="997"/>
        <v>1</v>
      </c>
      <c r="EO301" s="168">
        <f t="shared" ca="1" si="997"/>
        <v>0</v>
      </c>
      <c r="EP301" s="168">
        <f t="shared" ca="1" si="997"/>
        <v>0</v>
      </c>
      <c r="EQ301" s="168">
        <f t="shared" ca="1" si="997"/>
        <v>0</v>
      </c>
      <c r="ER301" s="168">
        <f t="shared" ca="1" si="997"/>
        <v>0</v>
      </c>
      <c r="ES301" s="168">
        <f t="shared" ca="1" si="997"/>
        <v>0</v>
      </c>
      <c r="ET301" s="168">
        <f t="shared" ca="1" si="997"/>
        <v>0</v>
      </c>
      <c r="EU301" s="168">
        <f t="shared" ca="1" si="997"/>
        <v>0</v>
      </c>
      <c r="EV301" s="168">
        <f t="shared" ca="1" si="997"/>
        <v>0</v>
      </c>
      <c r="EW301" s="168">
        <f t="shared" ca="1" si="997"/>
        <v>0</v>
      </c>
      <c r="EX301" s="168">
        <f t="shared" ca="1" si="997"/>
        <v>0</v>
      </c>
      <c r="EY301" s="166" cm="1">
        <f t="array" aca="1" ref="EY301" ca="1">INDEX(i.rev,$K301,EY$15)</f>
        <v>0</v>
      </c>
      <c r="EZ301" s="168">
        <f t="shared" ca="1" si="998"/>
        <v>0</v>
      </c>
      <c r="FA301" s="166" cm="1">
        <f t="array" aca="1" ref="FA301" ca="1">INDEX(i.rev,$K301,FA$15)</f>
        <v>1</v>
      </c>
      <c r="FB301" s="168">
        <f t="shared" ref="FB301:GG310" ca="1" si="1028">OFFSET(FB$5,$B301,0)</f>
        <v>0</v>
      </c>
      <c r="FC301" s="168">
        <f t="shared" ca="1" si="1028"/>
        <v>0</v>
      </c>
      <c r="FD301" s="168">
        <f t="shared" ca="1" si="1028"/>
        <v>0</v>
      </c>
      <c r="FE301" s="168">
        <f t="shared" ca="1" si="1028"/>
        <v>0</v>
      </c>
      <c r="FF301" s="168">
        <f t="shared" ca="1" si="1028"/>
        <v>0</v>
      </c>
      <c r="FG301" s="168">
        <f t="shared" ca="1" si="1028"/>
        <v>0</v>
      </c>
      <c r="FH301" s="168">
        <f t="shared" ca="1" si="1028"/>
        <v>0</v>
      </c>
      <c r="FI301" s="10"/>
      <c r="FJ301" s="168" t="str">
        <f t="shared" ca="1" si="1028"/>
        <v>-</v>
      </c>
      <c r="FK301" s="168" t="str">
        <f t="shared" ca="1" si="1028"/>
        <v>-</v>
      </c>
      <c r="FL301" s="168" t="str">
        <f t="shared" ca="1" si="1028"/>
        <v>-</v>
      </c>
      <c r="FM301" s="168" t="str">
        <f t="shared" ca="1" si="1028"/>
        <v>-</v>
      </c>
      <c r="FN301" s="168" t="str">
        <f t="shared" ca="1" si="1028"/>
        <v>-</v>
      </c>
      <c r="FO301" s="166" t="b">
        <f t="shared" ca="1" si="1000"/>
        <v>0</v>
      </c>
      <c r="FP301" s="166" t="b">
        <f t="shared" ca="1" si="1000"/>
        <v>0</v>
      </c>
      <c r="FQ301" s="166" t="b">
        <f t="shared" ca="1" si="1000"/>
        <v>1</v>
      </c>
      <c r="FR301" s="168">
        <f t="shared" ca="1" si="1028"/>
        <v>0</v>
      </c>
      <c r="FS301" s="166">
        <f t="shared" ca="1" si="1001"/>
        <v>1</v>
      </c>
      <c r="FT301" s="166">
        <f t="shared" ca="1" si="1001"/>
        <v>1</v>
      </c>
      <c r="FU301" s="168" t="str">
        <f t="shared" ca="1" si="1028"/>
        <v>-</v>
      </c>
      <c r="FV301" s="168" t="str">
        <f t="shared" ca="1" si="1028"/>
        <v>-</v>
      </c>
      <c r="FW301" s="168" t="str">
        <f t="shared" ca="1" si="1028"/>
        <v>-</v>
      </c>
      <c r="FX301" s="168" t="str">
        <f t="shared" ca="1" si="1028"/>
        <v>-</v>
      </c>
      <c r="FY301" s="168" t="str">
        <f t="shared" ca="1" si="1028"/>
        <v>-</v>
      </c>
      <c r="FZ301" s="168" t="str">
        <f t="shared" ca="1" si="1028"/>
        <v>-</v>
      </c>
      <c r="GA301" s="168" t="str">
        <f t="shared" ca="1" si="1028"/>
        <v>-</v>
      </c>
      <c r="GB301" s="168" t="str">
        <f t="shared" ca="1" si="1028"/>
        <v>-</v>
      </c>
      <c r="GC301" s="168" t="str">
        <f t="shared" ca="1" si="1028"/>
        <v>-</v>
      </c>
      <c r="GD301" s="168" t="b">
        <f t="shared" ca="1" si="1028"/>
        <v>1</v>
      </c>
      <c r="GE301" s="168" t="str">
        <f t="shared" ca="1" si="1028"/>
        <v>-</v>
      </c>
      <c r="GF301" s="168" t="str">
        <f t="shared" ca="1" si="1028"/>
        <v>-</v>
      </c>
      <c r="GG301" s="168" t="str">
        <f t="shared" ca="1" si="1028"/>
        <v>-</v>
      </c>
      <c r="GH301" s="168" t="b">
        <f t="shared" ca="1" si="1002"/>
        <v>1</v>
      </c>
      <c r="GI301" s="168">
        <f t="shared" ca="1" si="1002"/>
        <v>0</v>
      </c>
      <c r="GJ301" s="168" t="str">
        <f t="shared" ca="1" si="1003"/>
        <v>-</v>
      </c>
      <c r="GK301" s="168" t="str">
        <f t="shared" ca="1" si="1003"/>
        <v>-</v>
      </c>
      <c r="GL301" s="168" t="str">
        <f t="shared" ca="1" si="1003"/>
        <v>-</v>
      </c>
      <c r="GM301" s="168" t="str">
        <f t="shared" ca="1" si="1003"/>
        <v>-</v>
      </c>
      <c r="GN301" s="168" t="str">
        <f t="shared" ca="1" si="1003"/>
        <v>-</v>
      </c>
      <c r="GO301" s="168">
        <f t="shared" ca="1" si="1003"/>
        <v>0</v>
      </c>
      <c r="GP301" s="168" t="str">
        <f t="shared" ca="1" si="1003"/>
        <v>-</v>
      </c>
      <c r="GQ301" s="168" t="str">
        <f t="shared" ca="1" si="1003"/>
        <v>-</v>
      </c>
      <c r="GR301" s="168" t="str">
        <f t="shared" ca="1" si="1003"/>
        <v>-</v>
      </c>
      <c r="GS301" s="168">
        <f t="shared" ca="1" si="1003"/>
        <v>500</v>
      </c>
      <c r="GT301" s="168">
        <f t="shared" ca="1" si="1003"/>
        <v>500</v>
      </c>
      <c r="GU301" s="168" t="str">
        <f t="shared" ca="1" si="1003"/>
        <v>-</v>
      </c>
      <c r="GV301" s="168" t="str">
        <f t="shared" ca="1" si="1003"/>
        <v>-</v>
      </c>
      <c r="GW301" s="168" t="str">
        <f t="shared" ca="1" si="1003"/>
        <v>-</v>
      </c>
      <c r="GX301" s="168" t="str">
        <f t="shared" ca="1" si="1003"/>
        <v>-</v>
      </c>
      <c r="GY301" s="168" t="str">
        <f t="shared" ca="1" si="1003"/>
        <v>-</v>
      </c>
      <c r="GZ301" s="168" t="str">
        <f t="shared" ca="1" si="1003"/>
        <v>-</v>
      </c>
      <c r="HA301" s="168" t="str">
        <f t="shared" ca="1" si="1003"/>
        <v>-</v>
      </c>
      <c r="HB301" s="168" t="str">
        <f t="shared" ca="1" si="1003"/>
        <v>-</v>
      </c>
      <c r="HC301" s="168" t="str">
        <f t="shared" ca="1" si="1003"/>
        <v>-</v>
      </c>
      <c r="HD301" s="168" t="str">
        <f t="shared" ca="1" si="1003"/>
        <v>-</v>
      </c>
      <c r="HE301" s="168" t="str">
        <f t="shared" ca="1" si="1003"/>
        <v>-</v>
      </c>
      <c r="HF301" s="168" t="str">
        <f t="shared" ca="1" si="1003"/>
        <v>-</v>
      </c>
      <c r="HG301" s="168" t="str">
        <f t="shared" ca="1" si="1003"/>
        <v>-</v>
      </c>
      <c r="HH301" s="168" t="str">
        <f t="shared" ca="1" si="1004"/>
        <v>-</v>
      </c>
      <c r="HI301" s="168" t="str">
        <f t="shared" ca="1" si="1004"/>
        <v>-</v>
      </c>
      <c r="HJ301" s="168" t="str">
        <f t="shared" ca="1" si="1004"/>
        <v>-</v>
      </c>
      <c r="HK301" s="168" t="str">
        <f t="shared" ca="1" si="1004"/>
        <v>-</v>
      </c>
      <c r="HL301" s="168" t="str">
        <f t="shared" ca="1" si="1004"/>
        <v>-</v>
      </c>
      <c r="HM301" s="168" t="str">
        <f t="shared" ca="1" si="1004"/>
        <v>-</v>
      </c>
      <c r="HN301" s="168" t="str">
        <f t="shared" ca="1" si="1004"/>
        <v>-</v>
      </c>
      <c r="HO301" s="168" t="str">
        <f t="shared" ca="1" si="1004"/>
        <v>-</v>
      </c>
      <c r="HP301" s="168" t="str">
        <f t="shared" ca="1" si="1004"/>
        <v>-</v>
      </c>
      <c r="HQ301" s="168" t="str">
        <f t="shared" ca="1" si="1004"/>
        <v>-</v>
      </c>
      <c r="HR301" s="168" t="str">
        <f t="shared" ca="1" si="1003"/>
        <v>-</v>
      </c>
      <c r="HS301" s="168" t="str">
        <f t="shared" ca="1" si="1003"/>
        <v>-</v>
      </c>
      <c r="HT301" s="168" t="str">
        <f t="shared" ca="1" si="1003"/>
        <v>-</v>
      </c>
      <c r="HU301" s="168" t="str">
        <f t="shared" ca="1" si="1003"/>
        <v>-</v>
      </c>
      <c r="HV301" s="168" t="str">
        <f t="shared" ca="1" si="1003"/>
        <v>-</v>
      </c>
      <c r="HW301" s="168" t="str">
        <f t="shared" ca="1" si="1003"/>
        <v>-</v>
      </c>
      <c r="HX301" s="168" t="str">
        <f t="shared" ca="1" si="1005"/>
        <v>-</v>
      </c>
      <c r="HY301" s="168" t="str">
        <f t="shared" ca="1" si="1005"/>
        <v>-</v>
      </c>
      <c r="HZ301" s="168" t="str">
        <f t="shared" ca="1" si="1005"/>
        <v>-</v>
      </c>
      <c r="IA301" s="168" t="str">
        <f t="shared" ca="1" si="1005"/>
        <v>-</v>
      </c>
      <c r="IB301" s="168" t="str">
        <f t="shared" ca="1" si="1005"/>
        <v>-</v>
      </c>
      <c r="IC301" s="168" t="str">
        <f t="shared" ca="1" si="1005"/>
        <v>-</v>
      </c>
      <c r="ID301" s="168" t="str">
        <f t="shared" ca="1" si="1005"/>
        <v>-</v>
      </c>
      <c r="IE301" s="168" t="str">
        <f t="shared" ca="1" si="1005"/>
        <v>-</v>
      </c>
      <c r="IF301" s="168" t="str">
        <f t="shared" ca="1" si="1005"/>
        <v>-</v>
      </c>
      <c r="IG301" s="168" t="str">
        <f t="shared" ca="1" si="1005"/>
        <v>-</v>
      </c>
      <c r="IH301" s="168" t="str">
        <f t="shared" ca="1" si="1005"/>
        <v>-</v>
      </c>
      <c r="II301" s="168" t="str">
        <f t="shared" ca="1" si="1005"/>
        <v>-</v>
      </c>
      <c r="IJ301" s="168" t="str">
        <f t="shared" ca="1" si="1005"/>
        <v>-</v>
      </c>
      <c r="IK301" s="168" t="str">
        <f t="shared" ca="1" si="1005"/>
        <v>-</v>
      </c>
      <c r="IL301" s="168" t="str">
        <f t="shared" ca="1" si="1005"/>
        <v>-</v>
      </c>
      <c r="IM301" s="168" t="str">
        <f t="shared" ca="1" si="1005"/>
        <v>-</v>
      </c>
      <c r="IN301" s="168" t="str">
        <f t="shared" ca="1" si="1005"/>
        <v>-</v>
      </c>
      <c r="IO301" s="168" t="str">
        <f t="shared" ca="1" si="1005"/>
        <v>-</v>
      </c>
      <c r="IP301" s="168" t="str">
        <f t="shared" ca="1" si="1005"/>
        <v>-</v>
      </c>
      <c r="IQ301" s="168" t="str">
        <f t="shared" ca="1" si="1005"/>
        <v>-</v>
      </c>
      <c r="IR301" s="168" t="str">
        <f t="shared" ca="1" si="1005"/>
        <v>-</v>
      </c>
      <c r="IS301" s="168" t="str">
        <f t="shared" ca="1" si="1005"/>
        <v>-</v>
      </c>
      <c r="IT301" s="168" t="str">
        <f t="shared" ca="1" si="1005"/>
        <v>-</v>
      </c>
      <c r="IU301" s="168" t="str">
        <f t="shared" ca="1" si="1005"/>
        <v>-</v>
      </c>
      <c r="IV301" s="168" t="str">
        <f t="shared" ca="1" si="1005"/>
        <v>-</v>
      </c>
      <c r="IW301" s="168" t="str">
        <f t="shared" ca="1" si="1005"/>
        <v>-</v>
      </c>
      <c r="IX301" s="168" t="str">
        <f t="shared" ca="1" si="1005"/>
        <v>-</v>
      </c>
      <c r="IY301" s="168" t="str">
        <f t="shared" ca="1" si="1005"/>
        <v>-</v>
      </c>
      <c r="IZ301" s="168" t="str">
        <f t="shared" ca="1" si="1005"/>
        <v>-</v>
      </c>
      <c r="JA301" s="168" t="str">
        <f t="shared" ca="1" si="1005"/>
        <v>-</v>
      </c>
      <c r="JB301" s="168" t="str">
        <f t="shared" ca="1" si="1005"/>
        <v>-</v>
      </c>
      <c r="JC301" s="168" t="str">
        <f t="shared" ca="1" si="1005"/>
        <v>-</v>
      </c>
      <c r="JD301" s="168" t="str">
        <f t="shared" ca="1" si="1005"/>
        <v>-</v>
      </c>
      <c r="JE301" s="168" t="str">
        <f t="shared" ca="1" si="1005"/>
        <v>-</v>
      </c>
      <c r="JF301" s="168" t="str">
        <f t="shared" ca="1" si="1005"/>
        <v>-</v>
      </c>
      <c r="JG301" s="168" t="str">
        <f t="shared" ca="1" si="1005"/>
        <v>-</v>
      </c>
      <c r="JH301" s="168" t="str">
        <f t="shared" ca="1" si="1005"/>
        <v>-</v>
      </c>
      <c r="JI301" s="168" t="str">
        <f t="shared" ca="1" si="1005"/>
        <v>-</v>
      </c>
      <c r="JJ301" s="168" t="str">
        <f t="shared" ca="1" si="1005"/>
        <v>-</v>
      </c>
      <c r="JK301" s="168" t="str">
        <f t="shared" ca="1" si="1005"/>
        <v>-</v>
      </c>
      <c r="JL301" s="168" t="str">
        <f t="shared" ca="1" si="1005"/>
        <v>-</v>
      </c>
      <c r="JM301" s="168" t="str">
        <f t="shared" ca="1" si="1005"/>
        <v>-</v>
      </c>
      <c r="JN301" s="168" t="str">
        <f t="shared" ca="1" si="1006"/>
        <v>-</v>
      </c>
      <c r="JO301" s="168" t="str">
        <f t="shared" ca="1" si="1006"/>
        <v>-</v>
      </c>
      <c r="JP301" s="168" t="str">
        <f t="shared" ca="1" si="1006"/>
        <v>-</v>
      </c>
      <c r="JQ301" s="168" t="str">
        <f t="shared" ca="1" si="1006"/>
        <v>-</v>
      </c>
      <c r="JR301" s="168" t="str">
        <f t="shared" ca="1" si="1006"/>
        <v>-</v>
      </c>
      <c r="JS301" s="168" t="str">
        <f t="shared" ca="1" si="1006"/>
        <v>-</v>
      </c>
      <c r="JT301" s="168" t="str">
        <f t="shared" ca="1" si="1006"/>
        <v>-</v>
      </c>
      <c r="JU301" s="168" t="str">
        <f t="shared" ca="1" si="1006"/>
        <v>-</v>
      </c>
      <c r="JV301" s="168" t="str">
        <f t="shared" ca="1" si="1006"/>
        <v>-</v>
      </c>
      <c r="JW301" s="168" t="str">
        <f t="shared" ca="1" si="1006"/>
        <v>-</v>
      </c>
      <c r="JX301" s="10"/>
      <c r="JY301" s="166">
        <f t="shared" ca="1" si="1007"/>
        <v>4.4999999999999998E-2</v>
      </c>
      <c r="JZ301" s="166">
        <f t="shared" ca="1" si="1008"/>
        <v>4.4999999999999998E-2</v>
      </c>
      <c r="KA301" s="168">
        <f t="shared" ca="1" si="1009"/>
        <v>1</v>
      </c>
      <c r="KB301" s="168">
        <f t="shared" ca="1" si="1009"/>
        <v>0</v>
      </c>
      <c r="KC301" s="168">
        <f t="shared" ca="1" si="1009"/>
        <v>1</v>
      </c>
      <c r="KD301" s="168">
        <f t="shared" ca="1" si="1009"/>
        <v>1</v>
      </c>
      <c r="KE301" s="168">
        <f t="shared" ca="1" si="1009"/>
        <v>0</v>
      </c>
      <c r="KF301" s="168">
        <f t="shared" ca="1" si="1009"/>
        <v>70</v>
      </c>
      <c r="KG301" s="168">
        <f t="shared" ca="1" si="1009"/>
        <v>50</v>
      </c>
      <c r="KH301" s="168">
        <f t="shared" ca="1" si="1009"/>
        <v>85</v>
      </c>
      <c r="KI301" s="168">
        <f t="shared" ca="1" si="1009"/>
        <v>50</v>
      </c>
      <c r="KJ301" s="166">
        <f t="shared" ca="1" si="1010"/>
        <v>1</v>
      </c>
      <c r="KK301" s="166">
        <f t="shared" ca="1" si="1011"/>
        <v>1</v>
      </c>
      <c r="KL301" s="166">
        <f t="shared" ca="1" si="1012"/>
        <v>1</v>
      </c>
      <c r="KM301" s="166">
        <f t="shared" ca="1" si="1013"/>
        <v>1</v>
      </c>
      <c r="KN301" s="166">
        <f t="shared" ca="1" si="1013"/>
        <v>1</v>
      </c>
      <c r="KO301" s="168">
        <f t="shared" ca="1" si="1009"/>
        <v>1</v>
      </c>
      <c r="KP301" s="10"/>
      <c r="KQ301" s="168">
        <f t="shared" ca="1" si="1009"/>
        <v>1</v>
      </c>
      <c r="KR301" s="166">
        <f t="shared" ca="1" si="1014"/>
        <v>1</v>
      </c>
      <c r="KS301" s="168">
        <f t="shared" ca="1" si="1009"/>
        <v>0.75</v>
      </c>
      <c r="KT301" s="168">
        <f t="shared" ca="1" si="1009"/>
        <v>0.8</v>
      </c>
      <c r="KU301" s="168">
        <f t="shared" ca="1" si="1009"/>
        <v>0.82499999999999996</v>
      </c>
      <c r="KV301" s="168">
        <f t="shared" ca="1" si="1009"/>
        <v>0.875</v>
      </c>
      <c r="KW301" s="168">
        <f t="shared" ca="1" si="1009"/>
        <v>0.9</v>
      </c>
      <c r="KX301" s="168">
        <f t="shared" ca="1" si="1009"/>
        <v>0.75</v>
      </c>
      <c r="KY301" s="168">
        <f t="shared" ca="1" si="1009"/>
        <v>0.78142857142857147</v>
      </c>
      <c r="KZ301" s="168">
        <f t="shared" ca="1" si="1009"/>
        <v>0.82499999999999996</v>
      </c>
      <c r="LA301" s="168">
        <f t="shared" ca="1" si="1009"/>
        <v>0.875</v>
      </c>
      <c r="LB301" s="168">
        <f t="shared" ca="1" si="1009"/>
        <v>0.9</v>
      </c>
      <c r="LC301" s="168">
        <f t="shared" ca="1" si="1009"/>
        <v>0.9</v>
      </c>
      <c r="LD301" s="168">
        <f t="shared" ca="1" si="1009"/>
        <v>0.75</v>
      </c>
      <c r="LE301" s="168">
        <f t="shared" ca="1" si="1009"/>
        <v>0.78142857142857147</v>
      </c>
      <c r="LF301" s="168">
        <f t="shared" ca="1" si="1009"/>
        <v>0.82499999999999996</v>
      </c>
      <c r="LG301" s="168">
        <f t="shared" ca="1" si="1009"/>
        <v>0.875</v>
      </c>
      <c r="LH301" s="168">
        <f t="shared" ca="1" si="1009"/>
        <v>0.9</v>
      </c>
      <c r="LI301" s="168">
        <f t="shared" ca="1" si="1009"/>
        <v>0.9</v>
      </c>
      <c r="LJ301" s="168">
        <f t="shared" ca="1" si="1009"/>
        <v>0.75</v>
      </c>
      <c r="LK301" s="168">
        <f t="shared" ca="1" si="1009"/>
        <v>0.78142857142857147</v>
      </c>
      <c r="LL301" s="168">
        <f t="shared" ca="1" si="1009"/>
        <v>0.82499999999999996</v>
      </c>
      <c r="LM301" s="168">
        <f t="shared" ca="1" si="1009"/>
        <v>0.875</v>
      </c>
      <c r="LN301" s="168">
        <f t="shared" ca="1" si="1009"/>
        <v>0.9</v>
      </c>
      <c r="LO301" s="168">
        <f t="shared" ca="1" si="1009"/>
        <v>0.9</v>
      </c>
      <c r="LP301" s="168">
        <f t="shared" ca="1" si="1009"/>
        <v>0.75</v>
      </c>
      <c r="LQ301" s="168">
        <f t="shared" ca="1" si="1009"/>
        <v>0.78142857142857147</v>
      </c>
      <c r="LR301" s="168">
        <f t="shared" ca="1" si="1009"/>
        <v>0.82499999999999996</v>
      </c>
      <c r="LS301" s="168">
        <f t="shared" ca="1" si="1009"/>
        <v>0.875</v>
      </c>
      <c r="LT301" s="168">
        <f t="shared" ca="1" si="1009"/>
        <v>0.9</v>
      </c>
      <c r="LU301" s="168">
        <f t="shared" ca="1" si="1009"/>
        <v>0.9</v>
      </c>
      <c r="LV301" s="168">
        <f t="shared" ca="1" si="1009"/>
        <v>0.75</v>
      </c>
      <c r="LW301" s="168">
        <f t="shared" ca="1" si="1009"/>
        <v>0.78142857142857147</v>
      </c>
      <c r="LX301" s="168">
        <f t="shared" ca="1" si="1009"/>
        <v>0.82499999999999996</v>
      </c>
      <c r="LY301" s="168">
        <f t="shared" ca="1" si="1009"/>
        <v>0.875</v>
      </c>
      <c r="LZ301" s="168">
        <f t="shared" ca="1" si="1009"/>
        <v>0.9</v>
      </c>
      <c r="MA301" s="168">
        <f t="shared" ca="1" si="1009"/>
        <v>0.9</v>
      </c>
      <c r="MB301" s="168">
        <f t="shared" ca="1" si="1009"/>
        <v>0.75</v>
      </c>
      <c r="MC301" s="168">
        <f t="shared" ca="1" si="1009"/>
        <v>0.78142857142857147</v>
      </c>
      <c r="MD301" s="168">
        <f t="shared" ca="1" si="1009"/>
        <v>0.82499999999999996</v>
      </c>
      <c r="ME301" s="168">
        <f t="shared" ca="1" si="1009"/>
        <v>0.875</v>
      </c>
      <c r="MF301" s="168">
        <f t="shared" ca="1" si="1009"/>
        <v>0.9</v>
      </c>
      <c r="MG301" s="168">
        <f t="shared" ca="1" si="1009"/>
        <v>0.9</v>
      </c>
      <c r="MH301" s="168">
        <f t="shared" ca="1" si="1009"/>
        <v>0.75</v>
      </c>
      <c r="MI301" s="168">
        <f t="shared" ca="1" si="1009"/>
        <v>0.76904761904761909</v>
      </c>
      <c r="MJ301" s="168">
        <f t="shared" ca="1" si="1009"/>
        <v>0.82000000000000006</v>
      </c>
      <c r="MK301" s="168">
        <f t="shared" ca="1" si="1009"/>
        <v>0.875</v>
      </c>
      <c r="ML301" s="168">
        <f t="shared" ca="1" si="1009"/>
        <v>0.9</v>
      </c>
      <c r="MM301" s="168">
        <f t="shared" ca="1" si="1009"/>
        <v>0.90000000000000013</v>
      </c>
      <c r="MN301" s="168">
        <f t="shared" ca="1" si="1009"/>
        <v>0.75</v>
      </c>
      <c r="MO301" s="168">
        <f t="shared" ca="1" si="1009"/>
        <v>0.76904761904761909</v>
      </c>
      <c r="MP301" s="168">
        <f t="shared" ca="1" si="1009"/>
        <v>0.82000000000000006</v>
      </c>
      <c r="MQ301" s="168">
        <f t="shared" ca="1" si="1009"/>
        <v>0.875</v>
      </c>
      <c r="MR301" s="168">
        <f t="shared" ca="1" si="1009"/>
        <v>0.9</v>
      </c>
      <c r="MS301" s="168">
        <f t="shared" ca="1" si="1009"/>
        <v>0.9</v>
      </c>
      <c r="MT301" s="168">
        <f t="shared" ca="1" si="1015"/>
        <v>0.875</v>
      </c>
      <c r="MU301" s="166">
        <f t="shared" si="1016"/>
        <v>1.1499999999999999</v>
      </c>
      <c r="MV301" s="166">
        <f t="shared" ca="1" si="1017"/>
        <v>1</v>
      </c>
      <c r="MW301" s="166" t="str">
        <f t="shared" ca="1" si="1018"/>
        <v>-</v>
      </c>
      <c r="MX301" s="168" t="str">
        <f t="shared" ca="1" si="1019"/>
        <v>-</v>
      </c>
      <c r="MY301" s="166" t="str">
        <f t="shared" ca="1" si="1020"/>
        <v>-</v>
      </c>
      <c r="MZ301" s="166" t="str">
        <f t="shared" ca="1" si="1021"/>
        <v>-</v>
      </c>
      <c r="NA301" s="166" t="b">
        <f t="shared" ca="1" si="1022"/>
        <v>0</v>
      </c>
      <c r="NB301" s="168">
        <f t="shared" ca="1" si="1009"/>
        <v>0</v>
      </c>
      <c r="NC301" s="27">
        <v>0</v>
      </c>
    </row>
    <row r="302" spans="1:367" s="148" customFormat="1" outlineLevel="1">
      <c r="A302" s="126">
        <f t="shared" si="14"/>
        <v>297</v>
      </c>
      <c r="B302" s="126">
        <f t="shared" si="1023"/>
        <v>13</v>
      </c>
      <c r="C302" s="148">
        <f t="shared" ref="C302:C329" si="1029">C301</f>
        <v>1002</v>
      </c>
      <c r="D302" s="148" t="s">
        <v>884</v>
      </c>
      <c r="E302" s="148" t="b">
        <f t="shared" si="986"/>
        <v>0</v>
      </c>
      <c r="F302" s="148" t="b">
        <v>0</v>
      </c>
      <c r="G302" s="148" t="b">
        <f t="shared" si="1024"/>
        <v>0</v>
      </c>
      <c r="H302" s="144">
        <f t="shared" ca="1" si="1025"/>
        <v>3</v>
      </c>
      <c r="I302" s="32">
        <v>1</v>
      </c>
      <c r="J302" s="32">
        <v>2</v>
      </c>
      <c r="K302" s="144">
        <f t="shared" ca="1" si="1025"/>
        <v>1</v>
      </c>
      <c r="L302" s="144">
        <f t="shared" ca="1" si="1025"/>
        <v>1</v>
      </c>
      <c r="M302" s="144">
        <f t="shared" ca="1" si="1025"/>
        <v>1</v>
      </c>
      <c r="N302" s="144">
        <f t="shared" ca="1" si="1025"/>
        <v>1</v>
      </c>
      <c r="O302" s="144">
        <f t="shared" ca="1" si="1025"/>
        <v>1</v>
      </c>
      <c r="P302" s="144">
        <f t="shared" ca="1" si="1025"/>
        <v>1</v>
      </c>
      <c r="Q302" s="144">
        <f t="shared" ca="1" si="1025"/>
        <v>1</v>
      </c>
      <c r="R302" s="144">
        <f t="shared" ca="1" si="1025"/>
        <v>2</v>
      </c>
      <c r="S302" s="32">
        <v>1</v>
      </c>
      <c r="T302" s="144">
        <f t="shared" ca="1" si="1025"/>
        <v>1</v>
      </c>
      <c r="U302" s="144">
        <f t="shared" ca="1" si="1025"/>
        <v>1</v>
      </c>
      <c r="V302" s="144">
        <f t="shared" ca="1" si="1025"/>
        <v>1</v>
      </c>
      <c r="W302" s="144">
        <f t="shared" ca="1" si="1025"/>
        <v>1</v>
      </c>
      <c r="X302" s="144">
        <f t="shared" ca="1" si="1025"/>
        <v>1</v>
      </c>
      <c r="Y302" s="144">
        <f t="shared" ca="1" si="102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00002 Yield SE RiskCARA-low CropgrazeFALSE (F33N11)</v>
      </c>
      <c r="AB302" s="10" t="str">
        <f ca="1">IF(COUNTIF(AA$5:AA302,AA302)=1,"-","Dup")</f>
        <v>-</v>
      </c>
      <c r="AC302" s="10"/>
      <c r="AD302" s="168" t="str">
        <f t="shared" ca="1" si="987"/>
        <v>-</v>
      </c>
      <c r="AE302" s="168" t="str">
        <f t="shared" ca="1" si="987"/>
        <v>-</v>
      </c>
      <c r="AF302" s="168" t="str">
        <f t="shared" ca="1" si="987"/>
        <v>-</v>
      </c>
      <c r="AG302" s="168" t="str">
        <f t="shared" ca="1" si="987"/>
        <v>-</v>
      </c>
      <c r="AH302" s="168" t="str">
        <f t="shared" ca="1" si="987"/>
        <v>-</v>
      </c>
      <c r="AI302" s="168" t="b">
        <f t="shared" ca="1" si="987"/>
        <v>1</v>
      </c>
      <c r="AJ302" s="10"/>
      <c r="AK302" s="166" t="b">
        <f t="shared" si="988"/>
        <v>1</v>
      </c>
      <c r="AL302" s="166" t="str">
        <f t="shared" si="988"/>
        <v>-</v>
      </c>
      <c r="AM302" s="166" t="str">
        <f t="shared" si="988"/>
        <v>-</v>
      </c>
      <c r="AN302" s="166" t="str">
        <f t="shared" si="988"/>
        <v>-</v>
      </c>
      <c r="AO302" s="166" t="b">
        <f t="shared" si="988"/>
        <v>1</v>
      </c>
      <c r="AP302" s="166" t="b">
        <f t="shared" si="988"/>
        <v>0</v>
      </c>
      <c r="AQ302" s="166">
        <f t="shared" ca="1" si="989"/>
        <v>0</v>
      </c>
      <c r="AR302" s="166" t="b">
        <f t="shared" si="990"/>
        <v>1</v>
      </c>
      <c r="AS302" s="166" t="b">
        <f t="shared" si="990"/>
        <v>1</v>
      </c>
      <c r="AT302" s="166">
        <f t="shared" si="990"/>
        <v>1</v>
      </c>
      <c r="AU302" s="166">
        <f t="shared" si="990"/>
        <v>3.0000000000000001E-6</v>
      </c>
      <c r="AV302" s="166" t="str">
        <f t="shared" si="990"/>
        <v>-</v>
      </c>
      <c r="AW302" s="10"/>
      <c r="AX302" s="166" t="b">
        <f t="shared" si="991"/>
        <v>1</v>
      </c>
      <c r="AY302" s="168" t="b">
        <f t="shared" ca="1" si="992"/>
        <v>1</v>
      </c>
      <c r="AZ302" s="168" t="b">
        <f t="shared" ca="1" si="992"/>
        <v>1</v>
      </c>
      <c r="BA302" s="167">
        <f t="shared" ca="1" si="993"/>
        <v>3110</v>
      </c>
      <c r="BB302" s="168" t="str">
        <f t="shared" ref="BB302:BV314" ca="1" si="1030">OFFSET(BB$5,$B302,0)</f>
        <v>-</v>
      </c>
      <c r="BC302" s="168" t="str">
        <f t="shared" ca="1" si="1030"/>
        <v>-</v>
      </c>
      <c r="BD302" s="168" t="str">
        <f t="shared" ca="1" si="1030"/>
        <v>-</v>
      </c>
      <c r="BE302" s="168" t="str">
        <f t="shared" ca="1" si="1030"/>
        <v>-</v>
      </c>
      <c r="BF302" s="168" t="str">
        <f t="shared" ca="1" si="1030"/>
        <v>-</v>
      </c>
      <c r="BG302" s="168">
        <f t="shared" ca="1" si="1030"/>
        <v>1</v>
      </c>
      <c r="BH302" s="168">
        <f t="shared" ca="1" si="1030"/>
        <v>1</v>
      </c>
      <c r="BI302" s="168" t="str">
        <f t="shared" ca="1" si="1030"/>
        <v>-</v>
      </c>
      <c r="BJ302" s="168" t="str">
        <f t="shared" ca="1" si="1030"/>
        <v>-</v>
      </c>
      <c r="BK302" s="10"/>
      <c r="BL302" s="168" t="str">
        <f t="shared" ca="1" si="1030"/>
        <v>-</v>
      </c>
      <c r="BM302" s="168" t="str">
        <f t="shared" ca="1" si="1030"/>
        <v>-</v>
      </c>
      <c r="BN302" s="168" t="str">
        <f t="shared" ca="1" si="1030"/>
        <v>-</v>
      </c>
      <c r="BO302" s="168" t="str">
        <f t="shared" ca="1" si="1030"/>
        <v>-</v>
      </c>
      <c r="BP302" s="168" t="str">
        <f t="shared" ca="1" si="1030"/>
        <v>-</v>
      </c>
      <c r="BQ302" s="168" t="str">
        <f t="shared" ca="1" si="1030"/>
        <v>-</v>
      </c>
      <c r="BR302" s="168" t="str">
        <f t="shared" ca="1" si="1030"/>
        <v>-</v>
      </c>
      <c r="BS302" s="168" t="str">
        <f t="shared" ca="1" si="1030"/>
        <v>-</v>
      </c>
      <c r="BT302" s="168" t="str">
        <f t="shared" ca="1" si="1030"/>
        <v>-</v>
      </c>
      <c r="BU302" s="168" t="str">
        <f t="shared" ca="1" si="1030"/>
        <v>-</v>
      </c>
      <c r="BV302" s="168" t="str">
        <f t="shared" ca="1" si="103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1027"/>
        <v>-</v>
      </c>
      <c r="CI302" s="168" t="str">
        <f t="shared" ca="1" si="1027"/>
        <v>-</v>
      </c>
      <c r="CJ302" s="168" t="str">
        <f t="shared" ca="1" si="1027"/>
        <v>-</v>
      </c>
      <c r="CK302" s="168" t="str">
        <f t="shared" ca="1" si="1027"/>
        <v>-</v>
      </c>
      <c r="CL302" s="168" t="str">
        <f t="shared" ca="1" si="1027"/>
        <v>-</v>
      </c>
      <c r="CM302" s="168" t="str">
        <f t="shared" ca="1" si="1027"/>
        <v>-</v>
      </c>
      <c r="CN302" s="168" t="str">
        <f t="shared" ca="1" si="1027"/>
        <v>-</v>
      </c>
      <c r="CO302" s="168" t="str">
        <f t="shared" ca="1" si="1027"/>
        <v>-</v>
      </c>
      <c r="CP302" s="168">
        <f t="shared" ca="1" si="1027"/>
        <v>1</v>
      </c>
      <c r="CQ302" s="168">
        <f t="shared" ca="1" si="1027"/>
        <v>1</v>
      </c>
      <c r="CR302" s="168">
        <f t="shared" ca="1" si="1027"/>
        <v>0</v>
      </c>
      <c r="CS302" s="168" t="str">
        <f t="shared" ca="1" si="1027"/>
        <v>-</v>
      </c>
      <c r="CT302" s="168" t="str">
        <f t="shared" ca="1" si="1027"/>
        <v>-</v>
      </c>
      <c r="CU302" s="168" t="str">
        <f t="shared" ca="1" si="1027"/>
        <v>-</v>
      </c>
      <c r="CV302" s="168" t="str">
        <f t="shared" ca="1" si="1027"/>
        <v>-</v>
      </c>
      <c r="CW302" s="168" t="str">
        <f t="shared" ca="1" si="1027"/>
        <v>-</v>
      </c>
      <c r="CX302" s="168" t="str">
        <f t="shared" ca="1" si="1027"/>
        <v>-</v>
      </c>
      <c r="CY302" s="168" t="str">
        <f t="shared" ca="1" si="1027"/>
        <v>-</v>
      </c>
      <c r="CZ302" s="168">
        <f t="shared" ca="1" si="1027"/>
        <v>0</v>
      </c>
      <c r="DA302" s="168" t="str">
        <f t="shared" ca="1" si="1027"/>
        <v>-</v>
      </c>
      <c r="DB302" s="168" t="str">
        <f t="shared" ca="1" si="1027"/>
        <v>-</v>
      </c>
      <c r="DC302" s="168" t="str">
        <f t="shared" ca="1" si="1027"/>
        <v>-</v>
      </c>
      <c r="DD302" s="168" t="str">
        <f t="shared" ca="1" si="1027"/>
        <v>-</v>
      </c>
      <c r="DE302" s="168" t="str">
        <f t="shared" ca="1" si="1027"/>
        <v>-</v>
      </c>
      <c r="DF302" s="168">
        <f t="shared" ca="1" si="1027"/>
        <v>0</v>
      </c>
      <c r="DG302" s="168">
        <f t="shared" ca="1" si="1027"/>
        <v>0</v>
      </c>
      <c r="DH302" s="168">
        <f t="shared" ca="1" si="1027"/>
        <v>0</v>
      </c>
      <c r="DI302" s="168">
        <f t="shared" ca="1" si="1027"/>
        <v>0</v>
      </c>
      <c r="DJ302" s="168">
        <f t="shared" ca="1" si="1027"/>
        <v>0</v>
      </c>
      <c r="DK302" s="168">
        <f t="shared" ca="1" si="1027"/>
        <v>0</v>
      </c>
      <c r="DL302" s="168">
        <f t="shared" ca="1" si="1027"/>
        <v>0</v>
      </c>
      <c r="DM302" s="168" t="str">
        <f t="shared" ca="1" si="1027"/>
        <v>-</v>
      </c>
      <c r="DN302" s="168" t="str">
        <f t="shared" ca="1" si="1027"/>
        <v>-</v>
      </c>
      <c r="DO302" s="168" t="str">
        <f t="shared" ca="1" si="1027"/>
        <v>-</v>
      </c>
      <c r="DP302" s="168" t="str">
        <f t="shared" ca="1" si="1027"/>
        <v>-</v>
      </c>
      <c r="DQ302" s="168" t="str">
        <f t="shared" ca="1" si="1027"/>
        <v>-</v>
      </c>
      <c r="DR302" s="168" t="str">
        <f t="shared" ca="1" si="1027"/>
        <v>-</v>
      </c>
      <c r="DS302" s="168" t="str">
        <f t="shared" ca="1" si="1027"/>
        <v>-</v>
      </c>
      <c r="DT302" s="168" t="str">
        <f t="shared" ca="1" si="1027"/>
        <v>-</v>
      </c>
      <c r="DU302" s="168" t="str">
        <f t="shared" ca="1" si="1027"/>
        <v>-</v>
      </c>
      <c r="DV302" s="168" t="str">
        <f t="shared" ca="1" si="1027"/>
        <v>-</v>
      </c>
      <c r="DW302" s="168" t="str">
        <f t="shared" ca="1" si="1027"/>
        <v>-</v>
      </c>
      <c r="DX302" s="10"/>
      <c r="DY302" s="168">
        <f t="shared" ca="1" si="1027"/>
        <v>1</v>
      </c>
      <c r="DZ302" s="168" t="str">
        <f t="shared" ca="1" si="1027"/>
        <v>-</v>
      </c>
      <c r="EA302" s="168" t="str">
        <f t="shared" ca="1" si="1027"/>
        <v>-</v>
      </c>
      <c r="EB302" s="168" t="str">
        <f t="shared" ca="1" si="1027"/>
        <v>-</v>
      </c>
      <c r="EC302" s="168" t="str">
        <f t="shared" ca="1" si="996"/>
        <v>-</v>
      </c>
      <c r="ED302" s="168" t="b">
        <f t="shared" ca="1" si="996"/>
        <v>0</v>
      </c>
      <c r="EE302" s="168" t="str">
        <f t="shared" ca="1" si="996"/>
        <v>-</v>
      </c>
      <c r="EF302" s="168">
        <f t="shared" ca="1" si="996"/>
        <v>0</v>
      </c>
      <c r="EG302" s="168" t="str">
        <f t="shared" ca="1" si="996"/>
        <v>-</v>
      </c>
      <c r="EH302" s="166" cm="1">
        <f t="array" aca="1" ref="EH302" ca="1">INDEX(i.rev,$K302,EH$15)</f>
        <v>1</v>
      </c>
      <c r="EI302" s="168">
        <f t="shared" ca="1" si="997"/>
        <v>0</v>
      </c>
      <c r="EJ302" s="168">
        <f t="shared" ca="1" si="997"/>
        <v>1</v>
      </c>
      <c r="EK302" s="168">
        <f t="shared" ca="1" si="997"/>
        <v>0</v>
      </c>
      <c r="EL302" s="168">
        <f t="shared" ca="1" si="997"/>
        <v>1</v>
      </c>
      <c r="EM302" s="168">
        <f t="shared" ca="1" si="997"/>
        <v>1</v>
      </c>
      <c r="EN302" s="168">
        <f t="shared" ca="1" si="997"/>
        <v>1</v>
      </c>
      <c r="EO302" s="168">
        <f t="shared" ca="1" si="997"/>
        <v>0</v>
      </c>
      <c r="EP302" s="168">
        <f t="shared" ca="1" si="997"/>
        <v>0</v>
      </c>
      <c r="EQ302" s="168">
        <f t="shared" ca="1" si="997"/>
        <v>0</v>
      </c>
      <c r="ER302" s="168">
        <f t="shared" ca="1" si="997"/>
        <v>0</v>
      </c>
      <c r="ES302" s="168">
        <f t="shared" ca="1" si="997"/>
        <v>0</v>
      </c>
      <c r="ET302" s="168">
        <f t="shared" ca="1" si="997"/>
        <v>0</v>
      </c>
      <c r="EU302" s="168">
        <f t="shared" ca="1" si="997"/>
        <v>0</v>
      </c>
      <c r="EV302" s="168">
        <f t="shared" ca="1" si="997"/>
        <v>0</v>
      </c>
      <c r="EW302" s="168">
        <f t="shared" ca="1" si="997"/>
        <v>0</v>
      </c>
      <c r="EX302" s="168">
        <f t="shared" ca="1" si="997"/>
        <v>0</v>
      </c>
      <c r="EY302" s="166" cm="1">
        <f t="array" aca="1" ref="EY302" ca="1">INDEX(i.rev,$K302,EY$15)</f>
        <v>0</v>
      </c>
      <c r="EZ302" s="168">
        <f t="shared" ca="1" si="998"/>
        <v>0</v>
      </c>
      <c r="FA302" s="166" cm="1">
        <f t="array" aca="1" ref="FA302" ca="1">INDEX(i.rev,$K302,FA$15)</f>
        <v>1</v>
      </c>
      <c r="FB302" s="168">
        <f t="shared" ca="1" si="1028"/>
        <v>0</v>
      </c>
      <c r="FC302" s="168">
        <f t="shared" ca="1" si="1028"/>
        <v>0</v>
      </c>
      <c r="FD302" s="168">
        <f t="shared" ca="1" si="1028"/>
        <v>0</v>
      </c>
      <c r="FE302" s="168">
        <f t="shared" ca="1" si="1028"/>
        <v>0</v>
      </c>
      <c r="FF302" s="168">
        <f t="shared" ca="1" si="1028"/>
        <v>0</v>
      </c>
      <c r="FG302" s="168">
        <f t="shared" ca="1" si="1028"/>
        <v>0</v>
      </c>
      <c r="FH302" s="168">
        <f t="shared" ca="1" si="1028"/>
        <v>0</v>
      </c>
      <c r="FI302" s="10"/>
      <c r="FJ302" s="168" t="str">
        <f t="shared" ca="1" si="1028"/>
        <v>-</v>
      </c>
      <c r="FK302" s="168" t="str">
        <f t="shared" ca="1" si="1028"/>
        <v>-</v>
      </c>
      <c r="FL302" s="168" t="str">
        <f t="shared" ca="1" si="1028"/>
        <v>-</v>
      </c>
      <c r="FM302" s="168" t="str">
        <f t="shared" ca="1" si="1028"/>
        <v>-</v>
      </c>
      <c r="FN302" s="168" t="str">
        <f t="shared" ca="1" si="1028"/>
        <v>-</v>
      </c>
      <c r="FO302" s="166" t="b">
        <f t="shared" ca="1" si="1000"/>
        <v>0</v>
      </c>
      <c r="FP302" s="166" t="b">
        <f t="shared" ca="1" si="1000"/>
        <v>0</v>
      </c>
      <c r="FQ302" s="166" t="b">
        <f t="shared" ca="1" si="1000"/>
        <v>1</v>
      </c>
      <c r="FR302" s="168">
        <f t="shared" ca="1" si="1028"/>
        <v>0</v>
      </c>
      <c r="FS302" s="166">
        <f t="shared" ca="1" si="1001"/>
        <v>1</v>
      </c>
      <c r="FT302" s="166">
        <f t="shared" ca="1" si="1001"/>
        <v>1</v>
      </c>
      <c r="FU302" s="168" t="str">
        <f t="shared" ca="1" si="1028"/>
        <v>-</v>
      </c>
      <c r="FV302" s="168" t="str">
        <f t="shared" ca="1" si="1028"/>
        <v>-</v>
      </c>
      <c r="FW302" s="168" t="str">
        <f t="shared" ca="1" si="1028"/>
        <v>-</v>
      </c>
      <c r="FX302" s="168" t="str">
        <f t="shared" ca="1" si="1028"/>
        <v>-</v>
      </c>
      <c r="FY302" s="168" t="str">
        <f t="shared" ca="1" si="1028"/>
        <v>-</v>
      </c>
      <c r="FZ302" s="168" t="str">
        <f t="shared" ca="1" si="1028"/>
        <v>-</v>
      </c>
      <c r="GA302" s="168" t="str">
        <f t="shared" ca="1" si="1028"/>
        <v>-</v>
      </c>
      <c r="GB302" s="168" t="str">
        <f t="shared" ca="1" si="1028"/>
        <v>-</v>
      </c>
      <c r="GC302" s="168" t="str">
        <f t="shared" ca="1" si="1028"/>
        <v>-</v>
      </c>
      <c r="GD302" s="168" t="b">
        <f t="shared" ca="1" si="1028"/>
        <v>1</v>
      </c>
      <c r="GE302" s="168" t="str">
        <f t="shared" ca="1" si="1028"/>
        <v>-</v>
      </c>
      <c r="GF302" s="168" t="str">
        <f t="shared" ca="1" si="1028"/>
        <v>-</v>
      </c>
      <c r="GG302" s="168" t="str">
        <f t="shared" ca="1" si="1028"/>
        <v>-</v>
      </c>
      <c r="GH302" s="168" t="b">
        <f t="shared" ca="1" si="1002"/>
        <v>1</v>
      </c>
      <c r="GI302" s="168">
        <f t="shared" ca="1" si="1002"/>
        <v>0</v>
      </c>
      <c r="GJ302" s="168" t="str">
        <f t="shared" ca="1" si="1003"/>
        <v>-</v>
      </c>
      <c r="GK302" s="168" t="str">
        <f t="shared" ca="1" si="1003"/>
        <v>-</v>
      </c>
      <c r="GL302" s="168" t="str">
        <f t="shared" ca="1" si="1003"/>
        <v>-</v>
      </c>
      <c r="GM302" s="168" t="str">
        <f t="shared" ca="1" si="1003"/>
        <v>-</v>
      </c>
      <c r="GN302" s="168" t="str">
        <f t="shared" ca="1" si="1003"/>
        <v>-</v>
      </c>
      <c r="GO302" s="168">
        <f t="shared" ca="1" si="1003"/>
        <v>0</v>
      </c>
      <c r="GP302" s="168" t="str">
        <f t="shared" ca="1" si="1003"/>
        <v>-</v>
      </c>
      <c r="GQ302" s="168" t="str">
        <f t="shared" ca="1" si="1003"/>
        <v>-</v>
      </c>
      <c r="GR302" s="168" t="str">
        <f t="shared" ca="1" si="1003"/>
        <v>-</v>
      </c>
      <c r="GS302" s="168">
        <f t="shared" ca="1" si="1003"/>
        <v>500</v>
      </c>
      <c r="GT302" s="168">
        <f t="shared" ca="1" si="1003"/>
        <v>500</v>
      </c>
      <c r="GU302" s="168" t="str">
        <f t="shared" ca="1" si="1003"/>
        <v>-</v>
      </c>
      <c r="GV302" s="168" t="str">
        <f t="shared" ca="1" si="1003"/>
        <v>-</v>
      </c>
      <c r="GW302" s="168" t="str">
        <f t="shared" ca="1" si="1003"/>
        <v>-</v>
      </c>
      <c r="GX302" s="168" t="str">
        <f t="shared" ca="1" si="1003"/>
        <v>-</v>
      </c>
      <c r="GY302" s="168" t="str">
        <f t="shared" ca="1" si="1003"/>
        <v>-</v>
      </c>
      <c r="GZ302" s="168" t="str">
        <f t="shared" ca="1" si="1003"/>
        <v>-</v>
      </c>
      <c r="HA302" s="168" t="str">
        <f t="shared" ca="1" si="1003"/>
        <v>-</v>
      </c>
      <c r="HB302" s="168" t="str">
        <f t="shared" ca="1" si="1003"/>
        <v>-</v>
      </c>
      <c r="HC302" s="168" t="str">
        <f t="shared" ca="1" si="1003"/>
        <v>-</v>
      </c>
      <c r="HD302" s="168" t="str">
        <f t="shared" ca="1" si="1003"/>
        <v>-</v>
      </c>
      <c r="HE302" s="168" t="str">
        <f t="shared" ca="1" si="1003"/>
        <v>-</v>
      </c>
      <c r="HF302" s="168" t="str">
        <f t="shared" ca="1" si="1003"/>
        <v>-</v>
      </c>
      <c r="HG302" s="168" t="str">
        <f t="shared" ca="1" si="1003"/>
        <v>-</v>
      </c>
      <c r="HH302" s="168" t="str">
        <f t="shared" ca="1" si="1004"/>
        <v>-</v>
      </c>
      <c r="HI302" s="168" t="str">
        <f t="shared" ca="1" si="1004"/>
        <v>-</v>
      </c>
      <c r="HJ302" s="168" t="str">
        <f t="shared" ca="1" si="1004"/>
        <v>-</v>
      </c>
      <c r="HK302" s="168" t="str">
        <f t="shared" ca="1" si="1004"/>
        <v>-</v>
      </c>
      <c r="HL302" s="168" t="str">
        <f t="shared" ca="1" si="1004"/>
        <v>-</v>
      </c>
      <c r="HM302" s="168" t="str">
        <f t="shared" ca="1" si="1004"/>
        <v>-</v>
      </c>
      <c r="HN302" s="168" t="str">
        <f t="shared" ca="1" si="1004"/>
        <v>-</v>
      </c>
      <c r="HO302" s="168" t="str">
        <f t="shared" ca="1" si="1004"/>
        <v>-</v>
      </c>
      <c r="HP302" s="168" t="str">
        <f t="shared" ca="1" si="1004"/>
        <v>-</v>
      </c>
      <c r="HQ302" s="168" t="str">
        <f t="shared" ca="1" si="1004"/>
        <v>-</v>
      </c>
      <c r="HR302" s="168" t="str">
        <f t="shared" ca="1" si="1003"/>
        <v>-</v>
      </c>
      <c r="HS302" s="168" t="str">
        <f t="shared" ca="1" si="1003"/>
        <v>-</v>
      </c>
      <c r="HT302" s="168" t="str">
        <f t="shared" ca="1" si="1003"/>
        <v>-</v>
      </c>
      <c r="HU302" s="168" t="str">
        <f t="shared" ca="1" si="1003"/>
        <v>-</v>
      </c>
      <c r="HV302" s="168" t="str">
        <f t="shared" ca="1" si="1003"/>
        <v>-</v>
      </c>
      <c r="HW302" s="168" t="str">
        <f t="shared" ca="1" si="1003"/>
        <v>-</v>
      </c>
      <c r="HX302" s="168" t="str">
        <f t="shared" ca="1" si="1005"/>
        <v>-</v>
      </c>
      <c r="HY302" s="168" t="str">
        <f t="shared" ca="1" si="1005"/>
        <v>-</v>
      </c>
      <c r="HZ302" s="168" t="str">
        <f t="shared" ca="1" si="1005"/>
        <v>-</v>
      </c>
      <c r="IA302" s="168" t="str">
        <f t="shared" ca="1" si="1005"/>
        <v>-</v>
      </c>
      <c r="IB302" s="168" t="str">
        <f t="shared" ca="1" si="1005"/>
        <v>-</v>
      </c>
      <c r="IC302" s="168" t="str">
        <f t="shared" ca="1" si="1005"/>
        <v>-</v>
      </c>
      <c r="ID302" s="168" t="str">
        <f t="shared" ca="1" si="1005"/>
        <v>-</v>
      </c>
      <c r="IE302" s="168" t="str">
        <f t="shared" ca="1" si="1005"/>
        <v>-</v>
      </c>
      <c r="IF302" s="168" t="str">
        <f t="shared" ca="1" si="1005"/>
        <v>-</v>
      </c>
      <c r="IG302" s="168" t="str">
        <f t="shared" ca="1" si="1005"/>
        <v>-</v>
      </c>
      <c r="IH302" s="168" t="str">
        <f t="shared" ca="1" si="1005"/>
        <v>-</v>
      </c>
      <c r="II302" s="168" t="str">
        <f t="shared" ca="1" si="1005"/>
        <v>-</v>
      </c>
      <c r="IJ302" s="168" t="str">
        <f t="shared" ca="1" si="1005"/>
        <v>-</v>
      </c>
      <c r="IK302" s="168" t="str">
        <f t="shared" ca="1" si="1005"/>
        <v>-</v>
      </c>
      <c r="IL302" s="168" t="str">
        <f t="shared" ca="1" si="1005"/>
        <v>-</v>
      </c>
      <c r="IM302" s="168" t="str">
        <f t="shared" ca="1" si="1005"/>
        <v>-</v>
      </c>
      <c r="IN302" s="168" t="str">
        <f t="shared" ca="1" si="1005"/>
        <v>-</v>
      </c>
      <c r="IO302" s="168" t="str">
        <f t="shared" ca="1" si="1005"/>
        <v>-</v>
      </c>
      <c r="IP302" s="168" t="str">
        <f t="shared" ca="1" si="1005"/>
        <v>-</v>
      </c>
      <c r="IQ302" s="168" t="str">
        <f t="shared" ca="1" si="1005"/>
        <v>-</v>
      </c>
      <c r="IR302" s="168" t="str">
        <f t="shared" ca="1" si="1005"/>
        <v>-</v>
      </c>
      <c r="IS302" s="168" t="str">
        <f t="shared" ca="1" si="1005"/>
        <v>-</v>
      </c>
      <c r="IT302" s="168" t="str">
        <f t="shared" ca="1" si="1005"/>
        <v>-</v>
      </c>
      <c r="IU302" s="168" t="str">
        <f t="shared" ca="1" si="1005"/>
        <v>-</v>
      </c>
      <c r="IV302" s="168" t="str">
        <f t="shared" ca="1" si="1005"/>
        <v>-</v>
      </c>
      <c r="IW302" s="168" t="str">
        <f t="shared" ca="1" si="1005"/>
        <v>-</v>
      </c>
      <c r="IX302" s="168" t="str">
        <f t="shared" ca="1" si="1005"/>
        <v>-</v>
      </c>
      <c r="IY302" s="168" t="str">
        <f t="shared" ca="1" si="1005"/>
        <v>-</v>
      </c>
      <c r="IZ302" s="168" t="str">
        <f t="shared" ca="1" si="1005"/>
        <v>-</v>
      </c>
      <c r="JA302" s="168" t="str">
        <f t="shared" ca="1" si="1005"/>
        <v>-</v>
      </c>
      <c r="JB302" s="168" t="str">
        <f t="shared" ca="1" si="1005"/>
        <v>-</v>
      </c>
      <c r="JC302" s="168" t="str">
        <f t="shared" ca="1" si="1005"/>
        <v>-</v>
      </c>
      <c r="JD302" s="168" t="str">
        <f t="shared" ca="1" si="1005"/>
        <v>-</v>
      </c>
      <c r="JE302" s="168" t="str">
        <f t="shared" ca="1" si="1005"/>
        <v>-</v>
      </c>
      <c r="JF302" s="168" t="str">
        <f t="shared" ca="1" si="1005"/>
        <v>-</v>
      </c>
      <c r="JG302" s="168" t="str">
        <f t="shared" ca="1" si="1005"/>
        <v>-</v>
      </c>
      <c r="JH302" s="168" t="str">
        <f t="shared" ca="1" si="1005"/>
        <v>-</v>
      </c>
      <c r="JI302" s="168" t="str">
        <f t="shared" ca="1" si="1005"/>
        <v>-</v>
      </c>
      <c r="JJ302" s="168" t="str">
        <f t="shared" ca="1" si="1005"/>
        <v>-</v>
      </c>
      <c r="JK302" s="168" t="str">
        <f t="shared" ca="1" si="1005"/>
        <v>-</v>
      </c>
      <c r="JL302" s="168" t="str">
        <f t="shared" ca="1" si="1005"/>
        <v>-</v>
      </c>
      <c r="JM302" s="168" t="str">
        <f t="shared" ca="1" si="1005"/>
        <v>-</v>
      </c>
      <c r="JN302" s="168" t="str">
        <f t="shared" ca="1" si="1006"/>
        <v>-</v>
      </c>
      <c r="JO302" s="168" t="str">
        <f t="shared" ca="1" si="1006"/>
        <v>-</v>
      </c>
      <c r="JP302" s="168" t="str">
        <f t="shared" ca="1" si="1006"/>
        <v>-</v>
      </c>
      <c r="JQ302" s="168" t="str">
        <f t="shared" ca="1" si="1006"/>
        <v>-</v>
      </c>
      <c r="JR302" s="168" t="str">
        <f t="shared" ca="1" si="1006"/>
        <v>-</v>
      </c>
      <c r="JS302" s="168" t="str">
        <f t="shared" ca="1" si="1006"/>
        <v>-</v>
      </c>
      <c r="JT302" s="168" t="str">
        <f t="shared" ca="1" si="1006"/>
        <v>-</v>
      </c>
      <c r="JU302" s="168" t="str">
        <f t="shared" ca="1" si="1006"/>
        <v>-</v>
      </c>
      <c r="JV302" s="168" t="str">
        <f t="shared" ca="1" si="1006"/>
        <v>-</v>
      </c>
      <c r="JW302" s="168" t="str">
        <f t="shared" ca="1" si="1006"/>
        <v>-</v>
      </c>
      <c r="JX302" s="10"/>
      <c r="JY302" s="166">
        <f t="shared" ca="1" si="1007"/>
        <v>4.4999999999999998E-2</v>
      </c>
      <c r="JZ302" s="166">
        <f t="shared" ca="1" si="1008"/>
        <v>4.4999999999999998E-2</v>
      </c>
      <c r="KA302" s="168">
        <f t="shared" ca="1" si="1009"/>
        <v>1</v>
      </c>
      <c r="KB302" s="168">
        <f t="shared" ca="1" si="1009"/>
        <v>0</v>
      </c>
      <c r="KC302" s="168">
        <f t="shared" ca="1" si="1009"/>
        <v>1</v>
      </c>
      <c r="KD302" s="168">
        <f t="shared" ca="1" si="1009"/>
        <v>1</v>
      </c>
      <c r="KE302" s="168">
        <f t="shared" ca="1" si="1009"/>
        <v>0</v>
      </c>
      <c r="KF302" s="168">
        <f t="shared" ca="1" si="1009"/>
        <v>70</v>
      </c>
      <c r="KG302" s="168">
        <f t="shared" ca="1" si="1009"/>
        <v>50</v>
      </c>
      <c r="KH302" s="168">
        <f t="shared" ca="1" si="1009"/>
        <v>85</v>
      </c>
      <c r="KI302" s="168">
        <f t="shared" ca="1" si="1009"/>
        <v>50</v>
      </c>
      <c r="KJ302" s="166">
        <f t="shared" ca="1" si="1010"/>
        <v>1</v>
      </c>
      <c r="KK302" s="166">
        <f t="shared" ca="1" si="1011"/>
        <v>1</v>
      </c>
      <c r="KL302" s="166">
        <f t="shared" ca="1" si="1012"/>
        <v>1</v>
      </c>
      <c r="KM302" s="166">
        <f t="shared" ca="1" si="1013"/>
        <v>1</v>
      </c>
      <c r="KN302" s="166">
        <f t="shared" ca="1" si="1013"/>
        <v>1</v>
      </c>
      <c r="KO302" s="168">
        <f t="shared" ca="1" si="1009"/>
        <v>1</v>
      </c>
      <c r="KP302" s="10"/>
      <c r="KQ302" s="168">
        <f t="shared" ca="1" si="1009"/>
        <v>1</v>
      </c>
      <c r="KR302" s="166">
        <f t="shared" ca="1" si="1014"/>
        <v>1</v>
      </c>
      <c r="KS302" s="168">
        <f t="shared" ca="1" si="1009"/>
        <v>0.75</v>
      </c>
      <c r="KT302" s="168">
        <f t="shared" ca="1" si="1009"/>
        <v>0.8</v>
      </c>
      <c r="KU302" s="168">
        <f t="shared" ca="1" si="1009"/>
        <v>0.82499999999999996</v>
      </c>
      <c r="KV302" s="168">
        <f t="shared" ca="1" si="1009"/>
        <v>0.875</v>
      </c>
      <c r="KW302" s="168">
        <f t="shared" ca="1" si="1009"/>
        <v>0.9</v>
      </c>
      <c r="KX302" s="168">
        <f t="shared" ca="1" si="1009"/>
        <v>0.75</v>
      </c>
      <c r="KY302" s="168">
        <f t="shared" ca="1" si="1009"/>
        <v>0.78142857142857147</v>
      </c>
      <c r="KZ302" s="168">
        <f t="shared" ca="1" si="1009"/>
        <v>0.82499999999999996</v>
      </c>
      <c r="LA302" s="168">
        <f t="shared" ca="1" si="1009"/>
        <v>0.875</v>
      </c>
      <c r="LB302" s="168">
        <f t="shared" ca="1" si="1009"/>
        <v>0.9</v>
      </c>
      <c r="LC302" s="168">
        <f t="shared" ca="1" si="1009"/>
        <v>0.9</v>
      </c>
      <c r="LD302" s="168">
        <f t="shared" ca="1" si="1009"/>
        <v>0.75</v>
      </c>
      <c r="LE302" s="168">
        <f t="shared" ca="1" si="1009"/>
        <v>0.78142857142857147</v>
      </c>
      <c r="LF302" s="168">
        <f t="shared" ca="1" si="1009"/>
        <v>0.82499999999999996</v>
      </c>
      <c r="LG302" s="168">
        <f t="shared" ca="1" si="1009"/>
        <v>0.875</v>
      </c>
      <c r="LH302" s="168">
        <f t="shared" ca="1" si="1009"/>
        <v>0.9</v>
      </c>
      <c r="LI302" s="168">
        <f t="shared" ca="1" si="1009"/>
        <v>0.9</v>
      </c>
      <c r="LJ302" s="168">
        <f t="shared" ca="1" si="1009"/>
        <v>0.75</v>
      </c>
      <c r="LK302" s="168">
        <f t="shared" ca="1" si="1009"/>
        <v>0.78142857142857147</v>
      </c>
      <c r="LL302" s="168">
        <f t="shared" ca="1" si="1009"/>
        <v>0.82499999999999996</v>
      </c>
      <c r="LM302" s="168">
        <f t="shared" ca="1" si="1009"/>
        <v>0.875</v>
      </c>
      <c r="LN302" s="168">
        <f t="shared" ca="1" si="1009"/>
        <v>0.9</v>
      </c>
      <c r="LO302" s="168">
        <f t="shared" ca="1" si="1009"/>
        <v>0.9</v>
      </c>
      <c r="LP302" s="168">
        <f t="shared" ca="1" si="1009"/>
        <v>0.75</v>
      </c>
      <c r="LQ302" s="168">
        <f t="shared" ca="1" si="1009"/>
        <v>0.78142857142857147</v>
      </c>
      <c r="LR302" s="168">
        <f t="shared" ca="1" si="1009"/>
        <v>0.82499999999999996</v>
      </c>
      <c r="LS302" s="168">
        <f t="shared" ca="1" si="1009"/>
        <v>0.875</v>
      </c>
      <c r="LT302" s="168">
        <f t="shared" ca="1" si="1009"/>
        <v>0.9</v>
      </c>
      <c r="LU302" s="168">
        <f t="shared" ca="1" si="1009"/>
        <v>0.9</v>
      </c>
      <c r="LV302" s="168">
        <f t="shared" ca="1" si="1009"/>
        <v>0.75</v>
      </c>
      <c r="LW302" s="168">
        <f t="shared" ca="1" si="1009"/>
        <v>0.78142857142857147</v>
      </c>
      <c r="LX302" s="168">
        <f t="shared" ca="1" si="1009"/>
        <v>0.82499999999999996</v>
      </c>
      <c r="LY302" s="168">
        <f t="shared" ca="1" si="1009"/>
        <v>0.875</v>
      </c>
      <c r="LZ302" s="168">
        <f t="shared" ca="1" si="1009"/>
        <v>0.9</v>
      </c>
      <c r="MA302" s="168">
        <f t="shared" ca="1" si="1009"/>
        <v>0.9</v>
      </c>
      <c r="MB302" s="168">
        <f t="shared" ca="1" si="1009"/>
        <v>0.75</v>
      </c>
      <c r="MC302" s="168">
        <f t="shared" ca="1" si="1009"/>
        <v>0.78142857142857147</v>
      </c>
      <c r="MD302" s="168">
        <f t="shared" ref="KX302:MS307" ca="1" si="1031">OFFSET(MD$5,$B302,0)</f>
        <v>0.82499999999999996</v>
      </c>
      <c r="ME302" s="168">
        <f t="shared" ca="1" si="1031"/>
        <v>0.875</v>
      </c>
      <c r="MF302" s="168">
        <f t="shared" ca="1" si="1031"/>
        <v>0.9</v>
      </c>
      <c r="MG302" s="168">
        <f t="shared" ca="1" si="1031"/>
        <v>0.9</v>
      </c>
      <c r="MH302" s="168">
        <f t="shared" ca="1" si="1031"/>
        <v>0.75</v>
      </c>
      <c r="MI302" s="168">
        <f t="shared" ca="1" si="1031"/>
        <v>0.76904761904761909</v>
      </c>
      <c r="MJ302" s="168">
        <f t="shared" ca="1" si="1031"/>
        <v>0.82000000000000006</v>
      </c>
      <c r="MK302" s="168">
        <f t="shared" ca="1" si="1031"/>
        <v>0.875</v>
      </c>
      <c r="ML302" s="168">
        <f t="shared" ca="1" si="1031"/>
        <v>0.9</v>
      </c>
      <c r="MM302" s="168">
        <f t="shared" ca="1" si="1031"/>
        <v>0.90000000000000013</v>
      </c>
      <c r="MN302" s="168">
        <f t="shared" ca="1" si="1031"/>
        <v>0.75</v>
      </c>
      <c r="MO302" s="168">
        <f t="shared" ca="1" si="1031"/>
        <v>0.76904761904761909</v>
      </c>
      <c r="MP302" s="168">
        <f t="shared" ca="1" si="1031"/>
        <v>0.82000000000000006</v>
      </c>
      <c r="MQ302" s="168">
        <f t="shared" ca="1" si="1031"/>
        <v>0.875</v>
      </c>
      <c r="MR302" s="168">
        <f t="shared" ca="1" si="1031"/>
        <v>0.9</v>
      </c>
      <c r="MS302" s="168">
        <f t="shared" ca="1" si="1031"/>
        <v>0.9</v>
      </c>
      <c r="MT302" s="168">
        <f t="shared" ca="1" si="1015"/>
        <v>0.875</v>
      </c>
      <c r="MU302" s="166">
        <f t="shared" si="1016"/>
        <v>1</v>
      </c>
      <c r="MV302" s="166">
        <f t="shared" ca="1" si="1017"/>
        <v>1</v>
      </c>
      <c r="MW302" s="166" t="str">
        <f t="shared" ca="1" si="1018"/>
        <v>-</v>
      </c>
      <c r="MX302" s="168" t="str">
        <f t="shared" ca="1" si="1019"/>
        <v>-</v>
      </c>
      <c r="MY302" s="166" t="str">
        <f t="shared" ca="1" si="1020"/>
        <v>-</v>
      </c>
      <c r="MZ302" s="166" t="str">
        <f t="shared" ca="1" si="1021"/>
        <v>-</v>
      </c>
      <c r="NA302" s="166" t="b">
        <f t="shared" ca="1" si="1022"/>
        <v>0</v>
      </c>
      <c r="NB302" s="168">
        <f t="shared" ca="1" si="1009"/>
        <v>0</v>
      </c>
      <c r="NC302" s="27">
        <v>0</v>
      </c>
    </row>
    <row r="303" spans="1:367" s="148" customFormat="1" outlineLevel="1">
      <c r="A303" s="126">
        <f t="shared" si="14"/>
        <v>298</v>
      </c>
      <c r="B303" s="126">
        <f t="shared" si="1023"/>
        <v>13</v>
      </c>
      <c r="C303" s="148">
        <f t="shared" si="1029"/>
        <v>1002</v>
      </c>
      <c r="D303" s="148" t="s">
        <v>884</v>
      </c>
      <c r="E303" s="148" t="b">
        <f t="shared" si="986"/>
        <v>0</v>
      </c>
      <c r="F303" s="148" t="b">
        <v>0</v>
      </c>
      <c r="G303" s="148" t="b">
        <f t="shared" si="1024"/>
        <v>0</v>
      </c>
      <c r="H303" s="144">
        <f t="shared" ca="1" si="1025"/>
        <v>3</v>
      </c>
      <c r="I303" s="32">
        <v>1</v>
      </c>
      <c r="J303" s="32">
        <v>2</v>
      </c>
      <c r="K303" s="144">
        <f t="shared" ca="1" si="1025"/>
        <v>1</v>
      </c>
      <c r="L303" s="144">
        <f t="shared" ca="1" si="1025"/>
        <v>1</v>
      </c>
      <c r="M303" s="144">
        <f t="shared" ca="1" si="1025"/>
        <v>1</v>
      </c>
      <c r="N303" s="144">
        <f t="shared" ca="1" si="1025"/>
        <v>1</v>
      </c>
      <c r="O303" s="144">
        <f t="shared" ca="1" si="1025"/>
        <v>1</v>
      </c>
      <c r="P303" s="144">
        <f t="shared" ca="1" si="1025"/>
        <v>1</v>
      </c>
      <c r="Q303" s="144">
        <f t="shared" ca="1" si="1025"/>
        <v>1</v>
      </c>
      <c r="R303" s="144">
        <f t="shared" ca="1" si="1025"/>
        <v>2</v>
      </c>
      <c r="S303" s="32">
        <v>3</v>
      </c>
      <c r="T303" s="144">
        <f t="shared" ca="1" si="1025"/>
        <v>1</v>
      </c>
      <c r="U303" s="144">
        <f t="shared" ca="1" si="1025"/>
        <v>1</v>
      </c>
      <c r="V303" s="144">
        <f t="shared" ca="1" si="1025"/>
        <v>1</v>
      </c>
      <c r="W303" s="144">
        <f t="shared" ca="1" si="1025"/>
        <v>1</v>
      </c>
      <c r="X303" s="144">
        <f t="shared" ca="1" si="1025"/>
        <v>1</v>
      </c>
      <c r="Y303" s="144">
        <f t="shared" ca="1" si="1025"/>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00003 Yield SE RiskCARA-low CropgrazeFALSE Yield1.15 (F33N11)</v>
      </c>
      <c r="AB303" s="10" t="str">
        <f ca="1">IF(COUNTIF(AA$5:AA303,AA303)=1,"-","Dup")</f>
        <v>-</v>
      </c>
      <c r="AC303" s="10"/>
      <c r="AD303" s="168" t="str">
        <f t="shared" ca="1" si="987"/>
        <v>-</v>
      </c>
      <c r="AE303" s="168" t="str">
        <f t="shared" ca="1" si="987"/>
        <v>-</v>
      </c>
      <c r="AF303" s="168" t="str">
        <f t="shared" ca="1" si="987"/>
        <v>-</v>
      </c>
      <c r="AG303" s="168" t="str">
        <f t="shared" ca="1" si="987"/>
        <v>-</v>
      </c>
      <c r="AH303" s="168" t="str">
        <f t="shared" ca="1" si="987"/>
        <v>-</v>
      </c>
      <c r="AI303" s="168" t="b">
        <f t="shared" ca="1" si="987"/>
        <v>1</v>
      </c>
      <c r="AJ303" s="10"/>
      <c r="AK303" s="166" t="b">
        <f t="shared" si="988"/>
        <v>1</v>
      </c>
      <c r="AL303" s="166" t="str">
        <f t="shared" si="988"/>
        <v>-</v>
      </c>
      <c r="AM303" s="166" t="str">
        <f t="shared" si="988"/>
        <v>-</v>
      </c>
      <c r="AN303" s="166" t="str">
        <f t="shared" si="988"/>
        <v>-</v>
      </c>
      <c r="AO303" s="166" t="b">
        <f t="shared" si="988"/>
        <v>1</v>
      </c>
      <c r="AP303" s="166" t="b">
        <f t="shared" si="988"/>
        <v>0</v>
      </c>
      <c r="AQ303" s="166">
        <f t="shared" ca="1" si="989"/>
        <v>0</v>
      </c>
      <c r="AR303" s="166" t="b">
        <f t="shared" si="990"/>
        <v>1</v>
      </c>
      <c r="AS303" s="166" t="b">
        <f t="shared" si="990"/>
        <v>1</v>
      </c>
      <c r="AT303" s="166">
        <f t="shared" si="990"/>
        <v>1</v>
      </c>
      <c r="AU303" s="166">
        <f t="shared" si="990"/>
        <v>3.0000000000000001E-6</v>
      </c>
      <c r="AV303" s="166" t="str">
        <f t="shared" si="990"/>
        <v>-</v>
      </c>
      <c r="AW303" s="10"/>
      <c r="AX303" s="166" t="b">
        <f t="shared" si="991"/>
        <v>1</v>
      </c>
      <c r="AY303" s="168" t="b">
        <f t="shared" ca="1" si="992"/>
        <v>1</v>
      </c>
      <c r="AZ303" s="168" t="b">
        <f t="shared" ca="1" si="992"/>
        <v>1</v>
      </c>
      <c r="BA303" s="167">
        <f t="shared" ca="1" si="993"/>
        <v>3110</v>
      </c>
      <c r="BB303" s="168" t="str">
        <f t="shared" ca="1" si="1030"/>
        <v>-</v>
      </c>
      <c r="BC303" s="168" t="str">
        <f t="shared" ca="1" si="1030"/>
        <v>-</v>
      </c>
      <c r="BD303" s="168" t="str">
        <f t="shared" ca="1" si="1030"/>
        <v>-</v>
      </c>
      <c r="BE303" s="168" t="str">
        <f t="shared" ca="1" si="1030"/>
        <v>-</v>
      </c>
      <c r="BF303" s="168" t="str">
        <f t="shared" ca="1" si="1030"/>
        <v>-</v>
      </c>
      <c r="BG303" s="168">
        <f t="shared" ca="1" si="1030"/>
        <v>1</v>
      </c>
      <c r="BH303" s="168">
        <f t="shared" ca="1" si="1030"/>
        <v>1</v>
      </c>
      <c r="BI303" s="168" t="str">
        <f t="shared" ca="1" si="1030"/>
        <v>-</v>
      </c>
      <c r="BJ303" s="168" t="str">
        <f t="shared" ca="1" si="1030"/>
        <v>-</v>
      </c>
      <c r="BK303" s="10"/>
      <c r="BL303" s="168" t="str">
        <f t="shared" ca="1" si="1030"/>
        <v>-</v>
      </c>
      <c r="BM303" s="168" t="str">
        <f t="shared" ca="1" si="1030"/>
        <v>-</v>
      </c>
      <c r="BN303" s="168" t="str">
        <f t="shared" ca="1" si="1030"/>
        <v>-</v>
      </c>
      <c r="BO303" s="168" t="str">
        <f t="shared" ca="1" si="1030"/>
        <v>-</v>
      </c>
      <c r="BP303" s="168" t="str">
        <f t="shared" ca="1" si="1030"/>
        <v>-</v>
      </c>
      <c r="BQ303" s="168" t="str">
        <f t="shared" ca="1" si="1030"/>
        <v>-</v>
      </c>
      <c r="BR303" s="168" t="str">
        <f t="shared" ca="1" si="1030"/>
        <v>-</v>
      </c>
      <c r="BS303" s="168" t="str">
        <f t="shared" ca="1" si="1030"/>
        <v>-</v>
      </c>
      <c r="BT303" s="168" t="str">
        <f t="shared" ca="1" si="1030"/>
        <v>-</v>
      </c>
      <c r="BU303" s="168" t="str">
        <f t="shared" ca="1" si="1030"/>
        <v>-</v>
      </c>
      <c r="BV303" s="168" t="str">
        <f t="shared" ca="1" si="1030"/>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1027"/>
        <v>-</v>
      </c>
      <c r="CI303" s="168" t="str">
        <f t="shared" ca="1" si="1027"/>
        <v>-</v>
      </c>
      <c r="CJ303" s="168" t="str">
        <f t="shared" ca="1" si="1027"/>
        <v>-</v>
      </c>
      <c r="CK303" s="168" t="str">
        <f t="shared" ca="1" si="1027"/>
        <v>-</v>
      </c>
      <c r="CL303" s="168" t="str">
        <f t="shared" ca="1" si="1027"/>
        <v>-</v>
      </c>
      <c r="CM303" s="168" t="str">
        <f t="shared" ca="1" si="1027"/>
        <v>-</v>
      </c>
      <c r="CN303" s="168" t="str">
        <f t="shared" ca="1" si="1027"/>
        <v>-</v>
      </c>
      <c r="CO303" s="168" t="str">
        <f t="shared" ca="1" si="1027"/>
        <v>-</v>
      </c>
      <c r="CP303" s="168">
        <f t="shared" ca="1" si="1027"/>
        <v>1</v>
      </c>
      <c r="CQ303" s="168">
        <f t="shared" ca="1" si="1027"/>
        <v>1</v>
      </c>
      <c r="CR303" s="168">
        <f t="shared" ca="1" si="1027"/>
        <v>0</v>
      </c>
      <c r="CS303" s="168" t="str">
        <f t="shared" ca="1" si="1027"/>
        <v>-</v>
      </c>
      <c r="CT303" s="168" t="str">
        <f t="shared" ca="1" si="1027"/>
        <v>-</v>
      </c>
      <c r="CU303" s="168" t="str">
        <f t="shared" ca="1" si="1027"/>
        <v>-</v>
      </c>
      <c r="CV303" s="168" t="str">
        <f t="shared" ca="1" si="1027"/>
        <v>-</v>
      </c>
      <c r="CW303" s="168" t="str">
        <f t="shared" ca="1" si="1027"/>
        <v>-</v>
      </c>
      <c r="CX303" s="168" t="str">
        <f t="shared" ca="1" si="1027"/>
        <v>-</v>
      </c>
      <c r="CY303" s="168" t="str">
        <f t="shared" ca="1" si="1027"/>
        <v>-</v>
      </c>
      <c r="CZ303" s="168">
        <f t="shared" ca="1" si="1027"/>
        <v>0</v>
      </c>
      <c r="DA303" s="168" t="str">
        <f t="shared" ca="1" si="1027"/>
        <v>-</v>
      </c>
      <c r="DB303" s="168" t="str">
        <f t="shared" ca="1" si="1027"/>
        <v>-</v>
      </c>
      <c r="DC303" s="168" t="str">
        <f t="shared" ca="1" si="1027"/>
        <v>-</v>
      </c>
      <c r="DD303" s="168" t="str">
        <f t="shared" ca="1" si="1027"/>
        <v>-</v>
      </c>
      <c r="DE303" s="168" t="str">
        <f t="shared" ca="1" si="1027"/>
        <v>-</v>
      </c>
      <c r="DF303" s="168">
        <f t="shared" ca="1" si="1027"/>
        <v>0</v>
      </c>
      <c r="DG303" s="168">
        <f t="shared" ca="1" si="1027"/>
        <v>0</v>
      </c>
      <c r="DH303" s="168">
        <f t="shared" ca="1" si="1027"/>
        <v>0</v>
      </c>
      <c r="DI303" s="168">
        <f t="shared" ca="1" si="1027"/>
        <v>0</v>
      </c>
      <c r="DJ303" s="168">
        <f t="shared" ca="1" si="1027"/>
        <v>0</v>
      </c>
      <c r="DK303" s="168">
        <f t="shared" ca="1" si="1027"/>
        <v>0</v>
      </c>
      <c r="DL303" s="168">
        <f t="shared" ca="1" si="1027"/>
        <v>0</v>
      </c>
      <c r="DM303" s="168" t="str">
        <f t="shared" ca="1" si="1027"/>
        <v>-</v>
      </c>
      <c r="DN303" s="168" t="str">
        <f t="shared" ca="1" si="1027"/>
        <v>-</v>
      </c>
      <c r="DO303" s="168" t="str">
        <f t="shared" ca="1" si="1027"/>
        <v>-</v>
      </c>
      <c r="DP303" s="168" t="str">
        <f t="shared" ca="1" si="1027"/>
        <v>-</v>
      </c>
      <c r="DQ303" s="168" t="str">
        <f t="shared" ca="1" si="1027"/>
        <v>-</v>
      </c>
      <c r="DR303" s="168" t="str">
        <f t="shared" ca="1" si="1027"/>
        <v>-</v>
      </c>
      <c r="DS303" s="168" t="str">
        <f t="shared" ca="1" si="1027"/>
        <v>-</v>
      </c>
      <c r="DT303" s="168" t="str">
        <f t="shared" ca="1" si="1027"/>
        <v>-</v>
      </c>
      <c r="DU303" s="168" t="str">
        <f t="shared" ca="1" si="1027"/>
        <v>-</v>
      </c>
      <c r="DV303" s="168" t="str">
        <f t="shared" ca="1" si="1027"/>
        <v>-</v>
      </c>
      <c r="DW303" s="168" t="str">
        <f t="shared" ca="1" si="1027"/>
        <v>-</v>
      </c>
      <c r="DX303" s="10"/>
      <c r="DY303" s="168">
        <f t="shared" ca="1" si="1027"/>
        <v>1</v>
      </c>
      <c r="DZ303" s="168" t="str">
        <f t="shared" ca="1" si="1027"/>
        <v>-</v>
      </c>
      <c r="EA303" s="168" t="str">
        <f t="shared" ca="1" si="1027"/>
        <v>-</v>
      </c>
      <c r="EB303" s="168" t="str">
        <f t="shared" ca="1" si="1027"/>
        <v>-</v>
      </c>
      <c r="EC303" s="168" t="str">
        <f t="shared" ca="1" si="996"/>
        <v>-</v>
      </c>
      <c r="ED303" s="168" t="b">
        <f t="shared" ca="1" si="996"/>
        <v>0</v>
      </c>
      <c r="EE303" s="168" t="str">
        <f t="shared" ca="1" si="996"/>
        <v>-</v>
      </c>
      <c r="EF303" s="168">
        <f t="shared" ca="1" si="996"/>
        <v>0</v>
      </c>
      <c r="EG303" s="168" t="str">
        <f t="shared" ca="1" si="996"/>
        <v>-</v>
      </c>
      <c r="EH303" s="166" cm="1">
        <f t="array" aca="1" ref="EH303" ca="1">INDEX(i.rev,$K303,EH$15)</f>
        <v>1</v>
      </c>
      <c r="EI303" s="168">
        <f t="shared" ca="1" si="997"/>
        <v>0</v>
      </c>
      <c r="EJ303" s="168">
        <f t="shared" ca="1" si="997"/>
        <v>1</v>
      </c>
      <c r="EK303" s="168">
        <f t="shared" ca="1" si="997"/>
        <v>0</v>
      </c>
      <c r="EL303" s="168">
        <f t="shared" ca="1" si="997"/>
        <v>1</v>
      </c>
      <c r="EM303" s="168">
        <f t="shared" ca="1" si="997"/>
        <v>1</v>
      </c>
      <c r="EN303" s="168">
        <f t="shared" ca="1" si="997"/>
        <v>1</v>
      </c>
      <c r="EO303" s="168">
        <f t="shared" ca="1" si="997"/>
        <v>0</v>
      </c>
      <c r="EP303" s="168">
        <f t="shared" ca="1" si="997"/>
        <v>0</v>
      </c>
      <c r="EQ303" s="168">
        <f t="shared" ca="1" si="997"/>
        <v>0</v>
      </c>
      <c r="ER303" s="168">
        <f t="shared" ca="1" si="997"/>
        <v>0</v>
      </c>
      <c r="ES303" s="168">
        <f t="shared" ca="1" si="997"/>
        <v>0</v>
      </c>
      <c r="ET303" s="168">
        <f t="shared" ca="1" si="997"/>
        <v>0</v>
      </c>
      <c r="EU303" s="168">
        <f t="shared" ca="1" si="997"/>
        <v>0</v>
      </c>
      <c r="EV303" s="168">
        <f t="shared" ca="1" si="997"/>
        <v>0</v>
      </c>
      <c r="EW303" s="168">
        <f t="shared" ca="1" si="997"/>
        <v>0</v>
      </c>
      <c r="EX303" s="168">
        <f t="shared" ca="1" si="997"/>
        <v>0</v>
      </c>
      <c r="EY303" s="166" cm="1">
        <f t="array" aca="1" ref="EY303" ca="1">INDEX(i.rev,$K303,EY$15)</f>
        <v>0</v>
      </c>
      <c r="EZ303" s="168">
        <f t="shared" ca="1" si="998"/>
        <v>0</v>
      </c>
      <c r="FA303" s="166" cm="1">
        <f t="array" aca="1" ref="FA303" ca="1">INDEX(i.rev,$K303,FA$15)</f>
        <v>1</v>
      </c>
      <c r="FB303" s="168">
        <f t="shared" ca="1" si="1028"/>
        <v>0</v>
      </c>
      <c r="FC303" s="168">
        <f t="shared" ca="1" si="1028"/>
        <v>0</v>
      </c>
      <c r="FD303" s="168">
        <f t="shared" ca="1" si="1028"/>
        <v>0</v>
      </c>
      <c r="FE303" s="168">
        <f t="shared" ca="1" si="1028"/>
        <v>0</v>
      </c>
      <c r="FF303" s="168">
        <f t="shared" ca="1" si="1028"/>
        <v>0</v>
      </c>
      <c r="FG303" s="168">
        <f t="shared" ca="1" si="1028"/>
        <v>0</v>
      </c>
      <c r="FH303" s="168">
        <f t="shared" ca="1" si="1028"/>
        <v>0</v>
      </c>
      <c r="FI303" s="10"/>
      <c r="FJ303" s="168" t="str">
        <f t="shared" ca="1" si="1028"/>
        <v>-</v>
      </c>
      <c r="FK303" s="168" t="str">
        <f t="shared" ca="1" si="1028"/>
        <v>-</v>
      </c>
      <c r="FL303" s="168" t="str">
        <f t="shared" ca="1" si="1028"/>
        <v>-</v>
      </c>
      <c r="FM303" s="168" t="str">
        <f t="shared" ca="1" si="1028"/>
        <v>-</v>
      </c>
      <c r="FN303" s="168" t="str">
        <f t="shared" ca="1" si="1028"/>
        <v>-</v>
      </c>
      <c r="FO303" s="166" t="b">
        <f t="shared" ca="1" si="1000"/>
        <v>0</v>
      </c>
      <c r="FP303" s="166" t="b">
        <f t="shared" ca="1" si="1000"/>
        <v>0</v>
      </c>
      <c r="FQ303" s="166" t="b">
        <f t="shared" ca="1" si="1000"/>
        <v>1</v>
      </c>
      <c r="FR303" s="168">
        <f t="shared" ca="1" si="1028"/>
        <v>0</v>
      </c>
      <c r="FS303" s="166">
        <f t="shared" ca="1" si="1001"/>
        <v>1</v>
      </c>
      <c r="FT303" s="166">
        <f t="shared" ca="1" si="1001"/>
        <v>1</v>
      </c>
      <c r="FU303" s="168" t="str">
        <f t="shared" ca="1" si="1028"/>
        <v>-</v>
      </c>
      <c r="FV303" s="168" t="str">
        <f t="shared" ca="1" si="1028"/>
        <v>-</v>
      </c>
      <c r="FW303" s="168" t="str">
        <f t="shared" ca="1" si="1028"/>
        <v>-</v>
      </c>
      <c r="FX303" s="168" t="str">
        <f t="shared" ca="1" si="1028"/>
        <v>-</v>
      </c>
      <c r="FY303" s="168" t="str">
        <f t="shared" ca="1" si="1028"/>
        <v>-</v>
      </c>
      <c r="FZ303" s="168" t="str">
        <f t="shared" ca="1" si="1028"/>
        <v>-</v>
      </c>
      <c r="GA303" s="168" t="str">
        <f t="shared" ca="1" si="1028"/>
        <v>-</v>
      </c>
      <c r="GB303" s="168" t="str">
        <f t="shared" ca="1" si="1028"/>
        <v>-</v>
      </c>
      <c r="GC303" s="168" t="str">
        <f t="shared" ca="1" si="1028"/>
        <v>-</v>
      </c>
      <c r="GD303" s="168" t="b">
        <f t="shared" ca="1" si="1028"/>
        <v>1</v>
      </c>
      <c r="GE303" s="168" t="str">
        <f t="shared" ca="1" si="1028"/>
        <v>-</v>
      </c>
      <c r="GF303" s="168" t="str">
        <f t="shared" ca="1" si="1028"/>
        <v>-</v>
      </c>
      <c r="GG303" s="168" t="str">
        <f t="shared" ca="1" si="1028"/>
        <v>-</v>
      </c>
      <c r="GH303" s="168" t="b">
        <f t="shared" ca="1" si="1002"/>
        <v>1</v>
      </c>
      <c r="GI303" s="168">
        <f t="shared" ca="1" si="1002"/>
        <v>0</v>
      </c>
      <c r="GJ303" s="168" t="str">
        <f t="shared" ca="1" si="1003"/>
        <v>-</v>
      </c>
      <c r="GK303" s="168" t="str">
        <f t="shared" ca="1" si="1003"/>
        <v>-</v>
      </c>
      <c r="GL303" s="168" t="str">
        <f t="shared" ca="1" si="1003"/>
        <v>-</v>
      </c>
      <c r="GM303" s="168" t="str">
        <f t="shared" ca="1" si="1003"/>
        <v>-</v>
      </c>
      <c r="GN303" s="168" t="str">
        <f t="shared" ca="1" si="1003"/>
        <v>-</v>
      </c>
      <c r="GO303" s="168">
        <f t="shared" ca="1" si="1003"/>
        <v>0</v>
      </c>
      <c r="GP303" s="168" t="str">
        <f t="shared" ca="1" si="1003"/>
        <v>-</v>
      </c>
      <c r="GQ303" s="168" t="str">
        <f t="shared" ca="1" si="1003"/>
        <v>-</v>
      </c>
      <c r="GR303" s="168" t="str">
        <f t="shared" ca="1" si="1003"/>
        <v>-</v>
      </c>
      <c r="GS303" s="168">
        <f t="shared" ca="1" si="1003"/>
        <v>500</v>
      </c>
      <c r="GT303" s="168">
        <f t="shared" ca="1" si="1003"/>
        <v>500</v>
      </c>
      <c r="GU303" s="168" t="str">
        <f t="shared" ca="1" si="1003"/>
        <v>-</v>
      </c>
      <c r="GV303" s="168" t="str">
        <f t="shared" ca="1" si="1003"/>
        <v>-</v>
      </c>
      <c r="GW303" s="168" t="str">
        <f t="shared" ca="1" si="1003"/>
        <v>-</v>
      </c>
      <c r="GX303" s="168" t="str">
        <f t="shared" ca="1" si="1003"/>
        <v>-</v>
      </c>
      <c r="GY303" s="168" t="str">
        <f t="shared" ca="1" si="1003"/>
        <v>-</v>
      </c>
      <c r="GZ303" s="168" t="str">
        <f t="shared" ca="1" si="1003"/>
        <v>-</v>
      </c>
      <c r="HA303" s="168" t="str">
        <f t="shared" ca="1" si="1003"/>
        <v>-</v>
      </c>
      <c r="HB303" s="168" t="str">
        <f t="shared" ca="1" si="1003"/>
        <v>-</v>
      </c>
      <c r="HC303" s="168" t="str">
        <f t="shared" ca="1" si="1003"/>
        <v>-</v>
      </c>
      <c r="HD303" s="168" t="str">
        <f t="shared" ca="1" si="1003"/>
        <v>-</v>
      </c>
      <c r="HE303" s="168" t="str">
        <f t="shared" ca="1" si="1003"/>
        <v>-</v>
      </c>
      <c r="HF303" s="168" t="str">
        <f t="shared" ca="1" si="1003"/>
        <v>-</v>
      </c>
      <c r="HG303" s="168" t="str">
        <f t="shared" ca="1" si="1003"/>
        <v>-</v>
      </c>
      <c r="HH303" s="168" t="str">
        <f t="shared" ca="1" si="1004"/>
        <v>-</v>
      </c>
      <c r="HI303" s="168" t="str">
        <f t="shared" ca="1" si="1004"/>
        <v>-</v>
      </c>
      <c r="HJ303" s="168" t="str">
        <f t="shared" ca="1" si="1004"/>
        <v>-</v>
      </c>
      <c r="HK303" s="168" t="str">
        <f t="shared" ca="1" si="1004"/>
        <v>-</v>
      </c>
      <c r="HL303" s="168" t="str">
        <f t="shared" ca="1" si="1004"/>
        <v>-</v>
      </c>
      <c r="HM303" s="168" t="str">
        <f t="shared" ca="1" si="1004"/>
        <v>-</v>
      </c>
      <c r="HN303" s="168" t="str">
        <f t="shared" ca="1" si="1004"/>
        <v>-</v>
      </c>
      <c r="HO303" s="168" t="str">
        <f t="shared" ca="1" si="1004"/>
        <v>-</v>
      </c>
      <c r="HP303" s="168" t="str">
        <f t="shared" ca="1" si="1004"/>
        <v>-</v>
      </c>
      <c r="HQ303" s="168" t="str">
        <f t="shared" ca="1" si="1004"/>
        <v>-</v>
      </c>
      <c r="HR303" s="168" t="str">
        <f t="shared" ca="1" si="1003"/>
        <v>-</v>
      </c>
      <c r="HS303" s="168" t="str">
        <f t="shared" ca="1" si="1003"/>
        <v>-</v>
      </c>
      <c r="HT303" s="168" t="str">
        <f t="shared" ca="1" si="1003"/>
        <v>-</v>
      </c>
      <c r="HU303" s="168" t="str">
        <f t="shared" ca="1" si="1003"/>
        <v>-</v>
      </c>
      <c r="HV303" s="168" t="str">
        <f t="shared" ca="1" si="1003"/>
        <v>-</v>
      </c>
      <c r="HW303" s="168" t="str">
        <f t="shared" ca="1" si="1003"/>
        <v>-</v>
      </c>
      <c r="HX303" s="168" t="str">
        <f t="shared" ca="1" si="1005"/>
        <v>-</v>
      </c>
      <c r="HY303" s="168" t="str">
        <f t="shared" ca="1" si="1005"/>
        <v>-</v>
      </c>
      <c r="HZ303" s="168" t="str">
        <f t="shared" ca="1" si="1005"/>
        <v>-</v>
      </c>
      <c r="IA303" s="168" t="str">
        <f t="shared" ca="1" si="1005"/>
        <v>-</v>
      </c>
      <c r="IB303" s="168" t="str">
        <f t="shared" ca="1" si="1005"/>
        <v>-</v>
      </c>
      <c r="IC303" s="168" t="str">
        <f t="shared" ca="1" si="1005"/>
        <v>-</v>
      </c>
      <c r="ID303" s="168" t="str">
        <f t="shared" ca="1" si="1005"/>
        <v>-</v>
      </c>
      <c r="IE303" s="168" t="str">
        <f t="shared" ca="1" si="1005"/>
        <v>-</v>
      </c>
      <c r="IF303" s="168" t="str">
        <f t="shared" ca="1" si="1005"/>
        <v>-</v>
      </c>
      <c r="IG303" s="168" t="str">
        <f t="shared" ca="1" si="1005"/>
        <v>-</v>
      </c>
      <c r="IH303" s="168" t="str">
        <f t="shared" ca="1" si="1005"/>
        <v>-</v>
      </c>
      <c r="II303" s="168" t="str">
        <f t="shared" ca="1" si="1005"/>
        <v>-</v>
      </c>
      <c r="IJ303" s="168" t="str">
        <f t="shared" ca="1" si="1005"/>
        <v>-</v>
      </c>
      <c r="IK303" s="168" t="str">
        <f t="shared" ca="1" si="1005"/>
        <v>-</v>
      </c>
      <c r="IL303" s="168" t="str">
        <f t="shared" ca="1" si="1005"/>
        <v>-</v>
      </c>
      <c r="IM303" s="168" t="str">
        <f t="shared" ca="1" si="1005"/>
        <v>-</v>
      </c>
      <c r="IN303" s="168" t="str">
        <f t="shared" ca="1" si="1005"/>
        <v>-</v>
      </c>
      <c r="IO303" s="168" t="str">
        <f t="shared" ca="1" si="1005"/>
        <v>-</v>
      </c>
      <c r="IP303" s="168" t="str">
        <f t="shared" ca="1" si="1005"/>
        <v>-</v>
      </c>
      <c r="IQ303" s="168" t="str">
        <f t="shared" ca="1" si="1005"/>
        <v>-</v>
      </c>
      <c r="IR303" s="168" t="str">
        <f t="shared" ca="1" si="1005"/>
        <v>-</v>
      </c>
      <c r="IS303" s="168" t="str">
        <f t="shared" ca="1" si="1005"/>
        <v>-</v>
      </c>
      <c r="IT303" s="168" t="str">
        <f t="shared" ca="1" si="1005"/>
        <v>-</v>
      </c>
      <c r="IU303" s="168" t="str">
        <f t="shared" ca="1" si="1005"/>
        <v>-</v>
      </c>
      <c r="IV303" s="168" t="str">
        <f t="shared" ca="1" si="1005"/>
        <v>-</v>
      </c>
      <c r="IW303" s="168" t="str">
        <f t="shared" ca="1" si="1005"/>
        <v>-</v>
      </c>
      <c r="IX303" s="168" t="str">
        <f t="shared" ca="1" si="1005"/>
        <v>-</v>
      </c>
      <c r="IY303" s="168" t="str">
        <f t="shared" ca="1" si="1005"/>
        <v>-</v>
      </c>
      <c r="IZ303" s="168" t="str">
        <f t="shared" ca="1" si="1005"/>
        <v>-</v>
      </c>
      <c r="JA303" s="168" t="str">
        <f t="shared" ca="1" si="1005"/>
        <v>-</v>
      </c>
      <c r="JB303" s="168" t="str">
        <f t="shared" ca="1" si="1005"/>
        <v>-</v>
      </c>
      <c r="JC303" s="168" t="str">
        <f t="shared" ca="1" si="1005"/>
        <v>-</v>
      </c>
      <c r="JD303" s="168" t="str">
        <f t="shared" ca="1" si="1005"/>
        <v>-</v>
      </c>
      <c r="JE303" s="168" t="str">
        <f t="shared" ca="1" si="1005"/>
        <v>-</v>
      </c>
      <c r="JF303" s="168" t="str">
        <f t="shared" ca="1" si="1005"/>
        <v>-</v>
      </c>
      <c r="JG303" s="168" t="str">
        <f t="shared" ca="1" si="1005"/>
        <v>-</v>
      </c>
      <c r="JH303" s="168" t="str">
        <f t="shared" ca="1" si="1005"/>
        <v>-</v>
      </c>
      <c r="JI303" s="168" t="str">
        <f t="shared" ca="1" si="1005"/>
        <v>-</v>
      </c>
      <c r="JJ303" s="168" t="str">
        <f t="shared" ca="1" si="1005"/>
        <v>-</v>
      </c>
      <c r="JK303" s="168" t="str">
        <f t="shared" ca="1" si="1005"/>
        <v>-</v>
      </c>
      <c r="JL303" s="168" t="str">
        <f t="shared" ca="1" si="1005"/>
        <v>-</v>
      </c>
      <c r="JM303" s="168" t="str">
        <f t="shared" ca="1" si="1005"/>
        <v>-</v>
      </c>
      <c r="JN303" s="168" t="str">
        <f t="shared" ca="1" si="1006"/>
        <v>-</v>
      </c>
      <c r="JO303" s="168" t="str">
        <f t="shared" ca="1" si="1006"/>
        <v>-</v>
      </c>
      <c r="JP303" s="168" t="str">
        <f t="shared" ca="1" si="1006"/>
        <v>-</v>
      </c>
      <c r="JQ303" s="168" t="str">
        <f t="shared" ca="1" si="1006"/>
        <v>-</v>
      </c>
      <c r="JR303" s="168" t="str">
        <f t="shared" ca="1" si="1006"/>
        <v>-</v>
      </c>
      <c r="JS303" s="168" t="str">
        <f t="shared" ca="1" si="1006"/>
        <v>-</v>
      </c>
      <c r="JT303" s="168" t="str">
        <f t="shared" ca="1" si="1006"/>
        <v>-</v>
      </c>
      <c r="JU303" s="168" t="str">
        <f t="shared" ca="1" si="1006"/>
        <v>-</v>
      </c>
      <c r="JV303" s="168" t="str">
        <f t="shared" ca="1" si="1006"/>
        <v>-</v>
      </c>
      <c r="JW303" s="168" t="str">
        <f t="shared" ca="1" si="1006"/>
        <v>-</v>
      </c>
      <c r="JX303" s="10"/>
      <c r="JY303" s="166">
        <f t="shared" ca="1" si="1007"/>
        <v>4.4999999999999998E-2</v>
      </c>
      <c r="JZ303" s="166">
        <f t="shared" ca="1" si="1008"/>
        <v>4.4999999999999998E-2</v>
      </c>
      <c r="KA303" s="168">
        <f t="shared" ca="1" si="1009"/>
        <v>1</v>
      </c>
      <c r="KB303" s="168">
        <f t="shared" ca="1" si="1009"/>
        <v>0</v>
      </c>
      <c r="KC303" s="168">
        <f t="shared" ca="1" si="1009"/>
        <v>1</v>
      </c>
      <c r="KD303" s="168">
        <f t="shared" ca="1" si="1009"/>
        <v>1</v>
      </c>
      <c r="KE303" s="168">
        <f t="shared" ca="1" si="1009"/>
        <v>0</v>
      </c>
      <c r="KF303" s="168">
        <f t="shared" ca="1" si="1009"/>
        <v>70</v>
      </c>
      <c r="KG303" s="168">
        <f t="shared" ca="1" si="1009"/>
        <v>50</v>
      </c>
      <c r="KH303" s="168">
        <f t="shared" ca="1" si="1009"/>
        <v>85</v>
      </c>
      <c r="KI303" s="168">
        <f t="shared" ca="1" si="1009"/>
        <v>50</v>
      </c>
      <c r="KJ303" s="166">
        <f t="shared" ca="1" si="1010"/>
        <v>1</v>
      </c>
      <c r="KK303" s="166">
        <f t="shared" ca="1" si="1011"/>
        <v>1</v>
      </c>
      <c r="KL303" s="166">
        <f t="shared" ca="1" si="1012"/>
        <v>1</v>
      </c>
      <c r="KM303" s="166">
        <f t="shared" ca="1" si="1013"/>
        <v>1</v>
      </c>
      <c r="KN303" s="166">
        <f t="shared" ca="1" si="1013"/>
        <v>1</v>
      </c>
      <c r="KO303" s="168">
        <f t="shared" ca="1" si="1009"/>
        <v>1</v>
      </c>
      <c r="KP303" s="10"/>
      <c r="KQ303" s="168">
        <f t="shared" ca="1" si="1009"/>
        <v>1</v>
      </c>
      <c r="KR303" s="166">
        <f t="shared" ca="1" si="1014"/>
        <v>1</v>
      </c>
      <c r="KS303" s="168">
        <f t="shared" ca="1" si="1009"/>
        <v>0.75</v>
      </c>
      <c r="KT303" s="168">
        <f t="shared" ca="1" si="1009"/>
        <v>0.8</v>
      </c>
      <c r="KU303" s="168">
        <f t="shared" ca="1" si="1009"/>
        <v>0.82499999999999996</v>
      </c>
      <c r="KV303" s="168">
        <f t="shared" ca="1" si="1009"/>
        <v>0.875</v>
      </c>
      <c r="KW303" s="168">
        <f t="shared" ca="1" si="1009"/>
        <v>0.9</v>
      </c>
      <c r="KX303" s="168">
        <f t="shared" ca="1" si="1031"/>
        <v>0.75</v>
      </c>
      <c r="KY303" s="168">
        <f t="shared" ca="1" si="1031"/>
        <v>0.78142857142857147</v>
      </c>
      <c r="KZ303" s="168">
        <f t="shared" ca="1" si="1031"/>
        <v>0.82499999999999996</v>
      </c>
      <c r="LA303" s="168">
        <f t="shared" ca="1" si="1031"/>
        <v>0.875</v>
      </c>
      <c r="LB303" s="168">
        <f t="shared" ca="1" si="1031"/>
        <v>0.9</v>
      </c>
      <c r="LC303" s="168">
        <f t="shared" ca="1" si="1031"/>
        <v>0.9</v>
      </c>
      <c r="LD303" s="168">
        <f t="shared" ca="1" si="1031"/>
        <v>0.75</v>
      </c>
      <c r="LE303" s="168">
        <f t="shared" ca="1" si="1031"/>
        <v>0.78142857142857147</v>
      </c>
      <c r="LF303" s="168">
        <f t="shared" ca="1" si="1031"/>
        <v>0.82499999999999996</v>
      </c>
      <c r="LG303" s="168">
        <f t="shared" ca="1" si="1031"/>
        <v>0.875</v>
      </c>
      <c r="LH303" s="168">
        <f t="shared" ca="1" si="1031"/>
        <v>0.9</v>
      </c>
      <c r="LI303" s="168">
        <f t="shared" ca="1" si="1031"/>
        <v>0.9</v>
      </c>
      <c r="LJ303" s="168">
        <f t="shared" ca="1" si="1031"/>
        <v>0.75</v>
      </c>
      <c r="LK303" s="168">
        <f t="shared" ca="1" si="1031"/>
        <v>0.78142857142857147</v>
      </c>
      <c r="LL303" s="168">
        <f t="shared" ca="1" si="1031"/>
        <v>0.82499999999999996</v>
      </c>
      <c r="LM303" s="168">
        <f t="shared" ca="1" si="1031"/>
        <v>0.875</v>
      </c>
      <c r="LN303" s="168">
        <f t="shared" ca="1" si="1031"/>
        <v>0.9</v>
      </c>
      <c r="LO303" s="168">
        <f t="shared" ca="1" si="1031"/>
        <v>0.9</v>
      </c>
      <c r="LP303" s="168">
        <f t="shared" ca="1" si="1031"/>
        <v>0.75</v>
      </c>
      <c r="LQ303" s="168">
        <f t="shared" ca="1" si="1031"/>
        <v>0.78142857142857147</v>
      </c>
      <c r="LR303" s="168">
        <f t="shared" ca="1" si="1031"/>
        <v>0.82499999999999996</v>
      </c>
      <c r="LS303" s="168">
        <f t="shared" ca="1" si="1031"/>
        <v>0.875</v>
      </c>
      <c r="LT303" s="168">
        <f t="shared" ca="1" si="1031"/>
        <v>0.9</v>
      </c>
      <c r="LU303" s="168">
        <f t="shared" ca="1" si="1031"/>
        <v>0.9</v>
      </c>
      <c r="LV303" s="168">
        <f t="shared" ca="1" si="1031"/>
        <v>0.75</v>
      </c>
      <c r="LW303" s="168">
        <f t="shared" ca="1" si="1031"/>
        <v>0.78142857142857147</v>
      </c>
      <c r="LX303" s="168">
        <f t="shared" ca="1" si="1031"/>
        <v>0.82499999999999996</v>
      </c>
      <c r="LY303" s="168">
        <f t="shared" ca="1" si="1031"/>
        <v>0.875</v>
      </c>
      <c r="LZ303" s="168">
        <f t="shared" ca="1" si="1031"/>
        <v>0.9</v>
      </c>
      <c r="MA303" s="168">
        <f t="shared" ca="1" si="1031"/>
        <v>0.9</v>
      </c>
      <c r="MB303" s="168">
        <f t="shared" ca="1" si="1031"/>
        <v>0.75</v>
      </c>
      <c r="MC303" s="168">
        <f t="shared" ca="1" si="1031"/>
        <v>0.78142857142857147</v>
      </c>
      <c r="MD303" s="168">
        <f t="shared" ca="1" si="1031"/>
        <v>0.82499999999999996</v>
      </c>
      <c r="ME303" s="168">
        <f t="shared" ca="1" si="1031"/>
        <v>0.875</v>
      </c>
      <c r="MF303" s="168">
        <f t="shared" ca="1" si="1031"/>
        <v>0.9</v>
      </c>
      <c r="MG303" s="168">
        <f t="shared" ca="1" si="1031"/>
        <v>0.9</v>
      </c>
      <c r="MH303" s="168">
        <f t="shared" ca="1" si="1031"/>
        <v>0.75</v>
      </c>
      <c r="MI303" s="168">
        <f t="shared" ca="1" si="1031"/>
        <v>0.76904761904761909</v>
      </c>
      <c r="MJ303" s="168">
        <f t="shared" ca="1" si="1031"/>
        <v>0.82000000000000006</v>
      </c>
      <c r="MK303" s="168">
        <f t="shared" ca="1" si="1031"/>
        <v>0.875</v>
      </c>
      <c r="ML303" s="168">
        <f t="shared" ca="1" si="1031"/>
        <v>0.9</v>
      </c>
      <c r="MM303" s="168">
        <f t="shared" ca="1" si="1031"/>
        <v>0.90000000000000013</v>
      </c>
      <c r="MN303" s="168">
        <f t="shared" ca="1" si="1031"/>
        <v>0.75</v>
      </c>
      <c r="MO303" s="168">
        <f t="shared" ca="1" si="1031"/>
        <v>0.76904761904761909</v>
      </c>
      <c r="MP303" s="168">
        <f t="shared" ca="1" si="1031"/>
        <v>0.82000000000000006</v>
      </c>
      <c r="MQ303" s="168">
        <f t="shared" ca="1" si="1031"/>
        <v>0.875</v>
      </c>
      <c r="MR303" s="168">
        <f t="shared" ca="1" si="1031"/>
        <v>0.9</v>
      </c>
      <c r="MS303" s="168">
        <f t="shared" ca="1" si="1031"/>
        <v>0.9</v>
      </c>
      <c r="MT303" s="168">
        <f t="shared" ca="1" si="1015"/>
        <v>0.875</v>
      </c>
      <c r="MU303" s="166">
        <f t="shared" si="1016"/>
        <v>1.1499999999999999</v>
      </c>
      <c r="MV303" s="166">
        <f t="shared" ca="1" si="1017"/>
        <v>1</v>
      </c>
      <c r="MW303" s="166" t="str">
        <f t="shared" ca="1" si="1018"/>
        <v>-</v>
      </c>
      <c r="MX303" s="168" t="str">
        <f t="shared" ca="1" si="1019"/>
        <v>-</v>
      </c>
      <c r="MY303" s="166" t="str">
        <f t="shared" ca="1" si="1020"/>
        <v>-</v>
      </c>
      <c r="MZ303" s="166" t="str">
        <f t="shared" ca="1" si="1021"/>
        <v>-</v>
      </c>
      <c r="NA303" s="166" t="b">
        <f t="shared" ca="1" si="1022"/>
        <v>0</v>
      </c>
      <c r="NB303" s="168">
        <f t="shared" ca="1" si="1009"/>
        <v>0</v>
      </c>
      <c r="NC303" s="27">
        <v>0</v>
      </c>
    </row>
    <row r="304" spans="1:367" s="148" customFormat="1" outlineLevel="1">
      <c r="A304" s="126">
        <f t="shared" si="14"/>
        <v>299</v>
      </c>
      <c r="B304" s="126">
        <f t="shared" si="1023"/>
        <v>13</v>
      </c>
      <c r="C304" s="148">
        <f t="shared" si="1029"/>
        <v>1002</v>
      </c>
      <c r="D304" s="148" t="s">
        <v>884</v>
      </c>
      <c r="E304" s="148" t="b">
        <f t="shared" si="986"/>
        <v>0</v>
      </c>
      <c r="F304" s="148" t="b">
        <v>0</v>
      </c>
      <c r="G304" s="148" t="b">
        <f t="shared" si="1024"/>
        <v>0</v>
      </c>
      <c r="H304" s="144">
        <f t="shared" ca="1" si="1025"/>
        <v>3</v>
      </c>
      <c r="I304" s="32">
        <v>1</v>
      </c>
      <c r="J304" s="32">
        <v>3</v>
      </c>
      <c r="K304" s="144">
        <f t="shared" ca="1" si="1025"/>
        <v>1</v>
      </c>
      <c r="L304" s="144">
        <f t="shared" ca="1" si="1025"/>
        <v>1</v>
      </c>
      <c r="M304" s="144">
        <f t="shared" ca="1" si="1025"/>
        <v>1</v>
      </c>
      <c r="N304" s="144">
        <f t="shared" ca="1" si="1025"/>
        <v>1</v>
      </c>
      <c r="O304" s="144">
        <f t="shared" ca="1" si="1025"/>
        <v>1</v>
      </c>
      <c r="P304" s="144">
        <f t="shared" ca="1" si="1025"/>
        <v>1</v>
      </c>
      <c r="Q304" s="144">
        <f t="shared" ca="1" si="1025"/>
        <v>1</v>
      </c>
      <c r="R304" s="144">
        <f t="shared" ca="1" si="1025"/>
        <v>2</v>
      </c>
      <c r="S304" s="32">
        <v>1</v>
      </c>
      <c r="T304" s="144">
        <f t="shared" ca="1" si="1025"/>
        <v>1</v>
      </c>
      <c r="U304" s="144">
        <f t="shared" ca="1" si="1025"/>
        <v>1</v>
      </c>
      <c r="V304" s="144">
        <f t="shared" ca="1" si="1025"/>
        <v>1</v>
      </c>
      <c r="W304" s="144">
        <f t="shared" ca="1" si="1025"/>
        <v>1</v>
      </c>
      <c r="X304" s="144">
        <f t="shared" ca="1" si="1025"/>
        <v>1</v>
      </c>
      <c r="Y304" s="144">
        <f t="shared" ca="1" si="1025"/>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00004 Yield SE RiskCARA-high CropgrazeFALSE (F33N11)</v>
      </c>
      <c r="AB304" s="10" t="str">
        <f ca="1">IF(COUNTIF(AA$5:AA304,AA304)=1,"-","Dup")</f>
        <v>-</v>
      </c>
      <c r="AC304" s="10"/>
      <c r="AD304" s="168" t="str">
        <f t="shared" ca="1" si="987"/>
        <v>-</v>
      </c>
      <c r="AE304" s="168" t="str">
        <f t="shared" ca="1" si="987"/>
        <v>-</v>
      </c>
      <c r="AF304" s="168" t="str">
        <f t="shared" ca="1" si="987"/>
        <v>-</v>
      </c>
      <c r="AG304" s="168" t="str">
        <f t="shared" ca="1" si="987"/>
        <v>-</v>
      </c>
      <c r="AH304" s="168" t="str">
        <f t="shared" ca="1" si="987"/>
        <v>-</v>
      </c>
      <c r="AI304" s="168" t="b">
        <f t="shared" ca="1" si="987"/>
        <v>1</v>
      </c>
      <c r="AJ304" s="10"/>
      <c r="AK304" s="166" t="b">
        <f t="shared" si="988"/>
        <v>1</v>
      </c>
      <c r="AL304" s="166" t="str">
        <f t="shared" si="988"/>
        <v>-</v>
      </c>
      <c r="AM304" s="166" t="str">
        <f t="shared" si="988"/>
        <v>-</v>
      </c>
      <c r="AN304" s="166" t="str">
        <f t="shared" si="988"/>
        <v>-</v>
      </c>
      <c r="AO304" s="166" t="b">
        <f t="shared" si="988"/>
        <v>1</v>
      </c>
      <c r="AP304" s="166" t="b">
        <f t="shared" si="988"/>
        <v>0</v>
      </c>
      <c r="AQ304" s="166">
        <f t="shared" ca="1" si="989"/>
        <v>0</v>
      </c>
      <c r="AR304" s="166" t="b">
        <f t="shared" si="990"/>
        <v>1</v>
      </c>
      <c r="AS304" s="166" t="b">
        <f t="shared" si="990"/>
        <v>1</v>
      </c>
      <c r="AT304" s="166">
        <f t="shared" si="990"/>
        <v>1</v>
      </c>
      <c r="AU304" s="166">
        <f t="shared" si="990"/>
        <v>5.0000000000000004E-6</v>
      </c>
      <c r="AV304" s="166" t="str">
        <f t="shared" si="990"/>
        <v>-</v>
      </c>
      <c r="AW304" s="10"/>
      <c r="AX304" s="166" t="b">
        <f t="shared" si="991"/>
        <v>1</v>
      </c>
      <c r="AY304" s="168" t="b">
        <f t="shared" ca="1" si="992"/>
        <v>1</v>
      </c>
      <c r="AZ304" s="168" t="b">
        <f t="shared" ca="1" si="992"/>
        <v>1</v>
      </c>
      <c r="BA304" s="167">
        <f t="shared" ca="1" si="993"/>
        <v>3110</v>
      </c>
      <c r="BB304" s="168" t="str">
        <f t="shared" ca="1" si="1030"/>
        <v>-</v>
      </c>
      <c r="BC304" s="168" t="str">
        <f t="shared" ca="1" si="1030"/>
        <v>-</v>
      </c>
      <c r="BD304" s="168" t="str">
        <f t="shared" ca="1" si="1030"/>
        <v>-</v>
      </c>
      <c r="BE304" s="168" t="str">
        <f t="shared" ca="1" si="1030"/>
        <v>-</v>
      </c>
      <c r="BF304" s="168" t="str">
        <f t="shared" ca="1" si="1030"/>
        <v>-</v>
      </c>
      <c r="BG304" s="168">
        <f t="shared" ca="1" si="1030"/>
        <v>1</v>
      </c>
      <c r="BH304" s="168">
        <f t="shared" ca="1" si="1030"/>
        <v>1</v>
      </c>
      <c r="BI304" s="168" t="str">
        <f t="shared" ca="1" si="1030"/>
        <v>-</v>
      </c>
      <c r="BJ304" s="168" t="str">
        <f t="shared" ca="1" si="1030"/>
        <v>-</v>
      </c>
      <c r="BK304" s="10"/>
      <c r="BL304" s="168" t="str">
        <f t="shared" ca="1" si="1030"/>
        <v>-</v>
      </c>
      <c r="BM304" s="168" t="str">
        <f t="shared" ca="1" si="1030"/>
        <v>-</v>
      </c>
      <c r="BN304" s="168" t="str">
        <f t="shared" ca="1" si="1030"/>
        <v>-</v>
      </c>
      <c r="BO304" s="168" t="str">
        <f t="shared" ca="1" si="1030"/>
        <v>-</v>
      </c>
      <c r="BP304" s="168" t="str">
        <f t="shared" ca="1" si="1030"/>
        <v>-</v>
      </c>
      <c r="BQ304" s="168" t="str">
        <f t="shared" ca="1" si="1030"/>
        <v>-</v>
      </c>
      <c r="BR304" s="168" t="str">
        <f t="shared" ca="1" si="1030"/>
        <v>-</v>
      </c>
      <c r="BS304" s="168" t="str">
        <f t="shared" ca="1" si="1030"/>
        <v>-</v>
      </c>
      <c r="BT304" s="168" t="str">
        <f t="shared" ca="1" si="1030"/>
        <v>-</v>
      </c>
      <c r="BU304" s="168" t="str">
        <f t="shared" ca="1" si="1030"/>
        <v>-</v>
      </c>
      <c r="BV304" s="168" t="str">
        <f t="shared" ca="1" si="1030"/>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ca="1" si="1027"/>
        <v>-</v>
      </c>
      <c r="CI304" s="168" t="str">
        <f t="shared" ca="1" si="1027"/>
        <v>-</v>
      </c>
      <c r="CJ304" s="168" t="str">
        <f t="shared" ca="1" si="1027"/>
        <v>-</v>
      </c>
      <c r="CK304" s="168" t="str">
        <f t="shared" ca="1" si="1027"/>
        <v>-</v>
      </c>
      <c r="CL304" s="168" t="str">
        <f t="shared" ca="1" si="1027"/>
        <v>-</v>
      </c>
      <c r="CM304" s="168" t="str">
        <f t="shared" ca="1" si="1027"/>
        <v>-</v>
      </c>
      <c r="CN304" s="168" t="str">
        <f t="shared" ca="1" si="1027"/>
        <v>-</v>
      </c>
      <c r="CO304" s="168" t="str">
        <f t="shared" ca="1" si="1027"/>
        <v>-</v>
      </c>
      <c r="CP304" s="168">
        <f t="shared" ca="1" si="1027"/>
        <v>1</v>
      </c>
      <c r="CQ304" s="168">
        <f t="shared" ca="1" si="1027"/>
        <v>1</v>
      </c>
      <c r="CR304" s="168">
        <f t="shared" ca="1" si="1027"/>
        <v>0</v>
      </c>
      <c r="CS304" s="168" t="str">
        <f t="shared" ca="1" si="1027"/>
        <v>-</v>
      </c>
      <c r="CT304" s="168" t="str">
        <f t="shared" ca="1" si="1027"/>
        <v>-</v>
      </c>
      <c r="CU304" s="168" t="str">
        <f t="shared" ca="1" si="1027"/>
        <v>-</v>
      </c>
      <c r="CV304" s="168" t="str">
        <f t="shared" ca="1" si="1027"/>
        <v>-</v>
      </c>
      <c r="CW304" s="168" t="str">
        <f t="shared" ca="1" si="1027"/>
        <v>-</v>
      </c>
      <c r="CX304" s="168" t="str">
        <f t="shared" ca="1" si="1027"/>
        <v>-</v>
      </c>
      <c r="CY304" s="168" t="str">
        <f t="shared" ca="1" si="1027"/>
        <v>-</v>
      </c>
      <c r="CZ304" s="168">
        <f t="shared" ca="1" si="1027"/>
        <v>0</v>
      </c>
      <c r="DA304" s="168" t="str">
        <f t="shared" ca="1" si="1027"/>
        <v>-</v>
      </c>
      <c r="DB304" s="168" t="str">
        <f t="shared" ca="1" si="1027"/>
        <v>-</v>
      </c>
      <c r="DC304" s="168" t="str">
        <f t="shared" ca="1" si="1027"/>
        <v>-</v>
      </c>
      <c r="DD304" s="168" t="str">
        <f t="shared" ca="1" si="1027"/>
        <v>-</v>
      </c>
      <c r="DE304" s="168" t="str">
        <f t="shared" ca="1" si="1027"/>
        <v>-</v>
      </c>
      <c r="DF304" s="168">
        <f t="shared" ca="1" si="1027"/>
        <v>0</v>
      </c>
      <c r="DG304" s="168">
        <f t="shared" ca="1" si="1027"/>
        <v>0</v>
      </c>
      <c r="DH304" s="168">
        <f t="shared" ca="1" si="1027"/>
        <v>0</v>
      </c>
      <c r="DI304" s="168">
        <f t="shared" ca="1" si="1027"/>
        <v>0</v>
      </c>
      <c r="DJ304" s="168">
        <f t="shared" ca="1" si="1027"/>
        <v>0</v>
      </c>
      <c r="DK304" s="168">
        <f t="shared" ca="1" si="1027"/>
        <v>0</v>
      </c>
      <c r="DL304" s="168">
        <f t="shared" ca="1" si="1027"/>
        <v>0</v>
      </c>
      <c r="DM304" s="168" t="str">
        <f t="shared" ca="1" si="1027"/>
        <v>-</v>
      </c>
      <c r="DN304" s="168" t="str">
        <f t="shared" ca="1" si="1027"/>
        <v>-</v>
      </c>
      <c r="DO304" s="168" t="str">
        <f t="shared" ca="1" si="1027"/>
        <v>-</v>
      </c>
      <c r="DP304" s="168" t="str">
        <f t="shared" ca="1" si="1027"/>
        <v>-</v>
      </c>
      <c r="DQ304" s="168" t="str">
        <f t="shared" ca="1" si="1027"/>
        <v>-</v>
      </c>
      <c r="DR304" s="168" t="str">
        <f t="shared" ca="1" si="1027"/>
        <v>-</v>
      </c>
      <c r="DS304" s="168" t="str">
        <f t="shared" ca="1" si="1027"/>
        <v>-</v>
      </c>
      <c r="DT304" s="168" t="str">
        <f t="shared" ca="1" si="1027"/>
        <v>-</v>
      </c>
      <c r="DU304" s="168" t="str">
        <f t="shared" ca="1" si="1027"/>
        <v>-</v>
      </c>
      <c r="DV304" s="168" t="str">
        <f t="shared" ca="1" si="1027"/>
        <v>-</v>
      </c>
      <c r="DW304" s="168" t="str">
        <f t="shared" ca="1" si="1027"/>
        <v>-</v>
      </c>
      <c r="DX304" s="10"/>
      <c r="DY304" s="168">
        <f t="shared" ca="1" si="1027"/>
        <v>1</v>
      </c>
      <c r="DZ304" s="168" t="str">
        <f t="shared" ca="1" si="1027"/>
        <v>-</v>
      </c>
      <c r="EA304" s="168" t="str">
        <f t="shared" ca="1" si="1027"/>
        <v>-</v>
      </c>
      <c r="EB304" s="168" t="str">
        <f t="shared" ca="1" si="1027"/>
        <v>-</v>
      </c>
      <c r="EC304" s="168" t="str">
        <f t="shared" ca="1" si="996"/>
        <v>-</v>
      </c>
      <c r="ED304" s="168" t="b">
        <f t="shared" ca="1" si="996"/>
        <v>0</v>
      </c>
      <c r="EE304" s="168" t="str">
        <f t="shared" ca="1" si="996"/>
        <v>-</v>
      </c>
      <c r="EF304" s="168">
        <f t="shared" ca="1" si="996"/>
        <v>0</v>
      </c>
      <c r="EG304" s="168" t="str">
        <f t="shared" ca="1" si="996"/>
        <v>-</v>
      </c>
      <c r="EH304" s="166" cm="1">
        <f t="array" aca="1" ref="EH304" ca="1">INDEX(i.rev,$K304,EH$15)</f>
        <v>1</v>
      </c>
      <c r="EI304" s="168">
        <f t="shared" ca="1" si="997"/>
        <v>0</v>
      </c>
      <c r="EJ304" s="168">
        <f t="shared" ca="1" si="997"/>
        <v>1</v>
      </c>
      <c r="EK304" s="168">
        <f t="shared" ca="1" si="997"/>
        <v>0</v>
      </c>
      <c r="EL304" s="168">
        <f t="shared" ca="1" si="997"/>
        <v>1</v>
      </c>
      <c r="EM304" s="168">
        <f t="shared" ca="1" si="997"/>
        <v>1</v>
      </c>
      <c r="EN304" s="168">
        <f t="shared" ca="1" si="997"/>
        <v>1</v>
      </c>
      <c r="EO304" s="168">
        <f t="shared" ca="1" si="997"/>
        <v>0</v>
      </c>
      <c r="EP304" s="168">
        <f t="shared" ca="1" si="997"/>
        <v>0</v>
      </c>
      <c r="EQ304" s="168">
        <f t="shared" ca="1" si="997"/>
        <v>0</v>
      </c>
      <c r="ER304" s="168">
        <f t="shared" ca="1" si="997"/>
        <v>0</v>
      </c>
      <c r="ES304" s="168">
        <f t="shared" ca="1" si="997"/>
        <v>0</v>
      </c>
      <c r="ET304" s="168">
        <f t="shared" ca="1" si="997"/>
        <v>0</v>
      </c>
      <c r="EU304" s="168">
        <f t="shared" ca="1" si="997"/>
        <v>0</v>
      </c>
      <c r="EV304" s="168">
        <f t="shared" ca="1" si="997"/>
        <v>0</v>
      </c>
      <c r="EW304" s="168">
        <f t="shared" ca="1" si="997"/>
        <v>0</v>
      </c>
      <c r="EX304" s="168">
        <f t="shared" ref="EX304" ca="1" si="1032">OFFSET(EX$5,$B304,0)</f>
        <v>0</v>
      </c>
      <c r="EY304" s="166" cm="1">
        <f t="array" aca="1" ref="EY304" ca="1">INDEX(i.rev,$K304,EY$15)</f>
        <v>0</v>
      </c>
      <c r="EZ304" s="168">
        <f t="shared" ca="1" si="998"/>
        <v>0</v>
      </c>
      <c r="FA304" s="166" cm="1">
        <f t="array" aca="1" ref="FA304" ca="1">INDEX(i.rev,$K304,FA$15)</f>
        <v>1</v>
      </c>
      <c r="FB304" s="168">
        <f t="shared" ca="1" si="1028"/>
        <v>0</v>
      </c>
      <c r="FC304" s="168">
        <f t="shared" ca="1" si="1028"/>
        <v>0</v>
      </c>
      <c r="FD304" s="168">
        <f t="shared" ca="1" si="1028"/>
        <v>0</v>
      </c>
      <c r="FE304" s="168">
        <f t="shared" ca="1" si="1028"/>
        <v>0</v>
      </c>
      <c r="FF304" s="168">
        <f t="shared" ca="1" si="1028"/>
        <v>0</v>
      </c>
      <c r="FG304" s="168">
        <f t="shared" ca="1" si="1028"/>
        <v>0</v>
      </c>
      <c r="FH304" s="168">
        <f t="shared" ca="1" si="1028"/>
        <v>0</v>
      </c>
      <c r="FI304" s="10"/>
      <c r="FJ304" s="168" t="str">
        <f t="shared" ca="1" si="1028"/>
        <v>-</v>
      </c>
      <c r="FK304" s="168" t="str">
        <f t="shared" ca="1" si="1028"/>
        <v>-</v>
      </c>
      <c r="FL304" s="168" t="str">
        <f t="shared" ca="1" si="1028"/>
        <v>-</v>
      </c>
      <c r="FM304" s="168" t="str">
        <f t="shared" ca="1" si="1028"/>
        <v>-</v>
      </c>
      <c r="FN304" s="168" t="str">
        <f t="shared" ca="1" si="1028"/>
        <v>-</v>
      </c>
      <c r="FO304" s="166" t="b">
        <f t="shared" ca="1" si="1000"/>
        <v>0</v>
      </c>
      <c r="FP304" s="166" t="b">
        <f t="shared" ca="1" si="1000"/>
        <v>0</v>
      </c>
      <c r="FQ304" s="166" t="b">
        <f t="shared" ca="1" si="1000"/>
        <v>1</v>
      </c>
      <c r="FR304" s="168">
        <f t="shared" ca="1" si="1028"/>
        <v>0</v>
      </c>
      <c r="FS304" s="166">
        <f t="shared" ca="1" si="1001"/>
        <v>1</v>
      </c>
      <c r="FT304" s="166">
        <f t="shared" ca="1" si="1001"/>
        <v>1</v>
      </c>
      <c r="FU304" s="168" t="str">
        <f t="shared" ca="1" si="1028"/>
        <v>-</v>
      </c>
      <c r="FV304" s="168" t="str">
        <f t="shared" ca="1" si="1028"/>
        <v>-</v>
      </c>
      <c r="FW304" s="168" t="str">
        <f t="shared" ca="1" si="1028"/>
        <v>-</v>
      </c>
      <c r="FX304" s="168" t="str">
        <f t="shared" ca="1" si="1028"/>
        <v>-</v>
      </c>
      <c r="FY304" s="168" t="str">
        <f t="shared" ca="1" si="1028"/>
        <v>-</v>
      </c>
      <c r="FZ304" s="168" t="str">
        <f t="shared" ca="1" si="1028"/>
        <v>-</v>
      </c>
      <c r="GA304" s="168" t="str">
        <f t="shared" ca="1" si="1028"/>
        <v>-</v>
      </c>
      <c r="GB304" s="168" t="str">
        <f t="shared" ca="1" si="1028"/>
        <v>-</v>
      </c>
      <c r="GC304" s="168" t="str">
        <f t="shared" ca="1" si="1028"/>
        <v>-</v>
      </c>
      <c r="GD304" s="168" t="b">
        <f t="shared" ca="1" si="1028"/>
        <v>1</v>
      </c>
      <c r="GE304" s="168" t="str">
        <f t="shared" ca="1" si="1028"/>
        <v>-</v>
      </c>
      <c r="GF304" s="168" t="str">
        <f t="shared" ca="1" si="1028"/>
        <v>-</v>
      </c>
      <c r="GG304" s="168" t="str">
        <f t="shared" ca="1" si="1028"/>
        <v>-</v>
      </c>
      <c r="GH304" s="168" t="b">
        <f t="shared" ca="1" si="1002"/>
        <v>1</v>
      </c>
      <c r="GI304" s="168">
        <f t="shared" ca="1" si="1002"/>
        <v>0</v>
      </c>
      <c r="GJ304" s="168" t="str">
        <f t="shared" ca="1" si="1003"/>
        <v>-</v>
      </c>
      <c r="GK304" s="168" t="str">
        <f t="shared" ca="1" si="1003"/>
        <v>-</v>
      </c>
      <c r="GL304" s="168" t="str">
        <f t="shared" ca="1" si="1003"/>
        <v>-</v>
      </c>
      <c r="GM304" s="168" t="str">
        <f t="shared" ca="1" si="1003"/>
        <v>-</v>
      </c>
      <c r="GN304" s="168" t="str">
        <f t="shared" ca="1" si="1003"/>
        <v>-</v>
      </c>
      <c r="GO304" s="168">
        <f t="shared" ca="1" si="1003"/>
        <v>0</v>
      </c>
      <c r="GP304" s="168" t="str">
        <f t="shared" ca="1" si="1003"/>
        <v>-</v>
      </c>
      <c r="GQ304" s="168" t="str">
        <f t="shared" ca="1" si="1003"/>
        <v>-</v>
      </c>
      <c r="GR304" s="168" t="str">
        <f t="shared" ca="1" si="1003"/>
        <v>-</v>
      </c>
      <c r="GS304" s="168">
        <f t="shared" ca="1" si="1003"/>
        <v>500</v>
      </c>
      <c r="GT304" s="168">
        <f t="shared" ca="1" si="1003"/>
        <v>500</v>
      </c>
      <c r="GU304" s="168" t="str">
        <f t="shared" ca="1" si="1003"/>
        <v>-</v>
      </c>
      <c r="GV304" s="168" t="str">
        <f t="shared" ca="1" si="1003"/>
        <v>-</v>
      </c>
      <c r="GW304" s="168" t="str">
        <f t="shared" ca="1" si="1003"/>
        <v>-</v>
      </c>
      <c r="GX304" s="168" t="str">
        <f t="shared" ca="1" si="1003"/>
        <v>-</v>
      </c>
      <c r="GY304" s="168" t="str">
        <f t="shared" ca="1" si="1003"/>
        <v>-</v>
      </c>
      <c r="GZ304" s="168" t="str">
        <f t="shared" ca="1" si="1003"/>
        <v>-</v>
      </c>
      <c r="HA304" s="168" t="str">
        <f t="shared" ca="1" si="1003"/>
        <v>-</v>
      </c>
      <c r="HB304" s="168" t="str">
        <f t="shared" ca="1" si="1003"/>
        <v>-</v>
      </c>
      <c r="HC304" s="168" t="str">
        <f t="shared" ca="1" si="1003"/>
        <v>-</v>
      </c>
      <c r="HD304" s="168" t="str">
        <f t="shared" ca="1" si="1003"/>
        <v>-</v>
      </c>
      <c r="HE304" s="168" t="str">
        <f t="shared" ca="1" si="1003"/>
        <v>-</v>
      </c>
      <c r="HF304" s="168" t="str">
        <f t="shared" ca="1" si="1003"/>
        <v>-</v>
      </c>
      <c r="HG304" s="168" t="str">
        <f t="shared" ca="1" si="1003"/>
        <v>-</v>
      </c>
      <c r="HH304" s="168" t="str">
        <f t="shared" ca="1" si="1004"/>
        <v>-</v>
      </c>
      <c r="HI304" s="168" t="str">
        <f t="shared" ca="1" si="1004"/>
        <v>-</v>
      </c>
      <c r="HJ304" s="168" t="str">
        <f t="shared" ca="1" si="1004"/>
        <v>-</v>
      </c>
      <c r="HK304" s="168" t="str">
        <f t="shared" ca="1" si="1004"/>
        <v>-</v>
      </c>
      <c r="HL304" s="168" t="str">
        <f t="shared" ca="1" si="1004"/>
        <v>-</v>
      </c>
      <c r="HM304" s="168" t="str">
        <f t="shared" ca="1" si="1004"/>
        <v>-</v>
      </c>
      <c r="HN304" s="168" t="str">
        <f t="shared" ca="1" si="1004"/>
        <v>-</v>
      </c>
      <c r="HO304" s="168" t="str">
        <f t="shared" ca="1" si="1004"/>
        <v>-</v>
      </c>
      <c r="HP304" s="168" t="str">
        <f t="shared" ca="1" si="1004"/>
        <v>-</v>
      </c>
      <c r="HQ304" s="168" t="str">
        <f t="shared" ca="1" si="1004"/>
        <v>-</v>
      </c>
      <c r="HR304" s="168" t="str">
        <f t="shared" ca="1" si="1003"/>
        <v>-</v>
      </c>
      <c r="HS304" s="168" t="str">
        <f t="shared" ca="1" si="1003"/>
        <v>-</v>
      </c>
      <c r="HT304" s="168" t="str">
        <f t="shared" ca="1" si="1003"/>
        <v>-</v>
      </c>
      <c r="HU304" s="168" t="str">
        <f t="shared" ca="1" si="1003"/>
        <v>-</v>
      </c>
      <c r="HV304" s="168" t="str">
        <f t="shared" ca="1" si="1003"/>
        <v>-</v>
      </c>
      <c r="HW304" s="168" t="str">
        <f t="shared" ref="HW304:JM310" ca="1" si="1033">OFFSET(HW$5,$B304,0)</f>
        <v>-</v>
      </c>
      <c r="HX304" s="168" t="str">
        <f t="shared" ca="1" si="1033"/>
        <v>-</v>
      </c>
      <c r="HY304" s="168" t="str">
        <f t="shared" ca="1" si="1033"/>
        <v>-</v>
      </c>
      <c r="HZ304" s="168" t="str">
        <f t="shared" ca="1" si="1033"/>
        <v>-</v>
      </c>
      <c r="IA304" s="168" t="str">
        <f t="shared" ca="1" si="1033"/>
        <v>-</v>
      </c>
      <c r="IB304" s="168" t="str">
        <f t="shared" ca="1" si="1033"/>
        <v>-</v>
      </c>
      <c r="IC304" s="168" t="str">
        <f t="shared" ca="1" si="1033"/>
        <v>-</v>
      </c>
      <c r="ID304" s="168" t="str">
        <f t="shared" ca="1" si="1033"/>
        <v>-</v>
      </c>
      <c r="IE304" s="168" t="str">
        <f t="shared" ca="1" si="1033"/>
        <v>-</v>
      </c>
      <c r="IF304" s="168" t="str">
        <f t="shared" ca="1" si="1033"/>
        <v>-</v>
      </c>
      <c r="IG304" s="168" t="str">
        <f t="shared" ca="1" si="1033"/>
        <v>-</v>
      </c>
      <c r="IH304" s="168" t="str">
        <f t="shared" ca="1" si="1033"/>
        <v>-</v>
      </c>
      <c r="II304" s="168" t="str">
        <f t="shared" ca="1" si="1033"/>
        <v>-</v>
      </c>
      <c r="IJ304" s="168" t="str">
        <f t="shared" ca="1" si="1033"/>
        <v>-</v>
      </c>
      <c r="IK304" s="168" t="str">
        <f t="shared" ca="1" si="1033"/>
        <v>-</v>
      </c>
      <c r="IL304" s="168" t="str">
        <f t="shared" ca="1" si="1033"/>
        <v>-</v>
      </c>
      <c r="IM304" s="168" t="str">
        <f t="shared" ca="1" si="1033"/>
        <v>-</v>
      </c>
      <c r="IN304" s="168" t="str">
        <f t="shared" ca="1" si="1033"/>
        <v>-</v>
      </c>
      <c r="IO304" s="168" t="str">
        <f t="shared" ca="1" si="1033"/>
        <v>-</v>
      </c>
      <c r="IP304" s="168" t="str">
        <f t="shared" ca="1" si="1033"/>
        <v>-</v>
      </c>
      <c r="IQ304" s="168" t="str">
        <f t="shared" ca="1" si="1033"/>
        <v>-</v>
      </c>
      <c r="IR304" s="168" t="str">
        <f t="shared" ca="1" si="1033"/>
        <v>-</v>
      </c>
      <c r="IS304" s="168" t="str">
        <f t="shared" ca="1" si="1033"/>
        <v>-</v>
      </c>
      <c r="IT304" s="168" t="str">
        <f t="shared" ca="1" si="1033"/>
        <v>-</v>
      </c>
      <c r="IU304" s="168" t="str">
        <f t="shared" ca="1" si="1033"/>
        <v>-</v>
      </c>
      <c r="IV304" s="168" t="str">
        <f t="shared" ca="1" si="1033"/>
        <v>-</v>
      </c>
      <c r="IW304" s="168" t="str">
        <f t="shared" ca="1" si="1033"/>
        <v>-</v>
      </c>
      <c r="IX304" s="168" t="str">
        <f t="shared" ca="1" si="1033"/>
        <v>-</v>
      </c>
      <c r="IY304" s="168" t="str">
        <f t="shared" ca="1" si="1033"/>
        <v>-</v>
      </c>
      <c r="IZ304" s="168" t="str">
        <f t="shared" ca="1" si="1033"/>
        <v>-</v>
      </c>
      <c r="JA304" s="168" t="str">
        <f t="shared" ca="1" si="1033"/>
        <v>-</v>
      </c>
      <c r="JB304" s="168" t="str">
        <f t="shared" ca="1" si="1033"/>
        <v>-</v>
      </c>
      <c r="JC304" s="168" t="str">
        <f t="shared" ca="1" si="1033"/>
        <v>-</v>
      </c>
      <c r="JD304" s="168" t="str">
        <f t="shared" ca="1" si="1033"/>
        <v>-</v>
      </c>
      <c r="JE304" s="168" t="str">
        <f t="shared" ca="1" si="1033"/>
        <v>-</v>
      </c>
      <c r="JF304" s="168" t="str">
        <f t="shared" ca="1" si="1033"/>
        <v>-</v>
      </c>
      <c r="JG304" s="168" t="str">
        <f t="shared" ca="1" si="1033"/>
        <v>-</v>
      </c>
      <c r="JH304" s="168" t="str">
        <f t="shared" ca="1" si="1033"/>
        <v>-</v>
      </c>
      <c r="JI304" s="168" t="str">
        <f t="shared" ca="1" si="1033"/>
        <v>-</v>
      </c>
      <c r="JJ304" s="168" t="str">
        <f t="shared" ca="1" si="1033"/>
        <v>-</v>
      </c>
      <c r="JK304" s="168" t="str">
        <f t="shared" ca="1" si="1033"/>
        <v>-</v>
      </c>
      <c r="JL304" s="168" t="str">
        <f t="shared" ca="1" si="1033"/>
        <v>-</v>
      </c>
      <c r="JM304" s="168" t="str">
        <f t="shared" ca="1" si="1033"/>
        <v>-</v>
      </c>
      <c r="JN304" s="168" t="str">
        <f t="shared" ca="1" si="1006"/>
        <v>-</v>
      </c>
      <c r="JO304" s="168" t="str">
        <f t="shared" ca="1" si="1006"/>
        <v>-</v>
      </c>
      <c r="JP304" s="168" t="str">
        <f t="shared" ca="1" si="1006"/>
        <v>-</v>
      </c>
      <c r="JQ304" s="168" t="str">
        <f t="shared" ca="1" si="1006"/>
        <v>-</v>
      </c>
      <c r="JR304" s="168" t="str">
        <f t="shared" ca="1" si="1006"/>
        <v>-</v>
      </c>
      <c r="JS304" s="168" t="str">
        <f t="shared" ca="1" si="1006"/>
        <v>-</v>
      </c>
      <c r="JT304" s="168" t="str">
        <f t="shared" ca="1" si="1006"/>
        <v>-</v>
      </c>
      <c r="JU304" s="168" t="str">
        <f t="shared" ca="1" si="1006"/>
        <v>-</v>
      </c>
      <c r="JV304" s="168" t="str">
        <f t="shared" ca="1" si="1006"/>
        <v>-</v>
      </c>
      <c r="JW304" s="168" t="str">
        <f t="shared" ca="1" si="1006"/>
        <v>-</v>
      </c>
      <c r="JX304" s="10"/>
      <c r="JY304" s="166">
        <f t="shared" ca="1" si="1007"/>
        <v>4.4999999999999998E-2</v>
      </c>
      <c r="JZ304" s="166">
        <f t="shared" ca="1" si="1008"/>
        <v>4.4999999999999998E-2</v>
      </c>
      <c r="KA304" s="168">
        <f t="shared" ca="1" si="1009"/>
        <v>1</v>
      </c>
      <c r="KB304" s="168">
        <f t="shared" ca="1" si="1009"/>
        <v>0</v>
      </c>
      <c r="KC304" s="168">
        <f t="shared" ca="1" si="1009"/>
        <v>1</v>
      </c>
      <c r="KD304" s="168">
        <f t="shared" ca="1" si="1009"/>
        <v>1</v>
      </c>
      <c r="KE304" s="168">
        <f t="shared" ca="1" si="1009"/>
        <v>0</v>
      </c>
      <c r="KF304" s="168">
        <f t="shared" ca="1" si="1009"/>
        <v>70</v>
      </c>
      <c r="KG304" s="168">
        <f t="shared" ca="1" si="1009"/>
        <v>50</v>
      </c>
      <c r="KH304" s="168">
        <f t="shared" ca="1" si="1009"/>
        <v>85</v>
      </c>
      <c r="KI304" s="168">
        <f t="shared" ca="1" si="1009"/>
        <v>50</v>
      </c>
      <c r="KJ304" s="166">
        <f t="shared" ca="1" si="1010"/>
        <v>1</v>
      </c>
      <c r="KK304" s="166">
        <f t="shared" ca="1" si="1011"/>
        <v>1</v>
      </c>
      <c r="KL304" s="166">
        <f t="shared" ca="1" si="1012"/>
        <v>1</v>
      </c>
      <c r="KM304" s="166">
        <f t="shared" ca="1" si="1013"/>
        <v>1</v>
      </c>
      <c r="KN304" s="166">
        <f t="shared" ca="1" si="1013"/>
        <v>1</v>
      </c>
      <c r="KO304" s="168">
        <f t="shared" ca="1" si="1009"/>
        <v>1</v>
      </c>
      <c r="KP304" s="10"/>
      <c r="KQ304" s="168">
        <f t="shared" ca="1" si="1009"/>
        <v>1</v>
      </c>
      <c r="KR304" s="166">
        <f t="shared" ca="1" si="1014"/>
        <v>1</v>
      </c>
      <c r="KS304" s="168">
        <f t="shared" ca="1" si="1009"/>
        <v>0.75</v>
      </c>
      <c r="KT304" s="168">
        <f t="shared" ca="1" si="1009"/>
        <v>0.8</v>
      </c>
      <c r="KU304" s="168">
        <f t="shared" ca="1" si="1009"/>
        <v>0.82499999999999996</v>
      </c>
      <c r="KV304" s="168">
        <f t="shared" ca="1" si="1009"/>
        <v>0.875</v>
      </c>
      <c r="KW304" s="168">
        <f t="shared" ca="1" si="1009"/>
        <v>0.9</v>
      </c>
      <c r="KX304" s="168">
        <f t="shared" ca="1" si="1031"/>
        <v>0.75</v>
      </c>
      <c r="KY304" s="168">
        <f t="shared" ca="1" si="1031"/>
        <v>0.78142857142857147</v>
      </c>
      <c r="KZ304" s="168">
        <f t="shared" ca="1" si="1031"/>
        <v>0.82499999999999996</v>
      </c>
      <c r="LA304" s="168">
        <f t="shared" ca="1" si="1031"/>
        <v>0.875</v>
      </c>
      <c r="LB304" s="168">
        <f t="shared" ca="1" si="1031"/>
        <v>0.9</v>
      </c>
      <c r="LC304" s="168">
        <f t="shared" ca="1" si="1031"/>
        <v>0.9</v>
      </c>
      <c r="LD304" s="168">
        <f t="shared" ca="1" si="1031"/>
        <v>0.75</v>
      </c>
      <c r="LE304" s="168">
        <f t="shared" ca="1" si="1031"/>
        <v>0.78142857142857147</v>
      </c>
      <c r="LF304" s="168">
        <f t="shared" ca="1" si="1031"/>
        <v>0.82499999999999996</v>
      </c>
      <c r="LG304" s="168">
        <f t="shared" ca="1" si="1031"/>
        <v>0.875</v>
      </c>
      <c r="LH304" s="168">
        <f t="shared" ca="1" si="1031"/>
        <v>0.9</v>
      </c>
      <c r="LI304" s="168">
        <f t="shared" ca="1" si="1031"/>
        <v>0.9</v>
      </c>
      <c r="LJ304" s="168">
        <f t="shared" ca="1" si="1031"/>
        <v>0.75</v>
      </c>
      <c r="LK304" s="168">
        <f t="shared" ca="1" si="1031"/>
        <v>0.78142857142857147</v>
      </c>
      <c r="LL304" s="168">
        <f t="shared" ca="1" si="1031"/>
        <v>0.82499999999999996</v>
      </c>
      <c r="LM304" s="168">
        <f t="shared" ca="1" si="1031"/>
        <v>0.875</v>
      </c>
      <c r="LN304" s="168">
        <f t="shared" ca="1" si="1031"/>
        <v>0.9</v>
      </c>
      <c r="LO304" s="168">
        <f t="shared" ca="1" si="1031"/>
        <v>0.9</v>
      </c>
      <c r="LP304" s="168">
        <f t="shared" ca="1" si="1031"/>
        <v>0.75</v>
      </c>
      <c r="LQ304" s="168">
        <f t="shared" ca="1" si="1031"/>
        <v>0.78142857142857147</v>
      </c>
      <c r="LR304" s="168">
        <f t="shared" ca="1" si="1031"/>
        <v>0.82499999999999996</v>
      </c>
      <c r="LS304" s="168">
        <f t="shared" ca="1" si="1031"/>
        <v>0.875</v>
      </c>
      <c r="LT304" s="168">
        <f t="shared" ca="1" si="1031"/>
        <v>0.9</v>
      </c>
      <c r="LU304" s="168">
        <f t="shared" ca="1" si="1031"/>
        <v>0.9</v>
      </c>
      <c r="LV304" s="168">
        <f t="shared" ca="1" si="1031"/>
        <v>0.75</v>
      </c>
      <c r="LW304" s="168">
        <f t="shared" ca="1" si="1031"/>
        <v>0.78142857142857147</v>
      </c>
      <c r="LX304" s="168">
        <f t="shared" ca="1" si="1031"/>
        <v>0.82499999999999996</v>
      </c>
      <c r="LY304" s="168">
        <f t="shared" ca="1" si="1031"/>
        <v>0.875</v>
      </c>
      <c r="LZ304" s="168">
        <f t="shared" ca="1" si="1031"/>
        <v>0.9</v>
      </c>
      <c r="MA304" s="168">
        <f t="shared" ca="1" si="1031"/>
        <v>0.9</v>
      </c>
      <c r="MB304" s="168">
        <f t="shared" ca="1" si="1031"/>
        <v>0.75</v>
      </c>
      <c r="MC304" s="168">
        <f t="shared" ca="1" si="1031"/>
        <v>0.78142857142857147</v>
      </c>
      <c r="MD304" s="168">
        <f t="shared" ca="1" si="1031"/>
        <v>0.82499999999999996</v>
      </c>
      <c r="ME304" s="168">
        <f t="shared" ca="1" si="1031"/>
        <v>0.875</v>
      </c>
      <c r="MF304" s="168">
        <f t="shared" ca="1" si="1031"/>
        <v>0.9</v>
      </c>
      <c r="MG304" s="168">
        <f t="shared" ca="1" si="1031"/>
        <v>0.9</v>
      </c>
      <c r="MH304" s="168">
        <f t="shared" ca="1" si="1031"/>
        <v>0.75</v>
      </c>
      <c r="MI304" s="168">
        <f t="shared" ca="1" si="1031"/>
        <v>0.76904761904761909</v>
      </c>
      <c r="MJ304" s="168">
        <f t="shared" ca="1" si="1031"/>
        <v>0.82000000000000006</v>
      </c>
      <c r="MK304" s="168">
        <f t="shared" ca="1" si="1031"/>
        <v>0.875</v>
      </c>
      <c r="ML304" s="168">
        <f t="shared" ca="1" si="1031"/>
        <v>0.9</v>
      </c>
      <c r="MM304" s="168">
        <f t="shared" ca="1" si="1031"/>
        <v>0.90000000000000013</v>
      </c>
      <c r="MN304" s="168">
        <f t="shared" ca="1" si="1031"/>
        <v>0.75</v>
      </c>
      <c r="MO304" s="168">
        <f t="shared" ca="1" si="1031"/>
        <v>0.76904761904761909</v>
      </c>
      <c r="MP304" s="168">
        <f t="shared" ca="1" si="1031"/>
        <v>0.82000000000000006</v>
      </c>
      <c r="MQ304" s="168">
        <f t="shared" ca="1" si="1031"/>
        <v>0.875</v>
      </c>
      <c r="MR304" s="168">
        <f t="shared" ca="1" si="1031"/>
        <v>0.9</v>
      </c>
      <c r="MS304" s="168">
        <f t="shared" ca="1" si="1031"/>
        <v>0.9</v>
      </c>
      <c r="MT304" s="168">
        <f t="shared" ca="1" si="1015"/>
        <v>0.875</v>
      </c>
      <c r="MU304" s="166">
        <f t="shared" si="1016"/>
        <v>1</v>
      </c>
      <c r="MV304" s="166">
        <f t="shared" ca="1" si="1017"/>
        <v>1</v>
      </c>
      <c r="MW304" s="166" t="str">
        <f t="shared" ca="1" si="1018"/>
        <v>-</v>
      </c>
      <c r="MX304" s="168" t="str">
        <f t="shared" ca="1" si="1019"/>
        <v>-</v>
      </c>
      <c r="MY304" s="166" t="str">
        <f t="shared" ca="1" si="1020"/>
        <v>-</v>
      </c>
      <c r="MZ304" s="166" t="str">
        <f t="shared" ca="1" si="1021"/>
        <v>-</v>
      </c>
      <c r="NA304" s="166" t="b">
        <f t="shared" ca="1" si="1022"/>
        <v>0</v>
      </c>
      <c r="NB304" s="168">
        <f t="shared" ref="NB304" ca="1" si="1034">OFFSET(NB$5,$B304,0)</f>
        <v>0</v>
      </c>
      <c r="NC304" s="27">
        <v>0</v>
      </c>
    </row>
    <row r="305" spans="1:367" s="148" customFormat="1" outlineLevel="1">
      <c r="A305" s="126">
        <f t="shared" si="14"/>
        <v>300</v>
      </c>
      <c r="B305" s="126">
        <f t="shared" si="1023"/>
        <v>13</v>
      </c>
      <c r="C305" s="148">
        <f t="shared" si="1029"/>
        <v>1002</v>
      </c>
      <c r="D305" s="148" t="s">
        <v>884</v>
      </c>
      <c r="E305" s="148" t="b">
        <f t="shared" si="986"/>
        <v>0</v>
      </c>
      <c r="F305" s="148" t="b">
        <v>0</v>
      </c>
      <c r="G305" s="148" t="b">
        <f t="shared" si="1024"/>
        <v>0</v>
      </c>
      <c r="H305" s="144">
        <f t="shared" ca="1" si="1025"/>
        <v>3</v>
      </c>
      <c r="I305" s="32">
        <v>1</v>
      </c>
      <c r="J305" s="32">
        <v>3</v>
      </c>
      <c r="K305" s="144">
        <f t="shared" ca="1" si="1025"/>
        <v>1</v>
      </c>
      <c r="L305" s="144">
        <f t="shared" ca="1" si="1025"/>
        <v>1</v>
      </c>
      <c r="M305" s="144">
        <f t="shared" ca="1" si="1025"/>
        <v>1</v>
      </c>
      <c r="N305" s="144">
        <f t="shared" ca="1" si="1025"/>
        <v>1</v>
      </c>
      <c r="O305" s="144">
        <f t="shared" ca="1" si="1025"/>
        <v>1</v>
      </c>
      <c r="P305" s="144">
        <f t="shared" ca="1" si="1025"/>
        <v>1</v>
      </c>
      <c r="Q305" s="144">
        <f t="shared" ca="1" si="1025"/>
        <v>1</v>
      </c>
      <c r="R305" s="144">
        <f t="shared" ca="1" si="1025"/>
        <v>2</v>
      </c>
      <c r="S305" s="32">
        <v>3</v>
      </c>
      <c r="T305" s="144">
        <f t="shared" ca="1" si="1025"/>
        <v>1</v>
      </c>
      <c r="U305" s="144">
        <f t="shared" ca="1" si="1025"/>
        <v>1</v>
      </c>
      <c r="V305" s="144">
        <f t="shared" ca="1" si="1025"/>
        <v>1</v>
      </c>
      <c r="W305" s="144">
        <f t="shared" ca="1" si="1025"/>
        <v>1</v>
      </c>
      <c r="X305" s="144">
        <f t="shared" ca="1" si="1025"/>
        <v>1</v>
      </c>
      <c r="Y305" s="144">
        <f t="shared" ca="1" si="102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00005 Yield SE RiskCARA-high CropgrazeFALSE Yield1.15 (F33N11)</v>
      </c>
      <c r="AB305" s="10" t="str">
        <f ca="1">IF(COUNTIF(AA$5:AA305,AA305)=1,"-","Dup")</f>
        <v>-</v>
      </c>
      <c r="AC305" s="10"/>
      <c r="AD305" s="168" t="str">
        <f t="shared" ref="AD305:AI329" ca="1" si="1035">OFFSET(AD$5,$B305,0)</f>
        <v>-</v>
      </c>
      <c r="AE305" s="168" t="str">
        <f t="shared" ca="1" si="1035"/>
        <v>-</v>
      </c>
      <c r="AF305" s="168" t="str">
        <f t="shared" ca="1" si="1035"/>
        <v>-</v>
      </c>
      <c r="AG305" s="168" t="str">
        <f t="shared" ca="1" si="1035"/>
        <v>-</v>
      </c>
      <c r="AH305" s="168" t="str">
        <f t="shared" ca="1" si="1035"/>
        <v>-</v>
      </c>
      <c r="AI305" s="168" t="b">
        <f t="shared" ca="1" si="1035"/>
        <v>1</v>
      </c>
      <c r="AJ305" s="10"/>
      <c r="AK305" s="166" t="b">
        <f t="shared" ref="AK305:AP329" si="1036">INDEX(model_structure,$I305,AK$15)</f>
        <v>1</v>
      </c>
      <c r="AL305" s="166" t="str">
        <f t="shared" si="1036"/>
        <v>-</v>
      </c>
      <c r="AM305" s="166" t="str">
        <f t="shared" si="1036"/>
        <v>-</v>
      </c>
      <c r="AN305" s="166" t="str">
        <f t="shared" si="1036"/>
        <v>-</v>
      </c>
      <c r="AO305" s="166" t="b">
        <f t="shared" si="1036"/>
        <v>1</v>
      </c>
      <c r="AP305" s="166" t="b">
        <f t="shared" si="1036"/>
        <v>0</v>
      </c>
      <c r="AQ305" s="166">
        <f t="shared" ca="1" si="989"/>
        <v>0</v>
      </c>
      <c r="AR305" s="166" t="b">
        <f t="shared" si="990"/>
        <v>1</v>
      </c>
      <c r="AS305" s="166" t="b">
        <f t="shared" si="990"/>
        <v>1</v>
      </c>
      <c r="AT305" s="166">
        <f t="shared" si="990"/>
        <v>1</v>
      </c>
      <c r="AU305" s="166">
        <f t="shared" si="990"/>
        <v>5.0000000000000004E-6</v>
      </c>
      <c r="AV305" s="166" t="str">
        <f t="shared" si="990"/>
        <v>-</v>
      </c>
      <c r="AW305" s="10"/>
      <c r="AX305" s="166" t="b">
        <f t="shared" si="991"/>
        <v>1</v>
      </c>
      <c r="AY305" s="168" t="b">
        <f t="shared" ca="1" si="992"/>
        <v>1</v>
      </c>
      <c r="AZ305" s="168" t="b">
        <f t="shared" ca="1" si="992"/>
        <v>1</v>
      </c>
      <c r="BA305" s="167">
        <f t="shared" ca="1" si="993"/>
        <v>3110</v>
      </c>
      <c r="BB305" s="168" t="str">
        <f t="shared" ca="1" si="1030"/>
        <v>-</v>
      </c>
      <c r="BC305" s="168" t="str">
        <f t="shared" ca="1" si="1030"/>
        <v>-</v>
      </c>
      <c r="BD305" s="168" t="str">
        <f t="shared" ca="1" si="1030"/>
        <v>-</v>
      </c>
      <c r="BE305" s="168" t="str">
        <f t="shared" ca="1" si="1030"/>
        <v>-</v>
      </c>
      <c r="BF305" s="168" t="str">
        <f t="shared" ca="1" si="1030"/>
        <v>-</v>
      </c>
      <c r="BG305" s="168">
        <f t="shared" ca="1" si="1030"/>
        <v>1</v>
      </c>
      <c r="BH305" s="168">
        <f t="shared" ca="1" si="1030"/>
        <v>1</v>
      </c>
      <c r="BI305" s="168" t="str">
        <f t="shared" ca="1" si="1030"/>
        <v>-</v>
      </c>
      <c r="BJ305" s="168" t="str">
        <f t="shared" ca="1" si="1030"/>
        <v>-</v>
      </c>
      <c r="BK305" s="10"/>
      <c r="BL305" s="168" t="str">
        <f t="shared" ca="1" si="1030"/>
        <v>-</v>
      </c>
      <c r="BM305" s="168" t="str">
        <f t="shared" ca="1" si="1030"/>
        <v>-</v>
      </c>
      <c r="BN305" s="168" t="str">
        <f t="shared" ca="1" si="1030"/>
        <v>-</v>
      </c>
      <c r="BO305" s="168" t="str">
        <f t="shared" ca="1" si="1030"/>
        <v>-</v>
      </c>
      <c r="BP305" s="168" t="str">
        <f t="shared" ca="1" si="1030"/>
        <v>-</v>
      </c>
      <c r="BQ305" s="168" t="str">
        <f t="shared" ca="1" si="1030"/>
        <v>-</v>
      </c>
      <c r="BR305" s="168" t="str">
        <f t="shared" ca="1" si="1030"/>
        <v>-</v>
      </c>
      <c r="BS305" s="168" t="str">
        <f t="shared" ca="1" si="1030"/>
        <v>-</v>
      </c>
      <c r="BT305" s="168" t="str">
        <f t="shared" ca="1" si="1030"/>
        <v>-</v>
      </c>
      <c r="BU305" s="168" t="str">
        <f t="shared" ca="1" si="1030"/>
        <v>-</v>
      </c>
      <c r="BV305" s="168" t="str">
        <f t="shared" ca="1" si="1030"/>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1027"/>
        <v>-</v>
      </c>
      <c r="CI305" s="168" t="str">
        <f t="shared" ca="1" si="1027"/>
        <v>-</v>
      </c>
      <c r="CJ305" s="168" t="str">
        <f t="shared" ca="1" si="1027"/>
        <v>-</v>
      </c>
      <c r="CK305" s="168" t="str">
        <f t="shared" ca="1" si="1027"/>
        <v>-</v>
      </c>
      <c r="CL305" s="168" t="str">
        <f t="shared" ca="1" si="1027"/>
        <v>-</v>
      </c>
      <c r="CM305" s="168" t="str">
        <f t="shared" ca="1" si="1027"/>
        <v>-</v>
      </c>
      <c r="CN305" s="168" t="str">
        <f t="shared" ca="1" si="1027"/>
        <v>-</v>
      </c>
      <c r="CO305" s="168" t="str">
        <f t="shared" ca="1" si="1027"/>
        <v>-</v>
      </c>
      <c r="CP305" s="168">
        <f t="shared" ca="1" si="1027"/>
        <v>1</v>
      </c>
      <c r="CQ305" s="168">
        <f t="shared" ca="1" si="1027"/>
        <v>1</v>
      </c>
      <c r="CR305" s="168">
        <f t="shared" ca="1" si="1027"/>
        <v>0</v>
      </c>
      <c r="CS305" s="168" t="str">
        <f t="shared" ca="1" si="1027"/>
        <v>-</v>
      </c>
      <c r="CT305" s="168" t="str">
        <f t="shared" ca="1" si="1027"/>
        <v>-</v>
      </c>
      <c r="CU305" s="168" t="str">
        <f t="shared" ca="1" si="1027"/>
        <v>-</v>
      </c>
      <c r="CV305" s="168" t="str">
        <f t="shared" ca="1" si="1027"/>
        <v>-</v>
      </c>
      <c r="CW305" s="168" t="str">
        <f t="shared" ca="1" si="1027"/>
        <v>-</v>
      </c>
      <c r="CX305" s="168" t="str">
        <f t="shared" ca="1" si="1027"/>
        <v>-</v>
      </c>
      <c r="CY305" s="168" t="str">
        <f t="shared" ca="1" si="1027"/>
        <v>-</v>
      </c>
      <c r="CZ305" s="168">
        <f t="shared" ca="1" si="1027"/>
        <v>0</v>
      </c>
      <c r="DA305" s="168" t="str">
        <f t="shared" ca="1" si="1027"/>
        <v>-</v>
      </c>
      <c r="DB305" s="168" t="str">
        <f t="shared" ca="1" si="1027"/>
        <v>-</v>
      </c>
      <c r="DC305" s="168" t="str">
        <f t="shared" ca="1" si="1027"/>
        <v>-</v>
      </c>
      <c r="DD305" s="168" t="str">
        <f t="shared" ca="1" si="1027"/>
        <v>-</v>
      </c>
      <c r="DE305" s="168" t="str">
        <f t="shared" ca="1" si="1027"/>
        <v>-</v>
      </c>
      <c r="DF305" s="168">
        <f t="shared" ca="1" si="1027"/>
        <v>0</v>
      </c>
      <c r="DG305" s="168">
        <f t="shared" ca="1" si="1027"/>
        <v>0</v>
      </c>
      <c r="DH305" s="168">
        <f t="shared" ca="1" si="1027"/>
        <v>0</v>
      </c>
      <c r="DI305" s="168">
        <f t="shared" ca="1" si="1027"/>
        <v>0</v>
      </c>
      <c r="DJ305" s="168">
        <f t="shared" ca="1" si="1027"/>
        <v>0</v>
      </c>
      <c r="DK305" s="168">
        <f t="shared" ca="1" si="1027"/>
        <v>0</v>
      </c>
      <c r="DL305" s="168">
        <f t="shared" ca="1" si="1027"/>
        <v>0</v>
      </c>
      <c r="DM305" s="168" t="str">
        <f t="shared" ca="1" si="1027"/>
        <v>-</v>
      </c>
      <c r="DN305" s="168" t="str">
        <f t="shared" ca="1" si="1027"/>
        <v>-</v>
      </c>
      <c r="DO305" s="168" t="str">
        <f t="shared" ca="1" si="1027"/>
        <v>-</v>
      </c>
      <c r="DP305" s="168" t="str">
        <f t="shared" ca="1" si="1027"/>
        <v>-</v>
      </c>
      <c r="DQ305" s="168" t="str">
        <f t="shared" ca="1" si="1027"/>
        <v>-</v>
      </c>
      <c r="DR305" s="168" t="str">
        <f t="shared" ca="1" si="1027"/>
        <v>-</v>
      </c>
      <c r="DS305" s="168" t="str">
        <f t="shared" ca="1" si="1027"/>
        <v>-</v>
      </c>
      <c r="DT305" s="168" t="str">
        <f t="shared" ca="1" si="1027"/>
        <v>-</v>
      </c>
      <c r="DU305" s="168" t="str">
        <f t="shared" ca="1" si="1027"/>
        <v>-</v>
      </c>
      <c r="DV305" s="168" t="str">
        <f t="shared" ca="1" si="1027"/>
        <v>-</v>
      </c>
      <c r="DW305" s="168" t="str">
        <f t="shared" ca="1" si="1027"/>
        <v>-</v>
      </c>
      <c r="DX305" s="10"/>
      <c r="DY305" s="168">
        <f t="shared" ca="1" si="1027"/>
        <v>1</v>
      </c>
      <c r="DZ305" s="168" t="str">
        <f t="shared" ca="1" si="1027"/>
        <v>-</v>
      </c>
      <c r="EA305" s="168" t="str">
        <f t="shared" ca="1" si="1027"/>
        <v>-</v>
      </c>
      <c r="EB305" s="168" t="str">
        <f t="shared" ca="1" si="1027"/>
        <v>-</v>
      </c>
      <c r="EC305" s="168" t="str">
        <f t="shared" ref="EC305:EG329" ca="1" si="1037">OFFSET(EC$5,$B305,0)</f>
        <v>-</v>
      </c>
      <c r="ED305" s="168" t="b">
        <f t="shared" ca="1" si="1037"/>
        <v>0</v>
      </c>
      <c r="EE305" s="168" t="str">
        <f t="shared" ca="1" si="1037"/>
        <v>-</v>
      </c>
      <c r="EF305" s="168">
        <f t="shared" ca="1" si="1037"/>
        <v>0</v>
      </c>
      <c r="EG305" s="168" t="str">
        <f t="shared" ca="1" si="1037"/>
        <v>-</v>
      </c>
      <c r="EH305" s="166" cm="1">
        <f t="array" aca="1" ref="EH305" ca="1">INDEX(i.rev,$K305,EH$15)</f>
        <v>1</v>
      </c>
      <c r="EI305" s="168">
        <f t="shared" ref="EI305:EX320" ca="1" si="1038">OFFSET(EI$5,$B305,0)</f>
        <v>0</v>
      </c>
      <c r="EJ305" s="168">
        <f t="shared" ca="1" si="1038"/>
        <v>1</v>
      </c>
      <c r="EK305" s="168">
        <f t="shared" ca="1" si="1038"/>
        <v>0</v>
      </c>
      <c r="EL305" s="168">
        <f t="shared" ca="1" si="1038"/>
        <v>1</v>
      </c>
      <c r="EM305" s="168">
        <f t="shared" ca="1" si="1038"/>
        <v>1</v>
      </c>
      <c r="EN305" s="168">
        <f t="shared" ca="1" si="1038"/>
        <v>1</v>
      </c>
      <c r="EO305" s="168">
        <f t="shared" ca="1" si="1038"/>
        <v>0</v>
      </c>
      <c r="EP305" s="168">
        <f t="shared" ca="1" si="1038"/>
        <v>0</v>
      </c>
      <c r="EQ305" s="168">
        <f t="shared" ca="1" si="1038"/>
        <v>0</v>
      </c>
      <c r="ER305" s="168">
        <f t="shared" ca="1" si="1038"/>
        <v>0</v>
      </c>
      <c r="ES305" s="168">
        <f t="shared" ca="1" si="1038"/>
        <v>0</v>
      </c>
      <c r="ET305" s="168">
        <f t="shared" ca="1" si="1038"/>
        <v>0</v>
      </c>
      <c r="EU305" s="168">
        <f t="shared" ca="1" si="1038"/>
        <v>0</v>
      </c>
      <c r="EV305" s="168">
        <f t="shared" ca="1" si="1038"/>
        <v>0</v>
      </c>
      <c r="EW305" s="168">
        <f t="shared" ca="1" si="1038"/>
        <v>0</v>
      </c>
      <c r="EX305" s="168">
        <f t="shared" ca="1" si="1038"/>
        <v>0</v>
      </c>
      <c r="EY305" s="166" cm="1">
        <f t="array" aca="1" ref="EY305" ca="1">INDEX(i.rev,$K305,EY$15)</f>
        <v>0</v>
      </c>
      <c r="EZ305" s="168">
        <f t="shared" ca="1" si="998"/>
        <v>0</v>
      </c>
      <c r="FA305" s="166" cm="1">
        <f t="array" aca="1" ref="FA305" ca="1">INDEX(i.rev,$K305,FA$15)</f>
        <v>1</v>
      </c>
      <c r="FB305" s="168">
        <f t="shared" ca="1" si="1028"/>
        <v>0</v>
      </c>
      <c r="FC305" s="168">
        <f t="shared" ca="1" si="1028"/>
        <v>0</v>
      </c>
      <c r="FD305" s="168">
        <f t="shared" ca="1" si="1028"/>
        <v>0</v>
      </c>
      <c r="FE305" s="168">
        <f t="shared" ca="1" si="1028"/>
        <v>0</v>
      </c>
      <c r="FF305" s="168">
        <f t="shared" ca="1" si="1028"/>
        <v>0</v>
      </c>
      <c r="FG305" s="168">
        <f t="shared" ca="1" si="1028"/>
        <v>0</v>
      </c>
      <c r="FH305" s="168">
        <f t="shared" ca="1" si="1028"/>
        <v>0</v>
      </c>
      <c r="FI305" s="10"/>
      <c r="FJ305" s="168" t="str">
        <f t="shared" ca="1" si="1028"/>
        <v>-</v>
      </c>
      <c r="FK305" s="168" t="str">
        <f t="shared" ca="1" si="1028"/>
        <v>-</v>
      </c>
      <c r="FL305" s="168" t="str">
        <f t="shared" ca="1" si="1028"/>
        <v>-</v>
      </c>
      <c r="FM305" s="168" t="str">
        <f t="shared" ca="1" si="1028"/>
        <v>-</v>
      </c>
      <c r="FN305" s="168" t="str">
        <f t="shared" ca="1" si="1028"/>
        <v>-</v>
      </c>
      <c r="FO305" s="166" t="b">
        <f t="shared" ref="FO305:FQ329" ca="1" si="1039">INDEX(i.TOL,$H305,FO$15)</f>
        <v>0</v>
      </c>
      <c r="FP305" s="166" t="b">
        <f t="shared" ca="1" si="1039"/>
        <v>0</v>
      </c>
      <c r="FQ305" s="166" t="b">
        <f t="shared" ca="1" si="1039"/>
        <v>1</v>
      </c>
      <c r="FR305" s="168">
        <f t="shared" ca="1" si="1028"/>
        <v>0</v>
      </c>
      <c r="FS305" s="166">
        <f t="shared" ref="FS305:FT329" ca="1" si="1040">INDEX(i.scan,$U305)</f>
        <v>1</v>
      </c>
      <c r="FT305" s="166">
        <f t="shared" ca="1" si="1040"/>
        <v>1</v>
      </c>
      <c r="FU305" s="168" t="str">
        <f t="shared" ca="1" si="1028"/>
        <v>-</v>
      </c>
      <c r="FV305" s="168" t="str">
        <f t="shared" ca="1" si="1028"/>
        <v>-</v>
      </c>
      <c r="FW305" s="168" t="str">
        <f t="shared" ca="1" si="1028"/>
        <v>-</v>
      </c>
      <c r="FX305" s="168" t="str">
        <f t="shared" ca="1" si="1028"/>
        <v>-</v>
      </c>
      <c r="FY305" s="168" t="str">
        <f t="shared" ca="1" si="1028"/>
        <v>-</v>
      </c>
      <c r="FZ305" s="168" t="str">
        <f t="shared" ca="1" si="1028"/>
        <v>-</v>
      </c>
      <c r="GA305" s="168" t="str">
        <f t="shared" ca="1" si="1028"/>
        <v>-</v>
      </c>
      <c r="GB305" s="168" t="str">
        <f t="shared" ca="1" si="1028"/>
        <v>-</v>
      </c>
      <c r="GC305" s="168" t="str">
        <f t="shared" ca="1" si="1028"/>
        <v>-</v>
      </c>
      <c r="GD305" s="168" t="b">
        <f t="shared" ca="1" si="1028"/>
        <v>1</v>
      </c>
      <c r="GE305" s="168" t="str">
        <f t="shared" ca="1" si="1028"/>
        <v>-</v>
      </c>
      <c r="GF305" s="168" t="str">
        <f t="shared" ca="1" si="1028"/>
        <v>-</v>
      </c>
      <c r="GG305" s="168" t="str">
        <f t="shared" ca="1" si="1028"/>
        <v>-</v>
      </c>
      <c r="GH305" s="168" t="b">
        <f t="shared" ref="GH305:GW321" ca="1" si="1041">OFFSET(GH$5,$B305,0)</f>
        <v>1</v>
      </c>
      <c r="GI305" s="168">
        <f t="shared" ca="1" si="1041"/>
        <v>0</v>
      </c>
      <c r="GJ305" s="168" t="str">
        <f t="shared" ca="1" si="1041"/>
        <v>-</v>
      </c>
      <c r="GK305" s="168" t="str">
        <f t="shared" ca="1" si="1041"/>
        <v>-</v>
      </c>
      <c r="GL305" s="168" t="str">
        <f t="shared" ca="1" si="1041"/>
        <v>-</v>
      </c>
      <c r="GM305" s="168" t="str">
        <f t="shared" ca="1" si="1041"/>
        <v>-</v>
      </c>
      <c r="GN305" s="168" t="str">
        <f t="shared" ca="1" si="1041"/>
        <v>-</v>
      </c>
      <c r="GO305" s="168">
        <f t="shared" ca="1" si="1041"/>
        <v>0</v>
      </c>
      <c r="GP305" s="168" t="str">
        <f t="shared" ca="1" si="1041"/>
        <v>-</v>
      </c>
      <c r="GQ305" s="168" t="str">
        <f t="shared" ca="1" si="1041"/>
        <v>-</v>
      </c>
      <c r="GR305" s="168" t="str">
        <f t="shared" ca="1" si="1041"/>
        <v>-</v>
      </c>
      <c r="GS305" s="168">
        <f t="shared" ca="1" si="1041"/>
        <v>500</v>
      </c>
      <c r="GT305" s="168">
        <f t="shared" ca="1" si="1041"/>
        <v>500</v>
      </c>
      <c r="GU305" s="168" t="str">
        <f t="shared" ca="1" si="1041"/>
        <v>-</v>
      </c>
      <c r="GV305" s="168" t="str">
        <f t="shared" ca="1" si="1041"/>
        <v>-</v>
      </c>
      <c r="GW305" s="168" t="str">
        <f t="shared" ca="1" si="1041"/>
        <v>-</v>
      </c>
      <c r="GX305" s="168" t="str">
        <f t="shared" ref="GX305:JW326" ca="1" si="1042">OFFSET(GX$5,$B305,0)</f>
        <v>-</v>
      </c>
      <c r="GY305" s="168" t="str">
        <f t="shared" ca="1" si="1003"/>
        <v>-</v>
      </c>
      <c r="GZ305" s="168" t="str">
        <f t="shared" ca="1" si="1003"/>
        <v>-</v>
      </c>
      <c r="HA305" s="168" t="str">
        <f t="shared" ca="1" si="1003"/>
        <v>-</v>
      </c>
      <c r="HB305" s="168" t="str">
        <f t="shared" ca="1" si="1003"/>
        <v>-</v>
      </c>
      <c r="HC305" s="168" t="str">
        <f t="shared" ca="1" si="1003"/>
        <v>-</v>
      </c>
      <c r="HD305" s="168" t="str">
        <f t="shared" ca="1" si="1003"/>
        <v>-</v>
      </c>
      <c r="HE305" s="168" t="str">
        <f t="shared" ca="1" si="1003"/>
        <v>-</v>
      </c>
      <c r="HF305" s="168" t="str">
        <f t="shared" ca="1" si="1003"/>
        <v>-</v>
      </c>
      <c r="HG305" s="168" t="str">
        <f t="shared" ca="1" si="1003"/>
        <v>-</v>
      </c>
      <c r="HH305" s="168" t="str">
        <f t="shared" ca="1" si="1004"/>
        <v>-</v>
      </c>
      <c r="HI305" s="168" t="str">
        <f t="shared" ca="1" si="1004"/>
        <v>-</v>
      </c>
      <c r="HJ305" s="168" t="str">
        <f t="shared" ca="1" si="1004"/>
        <v>-</v>
      </c>
      <c r="HK305" s="168" t="str">
        <f t="shared" ca="1" si="1004"/>
        <v>-</v>
      </c>
      <c r="HL305" s="168" t="str">
        <f t="shared" ca="1" si="1004"/>
        <v>-</v>
      </c>
      <c r="HM305" s="168" t="str">
        <f t="shared" ca="1" si="1004"/>
        <v>-</v>
      </c>
      <c r="HN305" s="168" t="str">
        <f t="shared" ca="1" si="1004"/>
        <v>-</v>
      </c>
      <c r="HO305" s="168" t="str">
        <f t="shared" ca="1" si="1004"/>
        <v>-</v>
      </c>
      <c r="HP305" s="168" t="str">
        <f t="shared" ca="1" si="1004"/>
        <v>-</v>
      </c>
      <c r="HQ305" s="168" t="str">
        <f t="shared" ca="1" si="1004"/>
        <v>-</v>
      </c>
      <c r="HR305" s="168" t="str">
        <f t="shared" ca="1" si="1003"/>
        <v>-</v>
      </c>
      <c r="HS305" s="168" t="str">
        <f t="shared" ca="1" si="1003"/>
        <v>-</v>
      </c>
      <c r="HT305" s="168" t="str">
        <f t="shared" ca="1" si="1003"/>
        <v>-</v>
      </c>
      <c r="HU305" s="168" t="str">
        <f t="shared" ca="1" si="1003"/>
        <v>-</v>
      </c>
      <c r="HV305" s="168" t="str">
        <f t="shared" ca="1" si="1003"/>
        <v>-</v>
      </c>
      <c r="HW305" s="168" t="str">
        <f t="shared" ca="1" si="1042"/>
        <v>-</v>
      </c>
      <c r="HX305" s="168" t="str">
        <f t="shared" ca="1" si="1033"/>
        <v>-</v>
      </c>
      <c r="HY305" s="168" t="str">
        <f t="shared" ca="1" si="1033"/>
        <v>-</v>
      </c>
      <c r="HZ305" s="168" t="str">
        <f t="shared" ca="1" si="1033"/>
        <v>-</v>
      </c>
      <c r="IA305" s="168" t="str">
        <f t="shared" ca="1" si="1033"/>
        <v>-</v>
      </c>
      <c r="IB305" s="168" t="str">
        <f t="shared" ca="1" si="1033"/>
        <v>-</v>
      </c>
      <c r="IC305" s="168" t="str">
        <f t="shared" ca="1" si="1033"/>
        <v>-</v>
      </c>
      <c r="ID305" s="168" t="str">
        <f t="shared" ca="1" si="1033"/>
        <v>-</v>
      </c>
      <c r="IE305" s="168" t="str">
        <f t="shared" ca="1" si="1033"/>
        <v>-</v>
      </c>
      <c r="IF305" s="168" t="str">
        <f t="shared" ca="1" si="1033"/>
        <v>-</v>
      </c>
      <c r="IG305" s="168" t="str">
        <f t="shared" ca="1" si="1033"/>
        <v>-</v>
      </c>
      <c r="IH305" s="168" t="str">
        <f t="shared" ca="1" si="1033"/>
        <v>-</v>
      </c>
      <c r="II305" s="168" t="str">
        <f t="shared" ca="1" si="1033"/>
        <v>-</v>
      </c>
      <c r="IJ305" s="168" t="str">
        <f t="shared" ca="1" si="1033"/>
        <v>-</v>
      </c>
      <c r="IK305" s="168" t="str">
        <f t="shared" ca="1" si="1033"/>
        <v>-</v>
      </c>
      <c r="IL305" s="168" t="str">
        <f t="shared" ca="1" si="1033"/>
        <v>-</v>
      </c>
      <c r="IM305" s="168" t="str">
        <f t="shared" ca="1" si="1033"/>
        <v>-</v>
      </c>
      <c r="IN305" s="168" t="str">
        <f t="shared" ca="1" si="1033"/>
        <v>-</v>
      </c>
      <c r="IO305" s="168" t="str">
        <f t="shared" ca="1" si="1033"/>
        <v>-</v>
      </c>
      <c r="IP305" s="168" t="str">
        <f t="shared" ca="1" si="1033"/>
        <v>-</v>
      </c>
      <c r="IQ305" s="168" t="str">
        <f t="shared" ca="1" si="1033"/>
        <v>-</v>
      </c>
      <c r="IR305" s="168" t="str">
        <f t="shared" ca="1" si="1033"/>
        <v>-</v>
      </c>
      <c r="IS305" s="168" t="str">
        <f t="shared" ca="1" si="1033"/>
        <v>-</v>
      </c>
      <c r="IT305" s="168" t="str">
        <f t="shared" ca="1" si="1033"/>
        <v>-</v>
      </c>
      <c r="IU305" s="168" t="str">
        <f t="shared" ca="1" si="1033"/>
        <v>-</v>
      </c>
      <c r="IV305" s="168" t="str">
        <f t="shared" ca="1" si="1033"/>
        <v>-</v>
      </c>
      <c r="IW305" s="168" t="str">
        <f t="shared" ca="1" si="1033"/>
        <v>-</v>
      </c>
      <c r="IX305" s="168" t="str">
        <f t="shared" ca="1" si="1033"/>
        <v>-</v>
      </c>
      <c r="IY305" s="168" t="str">
        <f t="shared" ca="1" si="1033"/>
        <v>-</v>
      </c>
      <c r="IZ305" s="168" t="str">
        <f t="shared" ca="1" si="1033"/>
        <v>-</v>
      </c>
      <c r="JA305" s="168" t="str">
        <f t="shared" ca="1" si="1033"/>
        <v>-</v>
      </c>
      <c r="JB305" s="168" t="str">
        <f t="shared" ca="1" si="1033"/>
        <v>-</v>
      </c>
      <c r="JC305" s="168" t="str">
        <f t="shared" ca="1" si="1033"/>
        <v>-</v>
      </c>
      <c r="JD305" s="168" t="str">
        <f t="shared" ca="1" si="1033"/>
        <v>-</v>
      </c>
      <c r="JE305" s="168" t="str">
        <f t="shared" ca="1" si="1033"/>
        <v>-</v>
      </c>
      <c r="JF305" s="168" t="str">
        <f t="shared" ca="1" si="1033"/>
        <v>-</v>
      </c>
      <c r="JG305" s="168" t="str">
        <f t="shared" ca="1" si="1033"/>
        <v>-</v>
      </c>
      <c r="JH305" s="168" t="str">
        <f t="shared" ca="1" si="1033"/>
        <v>-</v>
      </c>
      <c r="JI305" s="168" t="str">
        <f t="shared" ca="1" si="1033"/>
        <v>-</v>
      </c>
      <c r="JJ305" s="168" t="str">
        <f t="shared" ca="1" si="1033"/>
        <v>-</v>
      </c>
      <c r="JK305" s="168" t="str">
        <f t="shared" ca="1" si="1033"/>
        <v>-</v>
      </c>
      <c r="JL305" s="168" t="str">
        <f t="shared" ca="1" si="1033"/>
        <v>-</v>
      </c>
      <c r="JM305" s="168" t="str">
        <f t="shared" ca="1" si="1033"/>
        <v>-</v>
      </c>
      <c r="JN305" s="168" t="str">
        <f t="shared" ca="1" si="1042"/>
        <v>-</v>
      </c>
      <c r="JO305" s="168" t="str">
        <f t="shared" ca="1" si="1042"/>
        <v>-</v>
      </c>
      <c r="JP305" s="168" t="str">
        <f t="shared" ca="1" si="1042"/>
        <v>-</v>
      </c>
      <c r="JQ305" s="168" t="str">
        <f t="shared" ca="1" si="1042"/>
        <v>-</v>
      </c>
      <c r="JR305" s="168" t="str">
        <f t="shared" ca="1" si="1042"/>
        <v>-</v>
      </c>
      <c r="JS305" s="168" t="str">
        <f t="shared" ca="1" si="1042"/>
        <v>-</v>
      </c>
      <c r="JT305" s="168" t="str">
        <f t="shared" ca="1" si="1042"/>
        <v>-</v>
      </c>
      <c r="JU305" s="168" t="str">
        <f t="shared" ca="1" si="1042"/>
        <v>-</v>
      </c>
      <c r="JV305" s="168" t="str">
        <f t="shared" ca="1" si="1042"/>
        <v>-</v>
      </c>
      <c r="JW305" s="168" t="str">
        <f t="shared" ca="1" si="1042"/>
        <v>-</v>
      </c>
      <c r="JX305" s="10"/>
      <c r="JY305" s="166">
        <f t="shared" ca="1" si="1007"/>
        <v>4.4999999999999998E-2</v>
      </c>
      <c r="JZ305" s="166">
        <f t="shared" ca="1" si="1008"/>
        <v>4.4999999999999998E-2</v>
      </c>
      <c r="KA305" s="168">
        <f t="shared" ref="KA305:NB320" ca="1" si="1043">OFFSET(KA$5,$B305,0)</f>
        <v>1</v>
      </c>
      <c r="KB305" s="168">
        <f t="shared" ca="1" si="1043"/>
        <v>0</v>
      </c>
      <c r="KC305" s="168">
        <f t="shared" ca="1" si="1043"/>
        <v>1</v>
      </c>
      <c r="KD305" s="168">
        <f t="shared" ca="1" si="1043"/>
        <v>1</v>
      </c>
      <c r="KE305" s="168">
        <f t="shared" ca="1" si="1043"/>
        <v>0</v>
      </c>
      <c r="KF305" s="168">
        <f t="shared" ca="1" si="1043"/>
        <v>70</v>
      </c>
      <c r="KG305" s="168">
        <f t="shared" ca="1" si="1043"/>
        <v>50</v>
      </c>
      <c r="KH305" s="168">
        <f t="shared" ca="1" si="1043"/>
        <v>85</v>
      </c>
      <c r="KI305" s="168">
        <f t="shared" ca="1" si="1043"/>
        <v>50</v>
      </c>
      <c r="KJ305" s="166">
        <f t="shared" ca="1" si="1010"/>
        <v>1</v>
      </c>
      <c r="KK305" s="166">
        <f t="shared" ca="1" si="1011"/>
        <v>1</v>
      </c>
      <c r="KL305" s="166">
        <f t="shared" ca="1" si="1012"/>
        <v>1</v>
      </c>
      <c r="KM305" s="166">
        <f t="shared" ca="1" si="1013"/>
        <v>1</v>
      </c>
      <c r="KN305" s="166">
        <f t="shared" ca="1" si="1013"/>
        <v>1</v>
      </c>
      <c r="KO305" s="168">
        <f t="shared" ca="1" si="1043"/>
        <v>1</v>
      </c>
      <c r="KP305" s="10"/>
      <c r="KQ305" s="168">
        <f t="shared" ca="1" si="1043"/>
        <v>1</v>
      </c>
      <c r="KR305" s="166">
        <f t="shared" ca="1" si="1014"/>
        <v>1</v>
      </c>
      <c r="KS305" s="168">
        <f t="shared" ca="1" si="1043"/>
        <v>0.75</v>
      </c>
      <c r="KT305" s="168">
        <f t="shared" ca="1" si="1043"/>
        <v>0.8</v>
      </c>
      <c r="KU305" s="168">
        <f t="shared" ca="1" si="1009"/>
        <v>0.82499999999999996</v>
      </c>
      <c r="KV305" s="168">
        <f t="shared" ca="1" si="1009"/>
        <v>0.875</v>
      </c>
      <c r="KW305" s="168">
        <f t="shared" ca="1" si="1043"/>
        <v>0.9</v>
      </c>
      <c r="KX305" s="168">
        <f t="shared" ca="1" si="1031"/>
        <v>0.75</v>
      </c>
      <c r="KY305" s="168">
        <f t="shared" ca="1" si="1031"/>
        <v>0.78142857142857147</v>
      </c>
      <c r="KZ305" s="168">
        <f t="shared" ca="1" si="1031"/>
        <v>0.82499999999999996</v>
      </c>
      <c r="LA305" s="168">
        <f t="shared" ca="1" si="1031"/>
        <v>0.875</v>
      </c>
      <c r="LB305" s="168">
        <f t="shared" ca="1" si="1031"/>
        <v>0.9</v>
      </c>
      <c r="LC305" s="168">
        <f t="shared" ca="1" si="1031"/>
        <v>0.9</v>
      </c>
      <c r="LD305" s="168">
        <f t="shared" ca="1" si="1031"/>
        <v>0.75</v>
      </c>
      <c r="LE305" s="168">
        <f t="shared" ca="1" si="1031"/>
        <v>0.78142857142857147</v>
      </c>
      <c r="LF305" s="168">
        <f t="shared" ca="1" si="1031"/>
        <v>0.82499999999999996</v>
      </c>
      <c r="LG305" s="168">
        <f t="shared" ca="1" si="1031"/>
        <v>0.875</v>
      </c>
      <c r="LH305" s="168">
        <f t="shared" ca="1" si="1031"/>
        <v>0.9</v>
      </c>
      <c r="LI305" s="168">
        <f t="shared" ca="1" si="1031"/>
        <v>0.9</v>
      </c>
      <c r="LJ305" s="168">
        <f t="shared" ca="1" si="1031"/>
        <v>0.75</v>
      </c>
      <c r="LK305" s="168">
        <f t="shared" ca="1" si="1031"/>
        <v>0.78142857142857147</v>
      </c>
      <c r="LL305" s="168">
        <f t="shared" ca="1" si="1031"/>
        <v>0.82499999999999996</v>
      </c>
      <c r="LM305" s="168">
        <f t="shared" ca="1" si="1031"/>
        <v>0.875</v>
      </c>
      <c r="LN305" s="168">
        <f t="shared" ca="1" si="1031"/>
        <v>0.9</v>
      </c>
      <c r="LO305" s="168">
        <f t="shared" ca="1" si="1031"/>
        <v>0.9</v>
      </c>
      <c r="LP305" s="168">
        <f t="shared" ca="1" si="1031"/>
        <v>0.75</v>
      </c>
      <c r="LQ305" s="168">
        <f t="shared" ca="1" si="1031"/>
        <v>0.78142857142857147</v>
      </c>
      <c r="LR305" s="168">
        <f t="shared" ca="1" si="1031"/>
        <v>0.82499999999999996</v>
      </c>
      <c r="LS305" s="168">
        <f t="shared" ca="1" si="1031"/>
        <v>0.875</v>
      </c>
      <c r="LT305" s="168">
        <f t="shared" ca="1" si="1031"/>
        <v>0.9</v>
      </c>
      <c r="LU305" s="168">
        <f t="shared" ca="1" si="1031"/>
        <v>0.9</v>
      </c>
      <c r="LV305" s="168">
        <f t="shared" ca="1" si="1031"/>
        <v>0.75</v>
      </c>
      <c r="LW305" s="168">
        <f t="shared" ca="1" si="1031"/>
        <v>0.78142857142857147</v>
      </c>
      <c r="LX305" s="168">
        <f t="shared" ca="1" si="1031"/>
        <v>0.82499999999999996</v>
      </c>
      <c r="LY305" s="168">
        <f t="shared" ca="1" si="1031"/>
        <v>0.875</v>
      </c>
      <c r="LZ305" s="168">
        <f t="shared" ca="1" si="1031"/>
        <v>0.9</v>
      </c>
      <c r="MA305" s="168">
        <f t="shared" ca="1" si="1031"/>
        <v>0.9</v>
      </c>
      <c r="MB305" s="168">
        <f t="shared" ca="1" si="1031"/>
        <v>0.75</v>
      </c>
      <c r="MC305" s="168">
        <f t="shared" ca="1" si="1031"/>
        <v>0.78142857142857147</v>
      </c>
      <c r="MD305" s="168">
        <f t="shared" ca="1" si="1031"/>
        <v>0.82499999999999996</v>
      </c>
      <c r="ME305" s="168">
        <f t="shared" ca="1" si="1031"/>
        <v>0.875</v>
      </c>
      <c r="MF305" s="168">
        <f t="shared" ca="1" si="1031"/>
        <v>0.9</v>
      </c>
      <c r="MG305" s="168">
        <f t="shared" ca="1" si="1031"/>
        <v>0.9</v>
      </c>
      <c r="MH305" s="168">
        <f t="shared" ca="1" si="1031"/>
        <v>0.75</v>
      </c>
      <c r="MI305" s="168">
        <f t="shared" ca="1" si="1031"/>
        <v>0.76904761904761909</v>
      </c>
      <c r="MJ305" s="168">
        <f t="shared" ca="1" si="1031"/>
        <v>0.82000000000000006</v>
      </c>
      <c r="MK305" s="168">
        <f t="shared" ca="1" si="1031"/>
        <v>0.875</v>
      </c>
      <c r="ML305" s="168">
        <f t="shared" ca="1" si="1031"/>
        <v>0.9</v>
      </c>
      <c r="MM305" s="168">
        <f t="shared" ca="1" si="1031"/>
        <v>0.90000000000000013</v>
      </c>
      <c r="MN305" s="168">
        <f t="shared" ca="1" si="1031"/>
        <v>0.75</v>
      </c>
      <c r="MO305" s="168">
        <f t="shared" ca="1" si="1031"/>
        <v>0.76904761904761909</v>
      </c>
      <c r="MP305" s="168">
        <f t="shared" ca="1" si="1031"/>
        <v>0.82000000000000006</v>
      </c>
      <c r="MQ305" s="168">
        <f t="shared" ca="1" si="1031"/>
        <v>0.875</v>
      </c>
      <c r="MR305" s="168">
        <f t="shared" ca="1" si="1031"/>
        <v>0.9</v>
      </c>
      <c r="MS305" s="168">
        <f t="shared" ca="1" si="1031"/>
        <v>0.9</v>
      </c>
      <c r="MT305" s="168">
        <f t="shared" ca="1" si="1015"/>
        <v>0.875</v>
      </c>
      <c r="MU305" s="166">
        <f t="shared" si="1016"/>
        <v>1.1499999999999999</v>
      </c>
      <c r="MV305" s="166">
        <f t="shared" ca="1" si="1017"/>
        <v>1</v>
      </c>
      <c r="MW305" s="166" t="str">
        <f t="shared" ca="1" si="1018"/>
        <v>-</v>
      </c>
      <c r="MX305" s="168" t="str">
        <f t="shared" ca="1" si="1019"/>
        <v>-</v>
      </c>
      <c r="MY305" s="166" t="str">
        <f t="shared" ca="1" si="1020"/>
        <v>-</v>
      </c>
      <c r="MZ305" s="166" t="str">
        <f t="shared" ca="1" si="1021"/>
        <v>-</v>
      </c>
      <c r="NA305" s="166" t="b">
        <f t="shared" ca="1" si="1022"/>
        <v>0</v>
      </c>
      <c r="NB305" s="168">
        <f t="shared" ca="1" si="1043"/>
        <v>0</v>
      </c>
      <c r="NC305" s="27">
        <v>0</v>
      </c>
    </row>
    <row r="306" spans="1:367" s="148" customFormat="1" outlineLevel="1">
      <c r="A306" s="126">
        <f t="shared" si="14"/>
        <v>301</v>
      </c>
      <c r="B306" s="126">
        <f t="shared" si="1023"/>
        <v>13</v>
      </c>
      <c r="C306" s="148">
        <f t="shared" si="1029"/>
        <v>1002</v>
      </c>
      <c r="D306" s="148" t="s">
        <v>884</v>
      </c>
      <c r="E306" s="148" t="b">
        <f t="shared" si="986"/>
        <v>0</v>
      </c>
      <c r="F306" s="148" t="b">
        <v>0</v>
      </c>
      <c r="G306" s="148" t="b">
        <f t="shared" si="1024"/>
        <v>0</v>
      </c>
      <c r="H306" s="144">
        <f t="shared" ref="H306:X322" ca="1" si="1044">OFFSET(H306,-1,0)</f>
        <v>3</v>
      </c>
      <c r="I306" s="32">
        <v>1</v>
      </c>
      <c r="J306" s="32">
        <v>4</v>
      </c>
      <c r="K306" s="144">
        <f t="shared" ca="1" si="1044"/>
        <v>1</v>
      </c>
      <c r="L306" s="144">
        <f t="shared" ca="1" si="1044"/>
        <v>1</v>
      </c>
      <c r="M306" s="144">
        <f t="shared" ca="1" si="1044"/>
        <v>1</v>
      </c>
      <c r="N306" s="144">
        <f t="shared" ca="1" si="1044"/>
        <v>1</v>
      </c>
      <c r="O306" s="144">
        <f t="shared" ca="1" si="1044"/>
        <v>1</v>
      </c>
      <c r="P306" s="144">
        <f t="shared" ca="1" si="1044"/>
        <v>1</v>
      </c>
      <c r="Q306" s="144">
        <f t="shared" ca="1" si="1044"/>
        <v>1</v>
      </c>
      <c r="R306" s="144">
        <f t="shared" ca="1" si="1044"/>
        <v>2</v>
      </c>
      <c r="S306" s="32">
        <v>1</v>
      </c>
      <c r="T306" s="144">
        <f t="shared" ca="1" si="1044"/>
        <v>1</v>
      </c>
      <c r="U306" s="144">
        <f t="shared" ca="1" si="1044"/>
        <v>1</v>
      </c>
      <c r="V306" s="144">
        <f t="shared" ca="1" si="1044"/>
        <v>1</v>
      </c>
      <c r="W306" s="144">
        <f t="shared" ca="1" si="1044"/>
        <v>1</v>
      </c>
      <c r="X306" s="144">
        <f t="shared" ca="1" si="1044"/>
        <v>1</v>
      </c>
      <c r="Y306" s="144">
        <f t="shared" ca="1" si="1025"/>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00006 Yield SE RiskCRRA-low CropgrazeFALSE (F33N11)</v>
      </c>
      <c r="AB306" s="10" t="str">
        <f ca="1">IF(COUNTIF(AA$5:AA306,AA306)=1,"-","Dup")</f>
        <v>-</v>
      </c>
      <c r="AC306" s="10"/>
      <c r="AD306" s="168" t="str">
        <f t="shared" ca="1" si="1035"/>
        <v>-</v>
      </c>
      <c r="AE306" s="168" t="str">
        <f t="shared" ca="1" si="1035"/>
        <v>-</v>
      </c>
      <c r="AF306" s="168" t="str">
        <f t="shared" ca="1" si="1035"/>
        <v>-</v>
      </c>
      <c r="AG306" s="168" t="str">
        <f t="shared" ca="1" si="1035"/>
        <v>-</v>
      </c>
      <c r="AH306" s="168" t="str">
        <f t="shared" ca="1" si="1035"/>
        <v>-</v>
      </c>
      <c r="AI306" s="168" t="b">
        <f t="shared" ca="1" si="1035"/>
        <v>1</v>
      </c>
      <c r="AJ306" s="10"/>
      <c r="AK306" s="166" t="b">
        <f t="shared" si="1036"/>
        <v>1</v>
      </c>
      <c r="AL306" s="166" t="str">
        <f t="shared" si="1036"/>
        <v>-</v>
      </c>
      <c r="AM306" s="166" t="str">
        <f t="shared" si="1036"/>
        <v>-</v>
      </c>
      <c r="AN306" s="166" t="str">
        <f t="shared" si="1036"/>
        <v>-</v>
      </c>
      <c r="AO306" s="166" t="b">
        <f t="shared" si="1036"/>
        <v>1</v>
      </c>
      <c r="AP306" s="166" t="b">
        <f t="shared" si="1036"/>
        <v>0</v>
      </c>
      <c r="AQ306" s="166">
        <f t="shared" ca="1" si="989"/>
        <v>0</v>
      </c>
      <c r="AR306" s="166" t="b">
        <f t="shared" si="990"/>
        <v>1</v>
      </c>
      <c r="AS306" s="166" t="b">
        <f t="shared" si="990"/>
        <v>1</v>
      </c>
      <c r="AT306" s="166">
        <f t="shared" si="990"/>
        <v>2</v>
      </c>
      <c r="AU306" s="166" t="str">
        <f t="shared" si="990"/>
        <v>-</v>
      </c>
      <c r="AV306" s="166">
        <f t="shared" si="990"/>
        <v>0.3</v>
      </c>
      <c r="AW306" s="10"/>
      <c r="AX306" s="166" t="b">
        <f t="shared" si="991"/>
        <v>1</v>
      </c>
      <c r="AY306" s="168" t="b">
        <f t="shared" ca="1" si="992"/>
        <v>1</v>
      </c>
      <c r="AZ306" s="168" t="b">
        <f t="shared" ca="1" si="992"/>
        <v>1</v>
      </c>
      <c r="BA306" s="167">
        <f t="shared" ca="1" si="993"/>
        <v>3110</v>
      </c>
      <c r="BB306" s="168" t="str">
        <f t="shared" ca="1" si="1030"/>
        <v>-</v>
      </c>
      <c r="BC306" s="168" t="str">
        <f t="shared" ca="1" si="1030"/>
        <v>-</v>
      </c>
      <c r="BD306" s="168" t="str">
        <f t="shared" ca="1" si="1030"/>
        <v>-</v>
      </c>
      <c r="BE306" s="168" t="str">
        <f t="shared" ca="1" si="1030"/>
        <v>-</v>
      </c>
      <c r="BF306" s="168" t="str">
        <f t="shared" ca="1" si="1030"/>
        <v>-</v>
      </c>
      <c r="BG306" s="168">
        <f t="shared" ca="1" si="1030"/>
        <v>1</v>
      </c>
      <c r="BH306" s="168">
        <f t="shared" ca="1" si="1030"/>
        <v>1</v>
      </c>
      <c r="BI306" s="168" t="str">
        <f t="shared" ca="1" si="1030"/>
        <v>-</v>
      </c>
      <c r="BJ306" s="168" t="str">
        <f t="shared" ca="1" si="1030"/>
        <v>-</v>
      </c>
      <c r="BK306" s="10"/>
      <c r="BL306" s="168" t="str">
        <f t="shared" ca="1" si="1030"/>
        <v>-</v>
      </c>
      <c r="BM306" s="168" t="str">
        <f t="shared" ca="1" si="1030"/>
        <v>-</v>
      </c>
      <c r="BN306" s="168" t="str">
        <f t="shared" ca="1" si="1030"/>
        <v>-</v>
      </c>
      <c r="BO306" s="168" t="str">
        <f t="shared" ca="1" si="1030"/>
        <v>-</v>
      </c>
      <c r="BP306" s="168" t="str">
        <f t="shared" ca="1" si="1030"/>
        <v>-</v>
      </c>
      <c r="BQ306" s="168" t="str">
        <f t="shared" ca="1" si="1030"/>
        <v>-</v>
      </c>
      <c r="BR306" s="168" t="str">
        <f t="shared" ca="1" si="1030"/>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1027"/>
        <v>-</v>
      </c>
      <c r="CI306" s="168" t="str">
        <f t="shared" ca="1" si="1027"/>
        <v>-</v>
      </c>
      <c r="CJ306" s="168" t="str">
        <f t="shared" ca="1" si="1027"/>
        <v>-</v>
      </c>
      <c r="CK306" s="168" t="str">
        <f t="shared" ca="1" si="1027"/>
        <v>-</v>
      </c>
      <c r="CL306" s="168" t="str">
        <f t="shared" ca="1" si="1027"/>
        <v>-</v>
      </c>
      <c r="CM306" s="168" t="str">
        <f t="shared" ca="1" si="1027"/>
        <v>-</v>
      </c>
      <c r="CN306" s="168" t="str">
        <f t="shared" ca="1" si="1027"/>
        <v>-</v>
      </c>
      <c r="CO306" s="168" t="str">
        <f t="shared" ca="1" si="1027"/>
        <v>-</v>
      </c>
      <c r="CP306" s="168">
        <f t="shared" ca="1" si="1027"/>
        <v>1</v>
      </c>
      <c r="CQ306" s="168">
        <f t="shared" ca="1" si="1027"/>
        <v>1</v>
      </c>
      <c r="CR306" s="168">
        <f t="shared" ca="1" si="1027"/>
        <v>0</v>
      </c>
      <c r="CS306" s="168" t="str">
        <f t="shared" ca="1" si="1027"/>
        <v>-</v>
      </c>
      <c r="CT306" s="168" t="str">
        <f t="shared" ca="1" si="1027"/>
        <v>-</v>
      </c>
      <c r="CU306" s="168" t="str">
        <f t="shared" ca="1" si="1027"/>
        <v>-</v>
      </c>
      <c r="CV306" s="168" t="str">
        <f t="shared" ca="1" si="1027"/>
        <v>-</v>
      </c>
      <c r="CW306" s="168" t="str">
        <f t="shared" ca="1" si="1027"/>
        <v>-</v>
      </c>
      <c r="CX306" s="168" t="str">
        <f t="shared" ca="1" si="1027"/>
        <v>-</v>
      </c>
      <c r="CY306" s="168" t="str">
        <f t="shared" ca="1" si="1027"/>
        <v>-</v>
      </c>
      <c r="CZ306" s="168">
        <f t="shared" ca="1" si="1027"/>
        <v>0</v>
      </c>
      <c r="DA306" s="168" t="str">
        <f t="shared" ca="1" si="1027"/>
        <v>-</v>
      </c>
      <c r="DB306" s="168" t="str">
        <f t="shared" ca="1" si="1027"/>
        <v>-</v>
      </c>
      <c r="DC306" s="168" t="str">
        <f t="shared" ca="1" si="1027"/>
        <v>-</v>
      </c>
      <c r="DD306" s="168" t="str">
        <f t="shared" ca="1" si="1027"/>
        <v>-</v>
      </c>
      <c r="DE306" s="168" t="str">
        <f t="shared" ca="1" si="1027"/>
        <v>-</v>
      </c>
      <c r="DF306" s="168">
        <f t="shared" ca="1" si="1027"/>
        <v>0</v>
      </c>
      <c r="DG306" s="168">
        <f t="shared" ref="DG306:EB307" ca="1" si="1045">OFFSET(DG$5,$B306,0)</f>
        <v>0</v>
      </c>
      <c r="DH306" s="168">
        <f t="shared" ca="1" si="1045"/>
        <v>0</v>
      </c>
      <c r="DI306" s="168">
        <f t="shared" ca="1" si="1045"/>
        <v>0</v>
      </c>
      <c r="DJ306" s="168">
        <f t="shared" ca="1" si="1045"/>
        <v>0</v>
      </c>
      <c r="DK306" s="168">
        <f t="shared" ca="1" si="1045"/>
        <v>0</v>
      </c>
      <c r="DL306" s="168">
        <f t="shared" ca="1" si="1045"/>
        <v>0</v>
      </c>
      <c r="DM306" s="168" t="str">
        <f t="shared" ca="1" si="1045"/>
        <v>-</v>
      </c>
      <c r="DN306" s="168" t="str">
        <f t="shared" ca="1" si="1045"/>
        <v>-</v>
      </c>
      <c r="DO306" s="168" t="str">
        <f t="shared" ca="1" si="1045"/>
        <v>-</v>
      </c>
      <c r="DP306" s="168" t="str">
        <f t="shared" ca="1" si="1045"/>
        <v>-</v>
      </c>
      <c r="DQ306" s="168" t="str">
        <f t="shared" ca="1" si="1045"/>
        <v>-</v>
      </c>
      <c r="DR306" s="168" t="str">
        <f t="shared" ca="1" si="1045"/>
        <v>-</v>
      </c>
      <c r="DS306" s="168" t="str">
        <f t="shared" ca="1" si="1045"/>
        <v>-</v>
      </c>
      <c r="DT306" s="168" t="str">
        <f t="shared" ca="1" si="1045"/>
        <v>-</v>
      </c>
      <c r="DU306" s="168" t="str">
        <f t="shared" ca="1" si="1045"/>
        <v>-</v>
      </c>
      <c r="DV306" s="168" t="str">
        <f t="shared" ca="1" si="1045"/>
        <v>-</v>
      </c>
      <c r="DW306" s="168" t="str">
        <f t="shared" ca="1" si="1045"/>
        <v>-</v>
      </c>
      <c r="DX306" s="10"/>
      <c r="DY306" s="168">
        <f t="shared" ca="1" si="1045"/>
        <v>1</v>
      </c>
      <c r="DZ306" s="168" t="str">
        <f t="shared" ca="1" si="1045"/>
        <v>-</v>
      </c>
      <c r="EA306" s="168" t="str">
        <f t="shared" ca="1" si="1045"/>
        <v>-</v>
      </c>
      <c r="EB306" s="168" t="str">
        <f t="shared" ca="1" si="1045"/>
        <v>-</v>
      </c>
      <c r="EC306" s="168" t="str">
        <f t="shared" ca="1" si="1037"/>
        <v>-</v>
      </c>
      <c r="ED306" s="168" t="b">
        <f t="shared" ca="1" si="1037"/>
        <v>0</v>
      </c>
      <c r="EE306" s="168" t="str">
        <f t="shared" ca="1" si="1037"/>
        <v>-</v>
      </c>
      <c r="EF306" s="168">
        <f t="shared" ca="1" si="1037"/>
        <v>0</v>
      </c>
      <c r="EG306" s="168" t="str">
        <f t="shared" ca="1" si="1037"/>
        <v>-</v>
      </c>
      <c r="EH306" s="166" cm="1">
        <f t="array" aca="1" ref="EH306" ca="1">INDEX(i.rev,$K306,EH$15)</f>
        <v>1</v>
      </c>
      <c r="EI306" s="168">
        <f t="shared" ca="1" si="1038"/>
        <v>0</v>
      </c>
      <c r="EJ306" s="168">
        <f t="shared" ca="1" si="1038"/>
        <v>1</v>
      </c>
      <c r="EK306" s="168">
        <f t="shared" ca="1" si="1038"/>
        <v>0</v>
      </c>
      <c r="EL306" s="168">
        <f t="shared" ca="1" si="1038"/>
        <v>1</v>
      </c>
      <c r="EM306" s="168">
        <f t="shared" ca="1" si="1038"/>
        <v>1</v>
      </c>
      <c r="EN306" s="168">
        <f t="shared" ca="1" si="1038"/>
        <v>1</v>
      </c>
      <c r="EO306" s="168">
        <f t="shared" ca="1" si="1038"/>
        <v>0</v>
      </c>
      <c r="EP306" s="168">
        <f t="shared" ca="1" si="1038"/>
        <v>0</v>
      </c>
      <c r="EQ306" s="168">
        <f t="shared" ca="1" si="1038"/>
        <v>0</v>
      </c>
      <c r="ER306" s="168">
        <f t="shared" ca="1" si="1038"/>
        <v>0</v>
      </c>
      <c r="ES306" s="168">
        <f t="shared" ca="1" si="1038"/>
        <v>0</v>
      </c>
      <c r="ET306" s="168">
        <f t="shared" ca="1" si="1038"/>
        <v>0</v>
      </c>
      <c r="EU306" s="168">
        <f t="shared" ca="1" si="1038"/>
        <v>0</v>
      </c>
      <c r="EV306" s="168">
        <f t="shared" ca="1" si="1038"/>
        <v>0</v>
      </c>
      <c r="EW306" s="168">
        <f t="shared" ca="1" si="1038"/>
        <v>0</v>
      </c>
      <c r="EX306" s="168">
        <f t="shared" ca="1" si="1038"/>
        <v>0</v>
      </c>
      <c r="EY306" s="166" cm="1">
        <f t="array" aca="1" ref="EY306" ca="1">INDEX(i.rev,$K306,EY$15)</f>
        <v>0</v>
      </c>
      <c r="EZ306" s="168">
        <f t="shared" ca="1" si="998"/>
        <v>0</v>
      </c>
      <c r="FA306" s="166" cm="1">
        <f t="array" aca="1" ref="FA306" ca="1">INDEX(i.rev,$K306,FA$15)</f>
        <v>1</v>
      </c>
      <c r="FB306" s="168">
        <f t="shared" ca="1" si="1028"/>
        <v>0</v>
      </c>
      <c r="FC306" s="168">
        <f t="shared" ca="1" si="1028"/>
        <v>0</v>
      </c>
      <c r="FD306" s="168">
        <f t="shared" ca="1" si="1028"/>
        <v>0</v>
      </c>
      <c r="FE306" s="168">
        <f t="shared" ca="1" si="1028"/>
        <v>0</v>
      </c>
      <c r="FF306" s="168">
        <f t="shared" ca="1" si="1028"/>
        <v>0</v>
      </c>
      <c r="FG306" s="168">
        <f t="shared" ca="1" si="1028"/>
        <v>0</v>
      </c>
      <c r="FH306" s="168">
        <f t="shared" ca="1" si="1028"/>
        <v>0</v>
      </c>
      <c r="FI306" s="10"/>
      <c r="FJ306" s="168" t="str">
        <f t="shared" ca="1" si="1028"/>
        <v>-</v>
      </c>
      <c r="FK306" s="168" t="str">
        <f t="shared" ca="1" si="1028"/>
        <v>-</v>
      </c>
      <c r="FL306" s="168" t="str">
        <f t="shared" ca="1" si="1028"/>
        <v>-</v>
      </c>
      <c r="FM306" s="168" t="str">
        <f t="shared" ca="1" si="1028"/>
        <v>-</v>
      </c>
      <c r="FN306" s="168" t="str">
        <f t="shared" ca="1" si="1028"/>
        <v>-</v>
      </c>
      <c r="FO306" s="166" t="b">
        <f t="shared" ca="1" si="1039"/>
        <v>0</v>
      </c>
      <c r="FP306" s="166" t="b">
        <f t="shared" ca="1" si="1039"/>
        <v>0</v>
      </c>
      <c r="FQ306" s="166" t="b">
        <f t="shared" ca="1" si="1039"/>
        <v>1</v>
      </c>
      <c r="FR306" s="168">
        <f t="shared" ca="1" si="1028"/>
        <v>0</v>
      </c>
      <c r="FS306" s="166">
        <f t="shared" ca="1" si="1040"/>
        <v>1</v>
      </c>
      <c r="FT306" s="166">
        <f t="shared" ca="1" si="1040"/>
        <v>1</v>
      </c>
      <c r="FU306" s="168" t="str">
        <f t="shared" ca="1" si="1028"/>
        <v>-</v>
      </c>
      <c r="FV306" s="168" t="str">
        <f t="shared" ca="1" si="1028"/>
        <v>-</v>
      </c>
      <c r="FW306" s="168" t="str">
        <f t="shared" ca="1" si="1028"/>
        <v>-</v>
      </c>
      <c r="FX306" s="168" t="str">
        <f t="shared" ca="1" si="1028"/>
        <v>-</v>
      </c>
      <c r="FY306" s="168" t="str">
        <f t="shared" ca="1" si="1028"/>
        <v>-</v>
      </c>
      <c r="FZ306" s="168" t="str">
        <f t="shared" ca="1" si="1028"/>
        <v>-</v>
      </c>
      <c r="GA306" s="168" t="str">
        <f t="shared" ca="1" si="1028"/>
        <v>-</v>
      </c>
      <c r="GB306" s="168" t="str">
        <f t="shared" ca="1" si="1028"/>
        <v>-</v>
      </c>
      <c r="GC306" s="168" t="str">
        <f t="shared" ca="1" si="1028"/>
        <v>-</v>
      </c>
      <c r="GD306" s="168" t="b">
        <f t="shared" ca="1" si="1028"/>
        <v>1</v>
      </c>
      <c r="GE306" s="168" t="str">
        <f t="shared" ca="1" si="1028"/>
        <v>-</v>
      </c>
      <c r="GF306" s="168" t="str">
        <f t="shared" ca="1" si="1028"/>
        <v>-</v>
      </c>
      <c r="GG306" s="168" t="str">
        <f t="shared" ca="1" si="1028"/>
        <v>-</v>
      </c>
      <c r="GH306" s="168" t="b">
        <f t="shared" ca="1" si="1041"/>
        <v>1</v>
      </c>
      <c r="GI306" s="168">
        <f t="shared" ca="1" si="1041"/>
        <v>0</v>
      </c>
      <c r="GJ306" s="168" t="str">
        <f t="shared" ca="1" si="1041"/>
        <v>-</v>
      </c>
      <c r="GK306" s="168" t="str">
        <f t="shared" ca="1" si="1041"/>
        <v>-</v>
      </c>
      <c r="GL306" s="168" t="str">
        <f t="shared" ca="1" si="1041"/>
        <v>-</v>
      </c>
      <c r="GM306" s="168" t="str">
        <f t="shared" ca="1" si="1041"/>
        <v>-</v>
      </c>
      <c r="GN306" s="168" t="str">
        <f t="shared" ca="1" si="1041"/>
        <v>-</v>
      </c>
      <c r="GO306" s="168">
        <f t="shared" ca="1" si="1041"/>
        <v>0</v>
      </c>
      <c r="GP306" s="168" t="str">
        <f t="shared" ca="1" si="1041"/>
        <v>-</v>
      </c>
      <c r="GQ306" s="168" t="str">
        <f t="shared" ca="1" si="1041"/>
        <v>-</v>
      </c>
      <c r="GR306" s="168" t="str">
        <f t="shared" ca="1" si="1041"/>
        <v>-</v>
      </c>
      <c r="GS306" s="168">
        <f t="shared" ca="1" si="1041"/>
        <v>500</v>
      </c>
      <c r="GT306" s="168">
        <f t="shared" ca="1" si="1041"/>
        <v>500</v>
      </c>
      <c r="GU306" s="168" t="str">
        <f t="shared" ca="1" si="1041"/>
        <v>-</v>
      </c>
      <c r="GV306" s="168" t="str">
        <f t="shared" ca="1" si="1041"/>
        <v>-</v>
      </c>
      <c r="GW306" s="168" t="str">
        <f t="shared" ca="1" si="1041"/>
        <v>-</v>
      </c>
      <c r="GX306" s="168" t="str">
        <f t="shared" ca="1" si="1042"/>
        <v>-</v>
      </c>
      <c r="GY306" s="168" t="str">
        <f t="shared" ca="1" si="1003"/>
        <v>-</v>
      </c>
      <c r="GZ306" s="168" t="str">
        <f t="shared" ca="1" si="1003"/>
        <v>-</v>
      </c>
      <c r="HA306" s="168" t="str">
        <f t="shared" ca="1" si="1003"/>
        <v>-</v>
      </c>
      <c r="HB306" s="168" t="str">
        <f t="shared" ca="1" si="1003"/>
        <v>-</v>
      </c>
      <c r="HC306" s="168" t="str">
        <f t="shared" ca="1" si="1003"/>
        <v>-</v>
      </c>
      <c r="HD306" s="168" t="str">
        <f t="shared" ca="1" si="1003"/>
        <v>-</v>
      </c>
      <c r="HE306" s="168" t="str">
        <f t="shared" ca="1" si="1003"/>
        <v>-</v>
      </c>
      <c r="HF306" s="168" t="str">
        <f t="shared" ca="1" si="1003"/>
        <v>-</v>
      </c>
      <c r="HG306" s="168" t="str">
        <f t="shared" ca="1" si="1003"/>
        <v>-</v>
      </c>
      <c r="HH306" s="168" t="str">
        <f t="shared" ca="1" si="1004"/>
        <v>-</v>
      </c>
      <c r="HI306" s="168" t="str">
        <f t="shared" ca="1" si="1004"/>
        <v>-</v>
      </c>
      <c r="HJ306" s="168" t="str">
        <f t="shared" ca="1" si="1004"/>
        <v>-</v>
      </c>
      <c r="HK306" s="168" t="str">
        <f t="shared" ca="1" si="1004"/>
        <v>-</v>
      </c>
      <c r="HL306" s="168" t="str">
        <f t="shared" ca="1" si="1004"/>
        <v>-</v>
      </c>
      <c r="HM306" s="168" t="str">
        <f t="shared" ca="1" si="1004"/>
        <v>-</v>
      </c>
      <c r="HN306" s="168" t="str">
        <f t="shared" ca="1" si="1004"/>
        <v>-</v>
      </c>
      <c r="HO306" s="168" t="str">
        <f t="shared" ca="1" si="1004"/>
        <v>-</v>
      </c>
      <c r="HP306" s="168" t="str">
        <f t="shared" ca="1" si="1004"/>
        <v>-</v>
      </c>
      <c r="HQ306" s="168" t="str">
        <f t="shared" ca="1" si="1004"/>
        <v>-</v>
      </c>
      <c r="HR306" s="168" t="str">
        <f t="shared" ca="1" si="1003"/>
        <v>-</v>
      </c>
      <c r="HS306" s="168" t="str">
        <f t="shared" ref="HR306:HV315" ca="1" si="1046">OFFSET(HS$5,$B306,0)</f>
        <v>-</v>
      </c>
      <c r="HT306" s="168" t="str">
        <f t="shared" ca="1" si="1046"/>
        <v>-</v>
      </c>
      <c r="HU306" s="168" t="str">
        <f t="shared" ca="1" si="1046"/>
        <v>-</v>
      </c>
      <c r="HV306" s="168" t="str">
        <f t="shared" ca="1" si="1046"/>
        <v>-</v>
      </c>
      <c r="HW306" s="168" t="str">
        <f t="shared" ca="1" si="1042"/>
        <v>-</v>
      </c>
      <c r="HX306" s="168" t="str">
        <f t="shared" ca="1" si="1033"/>
        <v>-</v>
      </c>
      <c r="HY306" s="168" t="str">
        <f t="shared" ca="1" si="1033"/>
        <v>-</v>
      </c>
      <c r="HZ306" s="168" t="str">
        <f t="shared" ca="1" si="1033"/>
        <v>-</v>
      </c>
      <c r="IA306" s="168" t="str">
        <f t="shared" ca="1" si="1033"/>
        <v>-</v>
      </c>
      <c r="IB306" s="168" t="str">
        <f t="shared" ca="1" si="1033"/>
        <v>-</v>
      </c>
      <c r="IC306" s="168" t="str">
        <f t="shared" ca="1" si="1033"/>
        <v>-</v>
      </c>
      <c r="ID306" s="168" t="str">
        <f t="shared" ca="1" si="1033"/>
        <v>-</v>
      </c>
      <c r="IE306" s="168" t="str">
        <f t="shared" ca="1" si="1033"/>
        <v>-</v>
      </c>
      <c r="IF306" s="168" t="str">
        <f t="shared" ca="1" si="1033"/>
        <v>-</v>
      </c>
      <c r="IG306" s="168" t="str">
        <f t="shared" ca="1" si="1033"/>
        <v>-</v>
      </c>
      <c r="IH306" s="168" t="str">
        <f t="shared" ca="1" si="1033"/>
        <v>-</v>
      </c>
      <c r="II306" s="168" t="str">
        <f t="shared" ca="1" si="1033"/>
        <v>-</v>
      </c>
      <c r="IJ306" s="168" t="str">
        <f t="shared" ca="1" si="1033"/>
        <v>-</v>
      </c>
      <c r="IK306" s="168" t="str">
        <f t="shared" ca="1" si="1033"/>
        <v>-</v>
      </c>
      <c r="IL306" s="168" t="str">
        <f t="shared" ca="1" si="1033"/>
        <v>-</v>
      </c>
      <c r="IM306" s="168" t="str">
        <f t="shared" ca="1" si="1033"/>
        <v>-</v>
      </c>
      <c r="IN306" s="168" t="str">
        <f t="shared" ca="1" si="1033"/>
        <v>-</v>
      </c>
      <c r="IO306" s="168" t="str">
        <f t="shared" ca="1" si="1033"/>
        <v>-</v>
      </c>
      <c r="IP306" s="168" t="str">
        <f t="shared" ca="1" si="1033"/>
        <v>-</v>
      </c>
      <c r="IQ306" s="168" t="str">
        <f t="shared" ca="1" si="1033"/>
        <v>-</v>
      </c>
      <c r="IR306" s="168" t="str">
        <f t="shared" ca="1" si="1033"/>
        <v>-</v>
      </c>
      <c r="IS306" s="168" t="str">
        <f t="shared" ca="1" si="1033"/>
        <v>-</v>
      </c>
      <c r="IT306" s="168" t="str">
        <f t="shared" ca="1" si="1033"/>
        <v>-</v>
      </c>
      <c r="IU306" s="168" t="str">
        <f t="shared" ca="1" si="1033"/>
        <v>-</v>
      </c>
      <c r="IV306" s="168" t="str">
        <f t="shared" ca="1" si="1033"/>
        <v>-</v>
      </c>
      <c r="IW306" s="168" t="str">
        <f t="shared" ca="1" si="1033"/>
        <v>-</v>
      </c>
      <c r="IX306" s="168" t="str">
        <f t="shared" ca="1" si="1033"/>
        <v>-</v>
      </c>
      <c r="IY306" s="168" t="str">
        <f t="shared" ca="1" si="1033"/>
        <v>-</v>
      </c>
      <c r="IZ306" s="168" t="str">
        <f t="shared" ca="1" si="1033"/>
        <v>-</v>
      </c>
      <c r="JA306" s="168" t="str">
        <f t="shared" ca="1" si="1033"/>
        <v>-</v>
      </c>
      <c r="JB306" s="168" t="str">
        <f t="shared" ca="1" si="1033"/>
        <v>-</v>
      </c>
      <c r="JC306" s="168" t="str">
        <f t="shared" ca="1" si="1033"/>
        <v>-</v>
      </c>
      <c r="JD306" s="168" t="str">
        <f t="shared" ca="1" si="1033"/>
        <v>-</v>
      </c>
      <c r="JE306" s="168" t="str">
        <f t="shared" ca="1" si="1033"/>
        <v>-</v>
      </c>
      <c r="JF306" s="168" t="str">
        <f t="shared" ca="1" si="1033"/>
        <v>-</v>
      </c>
      <c r="JG306" s="168" t="str">
        <f t="shared" ca="1" si="1033"/>
        <v>-</v>
      </c>
      <c r="JH306" s="168" t="str">
        <f t="shared" ca="1" si="1033"/>
        <v>-</v>
      </c>
      <c r="JI306" s="168" t="str">
        <f t="shared" ca="1" si="1033"/>
        <v>-</v>
      </c>
      <c r="JJ306" s="168" t="str">
        <f t="shared" ca="1" si="1033"/>
        <v>-</v>
      </c>
      <c r="JK306" s="168" t="str">
        <f t="shared" ca="1" si="1033"/>
        <v>-</v>
      </c>
      <c r="JL306" s="168" t="str">
        <f t="shared" ca="1" si="1033"/>
        <v>-</v>
      </c>
      <c r="JM306" s="168" t="str">
        <f t="shared" ca="1" si="1033"/>
        <v>-</v>
      </c>
      <c r="JN306" s="168" t="str">
        <f t="shared" ca="1" si="1042"/>
        <v>-</v>
      </c>
      <c r="JO306" s="168" t="str">
        <f t="shared" ca="1" si="1042"/>
        <v>-</v>
      </c>
      <c r="JP306" s="168" t="str">
        <f t="shared" ca="1" si="1042"/>
        <v>-</v>
      </c>
      <c r="JQ306" s="168" t="str">
        <f t="shared" ca="1" si="1042"/>
        <v>-</v>
      </c>
      <c r="JR306" s="168" t="str">
        <f t="shared" ca="1" si="1042"/>
        <v>-</v>
      </c>
      <c r="JS306" s="168" t="str">
        <f t="shared" ca="1" si="1042"/>
        <v>-</v>
      </c>
      <c r="JT306" s="168" t="str">
        <f t="shared" ca="1" si="1042"/>
        <v>-</v>
      </c>
      <c r="JU306" s="168" t="str">
        <f t="shared" ca="1" si="1042"/>
        <v>-</v>
      </c>
      <c r="JV306" s="168" t="str">
        <f t="shared" ca="1" si="1042"/>
        <v>-</v>
      </c>
      <c r="JW306" s="168" t="str">
        <f t="shared" ca="1" si="1042"/>
        <v>-</v>
      </c>
      <c r="JX306" s="10"/>
      <c r="JY306" s="166">
        <f t="shared" ca="1" si="1007"/>
        <v>4.4999999999999998E-2</v>
      </c>
      <c r="JZ306" s="166">
        <f t="shared" ca="1" si="1008"/>
        <v>4.4999999999999998E-2</v>
      </c>
      <c r="KA306" s="168">
        <f t="shared" ca="1" si="1043"/>
        <v>1</v>
      </c>
      <c r="KB306" s="168">
        <f t="shared" ca="1" si="1043"/>
        <v>0</v>
      </c>
      <c r="KC306" s="168">
        <f t="shared" ca="1" si="1043"/>
        <v>1</v>
      </c>
      <c r="KD306" s="168">
        <f t="shared" ca="1" si="1043"/>
        <v>1</v>
      </c>
      <c r="KE306" s="168">
        <f t="shared" ca="1" si="1043"/>
        <v>0</v>
      </c>
      <c r="KF306" s="168">
        <f t="shared" ca="1" si="1043"/>
        <v>70</v>
      </c>
      <c r="KG306" s="168">
        <f t="shared" ca="1" si="1043"/>
        <v>50</v>
      </c>
      <c r="KH306" s="168">
        <f t="shared" ca="1" si="1043"/>
        <v>85</v>
      </c>
      <c r="KI306" s="168">
        <f t="shared" ca="1" si="1043"/>
        <v>50</v>
      </c>
      <c r="KJ306" s="166">
        <f t="shared" ca="1" si="1010"/>
        <v>1</v>
      </c>
      <c r="KK306" s="166">
        <f t="shared" ca="1" si="1011"/>
        <v>1</v>
      </c>
      <c r="KL306" s="166">
        <f t="shared" ca="1" si="1012"/>
        <v>1</v>
      </c>
      <c r="KM306" s="166">
        <f t="shared" ca="1" si="1013"/>
        <v>1</v>
      </c>
      <c r="KN306" s="166">
        <f t="shared" ca="1" si="1013"/>
        <v>1</v>
      </c>
      <c r="KO306" s="168">
        <f t="shared" ca="1" si="1043"/>
        <v>1</v>
      </c>
      <c r="KP306" s="10"/>
      <c r="KQ306" s="168">
        <f t="shared" ca="1" si="1043"/>
        <v>1</v>
      </c>
      <c r="KR306" s="166">
        <f t="shared" ca="1" si="1014"/>
        <v>1</v>
      </c>
      <c r="KS306" s="168">
        <f t="shared" ca="1" si="1043"/>
        <v>0.75</v>
      </c>
      <c r="KT306" s="168">
        <f t="shared" ca="1" si="1043"/>
        <v>0.8</v>
      </c>
      <c r="KU306" s="168">
        <f t="shared" ca="1" si="1009"/>
        <v>0.82499999999999996</v>
      </c>
      <c r="KV306" s="168">
        <f t="shared" ca="1" si="1009"/>
        <v>0.875</v>
      </c>
      <c r="KW306" s="168">
        <f t="shared" ca="1" si="1043"/>
        <v>0.9</v>
      </c>
      <c r="KX306" s="168">
        <f t="shared" ca="1" si="1031"/>
        <v>0.75</v>
      </c>
      <c r="KY306" s="168">
        <f t="shared" ca="1" si="1031"/>
        <v>0.78142857142857147</v>
      </c>
      <c r="KZ306" s="168">
        <f t="shared" ca="1" si="1031"/>
        <v>0.82499999999999996</v>
      </c>
      <c r="LA306" s="168">
        <f t="shared" ca="1" si="1031"/>
        <v>0.875</v>
      </c>
      <c r="LB306" s="168">
        <f t="shared" ca="1" si="1031"/>
        <v>0.9</v>
      </c>
      <c r="LC306" s="168">
        <f t="shared" ca="1" si="1031"/>
        <v>0.9</v>
      </c>
      <c r="LD306" s="168">
        <f t="shared" ca="1" si="1031"/>
        <v>0.75</v>
      </c>
      <c r="LE306" s="168">
        <f t="shared" ca="1" si="1031"/>
        <v>0.78142857142857147</v>
      </c>
      <c r="LF306" s="168">
        <f t="shared" ca="1" si="1031"/>
        <v>0.82499999999999996</v>
      </c>
      <c r="LG306" s="168">
        <f t="shared" ca="1" si="1031"/>
        <v>0.875</v>
      </c>
      <c r="LH306" s="168">
        <f t="shared" ca="1" si="1031"/>
        <v>0.9</v>
      </c>
      <c r="LI306" s="168">
        <f t="shared" ca="1" si="1031"/>
        <v>0.9</v>
      </c>
      <c r="LJ306" s="168">
        <f t="shared" ca="1" si="1031"/>
        <v>0.75</v>
      </c>
      <c r="LK306" s="168">
        <f t="shared" ca="1" si="1031"/>
        <v>0.78142857142857147</v>
      </c>
      <c r="LL306" s="168">
        <f t="shared" ca="1" si="1031"/>
        <v>0.82499999999999996</v>
      </c>
      <c r="LM306" s="168">
        <f t="shared" ca="1" si="1031"/>
        <v>0.875</v>
      </c>
      <c r="LN306" s="168">
        <f t="shared" ca="1" si="1031"/>
        <v>0.9</v>
      </c>
      <c r="LO306" s="168">
        <f t="shared" ca="1" si="1031"/>
        <v>0.9</v>
      </c>
      <c r="LP306" s="168">
        <f t="shared" ca="1" si="1031"/>
        <v>0.75</v>
      </c>
      <c r="LQ306" s="168">
        <f t="shared" ca="1" si="1031"/>
        <v>0.78142857142857147</v>
      </c>
      <c r="LR306" s="168">
        <f t="shared" ca="1" si="1031"/>
        <v>0.82499999999999996</v>
      </c>
      <c r="LS306" s="168">
        <f t="shared" ca="1" si="1031"/>
        <v>0.875</v>
      </c>
      <c r="LT306" s="168">
        <f t="shared" ca="1" si="1031"/>
        <v>0.9</v>
      </c>
      <c r="LU306" s="168">
        <f t="shared" ca="1" si="1031"/>
        <v>0.9</v>
      </c>
      <c r="LV306" s="168">
        <f t="shared" ca="1" si="1031"/>
        <v>0.75</v>
      </c>
      <c r="LW306" s="168">
        <f t="shared" ca="1" si="1031"/>
        <v>0.78142857142857147</v>
      </c>
      <c r="LX306" s="168">
        <f t="shared" ca="1" si="1031"/>
        <v>0.82499999999999996</v>
      </c>
      <c r="LY306" s="168">
        <f t="shared" ca="1" si="1031"/>
        <v>0.875</v>
      </c>
      <c r="LZ306" s="168">
        <f t="shared" ca="1" si="1031"/>
        <v>0.9</v>
      </c>
      <c r="MA306" s="168">
        <f t="shared" ca="1" si="1031"/>
        <v>0.9</v>
      </c>
      <c r="MB306" s="168">
        <f t="shared" ca="1" si="1031"/>
        <v>0.75</v>
      </c>
      <c r="MC306" s="168">
        <f t="shared" ca="1" si="1031"/>
        <v>0.78142857142857147</v>
      </c>
      <c r="MD306" s="168">
        <f t="shared" ca="1" si="1031"/>
        <v>0.82499999999999996</v>
      </c>
      <c r="ME306" s="168">
        <f t="shared" ca="1" si="1031"/>
        <v>0.875</v>
      </c>
      <c r="MF306" s="168">
        <f t="shared" ca="1" si="1031"/>
        <v>0.9</v>
      </c>
      <c r="MG306" s="168">
        <f t="shared" ca="1" si="1031"/>
        <v>0.9</v>
      </c>
      <c r="MH306" s="168">
        <f t="shared" ca="1" si="1031"/>
        <v>0.75</v>
      </c>
      <c r="MI306" s="168">
        <f t="shared" ca="1" si="1031"/>
        <v>0.76904761904761909</v>
      </c>
      <c r="MJ306" s="168">
        <f t="shared" ca="1" si="1031"/>
        <v>0.82000000000000006</v>
      </c>
      <c r="MK306" s="168">
        <f t="shared" ca="1" si="1031"/>
        <v>0.875</v>
      </c>
      <c r="ML306" s="168">
        <f t="shared" ca="1" si="1031"/>
        <v>0.9</v>
      </c>
      <c r="MM306" s="168">
        <f t="shared" ca="1" si="1031"/>
        <v>0.90000000000000013</v>
      </c>
      <c r="MN306" s="168">
        <f t="shared" ca="1" si="1031"/>
        <v>0.75</v>
      </c>
      <c r="MO306" s="168">
        <f t="shared" ca="1" si="1031"/>
        <v>0.76904761904761909</v>
      </c>
      <c r="MP306" s="168">
        <f t="shared" ca="1" si="1031"/>
        <v>0.82000000000000006</v>
      </c>
      <c r="MQ306" s="168">
        <f t="shared" ca="1" si="1031"/>
        <v>0.875</v>
      </c>
      <c r="MR306" s="168">
        <f t="shared" ca="1" si="1031"/>
        <v>0.9</v>
      </c>
      <c r="MS306" s="168">
        <f t="shared" ca="1" si="1031"/>
        <v>0.9</v>
      </c>
      <c r="MT306" s="168">
        <f t="shared" ca="1" si="1015"/>
        <v>0.875</v>
      </c>
      <c r="MU306" s="166">
        <f t="shared" si="1016"/>
        <v>1</v>
      </c>
      <c r="MV306" s="166">
        <f t="shared" ca="1" si="1017"/>
        <v>1</v>
      </c>
      <c r="MW306" s="166" t="str">
        <f t="shared" ca="1" si="1018"/>
        <v>-</v>
      </c>
      <c r="MX306" s="168" t="str">
        <f t="shared" ca="1" si="1019"/>
        <v>-</v>
      </c>
      <c r="MY306" s="166" t="str">
        <f t="shared" ca="1" si="1020"/>
        <v>-</v>
      </c>
      <c r="MZ306" s="166" t="str">
        <f t="shared" ca="1" si="1021"/>
        <v>-</v>
      </c>
      <c r="NA306" s="166" t="b">
        <f t="shared" ca="1" si="1022"/>
        <v>0</v>
      </c>
      <c r="NB306" s="168">
        <f t="shared" ca="1" si="1043"/>
        <v>0</v>
      </c>
      <c r="NC306" s="27">
        <v>0</v>
      </c>
    </row>
    <row r="307" spans="1:367" s="148" customFormat="1" outlineLevel="1">
      <c r="A307" s="126">
        <f t="shared" si="14"/>
        <v>302</v>
      </c>
      <c r="B307" s="126">
        <f t="shared" si="1023"/>
        <v>13</v>
      </c>
      <c r="C307" s="148">
        <f t="shared" si="1029"/>
        <v>1002</v>
      </c>
      <c r="D307" s="148" t="s">
        <v>884</v>
      </c>
      <c r="E307" s="148" t="b">
        <f t="shared" si="986"/>
        <v>0</v>
      </c>
      <c r="F307" s="148" t="b">
        <v>0</v>
      </c>
      <c r="G307" s="148" t="b">
        <f t="shared" si="1024"/>
        <v>0</v>
      </c>
      <c r="H307" s="144">
        <f t="shared" ca="1" si="1044"/>
        <v>3</v>
      </c>
      <c r="I307" s="32">
        <v>1</v>
      </c>
      <c r="J307" s="32">
        <v>4</v>
      </c>
      <c r="K307" s="144">
        <f t="shared" ca="1" si="1044"/>
        <v>1</v>
      </c>
      <c r="L307" s="144">
        <f t="shared" ca="1" si="1044"/>
        <v>1</v>
      </c>
      <c r="M307" s="144">
        <f t="shared" ca="1" si="1044"/>
        <v>1</v>
      </c>
      <c r="N307" s="144">
        <f t="shared" ca="1" si="1044"/>
        <v>1</v>
      </c>
      <c r="O307" s="144">
        <f t="shared" ca="1" si="1044"/>
        <v>1</v>
      </c>
      <c r="P307" s="144">
        <f t="shared" ca="1" si="1044"/>
        <v>1</v>
      </c>
      <c r="Q307" s="144">
        <f t="shared" ca="1" si="1044"/>
        <v>1</v>
      </c>
      <c r="R307" s="144">
        <f t="shared" ca="1" si="1044"/>
        <v>2</v>
      </c>
      <c r="S307" s="32">
        <v>3</v>
      </c>
      <c r="T307" s="144">
        <f t="shared" ca="1" si="1044"/>
        <v>1</v>
      </c>
      <c r="U307" s="144">
        <f t="shared" ca="1" si="1044"/>
        <v>1</v>
      </c>
      <c r="V307" s="144">
        <f t="shared" ca="1" si="1044"/>
        <v>1</v>
      </c>
      <c r="W307" s="144">
        <f t="shared" ca="1" si="1044"/>
        <v>1</v>
      </c>
      <c r="X307" s="144">
        <f t="shared" ca="1" si="1044"/>
        <v>1</v>
      </c>
      <c r="Y307" s="144">
        <f t="shared" ca="1" si="102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00007 Yield SE RiskCRRA-low CropgrazeFALSE Yield1.15 (F33N11)</v>
      </c>
      <c r="AB307" s="10" t="str">
        <f ca="1">IF(COUNTIF(AA$5:AA307,AA307)=1,"-","Dup")</f>
        <v>-</v>
      </c>
      <c r="AC307" s="10"/>
      <c r="AD307" s="168" t="str">
        <f t="shared" ca="1" si="1035"/>
        <v>-</v>
      </c>
      <c r="AE307" s="168" t="str">
        <f t="shared" ca="1" si="1035"/>
        <v>-</v>
      </c>
      <c r="AF307" s="168" t="str">
        <f t="shared" ca="1" si="1035"/>
        <v>-</v>
      </c>
      <c r="AG307" s="168" t="str">
        <f t="shared" ca="1" si="1035"/>
        <v>-</v>
      </c>
      <c r="AH307" s="168" t="str">
        <f t="shared" ca="1" si="1035"/>
        <v>-</v>
      </c>
      <c r="AI307" s="168" t="b">
        <f t="shared" ca="1" si="1035"/>
        <v>1</v>
      </c>
      <c r="AJ307" s="10"/>
      <c r="AK307" s="166" t="b">
        <f t="shared" si="1036"/>
        <v>1</v>
      </c>
      <c r="AL307" s="166" t="str">
        <f t="shared" si="1036"/>
        <v>-</v>
      </c>
      <c r="AM307" s="166" t="str">
        <f t="shared" si="1036"/>
        <v>-</v>
      </c>
      <c r="AN307" s="166" t="str">
        <f t="shared" si="1036"/>
        <v>-</v>
      </c>
      <c r="AO307" s="166" t="b">
        <f t="shared" si="1036"/>
        <v>1</v>
      </c>
      <c r="AP307" s="166" t="b">
        <f t="shared" si="1036"/>
        <v>0</v>
      </c>
      <c r="AQ307" s="166">
        <f t="shared" ca="1" si="989"/>
        <v>0</v>
      </c>
      <c r="AR307" s="166" t="b">
        <f t="shared" si="990"/>
        <v>1</v>
      </c>
      <c r="AS307" s="166" t="b">
        <f t="shared" si="990"/>
        <v>1</v>
      </c>
      <c r="AT307" s="166">
        <f t="shared" si="990"/>
        <v>2</v>
      </c>
      <c r="AU307" s="166" t="str">
        <f t="shared" si="990"/>
        <v>-</v>
      </c>
      <c r="AV307" s="166">
        <f t="shared" si="990"/>
        <v>0.3</v>
      </c>
      <c r="AW307" s="10"/>
      <c r="AX307" s="166" t="b">
        <f t="shared" si="991"/>
        <v>1</v>
      </c>
      <c r="AY307" s="168" t="b">
        <f t="shared" ca="1" si="992"/>
        <v>1</v>
      </c>
      <c r="AZ307" s="168" t="b">
        <f t="shared" ca="1" si="992"/>
        <v>1</v>
      </c>
      <c r="BA307" s="167">
        <f t="shared" ca="1" si="993"/>
        <v>3110</v>
      </c>
      <c r="BB307" s="168" t="str">
        <f t="shared" ca="1" si="1030"/>
        <v>-</v>
      </c>
      <c r="BC307" s="168" t="str">
        <f t="shared" ca="1" si="1030"/>
        <v>-</v>
      </c>
      <c r="BD307" s="168" t="str">
        <f t="shared" ca="1" si="1030"/>
        <v>-</v>
      </c>
      <c r="BE307" s="168" t="str">
        <f t="shared" ca="1" si="1030"/>
        <v>-</v>
      </c>
      <c r="BF307" s="168" t="str">
        <f t="shared" ca="1" si="1030"/>
        <v>-</v>
      </c>
      <c r="BG307" s="168">
        <f t="shared" ca="1" si="1030"/>
        <v>1</v>
      </c>
      <c r="BH307" s="168">
        <f t="shared" ca="1" si="1030"/>
        <v>1</v>
      </c>
      <c r="BI307" s="168" t="str">
        <f t="shared" ca="1" si="1030"/>
        <v>-</v>
      </c>
      <c r="BJ307" s="168" t="str">
        <f t="shared" ca="1" si="1030"/>
        <v>-</v>
      </c>
      <c r="BK307" s="10"/>
      <c r="BL307" s="168" t="str">
        <f t="shared" ca="1" si="1030"/>
        <v>-</v>
      </c>
      <c r="BM307" s="168" t="str">
        <f t="shared" ca="1" si="1030"/>
        <v>-</v>
      </c>
      <c r="BN307" s="168" t="str">
        <f t="shared" ca="1" si="1030"/>
        <v>-</v>
      </c>
      <c r="BO307" s="168" t="str">
        <f t="shared" ca="1" si="1030"/>
        <v>-</v>
      </c>
      <c r="BP307" s="168" t="str">
        <f t="shared" ca="1" si="1030"/>
        <v>-</v>
      </c>
      <c r="BQ307" s="168" t="str">
        <f t="shared" ca="1" si="1030"/>
        <v>-</v>
      </c>
      <c r="BR307" s="168" t="str">
        <f t="shared" ca="1" si="1030"/>
        <v>-</v>
      </c>
      <c r="BS307" s="168" t="str">
        <f t="shared" ca="1" si="1030"/>
        <v>-</v>
      </c>
      <c r="BT307" s="168" t="str">
        <f t="shared" ca="1" si="1030"/>
        <v>-</v>
      </c>
      <c r="BU307" s="168" t="str">
        <f t="shared" ca="1" si="1030"/>
        <v>-</v>
      </c>
      <c r="BV307" s="168" t="str">
        <f t="shared" ca="1" si="1030"/>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ref="CH307:EB312" ca="1" si="1047">OFFSET(CH$5,$B307,0)</f>
        <v>-</v>
      </c>
      <c r="CI307" s="168" t="str">
        <f t="shared" ca="1" si="1047"/>
        <v>-</v>
      </c>
      <c r="CJ307" s="168" t="str">
        <f t="shared" ca="1" si="1047"/>
        <v>-</v>
      </c>
      <c r="CK307" s="168" t="str">
        <f t="shared" ca="1" si="1047"/>
        <v>-</v>
      </c>
      <c r="CL307" s="168" t="str">
        <f t="shared" ca="1" si="1047"/>
        <v>-</v>
      </c>
      <c r="CM307" s="168" t="str">
        <f t="shared" ca="1" si="1047"/>
        <v>-</v>
      </c>
      <c r="CN307" s="168" t="str">
        <f t="shared" ca="1" si="1047"/>
        <v>-</v>
      </c>
      <c r="CO307" s="168" t="str">
        <f t="shared" ca="1" si="1047"/>
        <v>-</v>
      </c>
      <c r="CP307" s="168">
        <f t="shared" ca="1" si="1047"/>
        <v>1</v>
      </c>
      <c r="CQ307" s="168">
        <f t="shared" ca="1" si="1047"/>
        <v>1</v>
      </c>
      <c r="CR307" s="168">
        <f t="shared" ca="1" si="1047"/>
        <v>0</v>
      </c>
      <c r="CS307" s="168" t="str">
        <f t="shared" ca="1" si="1047"/>
        <v>-</v>
      </c>
      <c r="CT307" s="168" t="str">
        <f t="shared" ca="1" si="1047"/>
        <v>-</v>
      </c>
      <c r="CU307" s="168" t="str">
        <f t="shared" ca="1" si="1047"/>
        <v>-</v>
      </c>
      <c r="CV307" s="168" t="str">
        <f t="shared" ca="1" si="1047"/>
        <v>-</v>
      </c>
      <c r="CW307" s="168" t="str">
        <f t="shared" ca="1" si="1047"/>
        <v>-</v>
      </c>
      <c r="CX307" s="168" t="str">
        <f t="shared" ca="1" si="1047"/>
        <v>-</v>
      </c>
      <c r="CY307" s="168" t="str">
        <f t="shared" ca="1" si="1047"/>
        <v>-</v>
      </c>
      <c r="CZ307" s="168">
        <f t="shared" ca="1" si="1047"/>
        <v>0</v>
      </c>
      <c r="DA307" s="168" t="str">
        <f t="shared" ca="1" si="1047"/>
        <v>-</v>
      </c>
      <c r="DB307" s="168" t="str">
        <f t="shared" ca="1" si="1047"/>
        <v>-</v>
      </c>
      <c r="DC307" s="168" t="str">
        <f t="shared" ca="1" si="1047"/>
        <v>-</v>
      </c>
      <c r="DD307" s="168" t="str">
        <f t="shared" ca="1" si="1047"/>
        <v>-</v>
      </c>
      <c r="DE307" s="168" t="str">
        <f t="shared" ca="1" si="1047"/>
        <v>-</v>
      </c>
      <c r="DF307" s="168">
        <f t="shared" ca="1" si="1047"/>
        <v>0</v>
      </c>
      <c r="DG307" s="168">
        <f t="shared" ca="1" si="1045"/>
        <v>0</v>
      </c>
      <c r="DH307" s="168">
        <f t="shared" ca="1" si="1045"/>
        <v>0</v>
      </c>
      <c r="DI307" s="168">
        <f t="shared" ca="1" si="1045"/>
        <v>0</v>
      </c>
      <c r="DJ307" s="168">
        <f t="shared" ca="1" si="1045"/>
        <v>0</v>
      </c>
      <c r="DK307" s="168">
        <f t="shared" ca="1" si="1045"/>
        <v>0</v>
      </c>
      <c r="DL307" s="168">
        <f t="shared" ca="1" si="1045"/>
        <v>0</v>
      </c>
      <c r="DM307" s="168" t="str">
        <f t="shared" ca="1" si="1045"/>
        <v>-</v>
      </c>
      <c r="DN307" s="168" t="str">
        <f t="shared" ca="1" si="1045"/>
        <v>-</v>
      </c>
      <c r="DO307" s="168" t="str">
        <f t="shared" ca="1" si="1045"/>
        <v>-</v>
      </c>
      <c r="DP307" s="168" t="str">
        <f t="shared" ca="1" si="1045"/>
        <v>-</v>
      </c>
      <c r="DQ307" s="168" t="str">
        <f t="shared" ca="1" si="1045"/>
        <v>-</v>
      </c>
      <c r="DR307" s="168" t="str">
        <f t="shared" ca="1" si="1045"/>
        <v>-</v>
      </c>
      <c r="DS307" s="168" t="str">
        <f t="shared" ca="1" si="1045"/>
        <v>-</v>
      </c>
      <c r="DT307" s="168" t="str">
        <f t="shared" ca="1" si="1045"/>
        <v>-</v>
      </c>
      <c r="DU307" s="168" t="str">
        <f t="shared" ca="1" si="1045"/>
        <v>-</v>
      </c>
      <c r="DV307" s="168" t="str">
        <f t="shared" ca="1" si="1045"/>
        <v>-</v>
      </c>
      <c r="DW307" s="168" t="str">
        <f t="shared" ca="1" si="1045"/>
        <v>-</v>
      </c>
      <c r="DX307" s="10"/>
      <c r="DY307" s="168">
        <f t="shared" ca="1" si="1045"/>
        <v>1</v>
      </c>
      <c r="DZ307" s="168" t="str">
        <f t="shared" ca="1" si="1045"/>
        <v>-</v>
      </c>
      <c r="EA307" s="168" t="str">
        <f t="shared" ca="1" si="1045"/>
        <v>-</v>
      </c>
      <c r="EB307" s="168" t="str">
        <f t="shared" ca="1" si="1045"/>
        <v>-</v>
      </c>
      <c r="EC307" s="168" t="str">
        <f t="shared" ca="1" si="1037"/>
        <v>-</v>
      </c>
      <c r="ED307" s="168" t="b">
        <f t="shared" ca="1" si="1037"/>
        <v>0</v>
      </c>
      <c r="EE307" s="168" t="str">
        <f t="shared" ca="1" si="1037"/>
        <v>-</v>
      </c>
      <c r="EF307" s="168">
        <f t="shared" ca="1" si="1037"/>
        <v>0</v>
      </c>
      <c r="EG307" s="168" t="str">
        <f t="shared" ca="1" si="1037"/>
        <v>-</v>
      </c>
      <c r="EH307" s="166" cm="1">
        <f t="array" aca="1" ref="EH307" ca="1">INDEX(i.rev,$K307,EH$15)</f>
        <v>1</v>
      </c>
      <c r="EI307" s="168">
        <f t="shared" ca="1" si="1038"/>
        <v>0</v>
      </c>
      <c r="EJ307" s="168">
        <f t="shared" ca="1" si="1038"/>
        <v>1</v>
      </c>
      <c r="EK307" s="168">
        <f t="shared" ca="1" si="1038"/>
        <v>0</v>
      </c>
      <c r="EL307" s="168">
        <f t="shared" ca="1" si="1038"/>
        <v>1</v>
      </c>
      <c r="EM307" s="168">
        <f t="shared" ca="1" si="1038"/>
        <v>1</v>
      </c>
      <c r="EN307" s="168">
        <f t="shared" ca="1" si="1038"/>
        <v>1</v>
      </c>
      <c r="EO307" s="168">
        <f t="shared" ca="1" si="1038"/>
        <v>0</v>
      </c>
      <c r="EP307" s="168">
        <f t="shared" ca="1" si="1038"/>
        <v>0</v>
      </c>
      <c r="EQ307" s="168">
        <f t="shared" ca="1" si="1038"/>
        <v>0</v>
      </c>
      <c r="ER307" s="168">
        <f t="shared" ca="1" si="1038"/>
        <v>0</v>
      </c>
      <c r="ES307" s="168">
        <f t="shared" ca="1" si="1038"/>
        <v>0</v>
      </c>
      <c r="ET307" s="168">
        <f t="shared" ca="1" si="1038"/>
        <v>0</v>
      </c>
      <c r="EU307" s="168">
        <f t="shared" ca="1" si="1038"/>
        <v>0</v>
      </c>
      <c r="EV307" s="168">
        <f t="shared" ca="1" si="1038"/>
        <v>0</v>
      </c>
      <c r="EW307" s="168">
        <f t="shared" ca="1" si="1038"/>
        <v>0</v>
      </c>
      <c r="EX307" s="168">
        <f t="shared" ca="1" si="1038"/>
        <v>0</v>
      </c>
      <c r="EY307" s="166" cm="1">
        <f t="array" aca="1" ref="EY307" ca="1">INDEX(i.rev,$K307,EY$15)</f>
        <v>0</v>
      </c>
      <c r="EZ307" s="168">
        <f t="shared" ca="1" si="998"/>
        <v>0</v>
      </c>
      <c r="FA307" s="166" cm="1">
        <f t="array" aca="1" ref="FA307" ca="1">INDEX(i.rev,$K307,FA$15)</f>
        <v>1</v>
      </c>
      <c r="FB307" s="168">
        <f t="shared" ca="1" si="1028"/>
        <v>0</v>
      </c>
      <c r="FC307" s="168">
        <f t="shared" ca="1" si="1028"/>
        <v>0</v>
      </c>
      <c r="FD307" s="168">
        <f t="shared" ca="1" si="1028"/>
        <v>0</v>
      </c>
      <c r="FE307" s="168">
        <f t="shared" ca="1" si="1028"/>
        <v>0</v>
      </c>
      <c r="FF307" s="168">
        <f t="shared" ca="1" si="1028"/>
        <v>0</v>
      </c>
      <c r="FG307" s="168">
        <f t="shared" ca="1" si="1028"/>
        <v>0</v>
      </c>
      <c r="FH307" s="168">
        <f t="shared" ca="1" si="1028"/>
        <v>0</v>
      </c>
      <c r="FI307" s="10"/>
      <c r="FJ307" s="168" t="str">
        <f t="shared" ca="1" si="1028"/>
        <v>-</v>
      </c>
      <c r="FK307" s="168" t="str">
        <f t="shared" ca="1" si="1028"/>
        <v>-</v>
      </c>
      <c r="FL307" s="168" t="str">
        <f t="shared" ca="1" si="1028"/>
        <v>-</v>
      </c>
      <c r="FM307" s="168" t="str">
        <f t="shared" ca="1" si="1028"/>
        <v>-</v>
      </c>
      <c r="FN307" s="168" t="str">
        <f t="shared" ca="1" si="1028"/>
        <v>-</v>
      </c>
      <c r="FO307" s="166" t="b">
        <f t="shared" ca="1" si="1039"/>
        <v>0</v>
      </c>
      <c r="FP307" s="166" t="b">
        <f t="shared" ca="1" si="1039"/>
        <v>0</v>
      </c>
      <c r="FQ307" s="166" t="b">
        <f t="shared" ca="1" si="1039"/>
        <v>1</v>
      </c>
      <c r="FR307" s="168">
        <f t="shared" ca="1" si="1028"/>
        <v>0</v>
      </c>
      <c r="FS307" s="166">
        <f t="shared" ca="1" si="1040"/>
        <v>1</v>
      </c>
      <c r="FT307" s="166">
        <f t="shared" ca="1" si="1040"/>
        <v>1</v>
      </c>
      <c r="FU307" s="168" t="str">
        <f t="shared" ca="1" si="1028"/>
        <v>-</v>
      </c>
      <c r="FV307" s="168" t="str">
        <f t="shared" ca="1" si="1028"/>
        <v>-</v>
      </c>
      <c r="FW307" s="168" t="str">
        <f t="shared" ca="1" si="1028"/>
        <v>-</v>
      </c>
      <c r="FX307" s="168" t="str">
        <f t="shared" ca="1" si="1028"/>
        <v>-</v>
      </c>
      <c r="FY307" s="168" t="str">
        <f t="shared" ca="1" si="1028"/>
        <v>-</v>
      </c>
      <c r="FZ307" s="168" t="str">
        <f t="shared" ca="1" si="1028"/>
        <v>-</v>
      </c>
      <c r="GA307" s="168" t="str">
        <f t="shared" ca="1" si="1028"/>
        <v>-</v>
      </c>
      <c r="GB307" s="168" t="str">
        <f t="shared" ca="1" si="1028"/>
        <v>-</v>
      </c>
      <c r="GC307" s="168" t="str">
        <f t="shared" ca="1" si="1028"/>
        <v>-</v>
      </c>
      <c r="GD307" s="168" t="b">
        <f t="shared" ca="1" si="1028"/>
        <v>1</v>
      </c>
      <c r="GE307" s="168" t="str">
        <f t="shared" ca="1" si="1028"/>
        <v>-</v>
      </c>
      <c r="GF307" s="168" t="str">
        <f t="shared" ca="1" si="1028"/>
        <v>-</v>
      </c>
      <c r="GG307" s="168" t="str">
        <f t="shared" ca="1" si="1028"/>
        <v>-</v>
      </c>
      <c r="GH307" s="168" t="b">
        <f t="shared" ca="1" si="1041"/>
        <v>1</v>
      </c>
      <c r="GI307" s="168">
        <f t="shared" ca="1" si="1041"/>
        <v>0</v>
      </c>
      <c r="GJ307" s="168" t="str">
        <f t="shared" ca="1" si="1041"/>
        <v>-</v>
      </c>
      <c r="GK307" s="168" t="str">
        <f t="shared" ca="1" si="1041"/>
        <v>-</v>
      </c>
      <c r="GL307" s="168" t="str">
        <f t="shared" ca="1" si="1041"/>
        <v>-</v>
      </c>
      <c r="GM307" s="168" t="str">
        <f t="shared" ca="1" si="1041"/>
        <v>-</v>
      </c>
      <c r="GN307" s="168" t="str">
        <f t="shared" ca="1" si="1041"/>
        <v>-</v>
      </c>
      <c r="GO307" s="168">
        <f t="shared" ca="1" si="1041"/>
        <v>0</v>
      </c>
      <c r="GP307" s="168" t="str">
        <f t="shared" ca="1" si="1041"/>
        <v>-</v>
      </c>
      <c r="GQ307" s="168" t="str">
        <f t="shared" ca="1" si="1041"/>
        <v>-</v>
      </c>
      <c r="GR307" s="168" t="str">
        <f t="shared" ca="1" si="1041"/>
        <v>-</v>
      </c>
      <c r="GS307" s="168">
        <f t="shared" ca="1" si="1041"/>
        <v>500</v>
      </c>
      <c r="GT307" s="168">
        <f t="shared" ca="1" si="1041"/>
        <v>500</v>
      </c>
      <c r="GU307" s="168" t="str">
        <f t="shared" ca="1" si="1041"/>
        <v>-</v>
      </c>
      <c r="GV307" s="168" t="str">
        <f t="shared" ca="1" si="1041"/>
        <v>-</v>
      </c>
      <c r="GW307" s="168" t="str">
        <f t="shared" ca="1" si="1041"/>
        <v>-</v>
      </c>
      <c r="GX307" s="168" t="str">
        <f t="shared" ca="1" si="1042"/>
        <v>-</v>
      </c>
      <c r="GY307" s="168" t="str">
        <f t="shared" ca="1" si="1003"/>
        <v>-</v>
      </c>
      <c r="GZ307" s="168" t="str">
        <f t="shared" ca="1" si="1003"/>
        <v>-</v>
      </c>
      <c r="HA307" s="168" t="str">
        <f t="shared" ca="1" si="1003"/>
        <v>-</v>
      </c>
      <c r="HB307" s="168" t="str">
        <f t="shared" ca="1" si="1003"/>
        <v>-</v>
      </c>
      <c r="HC307" s="168" t="str">
        <f t="shared" ca="1" si="1003"/>
        <v>-</v>
      </c>
      <c r="HD307" s="168" t="str">
        <f t="shared" ca="1" si="1003"/>
        <v>-</v>
      </c>
      <c r="HE307" s="168" t="str">
        <f t="shared" ca="1" si="1003"/>
        <v>-</v>
      </c>
      <c r="HF307" s="168" t="str">
        <f t="shared" ca="1" si="1003"/>
        <v>-</v>
      </c>
      <c r="HG307" s="168" t="str">
        <f t="shared" ca="1" si="1003"/>
        <v>-</v>
      </c>
      <c r="HH307" s="168" t="str">
        <f t="shared" ca="1" si="1004"/>
        <v>-</v>
      </c>
      <c r="HI307" s="168" t="str">
        <f t="shared" ca="1" si="1004"/>
        <v>-</v>
      </c>
      <c r="HJ307" s="168" t="str">
        <f t="shared" ca="1" si="1004"/>
        <v>-</v>
      </c>
      <c r="HK307" s="168" t="str">
        <f t="shared" ca="1" si="1004"/>
        <v>-</v>
      </c>
      <c r="HL307" s="168" t="str">
        <f t="shared" ca="1" si="1004"/>
        <v>-</v>
      </c>
      <c r="HM307" s="168" t="str">
        <f t="shared" ca="1" si="1004"/>
        <v>-</v>
      </c>
      <c r="HN307" s="168" t="str">
        <f t="shared" ca="1" si="1004"/>
        <v>-</v>
      </c>
      <c r="HO307" s="168" t="str">
        <f t="shared" ca="1" si="1004"/>
        <v>-</v>
      </c>
      <c r="HP307" s="168" t="str">
        <f t="shared" ca="1" si="1004"/>
        <v>-</v>
      </c>
      <c r="HQ307" s="168" t="str">
        <f t="shared" ca="1" si="1004"/>
        <v>-</v>
      </c>
      <c r="HR307" s="168" t="str">
        <f t="shared" ca="1" si="1046"/>
        <v>-</v>
      </c>
      <c r="HS307" s="168" t="str">
        <f t="shared" ca="1" si="1046"/>
        <v>-</v>
      </c>
      <c r="HT307" s="168" t="str">
        <f t="shared" ca="1" si="1046"/>
        <v>-</v>
      </c>
      <c r="HU307" s="168" t="str">
        <f t="shared" ca="1" si="1046"/>
        <v>-</v>
      </c>
      <c r="HV307" s="168" t="str">
        <f t="shared" ca="1" si="1046"/>
        <v>-</v>
      </c>
      <c r="HW307" s="168" t="str">
        <f t="shared" ca="1" si="1042"/>
        <v>-</v>
      </c>
      <c r="HX307" s="168" t="str">
        <f t="shared" ca="1" si="1033"/>
        <v>-</v>
      </c>
      <c r="HY307" s="168" t="str">
        <f t="shared" ca="1" si="1033"/>
        <v>-</v>
      </c>
      <c r="HZ307" s="168" t="str">
        <f t="shared" ca="1" si="1033"/>
        <v>-</v>
      </c>
      <c r="IA307" s="168" t="str">
        <f t="shared" ca="1" si="1033"/>
        <v>-</v>
      </c>
      <c r="IB307" s="168" t="str">
        <f t="shared" ca="1" si="1033"/>
        <v>-</v>
      </c>
      <c r="IC307" s="168" t="str">
        <f t="shared" ca="1" si="1033"/>
        <v>-</v>
      </c>
      <c r="ID307" s="168" t="str">
        <f t="shared" ca="1" si="1033"/>
        <v>-</v>
      </c>
      <c r="IE307" s="168" t="str">
        <f t="shared" ca="1" si="1033"/>
        <v>-</v>
      </c>
      <c r="IF307" s="168" t="str">
        <f t="shared" ca="1" si="1033"/>
        <v>-</v>
      </c>
      <c r="IG307" s="168" t="str">
        <f t="shared" ca="1" si="1033"/>
        <v>-</v>
      </c>
      <c r="IH307" s="168" t="str">
        <f t="shared" ca="1" si="1033"/>
        <v>-</v>
      </c>
      <c r="II307" s="168" t="str">
        <f t="shared" ca="1" si="1033"/>
        <v>-</v>
      </c>
      <c r="IJ307" s="168" t="str">
        <f t="shared" ca="1" si="1033"/>
        <v>-</v>
      </c>
      <c r="IK307" s="168" t="str">
        <f t="shared" ca="1" si="1033"/>
        <v>-</v>
      </c>
      <c r="IL307" s="168" t="str">
        <f t="shared" ca="1" si="1033"/>
        <v>-</v>
      </c>
      <c r="IM307" s="168" t="str">
        <f t="shared" ca="1" si="1033"/>
        <v>-</v>
      </c>
      <c r="IN307" s="168" t="str">
        <f t="shared" ca="1" si="1033"/>
        <v>-</v>
      </c>
      <c r="IO307" s="168" t="str">
        <f t="shared" ca="1" si="1033"/>
        <v>-</v>
      </c>
      <c r="IP307" s="168" t="str">
        <f t="shared" ca="1" si="1033"/>
        <v>-</v>
      </c>
      <c r="IQ307" s="168" t="str">
        <f t="shared" ca="1" si="1033"/>
        <v>-</v>
      </c>
      <c r="IR307" s="168" t="str">
        <f t="shared" ca="1" si="1033"/>
        <v>-</v>
      </c>
      <c r="IS307" s="168" t="str">
        <f t="shared" ca="1" si="1033"/>
        <v>-</v>
      </c>
      <c r="IT307" s="168" t="str">
        <f t="shared" ca="1" si="1033"/>
        <v>-</v>
      </c>
      <c r="IU307" s="168" t="str">
        <f t="shared" ca="1" si="1033"/>
        <v>-</v>
      </c>
      <c r="IV307" s="168" t="str">
        <f t="shared" ca="1" si="1033"/>
        <v>-</v>
      </c>
      <c r="IW307" s="168" t="str">
        <f t="shared" ca="1" si="1033"/>
        <v>-</v>
      </c>
      <c r="IX307" s="168" t="str">
        <f t="shared" ca="1" si="1033"/>
        <v>-</v>
      </c>
      <c r="IY307" s="168" t="str">
        <f t="shared" ca="1" si="1033"/>
        <v>-</v>
      </c>
      <c r="IZ307" s="168" t="str">
        <f t="shared" ca="1" si="1033"/>
        <v>-</v>
      </c>
      <c r="JA307" s="168" t="str">
        <f t="shared" ca="1" si="1033"/>
        <v>-</v>
      </c>
      <c r="JB307" s="168" t="str">
        <f t="shared" ca="1" si="1033"/>
        <v>-</v>
      </c>
      <c r="JC307" s="168" t="str">
        <f t="shared" ca="1" si="1033"/>
        <v>-</v>
      </c>
      <c r="JD307" s="168" t="str">
        <f t="shared" ca="1" si="1033"/>
        <v>-</v>
      </c>
      <c r="JE307" s="168" t="str">
        <f t="shared" ca="1" si="1033"/>
        <v>-</v>
      </c>
      <c r="JF307" s="168" t="str">
        <f t="shared" ca="1" si="1033"/>
        <v>-</v>
      </c>
      <c r="JG307" s="168" t="str">
        <f t="shared" ca="1" si="1033"/>
        <v>-</v>
      </c>
      <c r="JH307" s="168" t="str">
        <f t="shared" ca="1" si="1033"/>
        <v>-</v>
      </c>
      <c r="JI307" s="168" t="str">
        <f t="shared" ca="1" si="1033"/>
        <v>-</v>
      </c>
      <c r="JJ307" s="168" t="str">
        <f t="shared" ca="1" si="1033"/>
        <v>-</v>
      </c>
      <c r="JK307" s="168" t="str">
        <f t="shared" ca="1" si="1033"/>
        <v>-</v>
      </c>
      <c r="JL307" s="168" t="str">
        <f t="shared" ca="1" si="1033"/>
        <v>-</v>
      </c>
      <c r="JM307" s="168" t="str">
        <f t="shared" ca="1" si="1033"/>
        <v>-</v>
      </c>
      <c r="JN307" s="168" t="str">
        <f t="shared" ca="1" si="1042"/>
        <v>-</v>
      </c>
      <c r="JO307" s="168" t="str">
        <f t="shared" ca="1" si="1042"/>
        <v>-</v>
      </c>
      <c r="JP307" s="168" t="str">
        <f t="shared" ca="1" si="1042"/>
        <v>-</v>
      </c>
      <c r="JQ307" s="168" t="str">
        <f t="shared" ca="1" si="1042"/>
        <v>-</v>
      </c>
      <c r="JR307" s="168" t="str">
        <f t="shared" ca="1" si="1042"/>
        <v>-</v>
      </c>
      <c r="JS307" s="168" t="str">
        <f t="shared" ca="1" si="1042"/>
        <v>-</v>
      </c>
      <c r="JT307" s="168" t="str">
        <f t="shared" ca="1" si="1042"/>
        <v>-</v>
      </c>
      <c r="JU307" s="168" t="str">
        <f t="shared" ca="1" si="1042"/>
        <v>-</v>
      </c>
      <c r="JV307" s="168" t="str">
        <f t="shared" ca="1" si="1042"/>
        <v>-</v>
      </c>
      <c r="JW307" s="168" t="str">
        <f t="shared" ca="1" si="1042"/>
        <v>-</v>
      </c>
      <c r="JX307" s="10"/>
      <c r="JY307" s="166">
        <f t="shared" ca="1" si="1007"/>
        <v>4.4999999999999998E-2</v>
      </c>
      <c r="JZ307" s="166">
        <f t="shared" ca="1" si="1008"/>
        <v>4.4999999999999998E-2</v>
      </c>
      <c r="KA307" s="168">
        <f t="shared" ca="1" si="1043"/>
        <v>1</v>
      </c>
      <c r="KB307" s="168">
        <f t="shared" ca="1" si="1043"/>
        <v>0</v>
      </c>
      <c r="KC307" s="168">
        <f t="shared" ca="1" si="1043"/>
        <v>1</v>
      </c>
      <c r="KD307" s="168">
        <f t="shared" ca="1" si="1043"/>
        <v>1</v>
      </c>
      <c r="KE307" s="168">
        <f t="shared" ca="1" si="1043"/>
        <v>0</v>
      </c>
      <c r="KF307" s="168">
        <f t="shared" ca="1" si="1043"/>
        <v>70</v>
      </c>
      <c r="KG307" s="168">
        <f t="shared" ca="1" si="1043"/>
        <v>50</v>
      </c>
      <c r="KH307" s="168">
        <f t="shared" ca="1" si="1043"/>
        <v>85</v>
      </c>
      <c r="KI307" s="168">
        <f t="shared" ca="1" si="1043"/>
        <v>50</v>
      </c>
      <c r="KJ307" s="166">
        <f t="shared" ca="1" si="1010"/>
        <v>1</v>
      </c>
      <c r="KK307" s="166">
        <f t="shared" ca="1" si="1011"/>
        <v>1</v>
      </c>
      <c r="KL307" s="166">
        <f t="shared" ca="1" si="1012"/>
        <v>1</v>
      </c>
      <c r="KM307" s="166">
        <f t="shared" ca="1" si="1013"/>
        <v>1</v>
      </c>
      <c r="KN307" s="166">
        <f t="shared" ca="1" si="1013"/>
        <v>1</v>
      </c>
      <c r="KO307" s="168">
        <f t="shared" ca="1" si="1043"/>
        <v>1</v>
      </c>
      <c r="KP307" s="10"/>
      <c r="KQ307" s="168">
        <f t="shared" ca="1" si="1043"/>
        <v>1</v>
      </c>
      <c r="KR307" s="166">
        <f t="shared" ca="1" si="1014"/>
        <v>1</v>
      </c>
      <c r="KS307" s="168">
        <f t="shared" ca="1" si="1043"/>
        <v>0.75</v>
      </c>
      <c r="KT307" s="168">
        <f t="shared" ca="1" si="1043"/>
        <v>0.8</v>
      </c>
      <c r="KU307" s="168">
        <f t="shared" ca="1" si="1009"/>
        <v>0.82499999999999996</v>
      </c>
      <c r="KV307" s="168">
        <f t="shared" ca="1" si="1009"/>
        <v>0.875</v>
      </c>
      <c r="KW307" s="168">
        <f t="shared" ca="1" si="1043"/>
        <v>0.9</v>
      </c>
      <c r="KX307" s="168">
        <f t="shared" ca="1" si="1031"/>
        <v>0.75</v>
      </c>
      <c r="KY307" s="168">
        <f t="shared" ca="1" si="1031"/>
        <v>0.78142857142857147</v>
      </c>
      <c r="KZ307" s="168">
        <f t="shared" ca="1" si="1031"/>
        <v>0.82499999999999996</v>
      </c>
      <c r="LA307" s="168">
        <f t="shared" ca="1" si="1031"/>
        <v>0.875</v>
      </c>
      <c r="LB307" s="168">
        <f t="shared" ca="1" si="1031"/>
        <v>0.9</v>
      </c>
      <c r="LC307" s="168">
        <f t="shared" ca="1" si="1031"/>
        <v>0.9</v>
      </c>
      <c r="LD307" s="168">
        <f t="shared" ca="1" si="1031"/>
        <v>0.75</v>
      </c>
      <c r="LE307" s="168">
        <f t="shared" ca="1" si="1031"/>
        <v>0.78142857142857147</v>
      </c>
      <c r="LF307" s="168">
        <f t="shared" ca="1" si="1031"/>
        <v>0.82499999999999996</v>
      </c>
      <c r="LG307" s="168">
        <f t="shared" ca="1" si="1031"/>
        <v>0.875</v>
      </c>
      <c r="LH307" s="168">
        <f t="shared" ca="1" si="1031"/>
        <v>0.9</v>
      </c>
      <c r="LI307" s="168">
        <f t="shared" ca="1" si="1031"/>
        <v>0.9</v>
      </c>
      <c r="LJ307" s="168">
        <f t="shared" ca="1" si="1031"/>
        <v>0.75</v>
      </c>
      <c r="LK307" s="168">
        <f t="shared" ca="1" si="1031"/>
        <v>0.78142857142857147</v>
      </c>
      <c r="LL307" s="168">
        <f t="shared" ca="1" si="1031"/>
        <v>0.82499999999999996</v>
      </c>
      <c r="LM307" s="168">
        <f t="shared" ca="1" si="1031"/>
        <v>0.875</v>
      </c>
      <c r="LN307" s="168">
        <f t="shared" ca="1" si="1031"/>
        <v>0.9</v>
      </c>
      <c r="LO307" s="168">
        <f t="shared" ca="1" si="1031"/>
        <v>0.9</v>
      </c>
      <c r="LP307" s="168">
        <f t="shared" ca="1" si="1031"/>
        <v>0.75</v>
      </c>
      <c r="LQ307" s="168">
        <f t="shared" ca="1" si="1031"/>
        <v>0.78142857142857147</v>
      </c>
      <c r="LR307" s="168">
        <f t="shared" ca="1" si="1031"/>
        <v>0.82499999999999996</v>
      </c>
      <c r="LS307" s="168">
        <f t="shared" ca="1" si="1031"/>
        <v>0.875</v>
      </c>
      <c r="LT307" s="168">
        <f t="shared" ca="1" si="1031"/>
        <v>0.9</v>
      </c>
      <c r="LU307" s="168">
        <f t="shared" ca="1" si="1031"/>
        <v>0.9</v>
      </c>
      <c r="LV307" s="168">
        <f t="shared" ca="1" si="1031"/>
        <v>0.75</v>
      </c>
      <c r="LW307" s="168">
        <f t="shared" ca="1" si="1031"/>
        <v>0.78142857142857147</v>
      </c>
      <c r="LX307" s="168">
        <f t="shared" ca="1" si="1031"/>
        <v>0.82499999999999996</v>
      </c>
      <c r="LY307" s="168">
        <f t="shared" ca="1" si="1031"/>
        <v>0.875</v>
      </c>
      <c r="LZ307" s="168">
        <f t="shared" ca="1" si="1031"/>
        <v>0.9</v>
      </c>
      <c r="MA307" s="168">
        <f t="shared" ca="1" si="1031"/>
        <v>0.9</v>
      </c>
      <c r="MB307" s="168">
        <f t="shared" ca="1" si="1031"/>
        <v>0.75</v>
      </c>
      <c r="MC307" s="168">
        <f t="shared" ca="1" si="1031"/>
        <v>0.78142857142857147</v>
      </c>
      <c r="MD307" s="168">
        <f t="shared" ca="1" si="1031"/>
        <v>0.82499999999999996</v>
      </c>
      <c r="ME307" s="168">
        <f t="shared" ca="1" si="1031"/>
        <v>0.875</v>
      </c>
      <c r="MF307" s="168">
        <f t="shared" ca="1" si="1031"/>
        <v>0.9</v>
      </c>
      <c r="MG307" s="168">
        <f t="shared" ca="1" si="1031"/>
        <v>0.9</v>
      </c>
      <c r="MH307" s="168">
        <f t="shared" ca="1" si="1031"/>
        <v>0.75</v>
      </c>
      <c r="MI307" s="168">
        <f t="shared" ca="1" si="1031"/>
        <v>0.76904761904761909</v>
      </c>
      <c r="MJ307" s="168">
        <f t="shared" ca="1" si="1031"/>
        <v>0.82000000000000006</v>
      </c>
      <c r="MK307" s="168">
        <f t="shared" ca="1" si="1031"/>
        <v>0.875</v>
      </c>
      <c r="ML307" s="168">
        <f t="shared" ca="1" si="1031"/>
        <v>0.9</v>
      </c>
      <c r="MM307" s="168">
        <f t="shared" ca="1" si="1031"/>
        <v>0.90000000000000013</v>
      </c>
      <c r="MN307" s="168">
        <f t="shared" ca="1" si="1031"/>
        <v>0.75</v>
      </c>
      <c r="MO307" s="168">
        <f t="shared" ca="1" si="1031"/>
        <v>0.76904761904761909</v>
      </c>
      <c r="MP307" s="168">
        <f t="shared" ca="1" si="1031"/>
        <v>0.82000000000000006</v>
      </c>
      <c r="MQ307" s="168">
        <f t="shared" ca="1" si="1031"/>
        <v>0.875</v>
      </c>
      <c r="MR307" s="168">
        <f t="shared" ca="1" si="1031"/>
        <v>0.9</v>
      </c>
      <c r="MS307" s="168">
        <f t="shared" ref="KY307:MS318" ca="1" si="1048">OFFSET(MS$5,$B307,0)</f>
        <v>0.9</v>
      </c>
      <c r="MT307" s="168">
        <f t="shared" ca="1" si="1015"/>
        <v>0.875</v>
      </c>
      <c r="MU307" s="166">
        <f t="shared" si="1016"/>
        <v>1.1499999999999999</v>
      </c>
      <c r="MV307" s="166">
        <f t="shared" ca="1" si="1017"/>
        <v>1</v>
      </c>
      <c r="MW307" s="166" t="str">
        <f t="shared" ca="1" si="1018"/>
        <v>-</v>
      </c>
      <c r="MX307" s="168" t="str">
        <f t="shared" ca="1" si="1019"/>
        <v>-</v>
      </c>
      <c r="MY307" s="166" t="str">
        <f t="shared" ca="1" si="1020"/>
        <v>-</v>
      </c>
      <c r="MZ307" s="166" t="str">
        <f t="shared" ca="1" si="1021"/>
        <v>-</v>
      </c>
      <c r="NA307" s="166" t="b">
        <f t="shared" ca="1" si="1022"/>
        <v>0</v>
      </c>
      <c r="NB307" s="168">
        <f t="shared" ca="1" si="1043"/>
        <v>0</v>
      </c>
      <c r="NC307" s="27">
        <v>0</v>
      </c>
    </row>
    <row r="308" spans="1:367" s="148" customFormat="1" outlineLevel="1">
      <c r="A308" s="126">
        <f t="shared" si="14"/>
        <v>303</v>
      </c>
      <c r="B308" s="126">
        <f t="shared" si="1023"/>
        <v>13</v>
      </c>
      <c r="C308" s="148">
        <f t="shared" si="1029"/>
        <v>1002</v>
      </c>
      <c r="D308" s="148" t="s">
        <v>884</v>
      </c>
      <c r="E308" s="148" t="b">
        <f t="shared" si="986"/>
        <v>0</v>
      </c>
      <c r="F308" s="148" t="b">
        <v>0</v>
      </c>
      <c r="G308" s="148" t="b">
        <f t="shared" si="1024"/>
        <v>0</v>
      </c>
      <c r="H308" s="144">
        <f t="shared" ca="1" si="1044"/>
        <v>3</v>
      </c>
      <c r="I308" s="32">
        <v>1</v>
      </c>
      <c r="J308" s="32">
        <v>5</v>
      </c>
      <c r="K308" s="144">
        <f t="shared" ca="1" si="1044"/>
        <v>1</v>
      </c>
      <c r="L308" s="144">
        <f t="shared" ca="1" si="1044"/>
        <v>1</v>
      </c>
      <c r="M308" s="144">
        <f t="shared" ca="1" si="1044"/>
        <v>1</v>
      </c>
      <c r="N308" s="144">
        <f t="shared" ca="1" si="1044"/>
        <v>1</v>
      </c>
      <c r="O308" s="144">
        <f t="shared" ca="1" si="1044"/>
        <v>1</v>
      </c>
      <c r="P308" s="144">
        <f t="shared" ca="1" si="1044"/>
        <v>1</v>
      </c>
      <c r="Q308" s="144">
        <f t="shared" ca="1" si="1044"/>
        <v>1</v>
      </c>
      <c r="R308" s="144">
        <f t="shared" ca="1" si="1044"/>
        <v>2</v>
      </c>
      <c r="S308" s="32">
        <v>1</v>
      </c>
      <c r="T308" s="144">
        <f t="shared" ca="1" si="1044"/>
        <v>1</v>
      </c>
      <c r="U308" s="144">
        <f t="shared" ca="1" si="1044"/>
        <v>1</v>
      </c>
      <c r="V308" s="144">
        <f t="shared" ca="1" si="1044"/>
        <v>1</v>
      </c>
      <c r="W308" s="144">
        <f t="shared" ca="1" si="1044"/>
        <v>1</v>
      </c>
      <c r="X308" s="144">
        <f t="shared" ca="1" si="1044"/>
        <v>1</v>
      </c>
      <c r="Y308" s="144">
        <f t="shared" ca="1" si="102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00008 Yield SE RiskCRRA-high CropgrazeFALSE (F33N11)</v>
      </c>
      <c r="AB308" s="10" t="str">
        <f ca="1">IF(COUNTIF(AA$5:AA308,AA308)=1,"-","Dup")</f>
        <v>-</v>
      </c>
      <c r="AC308" s="10"/>
      <c r="AD308" s="168" t="str">
        <f t="shared" ca="1" si="1035"/>
        <v>-</v>
      </c>
      <c r="AE308" s="168" t="str">
        <f t="shared" ca="1" si="1035"/>
        <v>-</v>
      </c>
      <c r="AF308" s="168" t="str">
        <f t="shared" ca="1" si="1035"/>
        <v>-</v>
      </c>
      <c r="AG308" s="168" t="str">
        <f t="shared" ca="1" si="1035"/>
        <v>-</v>
      </c>
      <c r="AH308" s="168" t="str">
        <f t="shared" ca="1" si="1035"/>
        <v>-</v>
      </c>
      <c r="AI308" s="168" t="b">
        <f t="shared" ca="1" si="1035"/>
        <v>1</v>
      </c>
      <c r="AJ308" s="10"/>
      <c r="AK308" s="166" t="b">
        <f t="shared" si="1036"/>
        <v>1</v>
      </c>
      <c r="AL308" s="166" t="str">
        <f t="shared" si="1036"/>
        <v>-</v>
      </c>
      <c r="AM308" s="166" t="str">
        <f t="shared" si="1036"/>
        <v>-</v>
      </c>
      <c r="AN308" s="166" t="str">
        <f t="shared" si="1036"/>
        <v>-</v>
      </c>
      <c r="AO308" s="166" t="b">
        <f t="shared" si="1036"/>
        <v>1</v>
      </c>
      <c r="AP308" s="166" t="b">
        <f t="shared" si="1036"/>
        <v>0</v>
      </c>
      <c r="AQ308" s="166">
        <f t="shared" ca="1" si="989"/>
        <v>0</v>
      </c>
      <c r="AR308" s="166" t="b">
        <f t="shared" si="990"/>
        <v>1</v>
      </c>
      <c r="AS308" s="166" t="b">
        <f t="shared" si="990"/>
        <v>1</v>
      </c>
      <c r="AT308" s="166">
        <f t="shared" si="990"/>
        <v>2</v>
      </c>
      <c r="AU308" s="166" t="str">
        <f t="shared" si="990"/>
        <v>-</v>
      </c>
      <c r="AV308" s="166">
        <f t="shared" si="990"/>
        <v>0.7</v>
      </c>
      <c r="AW308" s="10"/>
      <c r="AX308" s="166" t="b">
        <f t="shared" si="991"/>
        <v>1</v>
      </c>
      <c r="AY308" s="168" t="b">
        <f t="shared" ca="1" si="992"/>
        <v>1</v>
      </c>
      <c r="AZ308" s="168" t="b">
        <f t="shared" ca="1" si="992"/>
        <v>1</v>
      </c>
      <c r="BA308" s="167">
        <f t="shared" ca="1" si="993"/>
        <v>3110</v>
      </c>
      <c r="BB308" s="168" t="str">
        <f t="shared" ca="1" si="1030"/>
        <v>-</v>
      </c>
      <c r="BC308" s="168" t="str">
        <f t="shared" ca="1" si="1030"/>
        <v>-</v>
      </c>
      <c r="BD308" s="168" t="str">
        <f t="shared" ca="1" si="1030"/>
        <v>-</v>
      </c>
      <c r="BE308" s="168" t="str">
        <f t="shared" ca="1" si="1030"/>
        <v>-</v>
      </c>
      <c r="BF308" s="168" t="str">
        <f t="shared" ca="1" si="1030"/>
        <v>-</v>
      </c>
      <c r="BG308" s="168">
        <f t="shared" ca="1" si="1030"/>
        <v>1</v>
      </c>
      <c r="BH308" s="168">
        <f t="shared" ca="1" si="1030"/>
        <v>1</v>
      </c>
      <c r="BI308" s="168" t="str">
        <f t="shared" ca="1" si="1030"/>
        <v>-</v>
      </c>
      <c r="BJ308" s="168" t="str">
        <f t="shared" ca="1" si="1030"/>
        <v>-</v>
      </c>
      <c r="BK308" s="10"/>
      <c r="BL308" s="168" t="str">
        <f t="shared" ca="1" si="1030"/>
        <v>-</v>
      </c>
      <c r="BM308" s="168" t="str">
        <f t="shared" ca="1" si="1030"/>
        <v>-</v>
      </c>
      <c r="BN308" s="168" t="str">
        <f t="shared" ca="1" si="1030"/>
        <v>-</v>
      </c>
      <c r="BO308" s="168" t="str">
        <f t="shared" ca="1" si="1030"/>
        <v>-</v>
      </c>
      <c r="BP308" s="168" t="str">
        <f t="shared" ca="1" si="1030"/>
        <v>-</v>
      </c>
      <c r="BQ308" s="168" t="str">
        <f t="shared" ca="1" si="1030"/>
        <v>-</v>
      </c>
      <c r="BR308" s="168" t="str">
        <f t="shared" ca="1" si="1030"/>
        <v>-</v>
      </c>
      <c r="BS308" s="168" t="str">
        <f t="shared" ca="1" si="1030"/>
        <v>-</v>
      </c>
      <c r="BT308" s="168" t="str">
        <f t="shared" ca="1" si="1030"/>
        <v>-</v>
      </c>
      <c r="BU308" s="168" t="str">
        <f t="shared" ca="1" si="1030"/>
        <v>-</v>
      </c>
      <c r="BV308" s="168" t="str">
        <f t="shared" ca="1" si="1030"/>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47"/>
        <v>-</v>
      </c>
      <c r="CI308" s="168" t="str">
        <f t="shared" ca="1" si="1047"/>
        <v>-</v>
      </c>
      <c r="CJ308" s="168" t="str">
        <f t="shared" ca="1" si="1047"/>
        <v>-</v>
      </c>
      <c r="CK308" s="168" t="str">
        <f t="shared" ca="1" si="1047"/>
        <v>-</v>
      </c>
      <c r="CL308" s="168" t="str">
        <f t="shared" ca="1" si="1047"/>
        <v>-</v>
      </c>
      <c r="CM308" s="168" t="str">
        <f t="shared" ca="1" si="1047"/>
        <v>-</v>
      </c>
      <c r="CN308" s="168" t="str">
        <f t="shared" ca="1" si="1047"/>
        <v>-</v>
      </c>
      <c r="CO308" s="168" t="str">
        <f t="shared" ca="1" si="1047"/>
        <v>-</v>
      </c>
      <c r="CP308" s="168">
        <f t="shared" ca="1" si="1047"/>
        <v>1</v>
      </c>
      <c r="CQ308" s="168">
        <f t="shared" ca="1" si="1047"/>
        <v>1</v>
      </c>
      <c r="CR308" s="168">
        <f t="shared" ca="1" si="1047"/>
        <v>0</v>
      </c>
      <c r="CS308" s="168" t="str">
        <f t="shared" ca="1" si="1047"/>
        <v>-</v>
      </c>
      <c r="CT308" s="168" t="str">
        <f t="shared" ca="1" si="1047"/>
        <v>-</v>
      </c>
      <c r="CU308" s="168" t="str">
        <f t="shared" ca="1" si="1047"/>
        <v>-</v>
      </c>
      <c r="CV308" s="168" t="str">
        <f t="shared" ca="1" si="1047"/>
        <v>-</v>
      </c>
      <c r="CW308" s="168" t="str">
        <f t="shared" ca="1" si="1047"/>
        <v>-</v>
      </c>
      <c r="CX308" s="168" t="str">
        <f t="shared" ca="1" si="1047"/>
        <v>-</v>
      </c>
      <c r="CY308" s="168" t="str">
        <f t="shared" ca="1" si="1047"/>
        <v>-</v>
      </c>
      <c r="CZ308" s="168">
        <f t="shared" ca="1" si="1047"/>
        <v>0</v>
      </c>
      <c r="DA308" s="168" t="str">
        <f t="shared" ca="1" si="1047"/>
        <v>-</v>
      </c>
      <c r="DB308" s="168" t="str">
        <f t="shared" ca="1" si="1047"/>
        <v>-</v>
      </c>
      <c r="DC308" s="168" t="str">
        <f t="shared" ca="1" si="1047"/>
        <v>-</v>
      </c>
      <c r="DD308" s="168" t="str">
        <f t="shared" ca="1" si="1047"/>
        <v>-</v>
      </c>
      <c r="DE308" s="168" t="str">
        <f t="shared" ca="1" si="1047"/>
        <v>-</v>
      </c>
      <c r="DF308" s="168">
        <f t="shared" ca="1" si="1047"/>
        <v>0</v>
      </c>
      <c r="DG308" s="168">
        <f t="shared" ca="1" si="1047"/>
        <v>0</v>
      </c>
      <c r="DH308" s="168">
        <f t="shared" ca="1" si="1047"/>
        <v>0</v>
      </c>
      <c r="DI308" s="168">
        <f t="shared" ca="1" si="1047"/>
        <v>0</v>
      </c>
      <c r="DJ308" s="168">
        <f t="shared" ca="1" si="1047"/>
        <v>0</v>
      </c>
      <c r="DK308" s="168">
        <f t="shared" ca="1" si="1047"/>
        <v>0</v>
      </c>
      <c r="DL308" s="168">
        <f t="shared" ca="1" si="1047"/>
        <v>0</v>
      </c>
      <c r="DM308" s="168" t="str">
        <f t="shared" ca="1" si="1047"/>
        <v>-</v>
      </c>
      <c r="DN308" s="168" t="str">
        <f t="shared" ca="1" si="1047"/>
        <v>-</v>
      </c>
      <c r="DO308" s="168" t="str">
        <f t="shared" ca="1" si="1047"/>
        <v>-</v>
      </c>
      <c r="DP308" s="168" t="str">
        <f t="shared" ca="1" si="1047"/>
        <v>-</v>
      </c>
      <c r="DQ308" s="168" t="str">
        <f t="shared" ca="1" si="1047"/>
        <v>-</v>
      </c>
      <c r="DR308" s="168" t="str">
        <f t="shared" ca="1" si="1047"/>
        <v>-</v>
      </c>
      <c r="DS308" s="168" t="str">
        <f t="shared" ca="1" si="1047"/>
        <v>-</v>
      </c>
      <c r="DT308" s="168" t="str">
        <f t="shared" ca="1" si="1047"/>
        <v>-</v>
      </c>
      <c r="DU308" s="168" t="str">
        <f t="shared" ca="1" si="1047"/>
        <v>-</v>
      </c>
      <c r="DV308" s="168" t="str">
        <f t="shared" ca="1" si="1047"/>
        <v>-</v>
      </c>
      <c r="DW308" s="168" t="str">
        <f t="shared" ca="1" si="1047"/>
        <v>-</v>
      </c>
      <c r="DX308" s="10"/>
      <c r="DY308" s="168">
        <f t="shared" ca="1" si="1047"/>
        <v>1</v>
      </c>
      <c r="DZ308" s="168" t="str">
        <f t="shared" ca="1" si="1047"/>
        <v>-</v>
      </c>
      <c r="EA308" s="168" t="str">
        <f t="shared" ca="1" si="1047"/>
        <v>-</v>
      </c>
      <c r="EB308" s="168" t="str">
        <f t="shared" ca="1" si="1047"/>
        <v>-</v>
      </c>
      <c r="EC308" s="168" t="str">
        <f t="shared" ca="1" si="1037"/>
        <v>-</v>
      </c>
      <c r="ED308" s="168" t="b">
        <f t="shared" ca="1" si="1037"/>
        <v>0</v>
      </c>
      <c r="EE308" s="168" t="str">
        <f t="shared" ca="1" si="1037"/>
        <v>-</v>
      </c>
      <c r="EF308" s="168">
        <f t="shared" ca="1" si="1037"/>
        <v>0</v>
      </c>
      <c r="EG308" s="168" t="str">
        <f t="shared" ca="1" si="1037"/>
        <v>-</v>
      </c>
      <c r="EH308" s="166" cm="1">
        <f t="array" aca="1" ref="EH308" ca="1">INDEX(i.rev,$K308,EH$15)</f>
        <v>1</v>
      </c>
      <c r="EI308" s="168">
        <f t="shared" ca="1" si="1038"/>
        <v>0</v>
      </c>
      <c r="EJ308" s="168">
        <f t="shared" ca="1" si="1038"/>
        <v>1</v>
      </c>
      <c r="EK308" s="168">
        <f t="shared" ca="1" si="1038"/>
        <v>0</v>
      </c>
      <c r="EL308" s="168">
        <f t="shared" ca="1" si="1038"/>
        <v>1</v>
      </c>
      <c r="EM308" s="168">
        <f t="shared" ca="1" si="1038"/>
        <v>1</v>
      </c>
      <c r="EN308" s="168">
        <f t="shared" ca="1" si="1038"/>
        <v>1</v>
      </c>
      <c r="EO308" s="168">
        <f t="shared" ca="1" si="1038"/>
        <v>0</v>
      </c>
      <c r="EP308" s="168">
        <f t="shared" ca="1" si="1038"/>
        <v>0</v>
      </c>
      <c r="EQ308" s="168">
        <f t="shared" ca="1" si="1038"/>
        <v>0</v>
      </c>
      <c r="ER308" s="168">
        <f t="shared" ca="1" si="1038"/>
        <v>0</v>
      </c>
      <c r="ES308" s="168">
        <f t="shared" ca="1" si="1038"/>
        <v>0</v>
      </c>
      <c r="ET308" s="168">
        <f t="shared" ca="1" si="1038"/>
        <v>0</v>
      </c>
      <c r="EU308" s="168">
        <f t="shared" ca="1" si="1038"/>
        <v>0</v>
      </c>
      <c r="EV308" s="168">
        <f t="shared" ca="1" si="1038"/>
        <v>0</v>
      </c>
      <c r="EW308" s="168">
        <f t="shared" ca="1" si="1038"/>
        <v>0</v>
      </c>
      <c r="EX308" s="168">
        <f t="shared" ca="1" si="1038"/>
        <v>0</v>
      </c>
      <c r="EY308" s="166" cm="1">
        <f t="array" aca="1" ref="EY308" ca="1">INDEX(i.rev,$K308,EY$15)</f>
        <v>0</v>
      </c>
      <c r="EZ308" s="168">
        <f t="shared" ca="1" si="998"/>
        <v>0</v>
      </c>
      <c r="FA308" s="166" cm="1">
        <f t="array" aca="1" ref="FA308" ca="1">INDEX(i.rev,$K308,FA$15)</f>
        <v>1</v>
      </c>
      <c r="FB308" s="168">
        <f t="shared" ca="1" si="1028"/>
        <v>0</v>
      </c>
      <c r="FC308" s="168">
        <f t="shared" ca="1" si="1028"/>
        <v>0</v>
      </c>
      <c r="FD308" s="168">
        <f t="shared" ca="1" si="1028"/>
        <v>0</v>
      </c>
      <c r="FE308" s="168">
        <f t="shared" ca="1" si="1028"/>
        <v>0</v>
      </c>
      <c r="FF308" s="168">
        <f t="shared" ca="1" si="1028"/>
        <v>0</v>
      </c>
      <c r="FG308" s="168">
        <f t="shared" ca="1" si="1028"/>
        <v>0</v>
      </c>
      <c r="FH308" s="168">
        <f t="shared" ca="1" si="1028"/>
        <v>0</v>
      </c>
      <c r="FI308" s="10"/>
      <c r="FJ308" s="168" t="str">
        <f t="shared" ca="1" si="1028"/>
        <v>-</v>
      </c>
      <c r="FK308" s="168" t="str">
        <f t="shared" ca="1" si="1028"/>
        <v>-</v>
      </c>
      <c r="FL308" s="168" t="str">
        <f t="shared" ca="1" si="1028"/>
        <v>-</v>
      </c>
      <c r="FM308" s="168" t="str">
        <f t="shared" ca="1" si="1028"/>
        <v>-</v>
      </c>
      <c r="FN308" s="168" t="str">
        <f t="shared" ca="1" si="1028"/>
        <v>-</v>
      </c>
      <c r="FO308" s="166" t="b">
        <f t="shared" ca="1" si="1039"/>
        <v>0</v>
      </c>
      <c r="FP308" s="166" t="b">
        <f t="shared" ca="1" si="1039"/>
        <v>0</v>
      </c>
      <c r="FQ308" s="166" t="b">
        <f t="shared" ca="1" si="1039"/>
        <v>1</v>
      </c>
      <c r="FR308" s="168">
        <f t="shared" ca="1" si="1028"/>
        <v>0</v>
      </c>
      <c r="FS308" s="166">
        <f t="shared" ca="1" si="1040"/>
        <v>1</v>
      </c>
      <c r="FT308" s="166">
        <f t="shared" ca="1" si="1040"/>
        <v>1</v>
      </c>
      <c r="FU308" s="168" t="str">
        <f t="shared" ca="1" si="1028"/>
        <v>-</v>
      </c>
      <c r="FV308" s="168" t="str">
        <f t="shared" ca="1" si="1028"/>
        <v>-</v>
      </c>
      <c r="FW308" s="168" t="str">
        <f t="shared" ca="1" si="1028"/>
        <v>-</v>
      </c>
      <c r="FX308" s="168" t="str">
        <f t="shared" ca="1" si="1028"/>
        <v>-</v>
      </c>
      <c r="FY308" s="168" t="str">
        <f t="shared" ca="1" si="1028"/>
        <v>-</v>
      </c>
      <c r="FZ308" s="168" t="str">
        <f t="shared" ca="1" si="1028"/>
        <v>-</v>
      </c>
      <c r="GA308" s="168" t="str">
        <f t="shared" ca="1" si="1028"/>
        <v>-</v>
      </c>
      <c r="GB308" s="168" t="str">
        <f t="shared" ca="1" si="1028"/>
        <v>-</v>
      </c>
      <c r="GC308" s="168" t="str">
        <f t="shared" ca="1" si="1028"/>
        <v>-</v>
      </c>
      <c r="GD308" s="168" t="b">
        <f t="shared" ca="1" si="1028"/>
        <v>1</v>
      </c>
      <c r="GE308" s="168" t="str">
        <f t="shared" ca="1" si="1028"/>
        <v>-</v>
      </c>
      <c r="GF308" s="168" t="str">
        <f t="shared" ca="1" si="1028"/>
        <v>-</v>
      </c>
      <c r="GG308" s="168" t="str">
        <f t="shared" ca="1" si="1028"/>
        <v>-</v>
      </c>
      <c r="GH308" s="168" t="b">
        <f t="shared" ca="1" si="1041"/>
        <v>1</v>
      </c>
      <c r="GI308" s="168">
        <f t="shared" ca="1" si="1041"/>
        <v>0</v>
      </c>
      <c r="GJ308" s="168" t="str">
        <f t="shared" ca="1" si="1041"/>
        <v>-</v>
      </c>
      <c r="GK308" s="168" t="str">
        <f t="shared" ca="1" si="1041"/>
        <v>-</v>
      </c>
      <c r="GL308" s="168" t="str">
        <f t="shared" ca="1" si="1041"/>
        <v>-</v>
      </c>
      <c r="GM308" s="168" t="str">
        <f t="shared" ca="1" si="1041"/>
        <v>-</v>
      </c>
      <c r="GN308" s="168" t="str">
        <f t="shared" ca="1" si="1041"/>
        <v>-</v>
      </c>
      <c r="GO308" s="168">
        <f t="shared" ca="1" si="1041"/>
        <v>0</v>
      </c>
      <c r="GP308" s="168" t="str">
        <f t="shared" ca="1" si="1041"/>
        <v>-</v>
      </c>
      <c r="GQ308" s="168" t="str">
        <f t="shared" ca="1" si="1041"/>
        <v>-</v>
      </c>
      <c r="GR308" s="168" t="str">
        <f t="shared" ca="1" si="1041"/>
        <v>-</v>
      </c>
      <c r="GS308" s="168">
        <f t="shared" ca="1" si="1041"/>
        <v>500</v>
      </c>
      <c r="GT308" s="168">
        <f t="shared" ca="1" si="1041"/>
        <v>500</v>
      </c>
      <c r="GU308" s="168" t="str">
        <f t="shared" ca="1" si="1041"/>
        <v>-</v>
      </c>
      <c r="GV308" s="168" t="str">
        <f t="shared" ca="1" si="1041"/>
        <v>-</v>
      </c>
      <c r="GW308" s="168" t="str">
        <f t="shared" ca="1" si="1041"/>
        <v>-</v>
      </c>
      <c r="GX308" s="168" t="str">
        <f t="shared" ca="1" si="1042"/>
        <v>-</v>
      </c>
      <c r="GY308" s="168" t="str">
        <f t="shared" ca="1" si="1003"/>
        <v>-</v>
      </c>
      <c r="GZ308" s="168" t="str">
        <f t="shared" ca="1" si="1003"/>
        <v>-</v>
      </c>
      <c r="HA308" s="168" t="str">
        <f t="shared" ca="1" si="1003"/>
        <v>-</v>
      </c>
      <c r="HB308" s="168" t="str">
        <f t="shared" ca="1" si="1003"/>
        <v>-</v>
      </c>
      <c r="HC308" s="168" t="str">
        <f t="shared" ca="1" si="1003"/>
        <v>-</v>
      </c>
      <c r="HD308" s="168" t="str">
        <f t="shared" ca="1" si="1003"/>
        <v>-</v>
      </c>
      <c r="HE308" s="168" t="str">
        <f t="shared" ca="1" si="1003"/>
        <v>-</v>
      </c>
      <c r="HF308" s="168" t="str">
        <f t="shared" ca="1" si="1003"/>
        <v>-</v>
      </c>
      <c r="HG308" s="168" t="str">
        <f t="shared" ca="1" si="1003"/>
        <v>-</v>
      </c>
      <c r="HH308" s="168" t="str">
        <f t="shared" ca="1" si="1004"/>
        <v>-</v>
      </c>
      <c r="HI308" s="168" t="str">
        <f t="shared" ca="1" si="1004"/>
        <v>-</v>
      </c>
      <c r="HJ308" s="168" t="str">
        <f t="shared" ca="1" si="1004"/>
        <v>-</v>
      </c>
      <c r="HK308" s="168" t="str">
        <f t="shared" ca="1" si="1004"/>
        <v>-</v>
      </c>
      <c r="HL308" s="168" t="str">
        <f t="shared" ca="1" si="1004"/>
        <v>-</v>
      </c>
      <c r="HM308" s="168" t="str">
        <f t="shared" ca="1" si="1004"/>
        <v>-</v>
      </c>
      <c r="HN308" s="168" t="str">
        <f t="shared" ca="1" si="1004"/>
        <v>-</v>
      </c>
      <c r="HO308" s="168" t="str">
        <f t="shared" ca="1" si="1004"/>
        <v>-</v>
      </c>
      <c r="HP308" s="168" t="str">
        <f t="shared" ca="1" si="1004"/>
        <v>-</v>
      </c>
      <c r="HQ308" s="168" t="str">
        <f t="shared" ca="1" si="1004"/>
        <v>-</v>
      </c>
      <c r="HR308" s="168" t="str">
        <f t="shared" ca="1" si="1046"/>
        <v>-</v>
      </c>
      <c r="HS308" s="168" t="str">
        <f t="shared" ca="1" si="1046"/>
        <v>-</v>
      </c>
      <c r="HT308" s="168" t="str">
        <f t="shared" ca="1" si="1046"/>
        <v>-</v>
      </c>
      <c r="HU308" s="168" t="str">
        <f t="shared" ca="1" si="1046"/>
        <v>-</v>
      </c>
      <c r="HV308" s="168" t="str">
        <f t="shared" ca="1" si="1046"/>
        <v>-</v>
      </c>
      <c r="HW308" s="168" t="str">
        <f t="shared" ca="1" si="1042"/>
        <v>-</v>
      </c>
      <c r="HX308" s="168" t="str">
        <f t="shared" ca="1" si="1033"/>
        <v>-</v>
      </c>
      <c r="HY308" s="168" t="str">
        <f t="shared" ca="1" si="1033"/>
        <v>-</v>
      </c>
      <c r="HZ308" s="168" t="str">
        <f t="shared" ca="1" si="1033"/>
        <v>-</v>
      </c>
      <c r="IA308" s="168" t="str">
        <f t="shared" ca="1" si="1033"/>
        <v>-</v>
      </c>
      <c r="IB308" s="168" t="str">
        <f t="shared" ca="1" si="1033"/>
        <v>-</v>
      </c>
      <c r="IC308" s="168" t="str">
        <f t="shared" ca="1" si="1033"/>
        <v>-</v>
      </c>
      <c r="ID308" s="168" t="str">
        <f t="shared" ca="1" si="1033"/>
        <v>-</v>
      </c>
      <c r="IE308" s="168" t="str">
        <f t="shared" ca="1" si="1033"/>
        <v>-</v>
      </c>
      <c r="IF308" s="168" t="str">
        <f t="shared" ca="1" si="1033"/>
        <v>-</v>
      </c>
      <c r="IG308" s="168" t="str">
        <f t="shared" ca="1" si="1033"/>
        <v>-</v>
      </c>
      <c r="IH308" s="168" t="str">
        <f t="shared" ca="1" si="1033"/>
        <v>-</v>
      </c>
      <c r="II308" s="168" t="str">
        <f t="shared" ca="1" si="1033"/>
        <v>-</v>
      </c>
      <c r="IJ308" s="168" t="str">
        <f t="shared" ca="1" si="1033"/>
        <v>-</v>
      </c>
      <c r="IK308" s="168" t="str">
        <f t="shared" ca="1" si="1033"/>
        <v>-</v>
      </c>
      <c r="IL308" s="168" t="str">
        <f t="shared" ca="1" si="1033"/>
        <v>-</v>
      </c>
      <c r="IM308" s="168" t="str">
        <f t="shared" ca="1" si="1033"/>
        <v>-</v>
      </c>
      <c r="IN308" s="168" t="str">
        <f t="shared" ca="1" si="1033"/>
        <v>-</v>
      </c>
      <c r="IO308" s="168" t="str">
        <f t="shared" ca="1" si="1033"/>
        <v>-</v>
      </c>
      <c r="IP308" s="168" t="str">
        <f t="shared" ca="1" si="1033"/>
        <v>-</v>
      </c>
      <c r="IQ308" s="168" t="str">
        <f t="shared" ca="1" si="1033"/>
        <v>-</v>
      </c>
      <c r="IR308" s="168" t="str">
        <f t="shared" ca="1" si="1033"/>
        <v>-</v>
      </c>
      <c r="IS308" s="168" t="str">
        <f t="shared" ca="1" si="1033"/>
        <v>-</v>
      </c>
      <c r="IT308" s="168" t="str">
        <f t="shared" ca="1" si="1033"/>
        <v>-</v>
      </c>
      <c r="IU308" s="168" t="str">
        <f t="shared" ca="1" si="1033"/>
        <v>-</v>
      </c>
      <c r="IV308" s="168" t="str">
        <f t="shared" ca="1" si="1033"/>
        <v>-</v>
      </c>
      <c r="IW308" s="168" t="str">
        <f t="shared" ca="1" si="1033"/>
        <v>-</v>
      </c>
      <c r="IX308" s="168" t="str">
        <f t="shared" ca="1" si="1033"/>
        <v>-</v>
      </c>
      <c r="IY308" s="168" t="str">
        <f t="shared" ca="1" si="1033"/>
        <v>-</v>
      </c>
      <c r="IZ308" s="168" t="str">
        <f t="shared" ca="1" si="1033"/>
        <v>-</v>
      </c>
      <c r="JA308" s="168" t="str">
        <f t="shared" ca="1" si="1033"/>
        <v>-</v>
      </c>
      <c r="JB308" s="168" t="str">
        <f t="shared" ca="1" si="1033"/>
        <v>-</v>
      </c>
      <c r="JC308" s="168" t="str">
        <f t="shared" ca="1" si="1033"/>
        <v>-</v>
      </c>
      <c r="JD308" s="168" t="str">
        <f t="shared" ca="1" si="1033"/>
        <v>-</v>
      </c>
      <c r="JE308" s="168" t="str">
        <f t="shared" ca="1" si="1033"/>
        <v>-</v>
      </c>
      <c r="JF308" s="168" t="str">
        <f t="shared" ca="1" si="1033"/>
        <v>-</v>
      </c>
      <c r="JG308" s="168" t="str">
        <f t="shared" ca="1" si="1033"/>
        <v>-</v>
      </c>
      <c r="JH308" s="168" t="str">
        <f t="shared" ca="1" si="1033"/>
        <v>-</v>
      </c>
      <c r="JI308" s="168" t="str">
        <f t="shared" ca="1" si="1033"/>
        <v>-</v>
      </c>
      <c r="JJ308" s="168" t="str">
        <f t="shared" ca="1" si="1033"/>
        <v>-</v>
      </c>
      <c r="JK308" s="168" t="str">
        <f t="shared" ca="1" si="1033"/>
        <v>-</v>
      </c>
      <c r="JL308" s="168" t="str">
        <f t="shared" ca="1" si="1033"/>
        <v>-</v>
      </c>
      <c r="JM308" s="168" t="str">
        <f t="shared" ca="1" si="1033"/>
        <v>-</v>
      </c>
      <c r="JN308" s="168" t="str">
        <f t="shared" ca="1" si="1042"/>
        <v>-</v>
      </c>
      <c r="JO308" s="168" t="str">
        <f t="shared" ca="1" si="1042"/>
        <v>-</v>
      </c>
      <c r="JP308" s="168" t="str">
        <f t="shared" ca="1" si="1042"/>
        <v>-</v>
      </c>
      <c r="JQ308" s="168" t="str">
        <f t="shared" ca="1" si="1042"/>
        <v>-</v>
      </c>
      <c r="JR308" s="168" t="str">
        <f t="shared" ca="1" si="1042"/>
        <v>-</v>
      </c>
      <c r="JS308" s="168" t="str">
        <f t="shared" ca="1" si="1042"/>
        <v>-</v>
      </c>
      <c r="JT308" s="168" t="str">
        <f t="shared" ca="1" si="1042"/>
        <v>-</v>
      </c>
      <c r="JU308" s="168" t="str">
        <f t="shared" ca="1" si="1042"/>
        <v>-</v>
      </c>
      <c r="JV308" s="168" t="str">
        <f t="shared" ca="1" si="1042"/>
        <v>-</v>
      </c>
      <c r="JW308" s="168" t="str">
        <f t="shared" ca="1" si="1042"/>
        <v>-</v>
      </c>
      <c r="JX308" s="10"/>
      <c r="JY308" s="166">
        <f t="shared" ca="1" si="1007"/>
        <v>4.4999999999999998E-2</v>
      </c>
      <c r="JZ308" s="166">
        <f t="shared" ca="1" si="1008"/>
        <v>4.4999999999999998E-2</v>
      </c>
      <c r="KA308" s="168">
        <f t="shared" ca="1" si="1043"/>
        <v>1</v>
      </c>
      <c r="KB308" s="168">
        <f t="shared" ca="1" si="1043"/>
        <v>0</v>
      </c>
      <c r="KC308" s="168">
        <f t="shared" ca="1" si="1043"/>
        <v>1</v>
      </c>
      <c r="KD308" s="168">
        <f t="shared" ca="1" si="1043"/>
        <v>1</v>
      </c>
      <c r="KE308" s="168">
        <f t="shared" ca="1" si="1043"/>
        <v>0</v>
      </c>
      <c r="KF308" s="168">
        <f t="shared" ca="1" si="1043"/>
        <v>70</v>
      </c>
      <c r="KG308" s="168">
        <f t="shared" ca="1" si="1043"/>
        <v>50</v>
      </c>
      <c r="KH308" s="168">
        <f t="shared" ca="1" si="1043"/>
        <v>85</v>
      </c>
      <c r="KI308" s="168">
        <f t="shared" ca="1" si="1043"/>
        <v>50</v>
      </c>
      <c r="KJ308" s="166">
        <f t="shared" ca="1" si="1010"/>
        <v>1</v>
      </c>
      <c r="KK308" s="166">
        <f t="shared" ca="1" si="1011"/>
        <v>1</v>
      </c>
      <c r="KL308" s="166">
        <f t="shared" ca="1" si="1012"/>
        <v>1</v>
      </c>
      <c r="KM308" s="166">
        <f t="shared" ca="1" si="1013"/>
        <v>1</v>
      </c>
      <c r="KN308" s="166">
        <f t="shared" ca="1" si="1013"/>
        <v>1</v>
      </c>
      <c r="KO308" s="168">
        <f t="shared" ca="1" si="1043"/>
        <v>1</v>
      </c>
      <c r="KP308" s="10"/>
      <c r="KQ308" s="168">
        <f t="shared" ca="1" si="1043"/>
        <v>1</v>
      </c>
      <c r="KR308" s="166">
        <f t="shared" ca="1" si="1014"/>
        <v>1</v>
      </c>
      <c r="KS308" s="168">
        <f t="shared" ca="1" si="1043"/>
        <v>0.75</v>
      </c>
      <c r="KT308" s="168">
        <f t="shared" ca="1" si="1043"/>
        <v>0.8</v>
      </c>
      <c r="KU308" s="168">
        <f t="shared" ca="1" si="1009"/>
        <v>0.82499999999999996</v>
      </c>
      <c r="KV308" s="168">
        <f t="shared" ca="1" si="1009"/>
        <v>0.875</v>
      </c>
      <c r="KW308" s="168">
        <f t="shared" ca="1" si="1043"/>
        <v>0.9</v>
      </c>
      <c r="KX308" s="168">
        <f t="shared" ref="KX308:MR318" ca="1" si="1049">OFFSET(KX$5,$B308,0)</f>
        <v>0.75</v>
      </c>
      <c r="KY308" s="168">
        <f t="shared" ca="1" si="1048"/>
        <v>0.78142857142857147</v>
      </c>
      <c r="KZ308" s="168">
        <f t="shared" ca="1" si="1048"/>
        <v>0.82499999999999996</v>
      </c>
      <c r="LA308" s="168">
        <f t="shared" ca="1" si="1049"/>
        <v>0.875</v>
      </c>
      <c r="LB308" s="168">
        <f t="shared" ca="1" si="1049"/>
        <v>0.9</v>
      </c>
      <c r="LC308" s="168">
        <f t="shared" ca="1" si="1048"/>
        <v>0.9</v>
      </c>
      <c r="LD308" s="168">
        <f t="shared" ca="1" si="1049"/>
        <v>0.75</v>
      </c>
      <c r="LE308" s="168">
        <f t="shared" ca="1" si="1048"/>
        <v>0.78142857142857147</v>
      </c>
      <c r="LF308" s="168">
        <f t="shared" ca="1" si="1048"/>
        <v>0.82499999999999996</v>
      </c>
      <c r="LG308" s="168">
        <f t="shared" ca="1" si="1049"/>
        <v>0.875</v>
      </c>
      <c r="LH308" s="168">
        <f t="shared" ca="1" si="1049"/>
        <v>0.9</v>
      </c>
      <c r="LI308" s="168">
        <f t="shared" ca="1" si="1048"/>
        <v>0.9</v>
      </c>
      <c r="LJ308" s="168">
        <f t="shared" ca="1" si="1049"/>
        <v>0.75</v>
      </c>
      <c r="LK308" s="168">
        <f t="shared" ca="1" si="1048"/>
        <v>0.78142857142857147</v>
      </c>
      <c r="LL308" s="168">
        <f t="shared" ca="1" si="1048"/>
        <v>0.82499999999999996</v>
      </c>
      <c r="LM308" s="168">
        <f t="shared" ca="1" si="1049"/>
        <v>0.875</v>
      </c>
      <c r="LN308" s="168">
        <f t="shared" ca="1" si="1049"/>
        <v>0.9</v>
      </c>
      <c r="LO308" s="168">
        <f t="shared" ca="1" si="1048"/>
        <v>0.9</v>
      </c>
      <c r="LP308" s="168">
        <f t="shared" ca="1" si="1049"/>
        <v>0.75</v>
      </c>
      <c r="LQ308" s="168">
        <f t="shared" ca="1" si="1048"/>
        <v>0.78142857142857147</v>
      </c>
      <c r="LR308" s="168">
        <f t="shared" ca="1" si="1048"/>
        <v>0.82499999999999996</v>
      </c>
      <c r="LS308" s="168">
        <f t="shared" ca="1" si="1049"/>
        <v>0.875</v>
      </c>
      <c r="LT308" s="168">
        <f t="shared" ca="1" si="1049"/>
        <v>0.9</v>
      </c>
      <c r="LU308" s="168">
        <f t="shared" ca="1" si="1048"/>
        <v>0.9</v>
      </c>
      <c r="LV308" s="168">
        <f t="shared" ca="1" si="1049"/>
        <v>0.75</v>
      </c>
      <c r="LW308" s="168">
        <f t="shared" ca="1" si="1048"/>
        <v>0.78142857142857147</v>
      </c>
      <c r="LX308" s="168">
        <f t="shared" ca="1" si="1048"/>
        <v>0.82499999999999996</v>
      </c>
      <c r="LY308" s="168">
        <f t="shared" ca="1" si="1049"/>
        <v>0.875</v>
      </c>
      <c r="LZ308" s="168">
        <f t="shared" ca="1" si="1049"/>
        <v>0.9</v>
      </c>
      <c r="MA308" s="168">
        <f t="shared" ca="1" si="1048"/>
        <v>0.9</v>
      </c>
      <c r="MB308" s="168">
        <f t="shared" ca="1" si="1049"/>
        <v>0.75</v>
      </c>
      <c r="MC308" s="168">
        <f t="shared" ca="1" si="1048"/>
        <v>0.78142857142857147</v>
      </c>
      <c r="MD308" s="168">
        <f t="shared" ca="1" si="1048"/>
        <v>0.82499999999999996</v>
      </c>
      <c r="ME308" s="168">
        <f t="shared" ca="1" si="1049"/>
        <v>0.875</v>
      </c>
      <c r="MF308" s="168">
        <f t="shared" ca="1" si="1049"/>
        <v>0.9</v>
      </c>
      <c r="MG308" s="168">
        <f t="shared" ca="1" si="1048"/>
        <v>0.9</v>
      </c>
      <c r="MH308" s="168">
        <f t="shared" ca="1" si="1049"/>
        <v>0.75</v>
      </c>
      <c r="MI308" s="168">
        <f t="shared" ca="1" si="1048"/>
        <v>0.76904761904761909</v>
      </c>
      <c r="MJ308" s="168">
        <f t="shared" ca="1" si="1048"/>
        <v>0.82000000000000006</v>
      </c>
      <c r="MK308" s="168">
        <f t="shared" ca="1" si="1049"/>
        <v>0.875</v>
      </c>
      <c r="ML308" s="168">
        <f t="shared" ca="1" si="1049"/>
        <v>0.9</v>
      </c>
      <c r="MM308" s="168">
        <f t="shared" ca="1" si="1048"/>
        <v>0.90000000000000013</v>
      </c>
      <c r="MN308" s="168">
        <f t="shared" ca="1" si="1049"/>
        <v>0.75</v>
      </c>
      <c r="MO308" s="168">
        <f t="shared" ca="1" si="1048"/>
        <v>0.76904761904761909</v>
      </c>
      <c r="MP308" s="168">
        <f t="shared" ca="1" si="1048"/>
        <v>0.82000000000000006</v>
      </c>
      <c r="MQ308" s="168">
        <f t="shared" ca="1" si="1049"/>
        <v>0.875</v>
      </c>
      <c r="MR308" s="168">
        <f t="shared" ca="1" si="1049"/>
        <v>0.9</v>
      </c>
      <c r="MS308" s="168">
        <f t="shared" ca="1" si="1048"/>
        <v>0.9</v>
      </c>
      <c r="MT308" s="168">
        <f t="shared" ca="1" si="1015"/>
        <v>0.875</v>
      </c>
      <c r="MU308" s="166">
        <f t="shared" si="1016"/>
        <v>1</v>
      </c>
      <c r="MV308" s="166">
        <f t="shared" ca="1" si="1017"/>
        <v>1</v>
      </c>
      <c r="MW308" s="166" t="str">
        <f t="shared" ca="1" si="1018"/>
        <v>-</v>
      </c>
      <c r="MX308" s="168" t="str">
        <f t="shared" ca="1" si="1019"/>
        <v>-</v>
      </c>
      <c r="MY308" s="166" t="str">
        <f t="shared" ca="1" si="1020"/>
        <v>-</v>
      </c>
      <c r="MZ308" s="166" t="str">
        <f t="shared" ca="1" si="1021"/>
        <v>-</v>
      </c>
      <c r="NA308" s="166" t="b">
        <f t="shared" ca="1" si="1022"/>
        <v>0</v>
      </c>
      <c r="NB308" s="168">
        <f t="shared" ca="1" si="1043"/>
        <v>0</v>
      </c>
      <c r="NC308" s="27">
        <v>0</v>
      </c>
    </row>
    <row r="309" spans="1:367" s="148" customFormat="1" outlineLevel="1">
      <c r="A309" s="126">
        <f t="shared" si="14"/>
        <v>304</v>
      </c>
      <c r="B309" s="126">
        <f t="shared" si="1023"/>
        <v>13</v>
      </c>
      <c r="C309" s="148">
        <f t="shared" si="1029"/>
        <v>1002</v>
      </c>
      <c r="D309" s="148" t="s">
        <v>884</v>
      </c>
      <c r="E309" s="148" t="b">
        <f t="shared" si="986"/>
        <v>0</v>
      </c>
      <c r="F309" s="148" t="b">
        <v>0</v>
      </c>
      <c r="G309" s="148" t="b">
        <f t="shared" si="1024"/>
        <v>0</v>
      </c>
      <c r="H309" s="144">
        <f t="shared" ca="1" si="1044"/>
        <v>3</v>
      </c>
      <c r="I309" s="32">
        <v>1</v>
      </c>
      <c r="J309" s="32">
        <v>5</v>
      </c>
      <c r="K309" s="144">
        <f t="shared" ca="1" si="1044"/>
        <v>1</v>
      </c>
      <c r="L309" s="144">
        <f t="shared" ca="1" si="1044"/>
        <v>1</v>
      </c>
      <c r="M309" s="144">
        <f t="shared" ca="1" si="1044"/>
        <v>1</v>
      </c>
      <c r="N309" s="144">
        <f t="shared" ca="1" si="1044"/>
        <v>1</v>
      </c>
      <c r="O309" s="144">
        <f t="shared" ca="1" si="1044"/>
        <v>1</v>
      </c>
      <c r="P309" s="144">
        <f t="shared" ca="1" si="1044"/>
        <v>1</v>
      </c>
      <c r="Q309" s="144">
        <f t="shared" ca="1" si="1044"/>
        <v>1</v>
      </c>
      <c r="R309" s="144">
        <f t="shared" ca="1" si="1044"/>
        <v>2</v>
      </c>
      <c r="S309" s="32">
        <v>3</v>
      </c>
      <c r="T309" s="144">
        <f t="shared" ca="1" si="1044"/>
        <v>1</v>
      </c>
      <c r="U309" s="144">
        <f t="shared" ca="1" si="1044"/>
        <v>1</v>
      </c>
      <c r="V309" s="144">
        <f t="shared" ca="1" si="1044"/>
        <v>1</v>
      </c>
      <c r="W309" s="144">
        <f t="shared" ca="1" si="1044"/>
        <v>1</v>
      </c>
      <c r="X309" s="144">
        <f t="shared" ca="1" si="1044"/>
        <v>1</v>
      </c>
      <c r="Y309" s="144">
        <f t="shared" ca="1" si="1025"/>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00009 Yield SE RiskCRRA-high CropgrazeFALSE Yield1.15 (F33N11)</v>
      </c>
      <c r="AB309" s="10" t="str">
        <f ca="1">IF(COUNTIF(AA$5:AA309,AA309)=1,"-","Dup")</f>
        <v>-</v>
      </c>
      <c r="AC309" s="10"/>
      <c r="AD309" s="168" t="str">
        <f t="shared" ca="1" si="1035"/>
        <v>-</v>
      </c>
      <c r="AE309" s="168" t="str">
        <f t="shared" ca="1" si="1035"/>
        <v>-</v>
      </c>
      <c r="AF309" s="168" t="str">
        <f t="shared" ca="1" si="1035"/>
        <v>-</v>
      </c>
      <c r="AG309" s="168" t="str">
        <f t="shared" ca="1" si="1035"/>
        <v>-</v>
      </c>
      <c r="AH309" s="168" t="str">
        <f t="shared" ca="1" si="1035"/>
        <v>-</v>
      </c>
      <c r="AI309" s="168" t="b">
        <f t="shared" ca="1" si="1035"/>
        <v>1</v>
      </c>
      <c r="AJ309" s="10"/>
      <c r="AK309" s="166" t="b">
        <f t="shared" si="1036"/>
        <v>1</v>
      </c>
      <c r="AL309" s="166" t="str">
        <f t="shared" si="1036"/>
        <v>-</v>
      </c>
      <c r="AM309" s="166" t="str">
        <f t="shared" si="1036"/>
        <v>-</v>
      </c>
      <c r="AN309" s="166" t="str">
        <f t="shared" si="1036"/>
        <v>-</v>
      </c>
      <c r="AO309" s="166" t="b">
        <f t="shared" si="1036"/>
        <v>1</v>
      </c>
      <c r="AP309" s="166" t="b">
        <f t="shared" si="1036"/>
        <v>0</v>
      </c>
      <c r="AQ309" s="166">
        <f t="shared" ca="1" si="989"/>
        <v>0</v>
      </c>
      <c r="AR309" s="166" t="b">
        <f t="shared" si="990"/>
        <v>1</v>
      </c>
      <c r="AS309" s="166" t="b">
        <f t="shared" si="990"/>
        <v>1</v>
      </c>
      <c r="AT309" s="166">
        <f t="shared" si="990"/>
        <v>2</v>
      </c>
      <c r="AU309" s="166" t="str">
        <f t="shared" si="990"/>
        <v>-</v>
      </c>
      <c r="AV309" s="166">
        <f t="shared" si="990"/>
        <v>0.7</v>
      </c>
      <c r="AW309" s="10"/>
      <c r="AX309" s="166" t="b">
        <f t="shared" si="991"/>
        <v>1</v>
      </c>
      <c r="AY309" s="168" t="b">
        <f t="shared" ca="1" si="992"/>
        <v>1</v>
      </c>
      <c r="AZ309" s="168" t="b">
        <f t="shared" ca="1" si="992"/>
        <v>1</v>
      </c>
      <c r="BA309" s="167">
        <f t="shared" ca="1" si="993"/>
        <v>3110</v>
      </c>
      <c r="BB309" s="168" t="str">
        <f t="shared" ca="1" si="1030"/>
        <v>-</v>
      </c>
      <c r="BC309" s="168" t="str">
        <f t="shared" ca="1" si="1030"/>
        <v>-</v>
      </c>
      <c r="BD309" s="168" t="str">
        <f t="shared" ca="1" si="1030"/>
        <v>-</v>
      </c>
      <c r="BE309" s="168" t="str">
        <f t="shared" ca="1" si="1030"/>
        <v>-</v>
      </c>
      <c r="BF309" s="168" t="str">
        <f t="shared" ca="1" si="1030"/>
        <v>-</v>
      </c>
      <c r="BG309" s="168">
        <f t="shared" ca="1" si="1030"/>
        <v>1</v>
      </c>
      <c r="BH309" s="168">
        <f t="shared" ca="1" si="1030"/>
        <v>1</v>
      </c>
      <c r="BI309" s="168" t="str">
        <f t="shared" ca="1" si="1030"/>
        <v>-</v>
      </c>
      <c r="BJ309" s="168" t="str">
        <f t="shared" ca="1" si="1030"/>
        <v>-</v>
      </c>
      <c r="BK309" s="10"/>
      <c r="BL309" s="168" t="str">
        <f t="shared" ca="1" si="1030"/>
        <v>-</v>
      </c>
      <c r="BM309" s="168" t="str">
        <f t="shared" ca="1" si="1030"/>
        <v>-</v>
      </c>
      <c r="BN309" s="168" t="str">
        <f t="shared" ca="1" si="1030"/>
        <v>-</v>
      </c>
      <c r="BO309" s="168" t="str">
        <f t="shared" ca="1" si="1030"/>
        <v>-</v>
      </c>
      <c r="BP309" s="168" t="str">
        <f t="shared" ca="1" si="1030"/>
        <v>-</v>
      </c>
      <c r="BQ309" s="168" t="str">
        <f t="shared" ca="1" si="1030"/>
        <v>-</v>
      </c>
      <c r="BR309" s="168" t="str">
        <f t="shared" ca="1" si="1030"/>
        <v>-</v>
      </c>
      <c r="BS309" s="168" t="str">
        <f t="shared" ca="1" si="1030"/>
        <v>-</v>
      </c>
      <c r="BT309" s="168" t="str">
        <f t="shared" ca="1" si="1030"/>
        <v>-</v>
      </c>
      <c r="BU309" s="168" t="str">
        <f t="shared" ca="1" si="1030"/>
        <v>-</v>
      </c>
      <c r="BV309" s="168" t="str">
        <f t="shared" ca="1" si="1030"/>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47"/>
        <v>-</v>
      </c>
      <c r="CI309" s="168" t="str">
        <f t="shared" ca="1" si="1047"/>
        <v>-</v>
      </c>
      <c r="CJ309" s="168" t="str">
        <f t="shared" ca="1" si="1047"/>
        <v>-</v>
      </c>
      <c r="CK309" s="168" t="str">
        <f t="shared" ca="1" si="1047"/>
        <v>-</v>
      </c>
      <c r="CL309" s="168" t="str">
        <f t="shared" ca="1" si="1047"/>
        <v>-</v>
      </c>
      <c r="CM309" s="168" t="str">
        <f t="shared" ca="1" si="1047"/>
        <v>-</v>
      </c>
      <c r="CN309" s="168" t="str">
        <f t="shared" ca="1" si="1047"/>
        <v>-</v>
      </c>
      <c r="CO309" s="168" t="str">
        <f t="shared" ca="1" si="1047"/>
        <v>-</v>
      </c>
      <c r="CP309" s="168">
        <f t="shared" ca="1" si="1047"/>
        <v>1</v>
      </c>
      <c r="CQ309" s="168">
        <f t="shared" ca="1" si="1047"/>
        <v>1</v>
      </c>
      <c r="CR309" s="168">
        <f t="shared" ca="1" si="1047"/>
        <v>0</v>
      </c>
      <c r="CS309" s="168" t="str">
        <f t="shared" ca="1" si="1047"/>
        <v>-</v>
      </c>
      <c r="CT309" s="168" t="str">
        <f t="shared" ca="1" si="1047"/>
        <v>-</v>
      </c>
      <c r="CU309" s="168" t="str">
        <f t="shared" ca="1" si="1047"/>
        <v>-</v>
      </c>
      <c r="CV309" s="168" t="str">
        <f t="shared" ca="1" si="1047"/>
        <v>-</v>
      </c>
      <c r="CW309" s="168" t="str">
        <f t="shared" ca="1" si="1047"/>
        <v>-</v>
      </c>
      <c r="CX309" s="168" t="str">
        <f t="shared" ca="1" si="1047"/>
        <v>-</v>
      </c>
      <c r="CY309" s="168" t="str">
        <f t="shared" ca="1" si="1047"/>
        <v>-</v>
      </c>
      <c r="CZ309" s="168">
        <f t="shared" ca="1" si="1047"/>
        <v>0</v>
      </c>
      <c r="DA309" s="168" t="str">
        <f t="shared" ca="1" si="1047"/>
        <v>-</v>
      </c>
      <c r="DB309" s="168" t="str">
        <f t="shared" ca="1" si="1047"/>
        <v>-</v>
      </c>
      <c r="DC309" s="168" t="str">
        <f t="shared" ca="1" si="1047"/>
        <v>-</v>
      </c>
      <c r="DD309" s="168" t="str">
        <f t="shared" ca="1" si="1047"/>
        <v>-</v>
      </c>
      <c r="DE309" s="168" t="str">
        <f t="shared" ca="1" si="1047"/>
        <v>-</v>
      </c>
      <c r="DF309" s="168">
        <f t="shared" ca="1" si="1047"/>
        <v>0</v>
      </c>
      <c r="DG309" s="168">
        <f t="shared" ca="1" si="1047"/>
        <v>0</v>
      </c>
      <c r="DH309" s="168">
        <f t="shared" ca="1" si="1047"/>
        <v>0</v>
      </c>
      <c r="DI309" s="168">
        <f t="shared" ca="1" si="1047"/>
        <v>0</v>
      </c>
      <c r="DJ309" s="168">
        <f t="shared" ca="1" si="1047"/>
        <v>0</v>
      </c>
      <c r="DK309" s="168">
        <f t="shared" ca="1" si="1047"/>
        <v>0</v>
      </c>
      <c r="DL309" s="168">
        <f t="shared" ca="1" si="1047"/>
        <v>0</v>
      </c>
      <c r="DM309" s="168" t="str">
        <f t="shared" ca="1" si="1047"/>
        <v>-</v>
      </c>
      <c r="DN309" s="168" t="str">
        <f t="shared" ca="1" si="1047"/>
        <v>-</v>
      </c>
      <c r="DO309" s="168" t="str">
        <f t="shared" ca="1" si="1047"/>
        <v>-</v>
      </c>
      <c r="DP309" s="168" t="str">
        <f t="shared" ca="1" si="1047"/>
        <v>-</v>
      </c>
      <c r="DQ309" s="168" t="str">
        <f t="shared" ca="1" si="1047"/>
        <v>-</v>
      </c>
      <c r="DR309" s="168" t="str">
        <f t="shared" ca="1" si="1047"/>
        <v>-</v>
      </c>
      <c r="DS309" s="168" t="str">
        <f t="shared" ca="1" si="1047"/>
        <v>-</v>
      </c>
      <c r="DT309" s="168" t="str">
        <f t="shared" ca="1" si="1047"/>
        <v>-</v>
      </c>
      <c r="DU309" s="168" t="str">
        <f t="shared" ca="1" si="1047"/>
        <v>-</v>
      </c>
      <c r="DV309" s="168" t="str">
        <f t="shared" ca="1" si="1047"/>
        <v>-</v>
      </c>
      <c r="DW309" s="168" t="str">
        <f t="shared" ca="1" si="1047"/>
        <v>-</v>
      </c>
      <c r="DX309" s="10"/>
      <c r="DY309" s="168">
        <f t="shared" ca="1" si="1047"/>
        <v>1</v>
      </c>
      <c r="DZ309" s="168" t="str">
        <f t="shared" ca="1" si="1047"/>
        <v>-</v>
      </c>
      <c r="EA309" s="168" t="str">
        <f t="shared" ca="1" si="1047"/>
        <v>-</v>
      </c>
      <c r="EB309" s="168" t="str">
        <f t="shared" ca="1" si="1047"/>
        <v>-</v>
      </c>
      <c r="EC309" s="168" t="str">
        <f t="shared" ca="1" si="1037"/>
        <v>-</v>
      </c>
      <c r="ED309" s="168" t="b">
        <f t="shared" ca="1" si="1037"/>
        <v>0</v>
      </c>
      <c r="EE309" s="168" t="str">
        <f t="shared" ca="1" si="1037"/>
        <v>-</v>
      </c>
      <c r="EF309" s="168">
        <f t="shared" ca="1" si="1037"/>
        <v>0</v>
      </c>
      <c r="EG309" s="168" t="str">
        <f t="shared" ca="1" si="1037"/>
        <v>-</v>
      </c>
      <c r="EH309" s="166" cm="1">
        <f t="array" aca="1" ref="EH309" ca="1">INDEX(i.rev,$K309,EH$15)</f>
        <v>1</v>
      </c>
      <c r="EI309" s="168">
        <f t="shared" ca="1" si="1038"/>
        <v>0</v>
      </c>
      <c r="EJ309" s="168">
        <f t="shared" ca="1" si="1038"/>
        <v>1</v>
      </c>
      <c r="EK309" s="168">
        <f t="shared" ca="1" si="1038"/>
        <v>0</v>
      </c>
      <c r="EL309" s="168">
        <f t="shared" ca="1" si="1038"/>
        <v>1</v>
      </c>
      <c r="EM309" s="168">
        <f t="shared" ca="1" si="1038"/>
        <v>1</v>
      </c>
      <c r="EN309" s="168">
        <f t="shared" ca="1" si="1038"/>
        <v>1</v>
      </c>
      <c r="EO309" s="168">
        <f t="shared" ca="1" si="1038"/>
        <v>0</v>
      </c>
      <c r="EP309" s="168">
        <f t="shared" ca="1" si="1038"/>
        <v>0</v>
      </c>
      <c r="EQ309" s="168">
        <f t="shared" ca="1" si="1038"/>
        <v>0</v>
      </c>
      <c r="ER309" s="168">
        <f t="shared" ca="1" si="1038"/>
        <v>0</v>
      </c>
      <c r="ES309" s="168">
        <f t="shared" ca="1" si="1038"/>
        <v>0</v>
      </c>
      <c r="ET309" s="168">
        <f t="shared" ca="1" si="1038"/>
        <v>0</v>
      </c>
      <c r="EU309" s="168">
        <f t="shared" ca="1" si="1038"/>
        <v>0</v>
      </c>
      <c r="EV309" s="168">
        <f t="shared" ca="1" si="1038"/>
        <v>0</v>
      </c>
      <c r="EW309" s="168">
        <f t="shared" ca="1" si="1038"/>
        <v>0</v>
      </c>
      <c r="EX309" s="168">
        <f t="shared" ca="1" si="1038"/>
        <v>0</v>
      </c>
      <c r="EY309" s="166" cm="1">
        <f t="array" aca="1" ref="EY309" ca="1">INDEX(i.rev,$K309,EY$15)</f>
        <v>0</v>
      </c>
      <c r="EZ309" s="168">
        <f t="shared" ca="1" si="998"/>
        <v>0</v>
      </c>
      <c r="FA309" s="166" cm="1">
        <f t="array" aca="1" ref="FA309" ca="1">INDEX(i.rev,$K309,FA$15)</f>
        <v>1</v>
      </c>
      <c r="FB309" s="168">
        <f t="shared" ca="1" si="1028"/>
        <v>0</v>
      </c>
      <c r="FC309" s="168">
        <f t="shared" ca="1" si="1028"/>
        <v>0</v>
      </c>
      <c r="FD309" s="168">
        <f t="shared" ca="1" si="1028"/>
        <v>0</v>
      </c>
      <c r="FE309" s="168">
        <f t="shared" ca="1" si="1028"/>
        <v>0</v>
      </c>
      <c r="FF309" s="168">
        <f t="shared" ca="1" si="1028"/>
        <v>0</v>
      </c>
      <c r="FG309" s="168">
        <f t="shared" ca="1" si="1028"/>
        <v>0</v>
      </c>
      <c r="FH309" s="168">
        <f t="shared" ca="1" si="1028"/>
        <v>0</v>
      </c>
      <c r="FI309" s="10"/>
      <c r="FJ309" s="168" t="str">
        <f t="shared" ca="1" si="1028"/>
        <v>-</v>
      </c>
      <c r="FK309" s="168" t="str">
        <f t="shared" ca="1" si="1028"/>
        <v>-</v>
      </c>
      <c r="FL309" s="168" t="str">
        <f t="shared" ca="1" si="1028"/>
        <v>-</v>
      </c>
      <c r="FM309" s="168" t="str">
        <f t="shared" ca="1" si="1028"/>
        <v>-</v>
      </c>
      <c r="FN309" s="168" t="str">
        <f t="shared" ca="1" si="1028"/>
        <v>-</v>
      </c>
      <c r="FO309" s="166" t="b">
        <f t="shared" ca="1" si="1039"/>
        <v>0</v>
      </c>
      <c r="FP309" s="166" t="b">
        <f t="shared" ca="1" si="1039"/>
        <v>0</v>
      </c>
      <c r="FQ309" s="166" t="b">
        <f t="shared" ca="1" si="1039"/>
        <v>1</v>
      </c>
      <c r="FR309" s="168">
        <f t="shared" ca="1" si="1028"/>
        <v>0</v>
      </c>
      <c r="FS309" s="166">
        <f t="shared" ca="1" si="1040"/>
        <v>1</v>
      </c>
      <c r="FT309" s="166">
        <f t="shared" ca="1" si="1040"/>
        <v>1</v>
      </c>
      <c r="FU309" s="168" t="str">
        <f t="shared" ca="1" si="1028"/>
        <v>-</v>
      </c>
      <c r="FV309" s="168" t="str">
        <f t="shared" ca="1" si="1028"/>
        <v>-</v>
      </c>
      <c r="FW309" s="168" t="str">
        <f t="shared" ca="1" si="1028"/>
        <v>-</v>
      </c>
      <c r="FX309" s="168" t="str">
        <f t="shared" ca="1" si="1028"/>
        <v>-</v>
      </c>
      <c r="FY309" s="168" t="str">
        <f t="shared" ca="1" si="1028"/>
        <v>-</v>
      </c>
      <c r="FZ309" s="168" t="str">
        <f t="shared" ca="1" si="1028"/>
        <v>-</v>
      </c>
      <c r="GA309" s="168" t="str">
        <f t="shared" ca="1" si="1028"/>
        <v>-</v>
      </c>
      <c r="GB309" s="168" t="str">
        <f t="shared" ca="1" si="1028"/>
        <v>-</v>
      </c>
      <c r="GC309" s="168" t="str">
        <f t="shared" ca="1" si="1028"/>
        <v>-</v>
      </c>
      <c r="GD309" s="168" t="b">
        <f t="shared" ca="1" si="1028"/>
        <v>1</v>
      </c>
      <c r="GE309" s="168" t="str">
        <f t="shared" ca="1" si="1028"/>
        <v>-</v>
      </c>
      <c r="GF309" s="168" t="str">
        <f t="shared" ca="1" si="1028"/>
        <v>-</v>
      </c>
      <c r="GG309" s="168" t="str">
        <f t="shared" ca="1" si="1028"/>
        <v>-</v>
      </c>
      <c r="GH309" s="168" t="b">
        <f t="shared" ca="1" si="1041"/>
        <v>1</v>
      </c>
      <c r="GI309" s="168">
        <f t="shared" ca="1" si="1041"/>
        <v>0</v>
      </c>
      <c r="GJ309" s="168" t="str">
        <f t="shared" ca="1" si="1041"/>
        <v>-</v>
      </c>
      <c r="GK309" s="168" t="str">
        <f t="shared" ca="1" si="1041"/>
        <v>-</v>
      </c>
      <c r="GL309" s="168" t="str">
        <f t="shared" ca="1" si="1041"/>
        <v>-</v>
      </c>
      <c r="GM309" s="168" t="str">
        <f t="shared" ca="1" si="1041"/>
        <v>-</v>
      </c>
      <c r="GN309" s="168" t="str">
        <f t="shared" ca="1" si="1041"/>
        <v>-</v>
      </c>
      <c r="GO309" s="168">
        <f t="shared" ca="1" si="1041"/>
        <v>0</v>
      </c>
      <c r="GP309" s="168" t="str">
        <f t="shared" ca="1" si="1041"/>
        <v>-</v>
      </c>
      <c r="GQ309" s="168" t="str">
        <f t="shared" ca="1" si="1041"/>
        <v>-</v>
      </c>
      <c r="GR309" s="168" t="str">
        <f t="shared" ca="1" si="1041"/>
        <v>-</v>
      </c>
      <c r="GS309" s="168">
        <f t="shared" ca="1" si="1041"/>
        <v>500</v>
      </c>
      <c r="GT309" s="168">
        <f t="shared" ca="1" si="1041"/>
        <v>500</v>
      </c>
      <c r="GU309" s="168" t="str">
        <f t="shared" ca="1" si="1041"/>
        <v>-</v>
      </c>
      <c r="GV309" s="168" t="str">
        <f t="shared" ca="1" si="1041"/>
        <v>-</v>
      </c>
      <c r="GW309" s="168" t="str">
        <f t="shared" ca="1" si="1041"/>
        <v>-</v>
      </c>
      <c r="GX309" s="168" t="str">
        <f t="shared" ca="1" si="1042"/>
        <v>-</v>
      </c>
      <c r="GY309" s="168" t="str">
        <f t="shared" ca="1" si="1003"/>
        <v>-</v>
      </c>
      <c r="GZ309" s="168" t="str">
        <f t="shared" ca="1" si="1003"/>
        <v>-</v>
      </c>
      <c r="HA309" s="168" t="str">
        <f t="shared" ca="1" si="1003"/>
        <v>-</v>
      </c>
      <c r="HB309" s="168" t="str">
        <f t="shared" ca="1" si="1003"/>
        <v>-</v>
      </c>
      <c r="HC309" s="168" t="str">
        <f t="shared" ca="1" si="1003"/>
        <v>-</v>
      </c>
      <c r="HD309" s="168" t="str">
        <f t="shared" ca="1" si="1003"/>
        <v>-</v>
      </c>
      <c r="HE309" s="168" t="str">
        <f t="shared" ca="1" si="1003"/>
        <v>-</v>
      </c>
      <c r="HF309" s="168" t="str">
        <f t="shared" ca="1" si="1003"/>
        <v>-</v>
      </c>
      <c r="HG309" s="168" t="str">
        <f t="shared" ca="1" si="1003"/>
        <v>-</v>
      </c>
      <c r="HH309" s="168" t="str">
        <f t="shared" ca="1" si="1004"/>
        <v>-</v>
      </c>
      <c r="HI309" s="168" t="str">
        <f t="shared" ca="1" si="1004"/>
        <v>-</v>
      </c>
      <c r="HJ309" s="168" t="str">
        <f t="shared" ca="1" si="1004"/>
        <v>-</v>
      </c>
      <c r="HK309" s="168" t="str">
        <f t="shared" ca="1" si="1004"/>
        <v>-</v>
      </c>
      <c r="HL309" s="168" t="str">
        <f t="shared" ca="1" si="1004"/>
        <v>-</v>
      </c>
      <c r="HM309" s="168" t="str">
        <f t="shared" ca="1" si="1004"/>
        <v>-</v>
      </c>
      <c r="HN309" s="168" t="str">
        <f t="shared" ca="1" si="1004"/>
        <v>-</v>
      </c>
      <c r="HO309" s="168" t="str">
        <f t="shared" ca="1" si="1004"/>
        <v>-</v>
      </c>
      <c r="HP309" s="168" t="str">
        <f t="shared" ca="1" si="1004"/>
        <v>-</v>
      </c>
      <c r="HQ309" s="168" t="str">
        <f t="shared" ca="1" si="1004"/>
        <v>-</v>
      </c>
      <c r="HR309" s="168" t="str">
        <f t="shared" ca="1" si="1046"/>
        <v>-</v>
      </c>
      <c r="HS309" s="168" t="str">
        <f t="shared" ca="1" si="1046"/>
        <v>-</v>
      </c>
      <c r="HT309" s="168" t="str">
        <f t="shared" ca="1" si="1046"/>
        <v>-</v>
      </c>
      <c r="HU309" s="168" t="str">
        <f t="shared" ca="1" si="1046"/>
        <v>-</v>
      </c>
      <c r="HV309" s="168" t="str">
        <f t="shared" ca="1" si="1046"/>
        <v>-</v>
      </c>
      <c r="HW309" s="168" t="str">
        <f t="shared" ca="1" si="1042"/>
        <v>-</v>
      </c>
      <c r="HX309" s="168" t="str">
        <f t="shared" ca="1" si="1033"/>
        <v>-</v>
      </c>
      <c r="HY309" s="168" t="str">
        <f t="shared" ca="1" si="1033"/>
        <v>-</v>
      </c>
      <c r="HZ309" s="168" t="str">
        <f t="shared" ca="1" si="1033"/>
        <v>-</v>
      </c>
      <c r="IA309" s="168" t="str">
        <f t="shared" ca="1" si="1033"/>
        <v>-</v>
      </c>
      <c r="IB309" s="168" t="str">
        <f t="shared" ca="1" si="1033"/>
        <v>-</v>
      </c>
      <c r="IC309" s="168" t="str">
        <f t="shared" ca="1" si="1033"/>
        <v>-</v>
      </c>
      <c r="ID309" s="168" t="str">
        <f t="shared" ca="1" si="1033"/>
        <v>-</v>
      </c>
      <c r="IE309" s="168" t="str">
        <f t="shared" ca="1" si="1033"/>
        <v>-</v>
      </c>
      <c r="IF309" s="168" t="str">
        <f t="shared" ca="1" si="1033"/>
        <v>-</v>
      </c>
      <c r="IG309" s="168" t="str">
        <f t="shared" ca="1" si="1033"/>
        <v>-</v>
      </c>
      <c r="IH309" s="168" t="str">
        <f t="shared" ca="1" si="1033"/>
        <v>-</v>
      </c>
      <c r="II309" s="168" t="str">
        <f t="shared" ca="1" si="1033"/>
        <v>-</v>
      </c>
      <c r="IJ309" s="168" t="str">
        <f t="shared" ca="1" si="1033"/>
        <v>-</v>
      </c>
      <c r="IK309" s="168" t="str">
        <f t="shared" ca="1" si="1033"/>
        <v>-</v>
      </c>
      <c r="IL309" s="168" t="str">
        <f t="shared" ca="1" si="1033"/>
        <v>-</v>
      </c>
      <c r="IM309" s="168" t="str">
        <f t="shared" ca="1" si="1033"/>
        <v>-</v>
      </c>
      <c r="IN309" s="168" t="str">
        <f t="shared" ca="1" si="1033"/>
        <v>-</v>
      </c>
      <c r="IO309" s="168" t="str">
        <f t="shared" ca="1" si="1033"/>
        <v>-</v>
      </c>
      <c r="IP309" s="168" t="str">
        <f t="shared" ca="1" si="1033"/>
        <v>-</v>
      </c>
      <c r="IQ309" s="168" t="str">
        <f t="shared" ca="1" si="1033"/>
        <v>-</v>
      </c>
      <c r="IR309" s="168" t="str">
        <f t="shared" ca="1" si="1033"/>
        <v>-</v>
      </c>
      <c r="IS309" s="168" t="str">
        <f t="shared" ca="1" si="1033"/>
        <v>-</v>
      </c>
      <c r="IT309" s="168" t="str">
        <f t="shared" ca="1" si="1033"/>
        <v>-</v>
      </c>
      <c r="IU309" s="168" t="str">
        <f t="shared" ca="1" si="1033"/>
        <v>-</v>
      </c>
      <c r="IV309" s="168" t="str">
        <f t="shared" ca="1" si="1033"/>
        <v>-</v>
      </c>
      <c r="IW309" s="168" t="str">
        <f t="shared" ca="1" si="1033"/>
        <v>-</v>
      </c>
      <c r="IX309" s="168" t="str">
        <f t="shared" ca="1" si="1033"/>
        <v>-</v>
      </c>
      <c r="IY309" s="168" t="str">
        <f t="shared" ca="1" si="1033"/>
        <v>-</v>
      </c>
      <c r="IZ309" s="168" t="str">
        <f t="shared" ca="1" si="1033"/>
        <v>-</v>
      </c>
      <c r="JA309" s="168" t="str">
        <f t="shared" ca="1" si="1033"/>
        <v>-</v>
      </c>
      <c r="JB309" s="168" t="str">
        <f t="shared" ca="1" si="1033"/>
        <v>-</v>
      </c>
      <c r="JC309" s="168" t="str">
        <f t="shared" ca="1" si="1033"/>
        <v>-</v>
      </c>
      <c r="JD309" s="168" t="str">
        <f t="shared" ca="1" si="1033"/>
        <v>-</v>
      </c>
      <c r="JE309" s="168" t="str">
        <f t="shared" ca="1" si="1033"/>
        <v>-</v>
      </c>
      <c r="JF309" s="168" t="str">
        <f t="shared" ca="1" si="1033"/>
        <v>-</v>
      </c>
      <c r="JG309" s="168" t="str">
        <f t="shared" ca="1" si="1033"/>
        <v>-</v>
      </c>
      <c r="JH309" s="168" t="str">
        <f t="shared" ca="1" si="1033"/>
        <v>-</v>
      </c>
      <c r="JI309" s="168" t="str">
        <f t="shared" ca="1" si="1033"/>
        <v>-</v>
      </c>
      <c r="JJ309" s="168" t="str">
        <f t="shared" ca="1" si="1033"/>
        <v>-</v>
      </c>
      <c r="JK309" s="168" t="str">
        <f t="shared" ca="1" si="1033"/>
        <v>-</v>
      </c>
      <c r="JL309" s="168" t="str">
        <f t="shared" ca="1" si="1033"/>
        <v>-</v>
      </c>
      <c r="JM309" s="168" t="str">
        <f t="shared" ca="1" si="1033"/>
        <v>-</v>
      </c>
      <c r="JN309" s="168" t="str">
        <f t="shared" ca="1" si="1042"/>
        <v>-</v>
      </c>
      <c r="JO309" s="168" t="str">
        <f t="shared" ca="1" si="1042"/>
        <v>-</v>
      </c>
      <c r="JP309" s="168" t="str">
        <f t="shared" ca="1" si="1042"/>
        <v>-</v>
      </c>
      <c r="JQ309" s="168" t="str">
        <f t="shared" ca="1" si="1042"/>
        <v>-</v>
      </c>
      <c r="JR309" s="168" t="str">
        <f t="shared" ca="1" si="1042"/>
        <v>-</v>
      </c>
      <c r="JS309" s="168" t="str">
        <f t="shared" ca="1" si="1042"/>
        <v>-</v>
      </c>
      <c r="JT309" s="168" t="str">
        <f t="shared" ca="1" si="1042"/>
        <v>-</v>
      </c>
      <c r="JU309" s="168" t="str">
        <f t="shared" ca="1" si="1042"/>
        <v>-</v>
      </c>
      <c r="JV309" s="168" t="str">
        <f t="shared" ca="1" si="1042"/>
        <v>-</v>
      </c>
      <c r="JW309" s="168" t="str">
        <f t="shared" ca="1" si="1042"/>
        <v>-</v>
      </c>
      <c r="JX309" s="10"/>
      <c r="JY309" s="166">
        <f t="shared" ca="1" si="1007"/>
        <v>4.4999999999999998E-2</v>
      </c>
      <c r="JZ309" s="166">
        <f t="shared" ca="1" si="1008"/>
        <v>4.4999999999999998E-2</v>
      </c>
      <c r="KA309" s="168">
        <f t="shared" ca="1" si="1043"/>
        <v>1</v>
      </c>
      <c r="KB309" s="168">
        <f t="shared" ca="1" si="1043"/>
        <v>0</v>
      </c>
      <c r="KC309" s="168">
        <f t="shared" ca="1" si="1043"/>
        <v>1</v>
      </c>
      <c r="KD309" s="168">
        <f t="shared" ca="1" si="1043"/>
        <v>1</v>
      </c>
      <c r="KE309" s="168">
        <f t="shared" ca="1" si="1043"/>
        <v>0</v>
      </c>
      <c r="KF309" s="168">
        <f t="shared" ca="1" si="1043"/>
        <v>70</v>
      </c>
      <c r="KG309" s="168">
        <f t="shared" ca="1" si="1043"/>
        <v>50</v>
      </c>
      <c r="KH309" s="168">
        <f t="shared" ca="1" si="1043"/>
        <v>85</v>
      </c>
      <c r="KI309" s="168">
        <f t="shared" ca="1" si="1043"/>
        <v>50</v>
      </c>
      <c r="KJ309" s="166">
        <f t="shared" ca="1" si="1010"/>
        <v>1</v>
      </c>
      <c r="KK309" s="166">
        <f t="shared" ca="1" si="1011"/>
        <v>1</v>
      </c>
      <c r="KL309" s="166">
        <f t="shared" ca="1" si="1012"/>
        <v>1</v>
      </c>
      <c r="KM309" s="166">
        <f t="shared" ca="1" si="1013"/>
        <v>1</v>
      </c>
      <c r="KN309" s="166">
        <f t="shared" ca="1" si="1013"/>
        <v>1</v>
      </c>
      <c r="KO309" s="168">
        <f t="shared" ca="1" si="1043"/>
        <v>1</v>
      </c>
      <c r="KP309" s="10"/>
      <c r="KQ309" s="168">
        <f t="shared" ca="1" si="1043"/>
        <v>1</v>
      </c>
      <c r="KR309" s="166">
        <f t="shared" ca="1" si="1014"/>
        <v>1</v>
      </c>
      <c r="KS309" s="168">
        <f t="shared" ca="1" si="1043"/>
        <v>0.75</v>
      </c>
      <c r="KT309" s="168">
        <f t="shared" ca="1" si="1043"/>
        <v>0.8</v>
      </c>
      <c r="KU309" s="168">
        <f t="shared" ca="1" si="1009"/>
        <v>0.82499999999999996</v>
      </c>
      <c r="KV309" s="168">
        <f t="shared" ca="1" si="1009"/>
        <v>0.875</v>
      </c>
      <c r="KW309" s="168">
        <f t="shared" ca="1" si="1043"/>
        <v>0.9</v>
      </c>
      <c r="KX309" s="168">
        <f t="shared" ca="1" si="1049"/>
        <v>0.75</v>
      </c>
      <c r="KY309" s="168">
        <f t="shared" ca="1" si="1048"/>
        <v>0.78142857142857147</v>
      </c>
      <c r="KZ309" s="168">
        <f t="shared" ca="1" si="1048"/>
        <v>0.82499999999999996</v>
      </c>
      <c r="LA309" s="168">
        <f t="shared" ca="1" si="1049"/>
        <v>0.875</v>
      </c>
      <c r="LB309" s="168">
        <f t="shared" ca="1" si="1049"/>
        <v>0.9</v>
      </c>
      <c r="LC309" s="168">
        <f t="shared" ca="1" si="1048"/>
        <v>0.9</v>
      </c>
      <c r="LD309" s="168">
        <f t="shared" ca="1" si="1049"/>
        <v>0.75</v>
      </c>
      <c r="LE309" s="168">
        <f t="shared" ca="1" si="1048"/>
        <v>0.78142857142857147</v>
      </c>
      <c r="LF309" s="168">
        <f t="shared" ca="1" si="1048"/>
        <v>0.82499999999999996</v>
      </c>
      <c r="LG309" s="168">
        <f t="shared" ca="1" si="1049"/>
        <v>0.875</v>
      </c>
      <c r="LH309" s="168">
        <f t="shared" ca="1" si="1049"/>
        <v>0.9</v>
      </c>
      <c r="LI309" s="168">
        <f t="shared" ca="1" si="1048"/>
        <v>0.9</v>
      </c>
      <c r="LJ309" s="168">
        <f t="shared" ca="1" si="1049"/>
        <v>0.75</v>
      </c>
      <c r="LK309" s="168">
        <f t="shared" ca="1" si="1048"/>
        <v>0.78142857142857147</v>
      </c>
      <c r="LL309" s="168">
        <f t="shared" ca="1" si="1048"/>
        <v>0.82499999999999996</v>
      </c>
      <c r="LM309" s="168">
        <f t="shared" ca="1" si="1049"/>
        <v>0.875</v>
      </c>
      <c r="LN309" s="168">
        <f t="shared" ca="1" si="1049"/>
        <v>0.9</v>
      </c>
      <c r="LO309" s="168">
        <f t="shared" ca="1" si="1048"/>
        <v>0.9</v>
      </c>
      <c r="LP309" s="168">
        <f t="shared" ca="1" si="1049"/>
        <v>0.75</v>
      </c>
      <c r="LQ309" s="168">
        <f t="shared" ca="1" si="1048"/>
        <v>0.78142857142857147</v>
      </c>
      <c r="LR309" s="168">
        <f t="shared" ca="1" si="1048"/>
        <v>0.82499999999999996</v>
      </c>
      <c r="LS309" s="168">
        <f t="shared" ca="1" si="1049"/>
        <v>0.875</v>
      </c>
      <c r="LT309" s="168">
        <f t="shared" ca="1" si="1049"/>
        <v>0.9</v>
      </c>
      <c r="LU309" s="168">
        <f t="shared" ca="1" si="1048"/>
        <v>0.9</v>
      </c>
      <c r="LV309" s="168">
        <f t="shared" ca="1" si="1049"/>
        <v>0.75</v>
      </c>
      <c r="LW309" s="168">
        <f t="shared" ca="1" si="1048"/>
        <v>0.78142857142857147</v>
      </c>
      <c r="LX309" s="168">
        <f t="shared" ca="1" si="1048"/>
        <v>0.82499999999999996</v>
      </c>
      <c r="LY309" s="168">
        <f t="shared" ca="1" si="1049"/>
        <v>0.875</v>
      </c>
      <c r="LZ309" s="168">
        <f t="shared" ca="1" si="1049"/>
        <v>0.9</v>
      </c>
      <c r="MA309" s="168">
        <f t="shared" ca="1" si="1048"/>
        <v>0.9</v>
      </c>
      <c r="MB309" s="168">
        <f t="shared" ca="1" si="1049"/>
        <v>0.75</v>
      </c>
      <c r="MC309" s="168">
        <f t="shared" ca="1" si="1048"/>
        <v>0.78142857142857147</v>
      </c>
      <c r="MD309" s="168">
        <f t="shared" ca="1" si="1048"/>
        <v>0.82499999999999996</v>
      </c>
      <c r="ME309" s="168">
        <f t="shared" ca="1" si="1049"/>
        <v>0.875</v>
      </c>
      <c r="MF309" s="168">
        <f t="shared" ca="1" si="1049"/>
        <v>0.9</v>
      </c>
      <c r="MG309" s="168">
        <f t="shared" ca="1" si="1048"/>
        <v>0.9</v>
      </c>
      <c r="MH309" s="168">
        <f t="shared" ca="1" si="1049"/>
        <v>0.75</v>
      </c>
      <c r="MI309" s="168">
        <f t="shared" ca="1" si="1048"/>
        <v>0.76904761904761909</v>
      </c>
      <c r="MJ309" s="168">
        <f t="shared" ca="1" si="1048"/>
        <v>0.82000000000000006</v>
      </c>
      <c r="MK309" s="168">
        <f t="shared" ca="1" si="1049"/>
        <v>0.875</v>
      </c>
      <c r="ML309" s="168">
        <f t="shared" ca="1" si="1049"/>
        <v>0.9</v>
      </c>
      <c r="MM309" s="168">
        <f t="shared" ca="1" si="1048"/>
        <v>0.90000000000000013</v>
      </c>
      <c r="MN309" s="168">
        <f t="shared" ca="1" si="1049"/>
        <v>0.75</v>
      </c>
      <c r="MO309" s="168">
        <f t="shared" ca="1" si="1048"/>
        <v>0.76904761904761909</v>
      </c>
      <c r="MP309" s="168">
        <f t="shared" ca="1" si="1048"/>
        <v>0.82000000000000006</v>
      </c>
      <c r="MQ309" s="168">
        <f t="shared" ca="1" si="1049"/>
        <v>0.875</v>
      </c>
      <c r="MR309" s="168">
        <f t="shared" ca="1" si="1049"/>
        <v>0.9</v>
      </c>
      <c r="MS309" s="168">
        <f t="shared" ca="1" si="1048"/>
        <v>0.9</v>
      </c>
      <c r="MT309" s="168">
        <f t="shared" ca="1" si="1015"/>
        <v>0.875</v>
      </c>
      <c r="MU309" s="166">
        <f t="shared" si="1016"/>
        <v>1.1499999999999999</v>
      </c>
      <c r="MV309" s="166">
        <f t="shared" ca="1" si="1017"/>
        <v>1</v>
      </c>
      <c r="MW309" s="166" t="str">
        <f t="shared" ca="1" si="1018"/>
        <v>-</v>
      </c>
      <c r="MX309" s="168" t="str">
        <f t="shared" ca="1" si="1019"/>
        <v>-</v>
      </c>
      <c r="MY309" s="166" t="str">
        <f t="shared" ca="1" si="1020"/>
        <v>-</v>
      </c>
      <c r="MZ309" s="166" t="str">
        <f t="shared" ca="1" si="1021"/>
        <v>-</v>
      </c>
      <c r="NA309" s="166" t="b">
        <f t="shared" ca="1" si="1022"/>
        <v>0</v>
      </c>
      <c r="NB309" s="168">
        <f t="shared" ca="1" si="1043"/>
        <v>0</v>
      </c>
      <c r="NC309" s="27">
        <v>0</v>
      </c>
    </row>
    <row r="310" spans="1:367" s="148" customFormat="1" outlineLevel="1">
      <c r="A310" s="126">
        <f t="shared" si="14"/>
        <v>305</v>
      </c>
      <c r="B310" s="126">
        <f>$A$18</f>
        <v>13</v>
      </c>
      <c r="C310" s="148">
        <f t="shared" si="1029"/>
        <v>1002</v>
      </c>
      <c r="D310" s="148" t="s">
        <v>884</v>
      </c>
      <c r="E310" s="148" t="b">
        <f t="shared" si="986"/>
        <v>1</v>
      </c>
      <c r="F310" s="148" t="b">
        <v>0</v>
      </c>
      <c r="G310" s="148" t="b">
        <f t="shared" si="1024"/>
        <v>1</v>
      </c>
      <c r="H310" s="144">
        <f t="shared" ca="1" si="1044"/>
        <v>3</v>
      </c>
      <c r="I310" s="32">
        <v>2</v>
      </c>
      <c r="J310" s="32">
        <v>1</v>
      </c>
      <c r="K310" s="144">
        <f t="shared" ca="1" si="1044"/>
        <v>1</v>
      </c>
      <c r="L310" s="144">
        <f t="shared" ca="1" si="1044"/>
        <v>1</v>
      </c>
      <c r="M310" s="144">
        <f t="shared" ca="1" si="1044"/>
        <v>1</v>
      </c>
      <c r="N310" s="144">
        <f t="shared" ca="1" si="1044"/>
        <v>1</v>
      </c>
      <c r="O310" s="144">
        <f t="shared" ca="1" si="1044"/>
        <v>1</v>
      </c>
      <c r="P310" s="144">
        <f t="shared" ca="1" si="1044"/>
        <v>1</v>
      </c>
      <c r="Q310" s="144">
        <f t="shared" ca="1" si="1044"/>
        <v>1</v>
      </c>
      <c r="R310" s="144">
        <f t="shared" ca="1" si="1044"/>
        <v>2</v>
      </c>
      <c r="S310" s="32">
        <v>1</v>
      </c>
      <c r="T310" s="144">
        <f t="shared" ca="1" si="1044"/>
        <v>1</v>
      </c>
      <c r="U310" s="144">
        <f t="shared" ca="1" si="1044"/>
        <v>1</v>
      </c>
      <c r="V310" s="144">
        <f t="shared" ca="1" si="1044"/>
        <v>1</v>
      </c>
      <c r="W310" s="144">
        <f t="shared" ca="1" si="1044"/>
        <v>1</v>
      </c>
      <c r="X310" s="144">
        <f t="shared" ca="1" si="1044"/>
        <v>1</v>
      </c>
      <c r="Y310" s="144">
        <f t="shared" ca="1" si="102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00010 Yield DSP CropgrazeFALSE (F33N11)</v>
      </c>
      <c r="AB310" s="10" t="str">
        <f ca="1">IF(COUNTIF(AA$5:AA310,AA310)=1,"-","Dup")</f>
        <v>-</v>
      </c>
      <c r="AC310" s="10"/>
      <c r="AD310" s="168" t="str">
        <f t="shared" ca="1" si="1035"/>
        <v>-</v>
      </c>
      <c r="AE310" s="168" t="str">
        <f t="shared" ca="1" si="1035"/>
        <v>-</v>
      </c>
      <c r="AF310" s="168" t="str">
        <f t="shared" ca="1" si="1035"/>
        <v>-</v>
      </c>
      <c r="AG310" s="168" t="str">
        <f t="shared" ca="1" si="1035"/>
        <v>-</v>
      </c>
      <c r="AH310" s="168" t="str">
        <f t="shared" ca="1" si="1035"/>
        <v>-</v>
      </c>
      <c r="AI310" s="168" t="b">
        <f t="shared" ca="1" si="1035"/>
        <v>1</v>
      </c>
      <c r="AJ310" s="10"/>
      <c r="AK310" s="166" t="b">
        <f t="shared" si="1036"/>
        <v>0</v>
      </c>
      <c r="AL310" s="166" t="str">
        <f t="shared" si="1036"/>
        <v>-</v>
      </c>
      <c r="AM310" s="166" t="b">
        <f t="shared" si="1036"/>
        <v>0</v>
      </c>
      <c r="AN310" s="166" t="b">
        <f t="shared" si="1036"/>
        <v>1</v>
      </c>
      <c r="AO310" s="166" t="b">
        <f t="shared" si="1036"/>
        <v>1</v>
      </c>
      <c r="AP310" s="166" t="b">
        <f t="shared" si="1036"/>
        <v>0</v>
      </c>
      <c r="AQ310" s="166">
        <f t="shared" ca="1" si="989"/>
        <v>0</v>
      </c>
      <c r="AR310" s="166" t="b">
        <f t="shared" ref="AR310:AV319" si="1050">INDEX(i.risk_aversion,$J310,AR$15)</f>
        <v>0</v>
      </c>
      <c r="AS310" s="166" t="b">
        <f t="shared" si="1050"/>
        <v>0</v>
      </c>
      <c r="AT310" s="166" t="str">
        <f t="shared" si="1050"/>
        <v>-</v>
      </c>
      <c r="AU310" s="166" t="str">
        <f t="shared" si="1050"/>
        <v>-</v>
      </c>
      <c r="AV310" s="166" t="str">
        <f t="shared" si="1050"/>
        <v>-</v>
      </c>
      <c r="AW310" s="10"/>
      <c r="AX310" s="166" t="b">
        <f t="shared" si="991"/>
        <v>1</v>
      </c>
      <c r="AY310" s="168" t="b">
        <f t="shared" ca="1" si="992"/>
        <v>1</v>
      </c>
      <c r="AZ310" s="168" t="b">
        <f t="shared" ca="1" si="992"/>
        <v>1</v>
      </c>
      <c r="BA310" s="167">
        <f t="shared" ca="1" si="993"/>
        <v>3210</v>
      </c>
      <c r="BB310" s="168" t="str">
        <f t="shared" ca="1" si="1030"/>
        <v>-</v>
      </c>
      <c r="BC310" s="168" t="str">
        <f t="shared" ca="1" si="1030"/>
        <v>-</v>
      </c>
      <c r="BD310" s="168" t="str">
        <f t="shared" ca="1" si="1030"/>
        <v>-</v>
      </c>
      <c r="BE310" s="168" t="str">
        <f t="shared" ca="1" si="1030"/>
        <v>-</v>
      </c>
      <c r="BF310" s="168" t="str">
        <f t="shared" ca="1" si="1030"/>
        <v>-</v>
      </c>
      <c r="BG310" s="168">
        <f t="shared" ca="1" si="1030"/>
        <v>1</v>
      </c>
      <c r="BH310" s="168">
        <f t="shared" ca="1" si="1030"/>
        <v>1</v>
      </c>
      <c r="BI310" s="168" t="str">
        <f t="shared" ca="1" si="1030"/>
        <v>-</v>
      </c>
      <c r="BJ310" s="168" t="str">
        <f t="shared" ca="1" si="1030"/>
        <v>-</v>
      </c>
      <c r="BK310" s="10"/>
      <c r="BL310" s="168" t="str">
        <f t="shared" ca="1" si="1030"/>
        <v>-</v>
      </c>
      <c r="BM310" s="168" t="str">
        <f t="shared" ca="1" si="1030"/>
        <v>-</v>
      </c>
      <c r="BN310" s="168" t="str">
        <f t="shared" ca="1" si="1030"/>
        <v>-</v>
      </c>
      <c r="BO310" s="168" t="str">
        <f t="shared" ca="1" si="1030"/>
        <v>-</v>
      </c>
      <c r="BP310" s="168" t="str">
        <f t="shared" ca="1" si="1030"/>
        <v>-</v>
      </c>
      <c r="BQ310" s="168" t="str">
        <f t="shared" ca="1" si="1030"/>
        <v>-</v>
      </c>
      <c r="BR310" s="168" t="str">
        <f t="shared" ca="1" si="1030"/>
        <v>-</v>
      </c>
      <c r="BS310" s="168" t="str">
        <f t="shared" ca="1" si="1030"/>
        <v>-</v>
      </c>
      <c r="BT310" s="168" t="str">
        <f t="shared" ca="1" si="1030"/>
        <v>-</v>
      </c>
      <c r="BU310" s="168" t="str">
        <f t="shared" ca="1" si="1030"/>
        <v>-</v>
      </c>
      <c r="BV310" s="168" t="str">
        <f t="shared" ca="1" si="1030"/>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47"/>
        <v>-</v>
      </c>
      <c r="CI310" s="168" t="str">
        <f t="shared" ca="1" si="1047"/>
        <v>-</v>
      </c>
      <c r="CJ310" s="168" t="str">
        <f t="shared" ca="1" si="1047"/>
        <v>-</v>
      </c>
      <c r="CK310" s="168" t="str">
        <f t="shared" ca="1" si="1047"/>
        <v>-</v>
      </c>
      <c r="CL310" s="168" t="str">
        <f t="shared" ca="1" si="1047"/>
        <v>-</v>
      </c>
      <c r="CM310" s="168" t="str">
        <f t="shared" ca="1" si="1047"/>
        <v>-</v>
      </c>
      <c r="CN310" s="168" t="str">
        <f t="shared" ca="1" si="1047"/>
        <v>-</v>
      </c>
      <c r="CO310" s="168" t="str">
        <f t="shared" ca="1" si="1047"/>
        <v>-</v>
      </c>
      <c r="CP310" s="168">
        <f t="shared" ca="1" si="1047"/>
        <v>1</v>
      </c>
      <c r="CQ310" s="168">
        <f t="shared" ca="1" si="1047"/>
        <v>1</v>
      </c>
      <c r="CR310" s="168">
        <f t="shared" ca="1" si="1047"/>
        <v>0</v>
      </c>
      <c r="CS310" s="168" t="str">
        <f t="shared" ca="1" si="1047"/>
        <v>-</v>
      </c>
      <c r="CT310" s="168" t="str">
        <f t="shared" ca="1" si="1047"/>
        <v>-</v>
      </c>
      <c r="CU310" s="168" t="str">
        <f t="shared" ca="1" si="1047"/>
        <v>-</v>
      </c>
      <c r="CV310" s="168" t="str">
        <f t="shared" ca="1" si="1047"/>
        <v>-</v>
      </c>
      <c r="CW310" s="168" t="str">
        <f t="shared" ca="1" si="1047"/>
        <v>-</v>
      </c>
      <c r="CX310" s="168" t="str">
        <f t="shared" ca="1" si="1047"/>
        <v>-</v>
      </c>
      <c r="CY310" s="168" t="str">
        <f t="shared" ca="1" si="1047"/>
        <v>-</v>
      </c>
      <c r="CZ310" s="168">
        <f t="shared" ca="1" si="1047"/>
        <v>0</v>
      </c>
      <c r="DA310" s="168" t="str">
        <f t="shared" ca="1" si="1047"/>
        <v>-</v>
      </c>
      <c r="DB310" s="168" t="str">
        <f t="shared" ca="1" si="1047"/>
        <v>-</v>
      </c>
      <c r="DC310" s="168" t="str">
        <f t="shared" ca="1" si="1047"/>
        <v>-</v>
      </c>
      <c r="DD310" s="168" t="str">
        <f t="shared" ca="1" si="1047"/>
        <v>-</v>
      </c>
      <c r="DE310" s="168" t="str">
        <f t="shared" ca="1" si="1047"/>
        <v>-</v>
      </c>
      <c r="DF310" s="168">
        <f t="shared" ca="1" si="1047"/>
        <v>0</v>
      </c>
      <c r="DG310" s="168">
        <f t="shared" ca="1" si="1047"/>
        <v>0</v>
      </c>
      <c r="DH310" s="168">
        <f t="shared" ca="1" si="1047"/>
        <v>0</v>
      </c>
      <c r="DI310" s="168">
        <f t="shared" ca="1" si="1047"/>
        <v>0</v>
      </c>
      <c r="DJ310" s="168">
        <f t="shared" ca="1" si="1047"/>
        <v>0</v>
      </c>
      <c r="DK310" s="168">
        <f t="shared" ca="1" si="1047"/>
        <v>0</v>
      </c>
      <c r="DL310" s="168">
        <f t="shared" ca="1" si="1047"/>
        <v>0</v>
      </c>
      <c r="DM310" s="168" t="str">
        <f t="shared" ca="1" si="1047"/>
        <v>-</v>
      </c>
      <c r="DN310" s="168" t="str">
        <f t="shared" ca="1" si="1047"/>
        <v>-</v>
      </c>
      <c r="DO310" s="168" t="str">
        <f t="shared" ca="1" si="1047"/>
        <v>-</v>
      </c>
      <c r="DP310" s="168" t="str">
        <f t="shared" ca="1" si="1047"/>
        <v>-</v>
      </c>
      <c r="DQ310" s="168" t="str">
        <f t="shared" ca="1" si="1047"/>
        <v>-</v>
      </c>
      <c r="DR310" s="168" t="str">
        <f t="shared" ca="1" si="1047"/>
        <v>-</v>
      </c>
      <c r="DS310" s="168" t="str">
        <f t="shared" ca="1" si="1047"/>
        <v>-</v>
      </c>
      <c r="DT310" s="168" t="str">
        <f t="shared" ca="1" si="1047"/>
        <v>-</v>
      </c>
      <c r="DU310" s="168" t="str">
        <f t="shared" ca="1" si="1047"/>
        <v>-</v>
      </c>
      <c r="DV310" s="168" t="str">
        <f t="shared" ca="1" si="1047"/>
        <v>-</v>
      </c>
      <c r="DW310" s="168" t="str">
        <f t="shared" ca="1" si="1047"/>
        <v>-</v>
      </c>
      <c r="DX310" s="10"/>
      <c r="DY310" s="168">
        <f t="shared" ca="1" si="1047"/>
        <v>1</v>
      </c>
      <c r="DZ310" s="168" t="str">
        <f t="shared" ca="1" si="1047"/>
        <v>-</v>
      </c>
      <c r="EA310" s="168" t="str">
        <f t="shared" ca="1" si="1047"/>
        <v>-</v>
      </c>
      <c r="EB310" s="168" t="str">
        <f t="shared" ca="1" si="1047"/>
        <v>-</v>
      </c>
      <c r="EC310" s="168" t="str">
        <f t="shared" ca="1" si="1037"/>
        <v>-</v>
      </c>
      <c r="ED310" s="168" t="b">
        <f t="shared" ca="1" si="1037"/>
        <v>0</v>
      </c>
      <c r="EE310" s="168" t="str">
        <f t="shared" ca="1" si="1037"/>
        <v>-</v>
      </c>
      <c r="EF310" s="168">
        <f t="shared" ca="1" si="1037"/>
        <v>0</v>
      </c>
      <c r="EG310" s="168" t="str">
        <f t="shared" ca="1" si="1037"/>
        <v>-</v>
      </c>
      <c r="EH310" s="166" cm="1">
        <f t="array" aca="1" ref="EH310" ca="1">INDEX(i.rev,$K310,EH$15)</f>
        <v>1</v>
      </c>
      <c r="EI310" s="168">
        <f t="shared" ca="1" si="1038"/>
        <v>0</v>
      </c>
      <c r="EJ310" s="168">
        <f t="shared" ca="1" si="1038"/>
        <v>1</v>
      </c>
      <c r="EK310" s="168">
        <f t="shared" ca="1" si="1038"/>
        <v>0</v>
      </c>
      <c r="EL310" s="168">
        <f t="shared" ca="1" si="1038"/>
        <v>1</v>
      </c>
      <c r="EM310" s="168">
        <f t="shared" ca="1" si="1038"/>
        <v>1</v>
      </c>
      <c r="EN310" s="168">
        <f t="shared" ca="1" si="1038"/>
        <v>1</v>
      </c>
      <c r="EO310" s="168">
        <f t="shared" ca="1" si="1038"/>
        <v>0</v>
      </c>
      <c r="EP310" s="168">
        <f t="shared" ca="1" si="1038"/>
        <v>0</v>
      </c>
      <c r="EQ310" s="168">
        <f t="shared" ca="1" si="1038"/>
        <v>0</v>
      </c>
      <c r="ER310" s="168">
        <f t="shared" ca="1" si="1038"/>
        <v>0</v>
      </c>
      <c r="ES310" s="168">
        <f t="shared" ca="1" si="1038"/>
        <v>0</v>
      </c>
      <c r="ET310" s="168">
        <f t="shared" ca="1" si="1038"/>
        <v>0</v>
      </c>
      <c r="EU310" s="168">
        <f t="shared" ca="1" si="1038"/>
        <v>0</v>
      </c>
      <c r="EV310" s="168">
        <f t="shared" ca="1" si="1038"/>
        <v>0</v>
      </c>
      <c r="EW310" s="168">
        <f t="shared" ca="1" si="1038"/>
        <v>0</v>
      </c>
      <c r="EX310" s="168">
        <f t="shared" ca="1" si="1038"/>
        <v>0</v>
      </c>
      <c r="EY310" s="166" cm="1">
        <f t="array" aca="1" ref="EY310" ca="1">INDEX(i.rev,$K310,EY$15)</f>
        <v>0</v>
      </c>
      <c r="EZ310" s="168">
        <f t="shared" ca="1" si="998"/>
        <v>0</v>
      </c>
      <c r="FA310" s="166" cm="1">
        <f t="array" aca="1" ref="FA310" ca="1">INDEX(i.rev,$K310,FA$15)</f>
        <v>1</v>
      </c>
      <c r="FB310" s="168">
        <f t="shared" ca="1" si="1028"/>
        <v>0</v>
      </c>
      <c r="FC310" s="168">
        <f t="shared" ca="1" si="1028"/>
        <v>0</v>
      </c>
      <c r="FD310" s="168">
        <f t="shared" ca="1" si="1028"/>
        <v>0</v>
      </c>
      <c r="FE310" s="168">
        <f t="shared" ca="1" si="1028"/>
        <v>0</v>
      </c>
      <c r="FF310" s="168">
        <f t="shared" ca="1" si="1028"/>
        <v>0</v>
      </c>
      <c r="FG310" s="168">
        <f t="shared" ref="FG310:GF320" ca="1" si="1051">OFFSET(FG$5,$B310,0)</f>
        <v>0</v>
      </c>
      <c r="FH310" s="168">
        <f t="shared" ca="1" si="1051"/>
        <v>0</v>
      </c>
      <c r="FI310" s="10"/>
      <c r="FJ310" s="168" t="str">
        <f t="shared" ca="1" si="1051"/>
        <v>-</v>
      </c>
      <c r="FK310" s="168" t="str">
        <f t="shared" ca="1" si="1051"/>
        <v>-</v>
      </c>
      <c r="FL310" s="168" t="str">
        <f t="shared" ca="1" si="1051"/>
        <v>-</v>
      </c>
      <c r="FM310" s="168" t="str">
        <f t="shared" ca="1" si="1051"/>
        <v>-</v>
      </c>
      <c r="FN310" s="168" t="str">
        <f t="shared" ca="1" si="1051"/>
        <v>-</v>
      </c>
      <c r="FO310" s="166" t="b">
        <f t="shared" ca="1" si="1039"/>
        <v>0</v>
      </c>
      <c r="FP310" s="166" t="b">
        <f t="shared" ca="1" si="1039"/>
        <v>0</v>
      </c>
      <c r="FQ310" s="166" t="b">
        <f t="shared" ca="1" si="1039"/>
        <v>1</v>
      </c>
      <c r="FR310" s="168">
        <f t="shared" ca="1" si="1051"/>
        <v>0</v>
      </c>
      <c r="FS310" s="166">
        <f t="shared" ca="1" si="1040"/>
        <v>1</v>
      </c>
      <c r="FT310" s="166">
        <f t="shared" ca="1" si="1040"/>
        <v>1</v>
      </c>
      <c r="FU310" s="168" t="str">
        <f t="shared" ca="1" si="1051"/>
        <v>-</v>
      </c>
      <c r="FV310" s="168" t="str">
        <f t="shared" ca="1" si="1051"/>
        <v>-</v>
      </c>
      <c r="FW310" s="168" t="str">
        <f t="shared" ca="1" si="1051"/>
        <v>-</v>
      </c>
      <c r="FX310" s="168" t="str">
        <f t="shared" ca="1" si="1051"/>
        <v>-</v>
      </c>
      <c r="FY310" s="168" t="str">
        <f t="shared" ca="1" si="1051"/>
        <v>-</v>
      </c>
      <c r="FZ310" s="168" t="str">
        <f t="shared" ca="1" si="1051"/>
        <v>-</v>
      </c>
      <c r="GA310" s="168" t="str">
        <f t="shared" ca="1" si="1051"/>
        <v>-</v>
      </c>
      <c r="GB310" s="168" t="str">
        <f t="shared" ca="1" si="1051"/>
        <v>-</v>
      </c>
      <c r="GC310" s="168" t="str">
        <f t="shared" ca="1" si="1051"/>
        <v>-</v>
      </c>
      <c r="GD310" s="168" t="b">
        <f t="shared" ca="1" si="1051"/>
        <v>1</v>
      </c>
      <c r="GE310" s="168" t="str">
        <f t="shared" ca="1" si="1051"/>
        <v>-</v>
      </c>
      <c r="GF310" s="168" t="str">
        <f t="shared" ca="1" si="1051"/>
        <v>-</v>
      </c>
      <c r="GG310" s="168" t="str">
        <f ca="1">OFFSET(GG$5,$B310,0)</f>
        <v>-</v>
      </c>
      <c r="GH310" s="168" t="b">
        <f t="shared" ca="1" si="1041"/>
        <v>1</v>
      </c>
      <c r="GI310" s="168">
        <f ca="1">OFFSET(GI$5,$B310,0)</f>
        <v>0</v>
      </c>
      <c r="GJ310" s="168" t="str">
        <f t="shared" ca="1" si="1041"/>
        <v>-</v>
      </c>
      <c r="GK310" s="168" t="str">
        <f t="shared" ca="1" si="1041"/>
        <v>-</v>
      </c>
      <c r="GL310" s="168" t="str">
        <f t="shared" ca="1" si="1041"/>
        <v>-</v>
      </c>
      <c r="GM310" s="168" t="str">
        <f t="shared" ca="1" si="1041"/>
        <v>-</v>
      </c>
      <c r="GN310" s="168" t="str">
        <f t="shared" ca="1" si="1041"/>
        <v>-</v>
      </c>
      <c r="GO310" s="168">
        <f t="shared" ca="1" si="1041"/>
        <v>0</v>
      </c>
      <c r="GP310" s="168" t="str">
        <f t="shared" ca="1" si="1041"/>
        <v>-</v>
      </c>
      <c r="GQ310" s="168" t="str">
        <f t="shared" ca="1" si="1041"/>
        <v>-</v>
      </c>
      <c r="GR310" s="168" t="str">
        <f t="shared" ca="1" si="1041"/>
        <v>-</v>
      </c>
      <c r="GS310" s="168">
        <f t="shared" ca="1" si="1041"/>
        <v>500</v>
      </c>
      <c r="GT310" s="168">
        <f t="shared" ca="1" si="1041"/>
        <v>500</v>
      </c>
      <c r="GU310" s="168" t="str">
        <f t="shared" ca="1" si="1041"/>
        <v>-</v>
      </c>
      <c r="GV310" s="168" t="str">
        <f t="shared" ca="1" si="1041"/>
        <v>-</v>
      </c>
      <c r="GW310" s="168" t="str">
        <f t="shared" ca="1" si="1041"/>
        <v>-</v>
      </c>
      <c r="GX310" s="168" t="str">
        <f t="shared" ca="1" si="1042"/>
        <v>-</v>
      </c>
      <c r="GY310" s="168" t="str">
        <f t="shared" ca="1" si="1003"/>
        <v>-</v>
      </c>
      <c r="GZ310" s="168" t="str">
        <f t="shared" ca="1" si="1003"/>
        <v>-</v>
      </c>
      <c r="HA310" s="168" t="str">
        <f t="shared" ca="1" si="1003"/>
        <v>-</v>
      </c>
      <c r="HB310" s="168" t="str">
        <f t="shared" ca="1" si="1003"/>
        <v>-</v>
      </c>
      <c r="HC310" s="168" t="str">
        <f t="shared" ca="1" si="1003"/>
        <v>-</v>
      </c>
      <c r="HD310" s="168" t="str">
        <f t="shared" ca="1" si="1003"/>
        <v>-</v>
      </c>
      <c r="HE310" s="168" t="str">
        <f t="shared" ca="1" si="1003"/>
        <v>-</v>
      </c>
      <c r="HF310" s="168" t="str">
        <f t="shared" ca="1" si="1003"/>
        <v>-</v>
      </c>
      <c r="HG310" s="168" t="str">
        <f t="shared" ca="1" si="1003"/>
        <v>-</v>
      </c>
      <c r="HH310" s="168" t="str">
        <f t="shared" ca="1" si="1004"/>
        <v>-</v>
      </c>
      <c r="HI310" s="168" t="str">
        <f t="shared" ca="1" si="1004"/>
        <v>-</v>
      </c>
      <c r="HJ310" s="168" t="str">
        <f t="shared" ca="1" si="1004"/>
        <v>-</v>
      </c>
      <c r="HK310" s="168" t="str">
        <f t="shared" ca="1" si="1004"/>
        <v>-</v>
      </c>
      <c r="HL310" s="168" t="str">
        <f t="shared" ca="1" si="1004"/>
        <v>-</v>
      </c>
      <c r="HM310" s="168" t="str">
        <f t="shared" ca="1" si="1004"/>
        <v>-</v>
      </c>
      <c r="HN310" s="168" t="str">
        <f t="shared" ca="1" si="1004"/>
        <v>-</v>
      </c>
      <c r="HO310" s="168" t="str">
        <f t="shared" ca="1" si="1004"/>
        <v>-</v>
      </c>
      <c r="HP310" s="168" t="str">
        <f t="shared" ca="1" si="1004"/>
        <v>-</v>
      </c>
      <c r="HQ310" s="168" t="str">
        <f t="shared" ca="1" si="1004"/>
        <v>-</v>
      </c>
      <c r="HR310" s="168" t="str">
        <f t="shared" ca="1" si="1046"/>
        <v>-</v>
      </c>
      <c r="HS310" s="168" t="str">
        <f t="shared" ca="1" si="1046"/>
        <v>-</v>
      </c>
      <c r="HT310" s="168" t="str">
        <f t="shared" ca="1" si="1046"/>
        <v>-</v>
      </c>
      <c r="HU310" s="168" t="str">
        <f t="shared" ca="1" si="1046"/>
        <v>-</v>
      </c>
      <c r="HV310" s="168" t="str">
        <f t="shared" ca="1" si="1046"/>
        <v>-</v>
      </c>
      <c r="HW310" s="168" t="str">
        <f t="shared" ca="1" si="1042"/>
        <v>-</v>
      </c>
      <c r="HX310" s="168" t="str">
        <f t="shared" ca="1" si="1033"/>
        <v>-</v>
      </c>
      <c r="HY310" s="168" t="str">
        <f t="shared" ca="1" si="1033"/>
        <v>-</v>
      </c>
      <c r="HZ310" s="168" t="str">
        <f t="shared" ref="HX310:JM316" ca="1" si="1052">OFFSET(HZ$5,$B310,0)</f>
        <v>-</v>
      </c>
      <c r="IA310" s="168" t="str">
        <f t="shared" ca="1" si="1052"/>
        <v>-</v>
      </c>
      <c r="IB310" s="168" t="str">
        <f t="shared" ca="1" si="1052"/>
        <v>-</v>
      </c>
      <c r="IC310" s="168" t="str">
        <f t="shared" ca="1" si="1052"/>
        <v>-</v>
      </c>
      <c r="ID310" s="168" t="str">
        <f t="shared" ca="1" si="1052"/>
        <v>-</v>
      </c>
      <c r="IE310" s="168" t="str">
        <f t="shared" ca="1" si="1052"/>
        <v>-</v>
      </c>
      <c r="IF310" s="168" t="str">
        <f t="shared" ca="1" si="1052"/>
        <v>-</v>
      </c>
      <c r="IG310" s="168" t="str">
        <f t="shared" ca="1" si="1052"/>
        <v>-</v>
      </c>
      <c r="IH310" s="168" t="str">
        <f t="shared" ca="1" si="1052"/>
        <v>-</v>
      </c>
      <c r="II310" s="168" t="str">
        <f t="shared" ca="1" si="1052"/>
        <v>-</v>
      </c>
      <c r="IJ310" s="168" t="str">
        <f t="shared" ca="1" si="1052"/>
        <v>-</v>
      </c>
      <c r="IK310" s="168" t="str">
        <f t="shared" ca="1" si="1052"/>
        <v>-</v>
      </c>
      <c r="IL310" s="168" t="str">
        <f t="shared" ca="1" si="1052"/>
        <v>-</v>
      </c>
      <c r="IM310" s="168" t="str">
        <f t="shared" ca="1" si="1052"/>
        <v>-</v>
      </c>
      <c r="IN310" s="168" t="str">
        <f t="shared" ca="1" si="1052"/>
        <v>-</v>
      </c>
      <c r="IO310" s="168" t="str">
        <f t="shared" ca="1" si="1052"/>
        <v>-</v>
      </c>
      <c r="IP310" s="168" t="str">
        <f t="shared" ca="1" si="1052"/>
        <v>-</v>
      </c>
      <c r="IQ310" s="168" t="str">
        <f t="shared" ca="1" si="1052"/>
        <v>-</v>
      </c>
      <c r="IR310" s="168" t="str">
        <f t="shared" ca="1" si="1052"/>
        <v>-</v>
      </c>
      <c r="IS310" s="168" t="str">
        <f t="shared" ca="1" si="1052"/>
        <v>-</v>
      </c>
      <c r="IT310" s="168" t="str">
        <f t="shared" ca="1" si="1052"/>
        <v>-</v>
      </c>
      <c r="IU310" s="168" t="str">
        <f t="shared" ca="1" si="1052"/>
        <v>-</v>
      </c>
      <c r="IV310" s="168" t="str">
        <f t="shared" ca="1" si="1052"/>
        <v>-</v>
      </c>
      <c r="IW310" s="168" t="str">
        <f t="shared" ca="1" si="1052"/>
        <v>-</v>
      </c>
      <c r="IX310" s="168" t="str">
        <f t="shared" ca="1" si="1052"/>
        <v>-</v>
      </c>
      <c r="IY310" s="168" t="str">
        <f t="shared" ca="1" si="1052"/>
        <v>-</v>
      </c>
      <c r="IZ310" s="168" t="str">
        <f t="shared" ca="1" si="1052"/>
        <v>-</v>
      </c>
      <c r="JA310" s="168" t="str">
        <f t="shared" ca="1" si="1052"/>
        <v>-</v>
      </c>
      <c r="JB310" s="168" t="str">
        <f t="shared" ca="1" si="1052"/>
        <v>-</v>
      </c>
      <c r="JC310" s="168" t="str">
        <f t="shared" ca="1" si="1052"/>
        <v>-</v>
      </c>
      <c r="JD310" s="168" t="str">
        <f t="shared" ca="1" si="1052"/>
        <v>-</v>
      </c>
      <c r="JE310" s="168" t="str">
        <f t="shared" ca="1" si="1052"/>
        <v>-</v>
      </c>
      <c r="JF310" s="168" t="str">
        <f t="shared" ca="1" si="1052"/>
        <v>-</v>
      </c>
      <c r="JG310" s="168" t="str">
        <f t="shared" ca="1" si="1052"/>
        <v>-</v>
      </c>
      <c r="JH310" s="168" t="str">
        <f t="shared" ca="1" si="1052"/>
        <v>-</v>
      </c>
      <c r="JI310" s="168" t="str">
        <f t="shared" ca="1" si="1052"/>
        <v>-</v>
      </c>
      <c r="JJ310" s="168" t="str">
        <f t="shared" ca="1" si="1052"/>
        <v>-</v>
      </c>
      <c r="JK310" s="168" t="str">
        <f t="shared" ca="1" si="1052"/>
        <v>-</v>
      </c>
      <c r="JL310" s="168" t="str">
        <f t="shared" ca="1" si="1052"/>
        <v>-</v>
      </c>
      <c r="JM310" s="168" t="str">
        <f t="shared" ca="1" si="1052"/>
        <v>-</v>
      </c>
      <c r="JN310" s="168" t="str">
        <f t="shared" ca="1" si="1042"/>
        <v>-</v>
      </c>
      <c r="JO310" s="168" t="str">
        <f t="shared" ca="1" si="1042"/>
        <v>-</v>
      </c>
      <c r="JP310" s="168" t="str">
        <f t="shared" ca="1" si="1042"/>
        <v>-</v>
      </c>
      <c r="JQ310" s="168" t="str">
        <f t="shared" ca="1" si="1042"/>
        <v>-</v>
      </c>
      <c r="JR310" s="168" t="str">
        <f t="shared" ca="1" si="1042"/>
        <v>-</v>
      </c>
      <c r="JS310" s="168" t="str">
        <f t="shared" ca="1" si="1042"/>
        <v>-</v>
      </c>
      <c r="JT310" s="168" t="str">
        <f t="shared" ca="1" si="1042"/>
        <v>-</v>
      </c>
      <c r="JU310" s="168" t="str">
        <f t="shared" ca="1" si="1042"/>
        <v>-</v>
      </c>
      <c r="JV310" s="168" t="str">
        <f t="shared" ca="1" si="1042"/>
        <v>-</v>
      </c>
      <c r="JW310" s="168" t="str">
        <f t="shared" ca="1" si="1042"/>
        <v>-</v>
      </c>
      <c r="JX310" s="10"/>
      <c r="JY310" s="166">
        <f t="shared" ca="1" si="1007"/>
        <v>4.4999999999999998E-2</v>
      </c>
      <c r="JZ310" s="166">
        <f t="shared" ca="1" si="1008"/>
        <v>4.4999999999999998E-2</v>
      </c>
      <c r="KA310" s="168">
        <f t="shared" ca="1" si="1043"/>
        <v>1</v>
      </c>
      <c r="KB310" s="168">
        <f t="shared" ca="1" si="1043"/>
        <v>0</v>
      </c>
      <c r="KC310" s="168">
        <f t="shared" ca="1" si="1043"/>
        <v>1</v>
      </c>
      <c r="KD310" s="168">
        <f t="shared" ca="1" si="1043"/>
        <v>1</v>
      </c>
      <c r="KE310" s="168">
        <f t="shared" ca="1" si="1043"/>
        <v>0</v>
      </c>
      <c r="KF310" s="168">
        <f t="shared" ca="1" si="1043"/>
        <v>70</v>
      </c>
      <c r="KG310" s="168">
        <f t="shared" ca="1" si="1043"/>
        <v>50</v>
      </c>
      <c r="KH310" s="168">
        <f t="shared" ca="1" si="1043"/>
        <v>85</v>
      </c>
      <c r="KI310" s="168">
        <f t="shared" ca="1" si="1043"/>
        <v>50</v>
      </c>
      <c r="KJ310" s="166">
        <f t="shared" ca="1" si="1010"/>
        <v>1</v>
      </c>
      <c r="KK310" s="166">
        <f t="shared" ca="1" si="1011"/>
        <v>1</v>
      </c>
      <c r="KL310" s="166">
        <f t="shared" ca="1" si="1012"/>
        <v>1</v>
      </c>
      <c r="KM310" s="166">
        <f t="shared" ca="1" si="1013"/>
        <v>1</v>
      </c>
      <c r="KN310" s="166">
        <f t="shared" ca="1" si="1013"/>
        <v>1</v>
      </c>
      <c r="KO310" s="168">
        <f t="shared" ca="1" si="1043"/>
        <v>1</v>
      </c>
      <c r="KP310" s="10"/>
      <c r="KQ310" s="168">
        <f t="shared" ca="1" si="1043"/>
        <v>1</v>
      </c>
      <c r="KR310" s="166">
        <f t="shared" ca="1" si="1014"/>
        <v>1</v>
      </c>
      <c r="KS310" s="168">
        <f t="shared" ca="1" si="1043"/>
        <v>0.75</v>
      </c>
      <c r="KT310" s="168">
        <f t="shared" ca="1" si="1043"/>
        <v>0.8</v>
      </c>
      <c r="KU310" s="168">
        <f t="shared" ca="1" si="1009"/>
        <v>0.82499999999999996</v>
      </c>
      <c r="KV310" s="168">
        <f t="shared" ca="1" si="1009"/>
        <v>0.875</v>
      </c>
      <c r="KW310" s="168">
        <f t="shared" ca="1" si="1043"/>
        <v>0.9</v>
      </c>
      <c r="KX310" s="168">
        <f t="shared" ca="1" si="1049"/>
        <v>0.75</v>
      </c>
      <c r="KY310" s="168">
        <f t="shared" ca="1" si="1048"/>
        <v>0.78142857142857147</v>
      </c>
      <c r="KZ310" s="168">
        <f t="shared" ca="1" si="1048"/>
        <v>0.82499999999999996</v>
      </c>
      <c r="LA310" s="168">
        <f t="shared" ca="1" si="1049"/>
        <v>0.875</v>
      </c>
      <c r="LB310" s="168">
        <f t="shared" ca="1" si="1049"/>
        <v>0.9</v>
      </c>
      <c r="LC310" s="168">
        <f t="shared" ca="1" si="1048"/>
        <v>0.9</v>
      </c>
      <c r="LD310" s="168">
        <f t="shared" ca="1" si="1049"/>
        <v>0.75</v>
      </c>
      <c r="LE310" s="168">
        <f t="shared" ca="1" si="1048"/>
        <v>0.78142857142857147</v>
      </c>
      <c r="LF310" s="168">
        <f t="shared" ca="1" si="1048"/>
        <v>0.82499999999999996</v>
      </c>
      <c r="LG310" s="168">
        <f t="shared" ca="1" si="1049"/>
        <v>0.875</v>
      </c>
      <c r="LH310" s="168">
        <f t="shared" ca="1" si="1049"/>
        <v>0.9</v>
      </c>
      <c r="LI310" s="168">
        <f t="shared" ca="1" si="1048"/>
        <v>0.9</v>
      </c>
      <c r="LJ310" s="168">
        <f t="shared" ca="1" si="1049"/>
        <v>0.75</v>
      </c>
      <c r="LK310" s="168">
        <f t="shared" ca="1" si="1048"/>
        <v>0.78142857142857147</v>
      </c>
      <c r="LL310" s="168">
        <f t="shared" ca="1" si="1048"/>
        <v>0.82499999999999996</v>
      </c>
      <c r="LM310" s="168">
        <f t="shared" ca="1" si="1049"/>
        <v>0.875</v>
      </c>
      <c r="LN310" s="168">
        <f t="shared" ca="1" si="1049"/>
        <v>0.9</v>
      </c>
      <c r="LO310" s="168">
        <f t="shared" ca="1" si="1048"/>
        <v>0.9</v>
      </c>
      <c r="LP310" s="168">
        <f t="shared" ca="1" si="1049"/>
        <v>0.75</v>
      </c>
      <c r="LQ310" s="168">
        <f t="shared" ca="1" si="1048"/>
        <v>0.78142857142857147</v>
      </c>
      <c r="LR310" s="168">
        <f t="shared" ca="1" si="1048"/>
        <v>0.82499999999999996</v>
      </c>
      <c r="LS310" s="168">
        <f t="shared" ca="1" si="1049"/>
        <v>0.875</v>
      </c>
      <c r="LT310" s="168">
        <f t="shared" ca="1" si="1049"/>
        <v>0.9</v>
      </c>
      <c r="LU310" s="168">
        <f t="shared" ca="1" si="1048"/>
        <v>0.9</v>
      </c>
      <c r="LV310" s="168">
        <f t="shared" ca="1" si="1049"/>
        <v>0.75</v>
      </c>
      <c r="LW310" s="168">
        <f t="shared" ca="1" si="1048"/>
        <v>0.78142857142857147</v>
      </c>
      <c r="LX310" s="168">
        <f t="shared" ca="1" si="1048"/>
        <v>0.82499999999999996</v>
      </c>
      <c r="LY310" s="168">
        <f t="shared" ca="1" si="1049"/>
        <v>0.875</v>
      </c>
      <c r="LZ310" s="168">
        <f t="shared" ca="1" si="1049"/>
        <v>0.9</v>
      </c>
      <c r="MA310" s="168">
        <f t="shared" ca="1" si="1048"/>
        <v>0.9</v>
      </c>
      <c r="MB310" s="168">
        <f t="shared" ca="1" si="1049"/>
        <v>0.75</v>
      </c>
      <c r="MC310" s="168">
        <f t="shared" ca="1" si="1048"/>
        <v>0.78142857142857147</v>
      </c>
      <c r="MD310" s="168">
        <f t="shared" ca="1" si="1048"/>
        <v>0.82499999999999996</v>
      </c>
      <c r="ME310" s="168">
        <f t="shared" ca="1" si="1049"/>
        <v>0.875</v>
      </c>
      <c r="MF310" s="168">
        <f t="shared" ca="1" si="1049"/>
        <v>0.9</v>
      </c>
      <c r="MG310" s="168">
        <f t="shared" ca="1" si="1048"/>
        <v>0.9</v>
      </c>
      <c r="MH310" s="168">
        <f t="shared" ca="1" si="1049"/>
        <v>0.75</v>
      </c>
      <c r="MI310" s="168">
        <f t="shared" ca="1" si="1048"/>
        <v>0.76904761904761909</v>
      </c>
      <c r="MJ310" s="168">
        <f t="shared" ca="1" si="1048"/>
        <v>0.82000000000000006</v>
      </c>
      <c r="MK310" s="168">
        <f t="shared" ca="1" si="1049"/>
        <v>0.875</v>
      </c>
      <c r="ML310" s="168">
        <f t="shared" ca="1" si="1049"/>
        <v>0.9</v>
      </c>
      <c r="MM310" s="168">
        <f t="shared" ca="1" si="1048"/>
        <v>0.90000000000000013</v>
      </c>
      <c r="MN310" s="168">
        <f t="shared" ca="1" si="1049"/>
        <v>0.75</v>
      </c>
      <c r="MO310" s="168">
        <f t="shared" ca="1" si="1048"/>
        <v>0.76904761904761909</v>
      </c>
      <c r="MP310" s="168">
        <f t="shared" ca="1" si="1048"/>
        <v>0.82000000000000006</v>
      </c>
      <c r="MQ310" s="168">
        <f t="shared" ca="1" si="1049"/>
        <v>0.875</v>
      </c>
      <c r="MR310" s="168">
        <f t="shared" ca="1" si="1049"/>
        <v>0.9</v>
      </c>
      <c r="MS310" s="168">
        <f t="shared" ca="1" si="1048"/>
        <v>0.9</v>
      </c>
      <c r="MT310" s="168">
        <f t="shared" ca="1" si="1015"/>
        <v>0.875</v>
      </c>
      <c r="MU310" s="166">
        <f t="shared" si="1016"/>
        <v>1</v>
      </c>
      <c r="MV310" s="166">
        <f t="shared" ca="1" si="1017"/>
        <v>1</v>
      </c>
      <c r="MW310" s="166" t="str">
        <f t="shared" ca="1" si="1018"/>
        <v>-</v>
      </c>
      <c r="MX310" s="168" t="str">
        <f t="shared" ca="1" si="1019"/>
        <v>-</v>
      </c>
      <c r="MY310" s="166" t="str">
        <f t="shared" ca="1" si="1020"/>
        <v>-</v>
      </c>
      <c r="MZ310" s="166" t="str">
        <f t="shared" ca="1" si="1021"/>
        <v>-</v>
      </c>
      <c r="NA310" s="166" t="b">
        <f t="shared" ca="1" si="1022"/>
        <v>0</v>
      </c>
      <c r="NB310" s="168">
        <f t="shared" ca="1" si="1043"/>
        <v>0</v>
      </c>
      <c r="NC310" s="27">
        <v>0</v>
      </c>
    </row>
    <row r="311" spans="1:367" s="148" customFormat="1" outlineLevel="1">
      <c r="A311" s="126">
        <f t="shared" si="14"/>
        <v>306</v>
      </c>
      <c r="B311" s="126">
        <f t="shared" ref="B311:B319" si="1053">$A$18</f>
        <v>13</v>
      </c>
      <c r="C311" s="148">
        <f t="shared" si="1029"/>
        <v>1002</v>
      </c>
      <c r="D311" s="148" t="s">
        <v>884</v>
      </c>
      <c r="E311" s="148" t="b">
        <f t="shared" si="986"/>
        <v>1</v>
      </c>
      <c r="F311" s="148" t="b">
        <v>0</v>
      </c>
      <c r="G311" s="148" t="b">
        <f t="shared" si="1024"/>
        <v>1</v>
      </c>
      <c r="H311" s="144">
        <f t="shared" ca="1" si="1044"/>
        <v>3</v>
      </c>
      <c r="I311" s="32">
        <v>2</v>
      </c>
      <c r="J311" s="32">
        <v>1</v>
      </c>
      <c r="K311" s="144">
        <f t="shared" ca="1" si="1044"/>
        <v>1</v>
      </c>
      <c r="L311" s="144">
        <f t="shared" ca="1" si="1044"/>
        <v>1</v>
      </c>
      <c r="M311" s="144">
        <f t="shared" ca="1" si="1044"/>
        <v>1</v>
      </c>
      <c r="N311" s="144">
        <f t="shared" ca="1" si="1044"/>
        <v>1</v>
      </c>
      <c r="O311" s="144">
        <f t="shared" ca="1" si="1044"/>
        <v>1</v>
      </c>
      <c r="P311" s="144">
        <f t="shared" ca="1" si="1044"/>
        <v>1</v>
      </c>
      <c r="Q311" s="144">
        <f t="shared" ca="1" si="1044"/>
        <v>1</v>
      </c>
      <c r="R311" s="144">
        <f t="shared" ca="1" si="1044"/>
        <v>2</v>
      </c>
      <c r="S311" s="32">
        <v>3</v>
      </c>
      <c r="T311" s="144">
        <f t="shared" ca="1" si="1044"/>
        <v>1</v>
      </c>
      <c r="U311" s="144">
        <f t="shared" ca="1" si="1044"/>
        <v>1</v>
      </c>
      <c r="V311" s="144">
        <f t="shared" ca="1" si="1044"/>
        <v>1</v>
      </c>
      <c r="W311" s="144">
        <f t="shared" ca="1" si="1044"/>
        <v>1</v>
      </c>
      <c r="X311" s="144">
        <f t="shared" ca="1" si="1044"/>
        <v>1</v>
      </c>
      <c r="Y311" s="144">
        <f t="shared" ca="1" si="102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00011 Yield DSP CropgrazeFALSE Yield1.15 (F33N11)</v>
      </c>
      <c r="AB311" s="10" t="str">
        <f ca="1">IF(COUNTIF(AA$5:AA311,AA311)=1,"-","Dup")</f>
        <v>-</v>
      </c>
      <c r="AC311" s="10"/>
      <c r="AD311" s="168" t="str">
        <f t="shared" ca="1" si="1035"/>
        <v>-</v>
      </c>
      <c r="AE311" s="168" t="str">
        <f t="shared" ca="1" si="1035"/>
        <v>-</v>
      </c>
      <c r="AF311" s="168" t="str">
        <f t="shared" ca="1" si="1035"/>
        <v>-</v>
      </c>
      <c r="AG311" s="168" t="str">
        <f t="shared" ca="1" si="1035"/>
        <v>-</v>
      </c>
      <c r="AH311" s="168" t="str">
        <f t="shared" ca="1" si="1035"/>
        <v>-</v>
      </c>
      <c r="AI311" s="168" t="b">
        <f t="shared" ca="1" si="1035"/>
        <v>1</v>
      </c>
      <c r="AJ311" s="10"/>
      <c r="AK311" s="166" t="b">
        <f t="shared" si="1036"/>
        <v>0</v>
      </c>
      <c r="AL311" s="166" t="str">
        <f t="shared" si="1036"/>
        <v>-</v>
      </c>
      <c r="AM311" s="166" t="b">
        <f t="shared" si="1036"/>
        <v>0</v>
      </c>
      <c r="AN311" s="166" t="b">
        <f t="shared" si="1036"/>
        <v>1</v>
      </c>
      <c r="AO311" s="166" t="b">
        <f t="shared" si="1036"/>
        <v>1</v>
      </c>
      <c r="AP311" s="166" t="b">
        <f t="shared" si="1036"/>
        <v>0</v>
      </c>
      <c r="AQ311" s="166">
        <f t="shared" ca="1" si="989"/>
        <v>0</v>
      </c>
      <c r="AR311" s="166" t="b">
        <f t="shared" si="1050"/>
        <v>0</v>
      </c>
      <c r="AS311" s="166" t="b">
        <f t="shared" si="1050"/>
        <v>0</v>
      </c>
      <c r="AT311" s="166" t="str">
        <f t="shared" si="1050"/>
        <v>-</v>
      </c>
      <c r="AU311" s="166" t="str">
        <f t="shared" si="1050"/>
        <v>-</v>
      </c>
      <c r="AV311" s="166" t="str">
        <f t="shared" si="1050"/>
        <v>-</v>
      </c>
      <c r="AW311" s="10"/>
      <c r="AX311" s="166" t="b">
        <f t="shared" si="991"/>
        <v>1</v>
      </c>
      <c r="AY311" s="168" t="b">
        <f t="shared" ca="1" si="992"/>
        <v>1</v>
      </c>
      <c r="AZ311" s="168" t="b">
        <f t="shared" ca="1" si="992"/>
        <v>1</v>
      </c>
      <c r="BA311" s="167">
        <f t="shared" ca="1" si="993"/>
        <v>3210</v>
      </c>
      <c r="BB311" s="168" t="str">
        <f t="shared" ca="1" si="1030"/>
        <v>-</v>
      </c>
      <c r="BC311" s="168" t="str">
        <f t="shared" ca="1" si="1030"/>
        <v>-</v>
      </c>
      <c r="BD311" s="168" t="str">
        <f t="shared" ca="1" si="1030"/>
        <v>-</v>
      </c>
      <c r="BE311" s="168" t="str">
        <f t="shared" ca="1" si="1030"/>
        <v>-</v>
      </c>
      <c r="BF311" s="168" t="str">
        <f t="shared" ca="1" si="1030"/>
        <v>-</v>
      </c>
      <c r="BG311" s="168">
        <f t="shared" ca="1" si="1030"/>
        <v>1</v>
      </c>
      <c r="BH311" s="168">
        <f t="shared" ca="1" si="1030"/>
        <v>1</v>
      </c>
      <c r="BI311" s="168" t="str">
        <f t="shared" ca="1" si="1030"/>
        <v>-</v>
      </c>
      <c r="BJ311" s="168" t="str">
        <f t="shared" ca="1" si="1030"/>
        <v>-</v>
      </c>
      <c r="BK311" s="10"/>
      <c r="BL311" s="168" t="str">
        <f t="shared" ca="1" si="1030"/>
        <v>-</v>
      </c>
      <c r="BM311" s="168" t="str">
        <f t="shared" ca="1" si="1030"/>
        <v>-</v>
      </c>
      <c r="BN311" s="168" t="str">
        <f t="shared" ca="1" si="1030"/>
        <v>-</v>
      </c>
      <c r="BO311" s="168" t="str">
        <f t="shared" ca="1" si="1030"/>
        <v>-</v>
      </c>
      <c r="BP311" s="168" t="str">
        <f t="shared" ca="1" si="1030"/>
        <v>-</v>
      </c>
      <c r="BQ311" s="168" t="str">
        <f t="shared" ca="1" si="1030"/>
        <v>-</v>
      </c>
      <c r="BR311" s="168" t="str">
        <f t="shared" ca="1" si="1030"/>
        <v>-</v>
      </c>
      <c r="BS311" s="168" t="str">
        <f t="shared" ca="1" si="1030"/>
        <v>-</v>
      </c>
      <c r="BT311" s="168" t="str">
        <f t="shared" ca="1" si="1030"/>
        <v>-</v>
      </c>
      <c r="BU311" s="168" t="str">
        <f t="shared" ca="1" si="1030"/>
        <v>-</v>
      </c>
      <c r="BV311" s="168" t="str">
        <f t="shared" ca="1" si="1030"/>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47"/>
        <v>-</v>
      </c>
      <c r="CI311" s="168" t="str">
        <f t="shared" ca="1" si="1047"/>
        <v>-</v>
      </c>
      <c r="CJ311" s="168" t="str">
        <f t="shared" ca="1" si="1047"/>
        <v>-</v>
      </c>
      <c r="CK311" s="168" t="str">
        <f t="shared" ca="1" si="1047"/>
        <v>-</v>
      </c>
      <c r="CL311" s="168" t="str">
        <f t="shared" ca="1" si="1047"/>
        <v>-</v>
      </c>
      <c r="CM311" s="168" t="str">
        <f t="shared" ca="1" si="1047"/>
        <v>-</v>
      </c>
      <c r="CN311" s="168" t="str">
        <f t="shared" ca="1" si="1047"/>
        <v>-</v>
      </c>
      <c r="CO311" s="168" t="str">
        <f t="shared" ca="1" si="1047"/>
        <v>-</v>
      </c>
      <c r="CP311" s="168">
        <f t="shared" ca="1" si="1047"/>
        <v>1</v>
      </c>
      <c r="CQ311" s="168">
        <f t="shared" ca="1" si="1047"/>
        <v>1</v>
      </c>
      <c r="CR311" s="168">
        <f t="shared" ca="1" si="1047"/>
        <v>0</v>
      </c>
      <c r="CS311" s="168" t="str">
        <f t="shared" ca="1" si="1047"/>
        <v>-</v>
      </c>
      <c r="CT311" s="168" t="str">
        <f t="shared" ca="1" si="1047"/>
        <v>-</v>
      </c>
      <c r="CU311" s="168" t="str">
        <f t="shared" ca="1" si="1047"/>
        <v>-</v>
      </c>
      <c r="CV311" s="168" t="str">
        <f t="shared" ca="1" si="1047"/>
        <v>-</v>
      </c>
      <c r="CW311" s="168" t="str">
        <f t="shared" ca="1" si="1047"/>
        <v>-</v>
      </c>
      <c r="CX311" s="168" t="str">
        <f t="shared" ca="1" si="1047"/>
        <v>-</v>
      </c>
      <c r="CY311" s="168" t="str">
        <f t="shared" ca="1" si="1047"/>
        <v>-</v>
      </c>
      <c r="CZ311" s="168">
        <f t="shared" ca="1" si="1047"/>
        <v>0</v>
      </c>
      <c r="DA311" s="168" t="str">
        <f t="shared" ca="1" si="1047"/>
        <v>-</v>
      </c>
      <c r="DB311" s="168" t="str">
        <f t="shared" ca="1" si="1047"/>
        <v>-</v>
      </c>
      <c r="DC311" s="168" t="str">
        <f t="shared" ca="1" si="1047"/>
        <v>-</v>
      </c>
      <c r="DD311" s="168" t="str">
        <f t="shared" ca="1" si="1047"/>
        <v>-</v>
      </c>
      <c r="DE311" s="168" t="str">
        <f t="shared" ca="1" si="1047"/>
        <v>-</v>
      </c>
      <c r="DF311" s="168">
        <f t="shared" ca="1" si="1047"/>
        <v>0</v>
      </c>
      <c r="DG311" s="168">
        <f t="shared" ca="1" si="1047"/>
        <v>0</v>
      </c>
      <c r="DH311" s="168">
        <f t="shared" ca="1" si="1047"/>
        <v>0</v>
      </c>
      <c r="DI311" s="168">
        <f t="shared" ca="1" si="1047"/>
        <v>0</v>
      </c>
      <c r="DJ311" s="168">
        <f t="shared" ca="1" si="1047"/>
        <v>0</v>
      </c>
      <c r="DK311" s="168">
        <f t="shared" ca="1" si="1047"/>
        <v>0</v>
      </c>
      <c r="DL311" s="168">
        <f t="shared" ca="1" si="1047"/>
        <v>0</v>
      </c>
      <c r="DM311" s="168" t="str">
        <f t="shared" ca="1" si="1047"/>
        <v>-</v>
      </c>
      <c r="DN311" s="168" t="str">
        <f t="shared" ca="1" si="1047"/>
        <v>-</v>
      </c>
      <c r="DO311" s="168" t="str">
        <f t="shared" ca="1" si="1047"/>
        <v>-</v>
      </c>
      <c r="DP311" s="168" t="str">
        <f t="shared" ca="1" si="1047"/>
        <v>-</v>
      </c>
      <c r="DQ311" s="168" t="str">
        <f t="shared" ca="1" si="1047"/>
        <v>-</v>
      </c>
      <c r="DR311" s="168" t="str">
        <f t="shared" ca="1" si="1047"/>
        <v>-</v>
      </c>
      <c r="DS311" s="168" t="str">
        <f t="shared" ca="1" si="1047"/>
        <v>-</v>
      </c>
      <c r="DT311" s="168" t="str">
        <f t="shared" ca="1" si="1047"/>
        <v>-</v>
      </c>
      <c r="DU311" s="168" t="str">
        <f t="shared" ca="1" si="1047"/>
        <v>-</v>
      </c>
      <c r="DV311" s="168" t="str">
        <f t="shared" ca="1" si="1047"/>
        <v>-</v>
      </c>
      <c r="DW311" s="168" t="str">
        <f t="shared" ca="1" si="1047"/>
        <v>-</v>
      </c>
      <c r="DX311" s="10"/>
      <c r="DY311" s="168">
        <f t="shared" ca="1" si="1047"/>
        <v>1</v>
      </c>
      <c r="DZ311" s="168" t="str">
        <f t="shared" ca="1" si="1047"/>
        <v>-</v>
      </c>
      <c r="EA311" s="168" t="str">
        <f t="shared" ca="1" si="1047"/>
        <v>-</v>
      </c>
      <c r="EB311" s="168" t="str">
        <f t="shared" ca="1" si="1047"/>
        <v>-</v>
      </c>
      <c r="EC311" s="168" t="str">
        <f t="shared" ca="1" si="1037"/>
        <v>-</v>
      </c>
      <c r="ED311" s="168" t="b">
        <f t="shared" ca="1" si="1037"/>
        <v>0</v>
      </c>
      <c r="EE311" s="168" t="str">
        <f t="shared" ca="1" si="1037"/>
        <v>-</v>
      </c>
      <c r="EF311" s="168">
        <f t="shared" ca="1" si="1037"/>
        <v>0</v>
      </c>
      <c r="EG311" s="168" t="str">
        <f t="shared" ca="1" si="1037"/>
        <v>-</v>
      </c>
      <c r="EH311" s="166" cm="1">
        <f t="array" aca="1" ref="EH311" ca="1">INDEX(i.rev,$K311,EH$15)</f>
        <v>1</v>
      </c>
      <c r="EI311" s="168">
        <f t="shared" ca="1" si="1038"/>
        <v>0</v>
      </c>
      <c r="EJ311" s="168">
        <f t="shared" ca="1" si="1038"/>
        <v>1</v>
      </c>
      <c r="EK311" s="168">
        <f t="shared" ca="1" si="1038"/>
        <v>0</v>
      </c>
      <c r="EL311" s="168">
        <f t="shared" ca="1" si="1038"/>
        <v>1</v>
      </c>
      <c r="EM311" s="168">
        <f t="shared" ca="1" si="1038"/>
        <v>1</v>
      </c>
      <c r="EN311" s="168">
        <f t="shared" ca="1" si="1038"/>
        <v>1</v>
      </c>
      <c r="EO311" s="168">
        <f t="shared" ca="1" si="1038"/>
        <v>0</v>
      </c>
      <c r="EP311" s="168">
        <f t="shared" ca="1" si="1038"/>
        <v>0</v>
      </c>
      <c r="EQ311" s="168">
        <f t="shared" ca="1" si="1038"/>
        <v>0</v>
      </c>
      <c r="ER311" s="168">
        <f t="shared" ca="1" si="1038"/>
        <v>0</v>
      </c>
      <c r="ES311" s="168">
        <f t="shared" ca="1" si="1038"/>
        <v>0</v>
      </c>
      <c r="ET311" s="168">
        <f t="shared" ca="1" si="1038"/>
        <v>0</v>
      </c>
      <c r="EU311" s="168">
        <f t="shared" ca="1" si="1038"/>
        <v>0</v>
      </c>
      <c r="EV311" s="168">
        <f t="shared" ca="1" si="1038"/>
        <v>0</v>
      </c>
      <c r="EW311" s="168">
        <f t="shared" ca="1" si="1038"/>
        <v>0</v>
      </c>
      <c r="EX311" s="168">
        <f t="shared" ca="1" si="1038"/>
        <v>0</v>
      </c>
      <c r="EY311" s="166" cm="1">
        <f t="array" aca="1" ref="EY311" ca="1">INDEX(i.rev,$K311,EY$15)</f>
        <v>0</v>
      </c>
      <c r="EZ311" s="168">
        <f t="shared" ca="1" si="998"/>
        <v>0</v>
      </c>
      <c r="FA311" s="166" cm="1">
        <f t="array" aca="1" ref="FA311" ca="1">INDEX(i.rev,$K311,FA$15)</f>
        <v>1</v>
      </c>
      <c r="FB311" s="168">
        <f t="shared" ref="FB311:GG321" ca="1" si="1054">OFFSET(FB$5,$B311,0)</f>
        <v>0</v>
      </c>
      <c r="FC311" s="168">
        <f t="shared" ca="1" si="1054"/>
        <v>0</v>
      </c>
      <c r="FD311" s="168">
        <f t="shared" ca="1" si="1054"/>
        <v>0</v>
      </c>
      <c r="FE311" s="168">
        <f t="shared" ca="1" si="1054"/>
        <v>0</v>
      </c>
      <c r="FF311" s="168">
        <f t="shared" ca="1" si="1054"/>
        <v>0</v>
      </c>
      <c r="FG311" s="168">
        <f t="shared" ca="1" si="1054"/>
        <v>0</v>
      </c>
      <c r="FH311" s="168">
        <f t="shared" ca="1" si="1054"/>
        <v>0</v>
      </c>
      <c r="FI311" s="10"/>
      <c r="FJ311" s="168" t="str">
        <f t="shared" ca="1" si="1054"/>
        <v>-</v>
      </c>
      <c r="FK311" s="168" t="str">
        <f t="shared" ca="1" si="1054"/>
        <v>-</v>
      </c>
      <c r="FL311" s="168" t="str">
        <f t="shared" ca="1" si="1054"/>
        <v>-</v>
      </c>
      <c r="FM311" s="168" t="str">
        <f t="shared" ca="1" si="1054"/>
        <v>-</v>
      </c>
      <c r="FN311" s="168" t="str">
        <f t="shared" ca="1" si="1051"/>
        <v>-</v>
      </c>
      <c r="FO311" s="166" t="b">
        <f t="shared" ca="1" si="1039"/>
        <v>0</v>
      </c>
      <c r="FP311" s="166" t="b">
        <f t="shared" ca="1" si="1039"/>
        <v>0</v>
      </c>
      <c r="FQ311" s="166" t="b">
        <f t="shared" ca="1" si="1039"/>
        <v>1</v>
      </c>
      <c r="FR311" s="168">
        <f t="shared" ca="1" si="1054"/>
        <v>0</v>
      </c>
      <c r="FS311" s="166">
        <f t="shared" ca="1" si="1040"/>
        <v>1</v>
      </c>
      <c r="FT311" s="166">
        <f t="shared" ca="1" si="1040"/>
        <v>1</v>
      </c>
      <c r="FU311" s="168" t="str">
        <f t="shared" ca="1" si="1054"/>
        <v>-</v>
      </c>
      <c r="FV311" s="168" t="str">
        <f t="shared" ca="1" si="1054"/>
        <v>-</v>
      </c>
      <c r="FW311" s="168" t="str">
        <f t="shared" ca="1" si="1054"/>
        <v>-</v>
      </c>
      <c r="FX311" s="168" t="str">
        <f t="shared" ca="1" si="1054"/>
        <v>-</v>
      </c>
      <c r="FY311" s="168" t="str">
        <f t="shared" ca="1" si="1054"/>
        <v>-</v>
      </c>
      <c r="FZ311" s="168" t="str">
        <f t="shared" ca="1" si="1054"/>
        <v>-</v>
      </c>
      <c r="GA311" s="168" t="str">
        <f t="shared" ca="1" si="1054"/>
        <v>-</v>
      </c>
      <c r="GB311" s="168" t="str">
        <f t="shared" ca="1" si="1054"/>
        <v>-</v>
      </c>
      <c r="GC311" s="168" t="str">
        <f t="shared" ca="1" si="1054"/>
        <v>-</v>
      </c>
      <c r="GD311" s="168" t="b">
        <f t="shared" ca="1" si="1054"/>
        <v>1</v>
      </c>
      <c r="GE311" s="168" t="str">
        <f t="shared" ca="1" si="1054"/>
        <v>-</v>
      </c>
      <c r="GF311" s="168" t="str">
        <f t="shared" ca="1" si="1054"/>
        <v>-</v>
      </c>
      <c r="GG311" s="168" t="str">
        <f t="shared" ca="1" si="1054"/>
        <v>-</v>
      </c>
      <c r="GH311" s="168" t="b">
        <f t="shared" ca="1" si="1041"/>
        <v>1</v>
      </c>
      <c r="GI311" s="168">
        <f t="shared" ca="1" si="1041"/>
        <v>0</v>
      </c>
      <c r="GJ311" s="168" t="str">
        <f t="shared" ca="1" si="1041"/>
        <v>-</v>
      </c>
      <c r="GK311" s="168" t="str">
        <f t="shared" ca="1" si="1041"/>
        <v>-</v>
      </c>
      <c r="GL311" s="168" t="str">
        <f t="shared" ca="1" si="1041"/>
        <v>-</v>
      </c>
      <c r="GM311" s="168" t="str">
        <f t="shared" ca="1" si="1041"/>
        <v>-</v>
      </c>
      <c r="GN311" s="168" t="str">
        <f t="shared" ca="1" si="1041"/>
        <v>-</v>
      </c>
      <c r="GO311" s="168">
        <f t="shared" ca="1" si="1041"/>
        <v>0</v>
      </c>
      <c r="GP311" s="168" t="str">
        <f t="shared" ca="1" si="1041"/>
        <v>-</v>
      </c>
      <c r="GQ311" s="168" t="str">
        <f t="shared" ca="1" si="1041"/>
        <v>-</v>
      </c>
      <c r="GR311" s="168" t="str">
        <f t="shared" ca="1" si="1041"/>
        <v>-</v>
      </c>
      <c r="GS311" s="168">
        <f t="shared" ca="1" si="1041"/>
        <v>500</v>
      </c>
      <c r="GT311" s="168">
        <f t="shared" ca="1" si="1041"/>
        <v>500</v>
      </c>
      <c r="GU311" s="168" t="str">
        <f t="shared" ca="1" si="1041"/>
        <v>-</v>
      </c>
      <c r="GV311" s="168" t="str">
        <f t="shared" ca="1" si="1041"/>
        <v>-</v>
      </c>
      <c r="GW311" s="168" t="str">
        <f t="shared" ca="1" si="1041"/>
        <v>-</v>
      </c>
      <c r="GX311" s="168" t="str">
        <f t="shared" ca="1" si="1042"/>
        <v>-</v>
      </c>
      <c r="GY311" s="168" t="str">
        <f t="shared" ca="1" si="1003"/>
        <v>-</v>
      </c>
      <c r="GZ311" s="168" t="str">
        <f t="shared" ca="1" si="1003"/>
        <v>-</v>
      </c>
      <c r="HA311" s="168" t="str">
        <f t="shared" ca="1" si="1003"/>
        <v>-</v>
      </c>
      <c r="HB311" s="168" t="str">
        <f t="shared" ca="1" si="1003"/>
        <v>-</v>
      </c>
      <c r="HC311" s="168" t="str">
        <f t="shared" ca="1" si="1003"/>
        <v>-</v>
      </c>
      <c r="HD311" s="168" t="str">
        <f t="shared" ca="1" si="1003"/>
        <v>-</v>
      </c>
      <c r="HE311" s="168" t="str">
        <f t="shared" ca="1" si="1003"/>
        <v>-</v>
      </c>
      <c r="HF311" s="168" t="str">
        <f t="shared" ca="1" si="1003"/>
        <v>-</v>
      </c>
      <c r="HG311" s="168" t="str">
        <f t="shared" ca="1" si="1003"/>
        <v>-</v>
      </c>
      <c r="HH311" s="168" t="str">
        <f t="shared" ca="1" si="1004"/>
        <v>-</v>
      </c>
      <c r="HI311" s="168" t="str">
        <f t="shared" ca="1" si="1004"/>
        <v>-</v>
      </c>
      <c r="HJ311" s="168" t="str">
        <f t="shared" ca="1" si="1004"/>
        <v>-</v>
      </c>
      <c r="HK311" s="168" t="str">
        <f t="shared" ca="1" si="1004"/>
        <v>-</v>
      </c>
      <c r="HL311" s="168" t="str">
        <f t="shared" ca="1" si="1004"/>
        <v>-</v>
      </c>
      <c r="HM311" s="168" t="str">
        <f t="shared" ca="1" si="1004"/>
        <v>-</v>
      </c>
      <c r="HN311" s="168" t="str">
        <f t="shared" ca="1" si="1004"/>
        <v>-</v>
      </c>
      <c r="HO311" s="168" t="str">
        <f t="shared" ca="1" si="1004"/>
        <v>-</v>
      </c>
      <c r="HP311" s="168" t="str">
        <f t="shared" ca="1" si="1004"/>
        <v>-</v>
      </c>
      <c r="HQ311" s="168" t="str">
        <f t="shared" ca="1" si="1004"/>
        <v>-</v>
      </c>
      <c r="HR311" s="168" t="str">
        <f t="shared" ca="1" si="1046"/>
        <v>-</v>
      </c>
      <c r="HS311" s="168" t="str">
        <f t="shared" ca="1" si="1046"/>
        <v>-</v>
      </c>
      <c r="HT311" s="168" t="str">
        <f t="shared" ca="1" si="1046"/>
        <v>-</v>
      </c>
      <c r="HU311" s="168" t="str">
        <f t="shared" ca="1" si="1046"/>
        <v>-</v>
      </c>
      <c r="HV311" s="168" t="str">
        <f t="shared" ca="1" si="1046"/>
        <v>-</v>
      </c>
      <c r="HW311" s="168" t="str">
        <f t="shared" ca="1" si="1042"/>
        <v>-</v>
      </c>
      <c r="HX311" s="168" t="str">
        <f t="shared" ca="1" si="1052"/>
        <v>-</v>
      </c>
      <c r="HY311" s="168" t="str">
        <f t="shared" ca="1" si="1052"/>
        <v>-</v>
      </c>
      <c r="HZ311" s="168" t="str">
        <f t="shared" ca="1" si="1052"/>
        <v>-</v>
      </c>
      <c r="IA311" s="168" t="str">
        <f t="shared" ca="1" si="1052"/>
        <v>-</v>
      </c>
      <c r="IB311" s="168" t="str">
        <f t="shared" ca="1" si="1052"/>
        <v>-</v>
      </c>
      <c r="IC311" s="168" t="str">
        <f t="shared" ca="1" si="1052"/>
        <v>-</v>
      </c>
      <c r="ID311" s="168" t="str">
        <f t="shared" ca="1" si="1052"/>
        <v>-</v>
      </c>
      <c r="IE311" s="168" t="str">
        <f t="shared" ca="1" si="1052"/>
        <v>-</v>
      </c>
      <c r="IF311" s="168" t="str">
        <f t="shared" ca="1" si="1052"/>
        <v>-</v>
      </c>
      <c r="IG311" s="168" t="str">
        <f t="shared" ca="1" si="1052"/>
        <v>-</v>
      </c>
      <c r="IH311" s="168" t="str">
        <f t="shared" ca="1" si="1052"/>
        <v>-</v>
      </c>
      <c r="II311" s="168" t="str">
        <f t="shared" ca="1" si="1052"/>
        <v>-</v>
      </c>
      <c r="IJ311" s="168" t="str">
        <f t="shared" ca="1" si="1052"/>
        <v>-</v>
      </c>
      <c r="IK311" s="168" t="str">
        <f t="shared" ca="1" si="1052"/>
        <v>-</v>
      </c>
      <c r="IL311" s="168" t="str">
        <f t="shared" ca="1" si="1052"/>
        <v>-</v>
      </c>
      <c r="IM311" s="168" t="str">
        <f t="shared" ca="1" si="1052"/>
        <v>-</v>
      </c>
      <c r="IN311" s="168" t="str">
        <f t="shared" ca="1" si="1052"/>
        <v>-</v>
      </c>
      <c r="IO311" s="168" t="str">
        <f t="shared" ca="1" si="1052"/>
        <v>-</v>
      </c>
      <c r="IP311" s="168" t="str">
        <f t="shared" ca="1" si="1052"/>
        <v>-</v>
      </c>
      <c r="IQ311" s="168" t="str">
        <f t="shared" ca="1" si="1052"/>
        <v>-</v>
      </c>
      <c r="IR311" s="168" t="str">
        <f t="shared" ca="1" si="1052"/>
        <v>-</v>
      </c>
      <c r="IS311" s="168" t="str">
        <f t="shared" ca="1" si="1052"/>
        <v>-</v>
      </c>
      <c r="IT311" s="168" t="str">
        <f t="shared" ca="1" si="1052"/>
        <v>-</v>
      </c>
      <c r="IU311" s="168" t="str">
        <f t="shared" ca="1" si="1052"/>
        <v>-</v>
      </c>
      <c r="IV311" s="168" t="str">
        <f t="shared" ca="1" si="1052"/>
        <v>-</v>
      </c>
      <c r="IW311" s="168" t="str">
        <f t="shared" ca="1" si="1052"/>
        <v>-</v>
      </c>
      <c r="IX311" s="168" t="str">
        <f t="shared" ca="1" si="1052"/>
        <v>-</v>
      </c>
      <c r="IY311" s="168" t="str">
        <f t="shared" ca="1" si="1052"/>
        <v>-</v>
      </c>
      <c r="IZ311" s="168" t="str">
        <f t="shared" ca="1" si="1052"/>
        <v>-</v>
      </c>
      <c r="JA311" s="168" t="str">
        <f t="shared" ca="1" si="1052"/>
        <v>-</v>
      </c>
      <c r="JB311" s="168" t="str">
        <f t="shared" ca="1" si="1052"/>
        <v>-</v>
      </c>
      <c r="JC311" s="168" t="str">
        <f t="shared" ca="1" si="1052"/>
        <v>-</v>
      </c>
      <c r="JD311" s="168" t="str">
        <f t="shared" ca="1" si="1052"/>
        <v>-</v>
      </c>
      <c r="JE311" s="168" t="str">
        <f t="shared" ca="1" si="1052"/>
        <v>-</v>
      </c>
      <c r="JF311" s="168" t="str">
        <f t="shared" ca="1" si="1052"/>
        <v>-</v>
      </c>
      <c r="JG311" s="168" t="str">
        <f t="shared" ca="1" si="1052"/>
        <v>-</v>
      </c>
      <c r="JH311" s="168" t="str">
        <f t="shared" ca="1" si="1052"/>
        <v>-</v>
      </c>
      <c r="JI311" s="168" t="str">
        <f t="shared" ca="1" si="1052"/>
        <v>-</v>
      </c>
      <c r="JJ311" s="168" t="str">
        <f t="shared" ca="1" si="1052"/>
        <v>-</v>
      </c>
      <c r="JK311" s="168" t="str">
        <f t="shared" ca="1" si="1052"/>
        <v>-</v>
      </c>
      <c r="JL311" s="168" t="str">
        <f t="shared" ca="1" si="1052"/>
        <v>-</v>
      </c>
      <c r="JM311" s="168" t="str">
        <f t="shared" ca="1" si="1052"/>
        <v>-</v>
      </c>
      <c r="JN311" s="168" t="str">
        <f t="shared" ca="1" si="1042"/>
        <v>-</v>
      </c>
      <c r="JO311" s="168" t="str">
        <f t="shared" ca="1" si="1042"/>
        <v>-</v>
      </c>
      <c r="JP311" s="168" t="str">
        <f t="shared" ca="1" si="1042"/>
        <v>-</v>
      </c>
      <c r="JQ311" s="168" t="str">
        <f t="shared" ca="1" si="1042"/>
        <v>-</v>
      </c>
      <c r="JR311" s="168" t="str">
        <f t="shared" ca="1" si="1042"/>
        <v>-</v>
      </c>
      <c r="JS311" s="168" t="str">
        <f t="shared" ca="1" si="1042"/>
        <v>-</v>
      </c>
      <c r="JT311" s="168" t="str">
        <f t="shared" ca="1" si="1042"/>
        <v>-</v>
      </c>
      <c r="JU311" s="168" t="str">
        <f t="shared" ca="1" si="1042"/>
        <v>-</v>
      </c>
      <c r="JV311" s="168" t="str">
        <f t="shared" ca="1" si="1042"/>
        <v>-</v>
      </c>
      <c r="JW311" s="168" t="str">
        <f t="shared" ca="1" si="1042"/>
        <v>-</v>
      </c>
      <c r="JX311" s="10"/>
      <c r="JY311" s="166">
        <f t="shared" ca="1" si="1007"/>
        <v>4.4999999999999998E-2</v>
      </c>
      <c r="JZ311" s="166">
        <f t="shared" ca="1" si="1008"/>
        <v>4.4999999999999998E-2</v>
      </c>
      <c r="KA311" s="168">
        <f t="shared" ca="1" si="1043"/>
        <v>1</v>
      </c>
      <c r="KB311" s="168">
        <f t="shared" ca="1" si="1043"/>
        <v>0</v>
      </c>
      <c r="KC311" s="168">
        <f t="shared" ca="1" si="1043"/>
        <v>1</v>
      </c>
      <c r="KD311" s="168">
        <f t="shared" ca="1" si="1043"/>
        <v>1</v>
      </c>
      <c r="KE311" s="168">
        <f t="shared" ca="1" si="1043"/>
        <v>0</v>
      </c>
      <c r="KF311" s="168">
        <f t="shared" ca="1" si="1043"/>
        <v>70</v>
      </c>
      <c r="KG311" s="168">
        <f t="shared" ca="1" si="1043"/>
        <v>50</v>
      </c>
      <c r="KH311" s="168">
        <f t="shared" ca="1" si="1043"/>
        <v>85</v>
      </c>
      <c r="KI311" s="168">
        <f t="shared" ca="1" si="1043"/>
        <v>50</v>
      </c>
      <c r="KJ311" s="166">
        <f t="shared" ca="1" si="1010"/>
        <v>1</v>
      </c>
      <c r="KK311" s="166">
        <f t="shared" ca="1" si="1011"/>
        <v>1</v>
      </c>
      <c r="KL311" s="166">
        <f t="shared" ca="1" si="1012"/>
        <v>1</v>
      </c>
      <c r="KM311" s="166">
        <f t="shared" ca="1" si="1013"/>
        <v>1</v>
      </c>
      <c r="KN311" s="166">
        <f t="shared" ca="1" si="1013"/>
        <v>1</v>
      </c>
      <c r="KO311" s="168">
        <f t="shared" ca="1" si="1043"/>
        <v>1</v>
      </c>
      <c r="KP311" s="10"/>
      <c r="KQ311" s="168">
        <f t="shared" ca="1" si="1043"/>
        <v>1</v>
      </c>
      <c r="KR311" s="166">
        <f t="shared" ca="1" si="1014"/>
        <v>1</v>
      </c>
      <c r="KS311" s="168">
        <f t="shared" ca="1" si="1043"/>
        <v>0.75</v>
      </c>
      <c r="KT311" s="168">
        <f t="shared" ca="1" si="1043"/>
        <v>0.8</v>
      </c>
      <c r="KU311" s="168">
        <f t="shared" ca="1" si="1009"/>
        <v>0.82499999999999996</v>
      </c>
      <c r="KV311" s="168">
        <f t="shared" ca="1" si="1009"/>
        <v>0.875</v>
      </c>
      <c r="KW311" s="168">
        <f t="shared" ca="1" si="1043"/>
        <v>0.9</v>
      </c>
      <c r="KX311" s="168">
        <f t="shared" ca="1" si="1049"/>
        <v>0.75</v>
      </c>
      <c r="KY311" s="168">
        <f t="shared" ca="1" si="1048"/>
        <v>0.78142857142857147</v>
      </c>
      <c r="KZ311" s="168">
        <f t="shared" ca="1" si="1048"/>
        <v>0.82499999999999996</v>
      </c>
      <c r="LA311" s="168">
        <f t="shared" ca="1" si="1049"/>
        <v>0.875</v>
      </c>
      <c r="LB311" s="168">
        <f t="shared" ca="1" si="1049"/>
        <v>0.9</v>
      </c>
      <c r="LC311" s="168">
        <f t="shared" ca="1" si="1048"/>
        <v>0.9</v>
      </c>
      <c r="LD311" s="168">
        <f t="shared" ca="1" si="1049"/>
        <v>0.75</v>
      </c>
      <c r="LE311" s="168">
        <f t="shared" ca="1" si="1048"/>
        <v>0.78142857142857147</v>
      </c>
      <c r="LF311" s="168">
        <f t="shared" ca="1" si="1048"/>
        <v>0.82499999999999996</v>
      </c>
      <c r="LG311" s="168">
        <f t="shared" ca="1" si="1049"/>
        <v>0.875</v>
      </c>
      <c r="LH311" s="168">
        <f t="shared" ca="1" si="1049"/>
        <v>0.9</v>
      </c>
      <c r="LI311" s="168">
        <f t="shared" ca="1" si="1048"/>
        <v>0.9</v>
      </c>
      <c r="LJ311" s="168">
        <f t="shared" ca="1" si="1049"/>
        <v>0.75</v>
      </c>
      <c r="LK311" s="168">
        <f t="shared" ca="1" si="1048"/>
        <v>0.78142857142857147</v>
      </c>
      <c r="LL311" s="168">
        <f t="shared" ca="1" si="1048"/>
        <v>0.82499999999999996</v>
      </c>
      <c r="LM311" s="168">
        <f t="shared" ca="1" si="1049"/>
        <v>0.875</v>
      </c>
      <c r="LN311" s="168">
        <f t="shared" ca="1" si="1049"/>
        <v>0.9</v>
      </c>
      <c r="LO311" s="168">
        <f t="shared" ca="1" si="1048"/>
        <v>0.9</v>
      </c>
      <c r="LP311" s="168">
        <f t="shared" ca="1" si="1049"/>
        <v>0.75</v>
      </c>
      <c r="LQ311" s="168">
        <f t="shared" ca="1" si="1048"/>
        <v>0.78142857142857147</v>
      </c>
      <c r="LR311" s="168">
        <f t="shared" ca="1" si="1048"/>
        <v>0.82499999999999996</v>
      </c>
      <c r="LS311" s="168">
        <f t="shared" ca="1" si="1049"/>
        <v>0.875</v>
      </c>
      <c r="LT311" s="168">
        <f t="shared" ca="1" si="1049"/>
        <v>0.9</v>
      </c>
      <c r="LU311" s="168">
        <f t="shared" ca="1" si="1048"/>
        <v>0.9</v>
      </c>
      <c r="LV311" s="168">
        <f t="shared" ca="1" si="1049"/>
        <v>0.75</v>
      </c>
      <c r="LW311" s="168">
        <f t="shared" ca="1" si="1048"/>
        <v>0.78142857142857147</v>
      </c>
      <c r="LX311" s="168">
        <f t="shared" ca="1" si="1048"/>
        <v>0.82499999999999996</v>
      </c>
      <c r="LY311" s="168">
        <f t="shared" ca="1" si="1049"/>
        <v>0.875</v>
      </c>
      <c r="LZ311" s="168">
        <f t="shared" ca="1" si="1049"/>
        <v>0.9</v>
      </c>
      <c r="MA311" s="168">
        <f t="shared" ca="1" si="1048"/>
        <v>0.9</v>
      </c>
      <c r="MB311" s="168">
        <f t="shared" ca="1" si="1049"/>
        <v>0.75</v>
      </c>
      <c r="MC311" s="168">
        <f t="shared" ca="1" si="1048"/>
        <v>0.78142857142857147</v>
      </c>
      <c r="MD311" s="168">
        <f t="shared" ca="1" si="1048"/>
        <v>0.82499999999999996</v>
      </c>
      <c r="ME311" s="168">
        <f t="shared" ca="1" si="1049"/>
        <v>0.875</v>
      </c>
      <c r="MF311" s="168">
        <f t="shared" ca="1" si="1049"/>
        <v>0.9</v>
      </c>
      <c r="MG311" s="168">
        <f t="shared" ca="1" si="1048"/>
        <v>0.9</v>
      </c>
      <c r="MH311" s="168">
        <f t="shared" ca="1" si="1049"/>
        <v>0.75</v>
      </c>
      <c r="MI311" s="168">
        <f t="shared" ca="1" si="1048"/>
        <v>0.76904761904761909</v>
      </c>
      <c r="MJ311" s="168">
        <f t="shared" ca="1" si="1048"/>
        <v>0.82000000000000006</v>
      </c>
      <c r="MK311" s="168">
        <f t="shared" ca="1" si="1049"/>
        <v>0.875</v>
      </c>
      <c r="ML311" s="168">
        <f t="shared" ca="1" si="1049"/>
        <v>0.9</v>
      </c>
      <c r="MM311" s="168">
        <f t="shared" ca="1" si="1048"/>
        <v>0.90000000000000013</v>
      </c>
      <c r="MN311" s="168">
        <f t="shared" ca="1" si="1049"/>
        <v>0.75</v>
      </c>
      <c r="MO311" s="168">
        <f t="shared" ca="1" si="1048"/>
        <v>0.76904761904761909</v>
      </c>
      <c r="MP311" s="168">
        <f t="shared" ca="1" si="1048"/>
        <v>0.82000000000000006</v>
      </c>
      <c r="MQ311" s="168">
        <f t="shared" ca="1" si="1049"/>
        <v>0.875</v>
      </c>
      <c r="MR311" s="168">
        <f t="shared" ca="1" si="1049"/>
        <v>0.9</v>
      </c>
      <c r="MS311" s="168">
        <f t="shared" ca="1" si="1048"/>
        <v>0.9</v>
      </c>
      <c r="MT311" s="168">
        <f t="shared" ca="1" si="1015"/>
        <v>0.875</v>
      </c>
      <c r="MU311" s="166">
        <f t="shared" si="1016"/>
        <v>1.1499999999999999</v>
      </c>
      <c r="MV311" s="166">
        <f t="shared" ca="1" si="1017"/>
        <v>1</v>
      </c>
      <c r="MW311" s="166" t="str">
        <f t="shared" ca="1" si="1018"/>
        <v>-</v>
      </c>
      <c r="MX311" s="168" t="str">
        <f t="shared" ca="1" si="1019"/>
        <v>-</v>
      </c>
      <c r="MY311" s="166" t="str">
        <f t="shared" ca="1" si="1020"/>
        <v>-</v>
      </c>
      <c r="MZ311" s="166" t="str">
        <f t="shared" ca="1" si="1021"/>
        <v>-</v>
      </c>
      <c r="NA311" s="166" t="b">
        <f t="shared" ca="1" si="1022"/>
        <v>0</v>
      </c>
      <c r="NB311" s="168">
        <f t="shared" ca="1" si="1043"/>
        <v>0</v>
      </c>
      <c r="NC311" s="27">
        <v>0</v>
      </c>
    </row>
    <row r="312" spans="1:367" s="148" customFormat="1" outlineLevel="1">
      <c r="A312" s="126">
        <f t="shared" si="14"/>
        <v>307</v>
      </c>
      <c r="B312" s="126">
        <f t="shared" si="1053"/>
        <v>13</v>
      </c>
      <c r="C312" s="148">
        <f t="shared" si="1029"/>
        <v>1002</v>
      </c>
      <c r="D312" s="148" t="s">
        <v>884</v>
      </c>
      <c r="E312" s="148" t="b">
        <f t="shared" si="986"/>
        <v>0</v>
      </c>
      <c r="F312" s="148" t="b">
        <v>0</v>
      </c>
      <c r="G312" s="148" t="b">
        <f t="shared" si="1024"/>
        <v>0</v>
      </c>
      <c r="H312" s="144">
        <f t="shared" ca="1" si="1044"/>
        <v>3</v>
      </c>
      <c r="I312" s="32">
        <v>2</v>
      </c>
      <c r="J312" s="32">
        <v>2</v>
      </c>
      <c r="K312" s="144">
        <f t="shared" ca="1" si="1044"/>
        <v>1</v>
      </c>
      <c r="L312" s="144">
        <f t="shared" ca="1" si="1044"/>
        <v>1</v>
      </c>
      <c r="M312" s="144">
        <f t="shared" ca="1" si="1044"/>
        <v>1</v>
      </c>
      <c r="N312" s="144">
        <f t="shared" ca="1" si="1044"/>
        <v>1</v>
      </c>
      <c r="O312" s="144">
        <f t="shared" ca="1" si="1044"/>
        <v>1</v>
      </c>
      <c r="P312" s="144">
        <f t="shared" ca="1" si="1044"/>
        <v>1</v>
      </c>
      <c r="Q312" s="144">
        <f t="shared" ca="1" si="1044"/>
        <v>1</v>
      </c>
      <c r="R312" s="144">
        <f t="shared" ca="1" si="1044"/>
        <v>2</v>
      </c>
      <c r="S312" s="32">
        <v>1</v>
      </c>
      <c r="T312" s="144">
        <f t="shared" ca="1" si="1044"/>
        <v>1</v>
      </c>
      <c r="U312" s="144">
        <f t="shared" ca="1" si="1044"/>
        <v>1</v>
      </c>
      <c r="V312" s="144">
        <f t="shared" ca="1" si="1044"/>
        <v>1</v>
      </c>
      <c r="W312" s="144">
        <f t="shared" ca="1" si="1044"/>
        <v>1</v>
      </c>
      <c r="X312" s="144">
        <f t="shared" ca="1" si="1044"/>
        <v>1</v>
      </c>
      <c r="Y312" s="144">
        <f t="shared" ca="1" si="1025"/>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00012 Yield DSP RiskCARA-low CropgrazeFALSE (F33N11)</v>
      </c>
      <c r="AB312" s="10" t="str">
        <f ca="1">IF(COUNTIF(AA$5:AA312,AA312)=1,"-","Dup")</f>
        <v>-</v>
      </c>
      <c r="AC312" s="10"/>
      <c r="AD312" s="168" t="str">
        <f t="shared" ca="1" si="1035"/>
        <v>-</v>
      </c>
      <c r="AE312" s="168" t="str">
        <f t="shared" ca="1" si="1035"/>
        <v>-</v>
      </c>
      <c r="AF312" s="168" t="str">
        <f t="shared" ca="1" si="1035"/>
        <v>-</v>
      </c>
      <c r="AG312" s="168" t="str">
        <f t="shared" ca="1" si="1035"/>
        <v>-</v>
      </c>
      <c r="AH312" s="168" t="str">
        <f t="shared" ca="1" si="1035"/>
        <v>-</v>
      </c>
      <c r="AI312" s="168" t="b">
        <f t="shared" ca="1" si="1035"/>
        <v>1</v>
      </c>
      <c r="AJ312" s="10"/>
      <c r="AK312" s="166" t="b">
        <f t="shared" si="1036"/>
        <v>0</v>
      </c>
      <c r="AL312" s="166" t="str">
        <f t="shared" si="1036"/>
        <v>-</v>
      </c>
      <c r="AM312" s="166" t="b">
        <f t="shared" si="1036"/>
        <v>0</v>
      </c>
      <c r="AN312" s="166" t="b">
        <f t="shared" si="1036"/>
        <v>1</v>
      </c>
      <c r="AO312" s="166" t="b">
        <f t="shared" si="1036"/>
        <v>1</v>
      </c>
      <c r="AP312" s="166" t="b">
        <f t="shared" si="1036"/>
        <v>0</v>
      </c>
      <c r="AQ312" s="166">
        <f t="shared" ca="1" si="989"/>
        <v>0</v>
      </c>
      <c r="AR312" s="166" t="b">
        <f t="shared" si="1050"/>
        <v>1</v>
      </c>
      <c r="AS312" s="166" t="b">
        <f t="shared" si="1050"/>
        <v>1</v>
      </c>
      <c r="AT312" s="166">
        <f t="shared" si="1050"/>
        <v>1</v>
      </c>
      <c r="AU312" s="166">
        <f t="shared" si="1050"/>
        <v>3.0000000000000001E-6</v>
      </c>
      <c r="AV312" s="166" t="str">
        <f t="shared" si="1050"/>
        <v>-</v>
      </c>
      <c r="AW312" s="10"/>
      <c r="AX312" s="166" t="b">
        <f t="shared" si="991"/>
        <v>1</v>
      </c>
      <c r="AY312" s="168" t="b">
        <f t="shared" ca="1" si="992"/>
        <v>1</v>
      </c>
      <c r="AZ312" s="168" t="b">
        <f t="shared" ca="1" si="992"/>
        <v>1</v>
      </c>
      <c r="BA312" s="167">
        <f t="shared" ca="1" si="993"/>
        <v>3210</v>
      </c>
      <c r="BB312" s="168" t="str">
        <f t="shared" ca="1" si="1030"/>
        <v>-</v>
      </c>
      <c r="BC312" s="168" t="str">
        <f t="shared" ca="1" si="1030"/>
        <v>-</v>
      </c>
      <c r="BD312" s="168" t="str">
        <f t="shared" ca="1" si="1030"/>
        <v>-</v>
      </c>
      <c r="BE312" s="168" t="str">
        <f t="shared" ca="1" si="1030"/>
        <v>-</v>
      </c>
      <c r="BF312" s="168" t="str">
        <f t="shared" ca="1" si="1030"/>
        <v>-</v>
      </c>
      <c r="BG312" s="168">
        <f t="shared" ca="1" si="1030"/>
        <v>1</v>
      </c>
      <c r="BH312" s="168">
        <f t="shared" ca="1" si="1030"/>
        <v>1</v>
      </c>
      <c r="BI312" s="168" t="str">
        <f t="shared" ca="1" si="1030"/>
        <v>-</v>
      </c>
      <c r="BJ312" s="168" t="str">
        <f t="shared" ca="1" si="1030"/>
        <v>-</v>
      </c>
      <c r="BK312" s="10"/>
      <c r="BL312" s="168" t="str">
        <f t="shared" ca="1" si="1030"/>
        <v>-</v>
      </c>
      <c r="BM312" s="168" t="str">
        <f t="shared" ca="1" si="1030"/>
        <v>-</v>
      </c>
      <c r="BN312" s="168" t="str">
        <f t="shared" ca="1" si="1030"/>
        <v>-</v>
      </c>
      <c r="BO312" s="168" t="str">
        <f t="shared" ca="1" si="1030"/>
        <v>-</v>
      </c>
      <c r="BP312" s="168" t="str">
        <f t="shared" ca="1" si="1030"/>
        <v>-</v>
      </c>
      <c r="BQ312" s="168" t="str">
        <f t="shared" ca="1" si="1030"/>
        <v>-</v>
      </c>
      <c r="BR312" s="168" t="str">
        <f t="shared" ca="1" si="1030"/>
        <v>-</v>
      </c>
      <c r="BS312" s="168" t="str">
        <f t="shared" ca="1" si="1030"/>
        <v>-</v>
      </c>
      <c r="BT312" s="168" t="str">
        <f t="shared" ca="1" si="1030"/>
        <v>-</v>
      </c>
      <c r="BU312" s="168" t="str">
        <f t="shared" ca="1" si="1030"/>
        <v>-</v>
      </c>
      <c r="BV312" s="168" t="str">
        <f t="shared" ca="1" si="1030"/>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ca="1" si="1047"/>
        <v>-</v>
      </c>
      <c r="CI312" s="168" t="str">
        <f t="shared" ca="1" si="1047"/>
        <v>-</v>
      </c>
      <c r="CJ312" s="168" t="str">
        <f t="shared" ca="1" si="1047"/>
        <v>-</v>
      </c>
      <c r="CK312" s="168" t="str">
        <f t="shared" ca="1" si="1047"/>
        <v>-</v>
      </c>
      <c r="CL312" s="168" t="str">
        <f t="shared" ca="1" si="1047"/>
        <v>-</v>
      </c>
      <c r="CM312" s="168" t="str">
        <f t="shared" ca="1" si="1047"/>
        <v>-</v>
      </c>
      <c r="CN312" s="168" t="str">
        <f t="shared" ca="1" si="1047"/>
        <v>-</v>
      </c>
      <c r="CO312" s="168" t="str">
        <f t="shared" ca="1" si="1047"/>
        <v>-</v>
      </c>
      <c r="CP312" s="168">
        <f t="shared" ca="1" si="1047"/>
        <v>1</v>
      </c>
      <c r="CQ312" s="168">
        <f t="shared" ca="1" si="1047"/>
        <v>1</v>
      </c>
      <c r="CR312" s="168">
        <f t="shared" ca="1" si="1047"/>
        <v>0</v>
      </c>
      <c r="CS312" s="168" t="str">
        <f t="shared" ca="1" si="1047"/>
        <v>-</v>
      </c>
      <c r="CT312" s="168" t="str">
        <f t="shared" ca="1" si="1047"/>
        <v>-</v>
      </c>
      <c r="CU312" s="168" t="str">
        <f t="shared" ca="1" si="1047"/>
        <v>-</v>
      </c>
      <c r="CV312" s="168" t="str">
        <f t="shared" ca="1" si="1047"/>
        <v>-</v>
      </c>
      <c r="CW312" s="168" t="str">
        <f t="shared" ca="1" si="1047"/>
        <v>-</v>
      </c>
      <c r="CX312" s="168" t="str">
        <f t="shared" ca="1" si="1047"/>
        <v>-</v>
      </c>
      <c r="CY312" s="168" t="str">
        <f t="shared" ca="1" si="1047"/>
        <v>-</v>
      </c>
      <c r="CZ312" s="168">
        <f t="shared" ca="1" si="1047"/>
        <v>0</v>
      </c>
      <c r="DA312" s="168" t="str">
        <f t="shared" ca="1" si="1047"/>
        <v>-</v>
      </c>
      <c r="DB312" s="168" t="str">
        <f t="shared" ca="1" si="1047"/>
        <v>-</v>
      </c>
      <c r="DC312" s="168" t="str">
        <f t="shared" ca="1" si="1047"/>
        <v>-</v>
      </c>
      <c r="DD312" s="168" t="str">
        <f t="shared" ca="1" si="1047"/>
        <v>-</v>
      </c>
      <c r="DE312" s="168" t="str">
        <f t="shared" ca="1" si="1047"/>
        <v>-</v>
      </c>
      <c r="DF312" s="168">
        <f t="shared" ca="1" si="1047"/>
        <v>0</v>
      </c>
      <c r="DG312" s="168">
        <f t="shared" ca="1" si="1047"/>
        <v>0</v>
      </c>
      <c r="DH312" s="168">
        <f t="shared" ca="1" si="1047"/>
        <v>0</v>
      </c>
      <c r="DI312" s="168">
        <f t="shared" ca="1" si="1047"/>
        <v>0</v>
      </c>
      <c r="DJ312" s="168">
        <f t="shared" ca="1" si="1047"/>
        <v>0</v>
      </c>
      <c r="DK312" s="168">
        <f t="shared" ca="1" si="1047"/>
        <v>0</v>
      </c>
      <c r="DL312" s="168">
        <f t="shared" ca="1" si="1047"/>
        <v>0</v>
      </c>
      <c r="DM312" s="168" t="str">
        <f t="shared" ca="1" si="1047"/>
        <v>-</v>
      </c>
      <c r="DN312" s="168" t="str">
        <f t="shared" ca="1" si="1047"/>
        <v>-</v>
      </c>
      <c r="DO312" s="168" t="str">
        <f t="shared" ca="1" si="1047"/>
        <v>-</v>
      </c>
      <c r="DP312" s="168" t="str">
        <f t="shared" ca="1" si="1047"/>
        <v>-</v>
      </c>
      <c r="DQ312" s="168" t="str">
        <f t="shared" ca="1" si="1047"/>
        <v>-</v>
      </c>
      <c r="DR312" s="168" t="str">
        <f t="shared" ca="1" si="1047"/>
        <v>-</v>
      </c>
      <c r="DS312" s="168" t="str">
        <f t="shared" ca="1" si="1047"/>
        <v>-</v>
      </c>
      <c r="DT312" s="168" t="str">
        <f t="shared" ca="1" si="1047"/>
        <v>-</v>
      </c>
      <c r="DU312" s="168" t="str">
        <f t="shared" ca="1" si="1047"/>
        <v>-</v>
      </c>
      <c r="DV312" s="168" t="str">
        <f t="shared" ca="1" si="1047"/>
        <v>-</v>
      </c>
      <c r="DW312" s="168" t="str">
        <f t="shared" ca="1" si="1047"/>
        <v>-</v>
      </c>
      <c r="DX312" s="10"/>
      <c r="DY312" s="168">
        <f t="shared" ca="1" si="1047"/>
        <v>1</v>
      </c>
      <c r="DZ312" s="168" t="str">
        <f t="shared" ca="1" si="1047"/>
        <v>-</v>
      </c>
      <c r="EA312" s="168" t="str">
        <f t="shared" ca="1" si="1047"/>
        <v>-</v>
      </c>
      <c r="EB312" s="168" t="str">
        <f t="shared" ca="1" si="1047"/>
        <v>-</v>
      </c>
      <c r="EC312" s="168" t="str">
        <f t="shared" ca="1" si="1037"/>
        <v>-</v>
      </c>
      <c r="ED312" s="168" t="b">
        <f t="shared" ca="1" si="1037"/>
        <v>0</v>
      </c>
      <c r="EE312" s="168" t="str">
        <f t="shared" ca="1" si="1037"/>
        <v>-</v>
      </c>
      <c r="EF312" s="168">
        <f t="shared" ca="1" si="1037"/>
        <v>0</v>
      </c>
      <c r="EG312" s="168" t="str">
        <f t="shared" ca="1" si="1037"/>
        <v>-</v>
      </c>
      <c r="EH312" s="166" cm="1">
        <f t="array" aca="1" ref="EH312" ca="1">INDEX(i.rev,$K312,EH$15)</f>
        <v>1</v>
      </c>
      <c r="EI312" s="168">
        <f t="shared" ca="1" si="1038"/>
        <v>0</v>
      </c>
      <c r="EJ312" s="168">
        <f t="shared" ca="1" si="1038"/>
        <v>1</v>
      </c>
      <c r="EK312" s="168">
        <f t="shared" ca="1" si="1038"/>
        <v>0</v>
      </c>
      <c r="EL312" s="168">
        <f t="shared" ca="1" si="1038"/>
        <v>1</v>
      </c>
      <c r="EM312" s="168">
        <f t="shared" ca="1" si="1038"/>
        <v>1</v>
      </c>
      <c r="EN312" s="168">
        <f t="shared" ca="1" si="1038"/>
        <v>1</v>
      </c>
      <c r="EO312" s="168">
        <f t="shared" ca="1" si="1038"/>
        <v>0</v>
      </c>
      <c r="EP312" s="168">
        <f t="shared" ca="1" si="1038"/>
        <v>0</v>
      </c>
      <c r="EQ312" s="168">
        <f t="shared" ca="1" si="1038"/>
        <v>0</v>
      </c>
      <c r="ER312" s="168">
        <f t="shared" ca="1" si="1038"/>
        <v>0</v>
      </c>
      <c r="ES312" s="168">
        <f t="shared" ca="1" si="1038"/>
        <v>0</v>
      </c>
      <c r="ET312" s="168">
        <f t="shared" ca="1" si="1038"/>
        <v>0</v>
      </c>
      <c r="EU312" s="168">
        <f t="shared" ca="1" si="1038"/>
        <v>0</v>
      </c>
      <c r="EV312" s="168">
        <f t="shared" ca="1" si="1038"/>
        <v>0</v>
      </c>
      <c r="EW312" s="168">
        <f t="shared" ca="1" si="1038"/>
        <v>0</v>
      </c>
      <c r="EX312" s="168">
        <f t="shared" ca="1" si="1038"/>
        <v>0</v>
      </c>
      <c r="EY312" s="166" cm="1">
        <f t="array" aca="1" ref="EY312" ca="1">INDEX(i.rev,$K312,EY$15)</f>
        <v>0</v>
      </c>
      <c r="EZ312" s="168">
        <f t="shared" ca="1" si="998"/>
        <v>0</v>
      </c>
      <c r="FA312" s="166" cm="1">
        <f t="array" aca="1" ref="FA312" ca="1">INDEX(i.rev,$K312,FA$15)</f>
        <v>1</v>
      </c>
      <c r="FB312" s="168">
        <f t="shared" ca="1" si="1054"/>
        <v>0</v>
      </c>
      <c r="FC312" s="168">
        <f t="shared" ca="1" si="1054"/>
        <v>0</v>
      </c>
      <c r="FD312" s="168">
        <f t="shared" ca="1" si="1054"/>
        <v>0</v>
      </c>
      <c r="FE312" s="168">
        <f t="shared" ca="1" si="1054"/>
        <v>0</v>
      </c>
      <c r="FF312" s="168">
        <f t="shared" ca="1" si="1054"/>
        <v>0</v>
      </c>
      <c r="FG312" s="168">
        <f t="shared" ca="1" si="1054"/>
        <v>0</v>
      </c>
      <c r="FH312" s="168">
        <f t="shared" ca="1" si="1054"/>
        <v>0</v>
      </c>
      <c r="FI312" s="10"/>
      <c r="FJ312" s="168" t="str">
        <f t="shared" ca="1" si="1054"/>
        <v>-</v>
      </c>
      <c r="FK312" s="168" t="str">
        <f t="shared" ca="1" si="1054"/>
        <v>-</v>
      </c>
      <c r="FL312" s="168" t="str">
        <f t="shared" ca="1" si="1054"/>
        <v>-</v>
      </c>
      <c r="FM312" s="168" t="str">
        <f t="shared" ca="1" si="1054"/>
        <v>-</v>
      </c>
      <c r="FN312" s="168" t="str">
        <f t="shared" ca="1" si="1051"/>
        <v>-</v>
      </c>
      <c r="FO312" s="166" t="b">
        <f t="shared" ca="1" si="1039"/>
        <v>0</v>
      </c>
      <c r="FP312" s="166" t="b">
        <f t="shared" ca="1" si="1039"/>
        <v>0</v>
      </c>
      <c r="FQ312" s="166" t="b">
        <f t="shared" ca="1" si="1039"/>
        <v>1</v>
      </c>
      <c r="FR312" s="168">
        <f t="shared" ca="1" si="1054"/>
        <v>0</v>
      </c>
      <c r="FS312" s="166">
        <f t="shared" ca="1" si="1040"/>
        <v>1</v>
      </c>
      <c r="FT312" s="166">
        <f t="shared" ca="1" si="1040"/>
        <v>1</v>
      </c>
      <c r="FU312" s="168" t="str">
        <f t="shared" ca="1" si="1054"/>
        <v>-</v>
      </c>
      <c r="FV312" s="168" t="str">
        <f t="shared" ca="1" si="1054"/>
        <v>-</v>
      </c>
      <c r="FW312" s="168" t="str">
        <f t="shared" ca="1" si="1054"/>
        <v>-</v>
      </c>
      <c r="FX312" s="168" t="str">
        <f t="shared" ca="1" si="1054"/>
        <v>-</v>
      </c>
      <c r="FY312" s="168" t="str">
        <f t="shared" ca="1" si="1054"/>
        <v>-</v>
      </c>
      <c r="FZ312" s="168" t="str">
        <f t="shared" ca="1" si="1054"/>
        <v>-</v>
      </c>
      <c r="GA312" s="168" t="str">
        <f t="shared" ca="1" si="1054"/>
        <v>-</v>
      </c>
      <c r="GB312" s="168" t="str">
        <f t="shared" ca="1" si="1054"/>
        <v>-</v>
      </c>
      <c r="GC312" s="168" t="str">
        <f t="shared" ca="1" si="1054"/>
        <v>-</v>
      </c>
      <c r="GD312" s="168" t="b">
        <f t="shared" ca="1" si="1054"/>
        <v>1</v>
      </c>
      <c r="GE312" s="168" t="str">
        <f t="shared" ca="1" si="1054"/>
        <v>-</v>
      </c>
      <c r="GF312" s="168" t="str">
        <f t="shared" ca="1" si="1054"/>
        <v>-</v>
      </c>
      <c r="GG312" s="168" t="str">
        <f t="shared" ca="1" si="1054"/>
        <v>-</v>
      </c>
      <c r="GH312" s="168" t="b">
        <f t="shared" ca="1" si="1041"/>
        <v>1</v>
      </c>
      <c r="GI312" s="168">
        <f t="shared" ca="1" si="1041"/>
        <v>0</v>
      </c>
      <c r="GJ312" s="168" t="str">
        <f t="shared" ca="1" si="1041"/>
        <v>-</v>
      </c>
      <c r="GK312" s="168" t="str">
        <f t="shared" ca="1" si="1041"/>
        <v>-</v>
      </c>
      <c r="GL312" s="168" t="str">
        <f t="shared" ca="1" si="1041"/>
        <v>-</v>
      </c>
      <c r="GM312" s="168" t="str">
        <f t="shared" ca="1" si="1041"/>
        <v>-</v>
      </c>
      <c r="GN312" s="168" t="str">
        <f t="shared" ca="1" si="1041"/>
        <v>-</v>
      </c>
      <c r="GO312" s="168">
        <f t="shared" ca="1" si="1041"/>
        <v>0</v>
      </c>
      <c r="GP312" s="168" t="str">
        <f t="shared" ca="1" si="1041"/>
        <v>-</v>
      </c>
      <c r="GQ312" s="168" t="str">
        <f t="shared" ca="1" si="1041"/>
        <v>-</v>
      </c>
      <c r="GR312" s="168" t="str">
        <f t="shared" ca="1" si="1041"/>
        <v>-</v>
      </c>
      <c r="GS312" s="168">
        <f t="shared" ca="1" si="1041"/>
        <v>500</v>
      </c>
      <c r="GT312" s="168">
        <f t="shared" ca="1" si="1041"/>
        <v>500</v>
      </c>
      <c r="GU312" s="168" t="str">
        <f t="shared" ca="1" si="1041"/>
        <v>-</v>
      </c>
      <c r="GV312" s="168" t="str">
        <f t="shared" ca="1" si="1041"/>
        <v>-</v>
      </c>
      <c r="GW312" s="168" t="str">
        <f t="shared" ca="1" si="1041"/>
        <v>-</v>
      </c>
      <c r="GX312" s="168" t="str">
        <f t="shared" ca="1" si="1042"/>
        <v>-</v>
      </c>
      <c r="GY312" s="168" t="str">
        <f t="shared" ca="1" si="1003"/>
        <v>-</v>
      </c>
      <c r="GZ312" s="168" t="str">
        <f t="shared" ca="1" si="1003"/>
        <v>-</v>
      </c>
      <c r="HA312" s="168" t="str">
        <f t="shared" ca="1" si="1003"/>
        <v>-</v>
      </c>
      <c r="HB312" s="168" t="str">
        <f t="shared" ca="1" si="1003"/>
        <v>-</v>
      </c>
      <c r="HC312" s="168" t="str">
        <f t="shared" ca="1" si="1003"/>
        <v>-</v>
      </c>
      <c r="HD312" s="168" t="str">
        <f t="shared" ca="1" si="1003"/>
        <v>-</v>
      </c>
      <c r="HE312" s="168" t="str">
        <f t="shared" ca="1" si="1003"/>
        <v>-</v>
      </c>
      <c r="HF312" s="168" t="str">
        <f t="shared" ca="1" si="1003"/>
        <v>-</v>
      </c>
      <c r="HG312" s="168" t="str">
        <f t="shared" ca="1" si="1003"/>
        <v>-</v>
      </c>
      <c r="HH312" s="168" t="str">
        <f t="shared" ca="1" si="1004"/>
        <v>-</v>
      </c>
      <c r="HI312" s="168" t="str">
        <f t="shared" ca="1" si="1004"/>
        <v>-</v>
      </c>
      <c r="HJ312" s="168" t="str">
        <f t="shared" ca="1" si="1004"/>
        <v>-</v>
      </c>
      <c r="HK312" s="168" t="str">
        <f t="shared" ca="1" si="1004"/>
        <v>-</v>
      </c>
      <c r="HL312" s="168" t="str">
        <f t="shared" ca="1" si="1004"/>
        <v>-</v>
      </c>
      <c r="HM312" s="168" t="str">
        <f t="shared" ca="1" si="1004"/>
        <v>-</v>
      </c>
      <c r="HN312" s="168" t="str">
        <f t="shared" ca="1" si="1004"/>
        <v>-</v>
      </c>
      <c r="HO312" s="168" t="str">
        <f t="shared" ca="1" si="1004"/>
        <v>-</v>
      </c>
      <c r="HP312" s="168" t="str">
        <f t="shared" ca="1" si="1004"/>
        <v>-</v>
      </c>
      <c r="HQ312" s="168" t="str">
        <f t="shared" ca="1" si="1004"/>
        <v>-</v>
      </c>
      <c r="HR312" s="168" t="str">
        <f t="shared" ca="1" si="1046"/>
        <v>-</v>
      </c>
      <c r="HS312" s="168" t="str">
        <f t="shared" ca="1" si="1046"/>
        <v>-</v>
      </c>
      <c r="HT312" s="168" t="str">
        <f t="shared" ca="1" si="1046"/>
        <v>-</v>
      </c>
      <c r="HU312" s="168" t="str">
        <f t="shared" ca="1" si="1046"/>
        <v>-</v>
      </c>
      <c r="HV312" s="168" t="str">
        <f t="shared" ca="1" si="1046"/>
        <v>-</v>
      </c>
      <c r="HW312" s="168" t="str">
        <f t="shared" ca="1" si="1042"/>
        <v>-</v>
      </c>
      <c r="HX312" s="168" t="str">
        <f t="shared" ca="1" si="1052"/>
        <v>-</v>
      </c>
      <c r="HY312" s="168" t="str">
        <f t="shared" ca="1" si="1052"/>
        <v>-</v>
      </c>
      <c r="HZ312" s="168" t="str">
        <f t="shared" ca="1" si="1052"/>
        <v>-</v>
      </c>
      <c r="IA312" s="168" t="str">
        <f t="shared" ca="1" si="1052"/>
        <v>-</v>
      </c>
      <c r="IB312" s="168" t="str">
        <f t="shared" ca="1" si="1052"/>
        <v>-</v>
      </c>
      <c r="IC312" s="168" t="str">
        <f t="shared" ca="1" si="1052"/>
        <v>-</v>
      </c>
      <c r="ID312" s="168" t="str">
        <f t="shared" ca="1" si="1052"/>
        <v>-</v>
      </c>
      <c r="IE312" s="168" t="str">
        <f t="shared" ca="1" si="1052"/>
        <v>-</v>
      </c>
      <c r="IF312" s="168" t="str">
        <f t="shared" ca="1" si="1052"/>
        <v>-</v>
      </c>
      <c r="IG312" s="168" t="str">
        <f t="shared" ca="1" si="1052"/>
        <v>-</v>
      </c>
      <c r="IH312" s="168" t="str">
        <f t="shared" ca="1" si="1052"/>
        <v>-</v>
      </c>
      <c r="II312" s="168" t="str">
        <f t="shared" ca="1" si="1052"/>
        <v>-</v>
      </c>
      <c r="IJ312" s="168" t="str">
        <f t="shared" ca="1" si="1052"/>
        <v>-</v>
      </c>
      <c r="IK312" s="168" t="str">
        <f t="shared" ca="1" si="1052"/>
        <v>-</v>
      </c>
      <c r="IL312" s="168" t="str">
        <f t="shared" ca="1" si="1052"/>
        <v>-</v>
      </c>
      <c r="IM312" s="168" t="str">
        <f t="shared" ca="1" si="1052"/>
        <v>-</v>
      </c>
      <c r="IN312" s="168" t="str">
        <f t="shared" ca="1" si="1052"/>
        <v>-</v>
      </c>
      <c r="IO312" s="168" t="str">
        <f t="shared" ca="1" si="1052"/>
        <v>-</v>
      </c>
      <c r="IP312" s="168" t="str">
        <f t="shared" ca="1" si="1052"/>
        <v>-</v>
      </c>
      <c r="IQ312" s="168" t="str">
        <f t="shared" ca="1" si="1052"/>
        <v>-</v>
      </c>
      <c r="IR312" s="168" t="str">
        <f t="shared" ca="1" si="1052"/>
        <v>-</v>
      </c>
      <c r="IS312" s="168" t="str">
        <f t="shared" ca="1" si="1052"/>
        <v>-</v>
      </c>
      <c r="IT312" s="168" t="str">
        <f t="shared" ca="1" si="1052"/>
        <v>-</v>
      </c>
      <c r="IU312" s="168" t="str">
        <f t="shared" ca="1" si="1052"/>
        <v>-</v>
      </c>
      <c r="IV312" s="168" t="str">
        <f t="shared" ca="1" si="1052"/>
        <v>-</v>
      </c>
      <c r="IW312" s="168" t="str">
        <f t="shared" ca="1" si="1052"/>
        <v>-</v>
      </c>
      <c r="IX312" s="168" t="str">
        <f t="shared" ca="1" si="1052"/>
        <v>-</v>
      </c>
      <c r="IY312" s="168" t="str">
        <f t="shared" ca="1" si="1052"/>
        <v>-</v>
      </c>
      <c r="IZ312" s="168" t="str">
        <f t="shared" ca="1" si="1052"/>
        <v>-</v>
      </c>
      <c r="JA312" s="168" t="str">
        <f t="shared" ca="1" si="1052"/>
        <v>-</v>
      </c>
      <c r="JB312" s="168" t="str">
        <f t="shared" ca="1" si="1052"/>
        <v>-</v>
      </c>
      <c r="JC312" s="168" t="str">
        <f t="shared" ca="1" si="1052"/>
        <v>-</v>
      </c>
      <c r="JD312" s="168" t="str">
        <f t="shared" ca="1" si="1052"/>
        <v>-</v>
      </c>
      <c r="JE312" s="168" t="str">
        <f t="shared" ca="1" si="1052"/>
        <v>-</v>
      </c>
      <c r="JF312" s="168" t="str">
        <f t="shared" ca="1" si="1052"/>
        <v>-</v>
      </c>
      <c r="JG312" s="168" t="str">
        <f t="shared" ca="1" si="1052"/>
        <v>-</v>
      </c>
      <c r="JH312" s="168" t="str">
        <f t="shared" ca="1" si="1052"/>
        <v>-</v>
      </c>
      <c r="JI312" s="168" t="str">
        <f t="shared" ca="1" si="1052"/>
        <v>-</v>
      </c>
      <c r="JJ312" s="168" t="str">
        <f t="shared" ca="1" si="1052"/>
        <v>-</v>
      </c>
      <c r="JK312" s="168" t="str">
        <f t="shared" ca="1" si="1052"/>
        <v>-</v>
      </c>
      <c r="JL312" s="168" t="str">
        <f t="shared" ca="1" si="1052"/>
        <v>-</v>
      </c>
      <c r="JM312" s="168" t="str">
        <f t="shared" ca="1" si="1052"/>
        <v>-</v>
      </c>
      <c r="JN312" s="168" t="str">
        <f t="shared" ca="1" si="1042"/>
        <v>-</v>
      </c>
      <c r="JO312" s="168" t="str">
        <f t="shared" ca="1" si="1042"/>
        <v>-</v>
      </c>
      <c r="JP312" s="168" t="str">
        <f t="shared" ca="1" si="1042"/>
        <v>-</v>
      </c>
      <c r="JQ312" s="168" t="str">
        <f t="shared" ca="1" si="1042"/>
        <v>-</v>
      </c>
      <c r="JR312" s="168" t="str">
        <f t="shared" ca="1" si="1042"/>
        <v>-</v>
      </c>
      <c r="JS312" s="168" t="str">
        <f t="shared" ca="1" si="1042"/>
        <v>-</v>
      </c>
      <c r="JT312" s="168" t="str">
        <f t="shared" ca="1" si="1042"/>
        <v>-</v>
      </c>
      <c r="JU312" s="168" t="str">
        <f t="shared" ca="1" si="1042"/>
        <v>-</v>
      </c>
      <c r="JV312" s="168" t="str">
        <f t="shared" ca="1" si="1042"/>
        <v>-</v>
      </c>
      <c r="JW312" s="168" t="str">
        <f t="shared" ca="1" si="1042"/>
        <v>-</v>
      </c>
      <c r="JX312" s="10"/>
      <c r="JY312" s="166">
        <f t="shared" ca="1" si="1007"/>
        <v>4.4999999999999998E-2</v>
      </c>
      <c r="JZ312" s="166">
        <f t="shared" ca="1" si="1008"/>
        <v>4.4999999999999998E-2</v>
      </c>
      <c r="KA312" s="168">
        <f t="shared" ca="1" si="1043"/>
        <v>1</v>
      </c>
      <c r="KB312" s="168">
        <f t="shared" ca="1" si="1043"/>
        <v>0</v>
      </c>
      <c r="KC312" s="168">
        <f t="shared" ca="1" si="1043"/>
        <v>1</v>
      </c>
      <c r="KD312" s="168">
        <f t="shared" ca="1" si="1043"/>
        <v>1</v>
      </c>
      <c r="KE312" s="168">
        <f t="shared" ca="1" si="1043"/>
        <v>0</v>
      </c>
      <c r="KF312" s="168">
        <f t="shared" ca="1" si="1043"/>
        <v>70</v>
      </c>
      <c r="KG312" s="168">
        <f t="shared" ca="1" si="1043"/>
        <v>50</v>
      </c>
      <c r="KH312" s="168">
        <f t="shared" ca="1" si="1043"/>
        <v>85</v>
      </c>
      <c r="KI312" s="168">
        <f t="shared" ca="1" si="1043"/>
        <v>50</v>
      </c>
      <c r="KJ312" s="166">
        <f t="shared" ca="1" si="1010"/>
        <v>1</v>
      </c>
      <c r="KK312" s="166">
        <f t="shared" ca="1" si="1011"/>
        <v>1</v>
      </c>
      <c r="KL312" s="166">
        <f t="shared" ca="1" si="1012"/>
        <v>1</v>
      </c>
      <c r="KM312" s="166">
        <f t="shared" ca="1" si="1013"/>
        <v>1</v>
      </c>
      <c r="KN312" s="166">
        <f t="shared" ca="1" si="1013"/>
        <v>1</v>
      </c>
      <c r="KO312" s="168">
        <f t="shared" ca="1" si="1043"/>
        <v>1</v>
      </c>
      <c r="KP312" s="10"/>
      <c r="KQ312" s="168">
        <f t="shared" ca="1" si="1043"/>
        <v>1</v>
      </c>
      <c r="KR312" s="166">
        <f t="shared" ca="1" si="1014"/>
        <v>1</v>
      </c>
      <c r="KS312" s="168">
        <f t="shared" ca="1" si="1043"/>
        <v>0.75</v>
      </c>
      <c r="KT312" s="168">
        <f t="shared" ca="1" si="1043"/>
        <v>0.8</v>
      </c>
      <c r="KU312" s="168">
        <f t="shared" ca="1" si="1009"/>
        <v>0.82499999999999996</v>
      </c>
      <c r="KV312" s="168">
        <f t="shared" ca="1" si="1009"/>
        <v>0.875</v>
      </c>
      <c r="KW312" s="168">
        <f t="shared" ca="1" si="1043"/>
        <v>0.9</v>
      </c>
      <c r="KX312" s="168">
        <f t="shared" ca="1" si="1049"/>
        <v>0.75</v>
      </c>
      <c r="KY312" s="168">
        <f t="shared" ca="1" si="1048"/>
        <v>0.78142857142857147</v>
      </c>
      <c r="KZ312" s="168">
        <f t="shared" ca="1" si="1048"/>
        <v>0.82499999999999996</v>
      </c>
      <c r="LA312" s="168">
        <f t="shared" ca="1" si="1049"/>
        <v>0.875</v>
      </c>
      <c r="LB312" s="168">
        <f t="shared" ca="1" si="1049"/>
        <v>0.9</v>
      </c>
      <c r="LC312" s="168">
        <f t="shared" ca="1" si="1048"/>
        <v>0.9</v>
      </c>
      <c r="LD312" s="168">
        <f t="shared" ca="1" si="1049"/>
        <v>0.75</v>
      </c>
      <c r="LE312" s="168">
        <f t="shared" ca="1" si="1048"/>
        <v>0.78142857142857147</v>
      </c>
      <c r="LF312" s="168">
        <f t="shared" ca="1" si="1048"/>
        <v>0.82499999999999996</v>
      </c>
      <c r="LG312" s="168">
        <f t="shared" ca="1" si="1049"/>
        <v>0.875</v>
      </c>
      <c r="LH312" s="168">
        <f t="shared" ca="1" si="1049"/>
        <v>0.9</v>
      </c>
      <c r="LI312" s="168">
        <f t="shared" ca="1" si="1048"/>
        <v>0.9</v>
      </c>
      <c r="LJ312" s="168">
        <f t="shared" ca="1" si="1049"/>
        <v>0.75</v>
      </c>
      <c r="LK312" s="168">
        <f t="shared" ca="1" si="1048"/>
        <v>0.78142857142857147</v>
      </c>
      <c r="LL312" s="168">
        <f t="shared" ca="1" si="1048"/>
        <v>0.82499999999999996</v>
      </c>
      <c r="LM312" s="168">
        <f t="shared" ca="1" si="1049"/>
        <v>0.875</v>
      </c>
      <c r="LN312" s="168">
        <f t="shared" ca="1" si="1049"/>
        <v>0.9</v>
      </c>
      <c r="LO312" s="168">
        <f t="shared" ca="1" si="1048"/>
        <v>0.9</v>
      </c>
      <c r="LP312" s="168">
        <f t="shared" ca="1" si="1049"/>
        <v>0.75</v>
      </c>
      <c r="LQ312" s="168">
        <f t="shared" ca="1" si="1048"/>
        <v>0.78142857142857147</v>
      </c>
      <c r="LR312" s="168">
        <f t="shared" ca="1" si="1048"/>
        <v>0.82499999999999996</v>
      </c>
      <c r="LS312" s="168">
        <f t="shared" ca="1" si="1049"/>
        <v>0.875</v>
      </c>
      <c r="LT312" s="168">
        <f t="shared" ca="1" si="1049"/>
        <v>0.9</v>
      </c>
      <c r="LU312" s="168">
        <f t="shared" ca="1" si="1048"/>
        <v>0.9</v>
      </c>
      <c r="LV312" s="168">
        <f t="shared" ca="1" si="1049"/>
        <v>0.75</v>
      </c>
      <c r="LW312" s="168">
        <f t="shared" ca="1" si="1048"/>
        <v>0.78142857142857147</v>
      </c>
      <c r="LX312" s="168">
        <f t="shared" ca="1" si="1048"/>
        <v>0.82499999999999996</v>
      </c>
      <c r="LY312" s="168">
        <f t="shared" ca="1" si="1049"/>
        <v>0.875</v>
      </c>
      <c r="LZ312" s="168">
        <f t="shared" ca="1" si="1049"/>
        <v>0.9</v>
      </c>
      <c r="MA312" s="168">
        <f t="shared" ca="1" si="1048"/>
        <v>0.9</v>
      </c>
      <c r="MB312" s="168">
        <f t="shared" ca="1" si="1049"/>
        <v>0.75</v>
      </c>
      <c r="MC312" s="168">
        <f t="shared" ca="1" si="1048"/>
        <v>0.78142857142857147</v>
      </c>
      <c r="MD312" s="168">
        <f t="shared" ca="1" si="1048"/>
        <v>0.82499999999999996</v>
      </c>
      <c r="ME312" s="168">
        <f t="shared" ca="1" si="1049"/>
        <v>0.875</v>
      </c>
      <c r="MF312" s="168">
        <f t="shared" ca="1" si="1049"/>
        <v>0.9</v>
      </c>
      <c r="MG312" s="168">
        <f t="shared" ca="1" si="1048"/>
        <v>0.9</v>
      </c>
      <c r="MH312" s="168">
        <f t="shared" ca="1" si="1049"/>
        <v>0.75</v>
      </c>
      <c r="MI312" s="168">
        <f t="shared" ca="1" si="1048"/>
        <v>0.76904761904761909</v>
      </c>
      <c r="MJ312" s="168">
        <f t="shared" ca="1" si="1048"/>
        <v>0.82000000000000006</v>
      </c>
      <c r="MK312" s="168">
        <f t="shared" ca="1" si="1049"/>
        <v>0.875</v>
      </c>
      <c r="ML312" s="168">
        <f t="shared" ca="1" si="1049"/>
        <v>0.9</v>
      </c>
      <c r="MM312" s="168">
        <f t="shared" ca="1" si="1048"/>
        <v>0.90000000000000013</v>
      </c>
      <c r="MN312" s="168">
        <f t="shared" ca="1" si="1049"/>
        <v>0.75</v>
      </c>
      <c r="MO312" s="168">
        <f t="shared" ca="1" si="1048"/>
        <v>0.76904761904761909</v>
      </c>
      <c r="MP312" s="168">
        <f t="shared" ca="1" si="1048"/>
        <v>0.82000000000000006</v>
      </c>
      <c r="MQ312" s="168">
        <f t="shared" ca="1" si="1049"/>
        <v>0.875</v>
      </c>
      <c r="MR312" s="168">
        <f t="shared" ca="1" si="1049"/>
        <v>0.9</v>
      </c>
      <c r="MS312" s="168">
        <f t="shared" ca="1" si="1048"/>
        <v>0.9</v>
      </c>
      <c r="MT312" s="168">
        <f t="shared" ca="1" si="1015"/>
        <v>0.875</v>
      </c>
      <c r="MU312" s="166">
        <f t="shared" si="1016"/>
        <v>1</v>
      </c>
      <c r="MV312" s="166">
        <f t="shared" ca="1" si="1017"/>
        <v>1</v>
      </c>
      <c r="MW312" s="166" t="str">
        <f t="shared" ca="1" si="1018"/>
        <v>-</v>
      </c>
      <c r="MX312" s="168" t="str">
        <f t="shared" ca="1" si="1019"/>
        <v>-</v>
      </c>
      <c r="MY312" s="166" t="str">
        <f t="shared" ca="1" si="1020"/>
        <v>-</v>
      </c>
      <c r="MZ312" s="166" t="str">
        <f t="shared" ca="1" si="1021"/>
        <v>-</v>
      </c>
      <c r="NA312" s="166" t="b">
        <f t="shared" ca="1" si="1022"/>
        <v>0</v>
      </c>
      <c r="NB312" s="168">
        <f t="shared" ca="1" si="1043"/>
        <v>0</v>
      </c>
      <c r="NC312" s="27">
        <v>0</v>
      </c>
    </row>
    <row r="313" spans="1:367" s="148" customFormat="1" outlineLevel="1">
      <c r="A313" s="126">
        <f t="shared" si="14"/>
        <v>308</v>
      </c>
      <c r="B313" s="126">
        <f t="shared" si="1053"/>
        <v>13</v>
      </c>
      <c r="C313" s="148">
        <f t="shared" si="1029"/>
        <v>1002</v>
      </c>
      <c r="D313" s="148" t="s">
        <v>884</v>
      </c>
      <c r="E313" s="148" t="b">
        <f t="shared" si="986"/>
        <v>0</v>
      </c>
      <c r="F313" s="148" t="b">
        <v>0</v>
      </c>
      <c r="G313" s="148" t="b">
        <f t="shared" si="1024"/>
        <v>0</v>
      </c>
      <c r="H313" s="144">
        <f t="shared" ca="1" si="1044"/>
        <v>3</v>
      </c>
      <c r="I313" s="32">
        <v>2</v>
      </c>
      <c r="J313" s="32">
        <v>2</v>
      </c>
      <c r="K313" s="144">
        <f t="shared" ca="1" si="1044"/>
        <v>1</v>
      </c>
      <c r="L313" s="144">
        <f t="shared" ca="1" si="1044"/>
        <v>1</v>
      </c>
      <c r="M313" s="144">
        <f t="shared" ca="1" si="1044"/>
        <v>1</v>
      </c>
      <c r="N313" s="144">
        <f t="shared" ca="1" si="1044"/>
        <v>1</v>
      </c>
      <c r="O313" s="144">
        <f t="shared" ca="1" si="1044"/>
        <v>1</v>
      </c>
      <c r="P313" s="144">
        <f t="shared" ca="1" si="1044"/>
        <v>1</v>
      </c>
      <c r="Q313" s="144">
        <f t="shared" ca="1" si="1044"/>
        <v>1</v>
      </c>
      <c r="R313" s="144">
        <f t="shared" ca="1" si="1044"/>
        <v>2</v>
      </c>
      <c r="S313" s="32">
        <v>3</v>
      </c>
      <c r="T313" s="144">
        <f t="shared" ca="1" si="1044"/>
        <v>1</v>
      </c>
      <c r="U313" s="144">
        <f t="shared" ca="1" si="1044"/>
        <v>1</v>
      </c>
      <c r="V313" s="144">
        <f t="shared" ca="1" si="1044"/>
        <v>1</v>
      </c>
      <c r="W313" s="144">
        <f t="shared" ca="1" si="1044"/>
        <v>1</v>
      </c>
      <c r="X313" s="144">
        <f t="shared" ca="1" si="1044"/>
        <v>1</v>
      </c>
      <c r="Y313" s="144">
        <f t="shared" ca="1" si="102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00013 Yield DSP RiskCARA-low CropgrazeFALSE Yield1.15 (F33N11)</v>
      </c>
      <c r="AB313" s="10" t="str">
        <f ca="1">IF(COUNTIF(AA$5:AA313,AA313)=1,"-","Dup")</f>
        <v>-</v>
      </c>
      <c r="AC313" s="10"/>
      <c r="AD313" s="168" t="str">
        <f t="shared" ca="1" si="1035"/>
        <v>-</v>
      </c>
      <c r="AE313" s="168" t="str">
        <f t="shared" ca="1" si="1035"/>
        <v>-</v>
      </c>
      <c r="AF313" s="168" t="str">
        <f t="shared" ca="1" si="1035"/>
        <v>-</v>
      </c>
      <c r="AG313" s="168" t="str">
        <f t="shared" ca="1" si="1035"/>
        <v>-</v>
      </c>
      <c r="AH313" s="168" t="str">
        <f t="shared" ca="1" si="1035"/>
        <v>-</v>
      </c>
      <c r="AI313" s="168" t="b">
        <f t="shared" ca="1" si="1035"/>
        <v>1</v>
      </c>
      <c r="AJ313" s="10"/>
      <c r="AK313" s="166" t="b">
        <f t="shared" si="1036"/>
        <v>0</v>
      </c>
      <c r="AL313" s="166" t="str">
        <f t="shared" si="1036"/>
        <v>-</v>
      </c>
      <c r="AM313" s="166" t="b">
        <f t="shared" si="1036"/>
        <v>0</v>
      </c>
      <c r="AN313" s="166" t="b">
        <f t="shared" si="1036"/>
        <v>1</v>
      </c>
      <c r="AO313" s="166" t="b">
        <f t="shared" si="1036"/>
        <v>1</v>
      </c>
      <c r="AP313" s="166" t="b">
        <f t="shared" si="1036"/>
        <v>0</v>
      </c>
      <c r="AQ313" s="166">
        <f t="shared" ca="1" si="989"/>
        <v>0</v>
      </c>
      <c r="AR313" s="166" t="b">
        <f t="shared" si="1050"/>
        <v>1</v>
      </c>
      <c r="AS313" s="166" t="b">
        <f t="shared" si="1050"/>
        <v>1</v>
      </c>
      <c r="AT313" s="166">
        <f t="shared" si="1050"/>
        <v>1</v>
      </c>
      <c r="AU313" s="166">
        <f t="shared" si="1050"/>
        <v>3.0000000000000001E-6</v>
      </c>
      <c r="AV313" s="166" t="str">
        <f t="shared" si="1050"/>
        <v>-</v>
      </c>
      <c r="AW313" s="10"/>
      <c r="AX313" s="166" t="b">
        <f t="shared" si="991"/>
        <v>1</v>
      </c>
      <c r="AY313" s="168" t="b">
        <f t="shared" ca="1" si="992"/>
        <v>1</v>
      </c>
      <c r="AZ313" s="168" t="b">
        <f t="shared" ca="1" si="992"/>
        <v>1</v>
      </c>
      <c r="BA313" s="167">
        <f t="shared" ca="1" si="993"/>
        <v>3210</v>
      </c>
      <c r="BB313" s="168" t="str">
        <f t="shared" ca="1" si="1030"/>
        <v>-</v>
      </c>
      <c r="BC313" s="168" t="str">
        <f t="shared" ca="1" si="1030"/>
        <v>-</v>
      </c>
      <c r="BD313" s="168" t="str">
        <f t="shared" ca="1" si="1030"/>
        <v>-</v>
      </c>
      <c r="BE313" s="168" t="str">
        <f t="shared" ca="1" si="1030"/>
        <v>-</v>
      </c>
      <c r="BF313" s="168" t="str">
        <f t="shared" ca="1" si="1030"/>
        <v>-</v>
      </c>
      <c r="BG313" s="168">
        <f t="shared" ca="1" si="1030"/>
        <v>1</v>
      </c>
      <c r="BH313" s="168">
        <f t="shared" ca="1" si="1030"/>
        <v>1</v>
      </c>
      <c r="BI313" s="168" t="str">
        <f t="shared" ca="1" si="1030"/>
        <v>-</v>
      </c>
      <c r="BJ313" s="168" t="str">
        <f t="shared" ca="1" si="1030"/>
        <v>-</v>
      </c>
      <c r="BK313" s="10"/>
      <c r="BL313" s="168" t="str">
        <f t="shared" ca="1" si="1030"/>
        <v>-</v>
      </c>
      <c r="BM313" s="168" t="str">
        <f t="shared" ca="1" si="1030"/>
        <v>-</v>
      </c>
      <c r="BN313" s="168" t="str">
        <f t="shared" ca="1" si="1030"/>
        <v>-</v>
      </c>
      <c r="BO313" s="168" t="str">
        <f t="shared" ca="1" si="1030"/>
        <v>-</v>
      </c>
      <c r="BP313" s="168" t="str">
        <f t="shared" ca="1" si="1030"/>
        <v>-</v>
      </c>
      <c r="BQ313" s="168" t="str">
        <f t="shared" ca="1" si="1030"/>
        <v>-</v>
      </c>
      <c r="BR313" s="168" t="str">
        <f t="shared" ca="1" si="1030"/>
        <v>-</v>
      </c>
      <c r="BS313" s="168" t="str">
        <f t="shared" ca="1" si="1030"/>
        <v>-</v>
      </c>
      <c r="BT313" s="168" t="str">
        <f t="shared" ca="1" si="1030"/>
        <v>-</v>
      </c>
      <c r="BU313" s="168" t="str">
        <f t="shared" ca="1" si="1030"/>
        <v>-</v>
      </c>
      <c r="BV313" s="168" t="str">
        <f t="shared" ca="1" si="1030"/>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ref="CH313:EB318" ca="1" si="1055">OFFSET(CH$5,$B313,0)</f>
        <v>-</v>
      </c>
      <c r="CI313" s="168" t="str">
        <f t="shared" ca="1" si="1055"/>
        <v>-</v>
      </c>
      <c r="CJ313" s="168" t="str">
        <f t="shared" ca="1" si="1055"/>
        <v>-</v>
      </c>
      <c r="CK313" s="168" t="str">
        <f t="shared" ca="1" si="1055"/>
        <v>-</v>
      </c>
      <c r="CL313" s="168" t="str">
        <f t="shared" ca="1" si="1055"/>
        <v>-</v>
      </c>
      <c r="CM313" s="168" t="str">
        <f t="shared" ca="1" si="1055"/>
        <v>-</v>
      </c>
      <c r="CN313" s="168" t="str">
        <f t="shared" ca="1" si="1055"/>
        <v>-</v>
      </c>
      <c r="CO313" s="168" t="str">
        <f t="shared" ca="1" si="1055"/>
        <v>-</v>
      </c>
      <c r="CP313" s="168">
        <f t="shared" ca="1" si="1055"/>
        <v>1</v>
      </c>
      <c r="CQ313" s="168">
        <f t="shared" ca="1" si="1055"/>
        <v>1</v>
      </c>
      <c r="CR313" s="168">
        <f t="shared" ca="1" si="1055"/>
        <v>0</v>
      </c>
      <c r="CS313" s="168" t="str">
        <f t="shared" ca="1" si="1055"/>
        <v>-</v>
      </c>
      <c r="CT313" s="168" t="str">
        <f t="shared" ca="1" si="1055"/>
        <v>-</v>
      </c>
      <c r="CU313" s="168" t="str">
        <f t="shared" ca="1" si="1055"/>
        <v>-</v>
      </c>
      <c r="CV313" s="168" t="str">
        <f t="shared" ca="1" si="1055"/>
        <v>-</v>
      </c>
      <c r="CW313" s="168" t="str">
        <f t="shared" ca="1" si="1055"/>
        <v>-</v>
      </c>
      <c r="CX313" s="168" t="str">
        <f t="shared" ca="1" si="1055"/>
        <v>-</v>
      </c>
      <c r="CY313" s="168" t="str">
        <f t="shared" ca="1" si="1055"/>
        <v>-</v>
      </c>
      <c r="CZ313" s="168">
        <f t="shared" ca="1" si="1055"/>
        <v>0</v>
      </c>
      <c r="DA313" s="168" t="str">
        <f t="shared" ca="1" si="1055"/>
        <v>-</v>
      </c>
      <c r="DB313" s="168" t="str">
        <f t="shared" ca="1" si="1055"/>
        <v>-</v>
      </c>
      <c r="DC313" s="168" t="str">
        <f t="shared" ca="1" si="1055"/>
        <v>-</v>
      </c>
      <c r="DD313" s="168" t="str">
        <f t="shared" ca="1" si="1055"/>
        <v>-</v>
      </c>
      <c r="DE313" s="168" t="str">
        <f t="shared" ca="1" si="1055"/>
        <v>-</v>
      </c>
      <c r="DF313" s="168">
        <f t="shared" ca="1" si="1055"/>
        <v>0</v>
      </c>
      <c r="DG313" s="168">
        <f t="shared" ca="1" si="1055"/>
        <v>0</v>
      </c>
      <c r="DH313" s="168">
        <f t="shared" ca="1" si="1055"/>
        <v>0</v>
      </c>
      <c r="DI313" s="168">
        <f t="shared" ca="1" si="1055"/>
        <v>0</v>
      </c>
      <c r="DJ313" s="168">
        <f t="shared" ca="1" si="1055"/>
        <v>0</v>
      </c>
      <c r="DK313" s="168">
        <f t="shared" ca="1" si="1055"/>
        <v>0</v>
      </c>
      <c r="DL313" s="168">
        <f t="shared" ca="1" si="1055"/>
        <v>0</v>
      </c>
      <c r="DM313" s="168" t="str">
        <f t="shared" ca="1" si="1055"/>
        <v>-</v>
      </c>
      <c r="DN313" s="168" t="str">
        <f t="shared" ca="1" si="1055"/>
        <v>-</v>
      </c>
      <c r="DO313" s="168" t="str">
        <f t="shared" ca="1" si="1055"/>
        <v>-</v>
      </c>
      <c r="DP313" s="168" t="str">
        <f t="shared" ca="1" si="1055"/>
        <v>-</v>
      </c>
      <c r="DQ313" s="168" t="str">
        <f t="shared" ca="1" si="1055"/>
        <v>-</v>
      </c>
      <c r="DR313" s="168" t="str">
        <f t="shared" ca="1" si="1055"/>
        <v>-</v>
      </c>
      <c r="DS313" s="168" t="str">
        <f t="shared" ca="1" si="1055"/>
        <v>-</v>
      </c>
      <c r="DT313" s="168" t="str">
        <f t="shared" ca="1" si="1055"/>
        <v>-</v>
      </c>
      <c r="DU313" s="168" t="str">
        <f t="shared" ca="1" si="1055"/>
        <v>-</v>
      </c>
      <c r="DV313" s="168" t="str">
        <f t="shared" ca="1" si="1055"/>
        <v>-</v>
      </c>
      <c r="DW313" s="168" t="str">
        <f t="shared" ca="1" si="1055"/>
        <v>-</v>
      </c>
      <c r="DX313" s="10"/>
      <c r="DY313" s="168">
        <f t="shared" ca="1" si="1055"/>
        <v>1</v>
      </c>
      <c r="DZ313" s="168" t="str">
        <f t="shared" ca="1" si="1055"/>
        <v>-</v>
      </c>
      <c r="EA313" s="168" t="str">
        <f t="shared" ca="1" si="1055"/>
        <v>-</v>
      </c>
      <c r="EB313" s="168" t="str">
        <f t="shared" ca="1" si="1055"/>
        <v>-</v>
      </c>
      <c r="EC313" s="168" t="str">
        <f t="shared" ca="1" si="1037"/>
        <v>-</v>
      </c>
      <c r="ED313" s="168" t="b">
        <f t="shared" ca="1" si="1037"/>
        <v>0</v>
      </c>
      <c r="EE313" s="168" t="str">
        <f t="shared" ca="1" si="1037"/>
        <v>-</v>
      </c>
      <c r="EF313" s="168">
        <f t="shared" ca="1" si="1037"/>
        <v>0</v>
      </c>
      <c r="EG313" s="168" t="str">
        <f t="shared" ca="1" si="1037"/>
        <v>-</v>
      </c>
      <c r="EH313" s="166" cm="1">
        <f t="array" aca="1" ref="EH313" ca="1">INDEX(i.rev,$K313,EH$15)</f>
        <v>1</v>
      </c>
      <c r="EI313" s="168">
        <f t="shared" ca="1" si="1038"/>
        <v>0</v>
      </c>
      <c r="EJ313" s="168">
        <f t="shared" ca="1" si="1038"/>
        <v>1</v>
      </c>
      <c r="EK313" s="168">
        <f t="shared" ca="1" si="1038"/>
        <v>0</v>
      </c>
      <c r="EL313" s="168">
        <f t="shared" ca="1" si="1038"/>
        <v>1</v>
      </c>
      <c r="EM313" s="168">
        <f t="shared" ca="1" si="1038"/>
        <v>1</v>
      </c>
      <c r="EN313" s="168">
        <f t="shared" ca="1" si="1038"/>
        <v>1</v>
      </c>
      <c r="EO313" s="168">
        <f t="shared" ca="1" si="1038"/>
        <v>0</v>
      </c>
      <c r="EP313" s="168">
        <f t="shared" ca="1" si="1038"/>
        <v>0</v>
      </c>
      <c r="EQ313" s="168">
        <f t="shared" ca="1" si="1038"/>
        <v>0</v>
      </c>
      <c r="ER313" s="168">
        <f t="shared" ca="1" si="1038"/>
        <v>0</v>
      </c>
      <c r="ES313" s="168">
        <f t="shared" ca="1" si="1038"/>
        <v>0</v>
      </c>
      <c r="ET313" s="168">
        <f t="shared" ca="1" si="1038"/>
        <v>0</v>
      </c>
      <c r="EU313" s="168">
        <f t="shared" ca="1" si="1038"/>
        <v>0</v>
      </c>
      <c r="EV313" s="168">
        <f t="shared" ca="1" si="1038"/>
        <v>0</v>
      </c>
      <c r="EW313" s="168">
        <f t="shared" ca="1" si="1038"/>
        <v>0</v>
      </c>
      <c r="EX313" s="168">
        <f t="shared" ca="1" si="1038"/>
        <v>0</v>
      </c>
      <c r="EY313" s="166" cm="1">
        <f t="array" aca="1" ref="EY313" ca="1">INDEX(i.rev,$K313,EY$15)</f>
        <v>0</v>
      </c>
      <c r="EZ313" s="168">
        <f t="shared" ca="1" si="998"/>
        <v>0</v>
      </c>
      <c r="FA313" s="166" cm="1">
        <f t="array" aca="1" ref="FA313" ca="1">INDEX(i.rev,$K313,FA$15)</f>
        <v>1</v>
      </c>
      <c r="FB313" s="168">
        <f t="shared" ca="1" si="1054"/>
        <v>0</v>
      </c>
      <c r="FC313" s="168">
        <f t="shared" ca="1" si="1054"/>
        <v>0</v>
      </c>
      <c r="FD313" s="168">
        <f t="shared" ca="1" si="1054"/>
        <v>0</v>
      </c>
      <c r="FE313" s="168">
        <f t="shared" ca="1" si="1054"/>
        <v>0</v>
      </c>
      <c r="FF313" s="168">
        <f t="shared" ca="1" si="1054"/>
        <v>0</v>
      </c>
      <c r="FG313" s="168">
        <f t="shared" ca="1" si="1054"/>
        <v>0</v>
      </c>
      <c r="FH313" s="168">
        <f t="shared" ca="1" si="1054"/>
        <v>0</v>
      </c>
      <c r="FI313" s="10"/>
      <c r="FJ313" s="168" t="str">
        <f t="shared" ca="1" si="1054"/>
        <v>-</v>
      </c>
      <c r="FK313" s="168" t="str">
        <f t="shared" ca="1" si="1054"/>
        <v>-</v>
      </c>
      <c r="FL313" s="168" t="str">
        <f t="shared" ca="1" si="1054"/>
        <v>-</v>
      </c>
      <c r="FM313" s="168" t="str">
        <f t="shared" ca="1" si="1054"/>
        <v>-</v>
      </c>
      <c r="FN313" s="168" t="str">
        <f t="shared" ca="1" si="1051"/>
        <v>-</v>
      </c>
      <c r="FO313" s="166" t="b">
        <f t="shared" ca="1" si="1039"/>
        <v>0</v>
      </c>
      <c r="FP313" s="166" t="b">
        <f t="shared" ca="1" si="1039"/>
        <v>0</v>
      </c>
      <c r="FQ313" s="166" t="b">
        <f t="shared" ca="1" si="1039"/>
        <v>1</v>
      </c>
      <c r="FR313" s="168">
        <f t="shared" ca="1" si="1054"/>
        <v>0</v>
      </c>
      <c r="FS313" s="166">
        <f t="shared" ca="1" si="1040"/>
        <v>1</v>
      </c>
      <c r="FT313" s="166">
        <f t="shared" ca="1" si="1040"/>
        <v>1</v>
      </c>
      <c r="FU313" s="168" t="str">
        <f t="shared" ca="1" si="1054"/>
        <v>-</v>
      </c>
      <c r="FV313" s="168" t="str">
        <f t="shared" ca="1" si="1054"/>
        <v>-</v>
      </c>
      <c r="FW313" s="168" t="str">
        <f t="shared" ca="1" si="1054"/>
        <v>-</v>
      </c>
      <c r="FX313" s="168" t="str">
        <f t="shared" ca="1" si="1054"/>
        <v>-</v>
      </c>
      <c r="FY313" s="168" t="str">
        <f t="shared" ca="1" si="1054"/>
        <v>-</v>
      </c>
      <c r="FZ313" s="168" t="str">
        <f t="shared" ca="1" si="1054"/>
        <v>-</v>
      </c>
      <c r="GA313" s="168" t="str">
        <f t="shared" ca="1" si="1054"/>
        <v>-</v>
      </c>
      <c r="GB313" s="168" t="str">
        <f t="shared" ca="1" si="1054"/>
        <v>-</v>
      </c>
      <c r="GC313" s="168" t="str">
        <f t="shared" ca="1" si="1054"/>
        <v>-</v>
      </c>
      <c r="GD313" s="168" t="b">
        <f t="shared" ca="1" si="1054"/>
        <v>1</v>
      </c>
      <c r="GE313" s="168" t="str">
        <f t="shared" ca="1" si="1054"/>
        <v>-</v>
      </c>
      <c r="GF313" s="168" t="str">
        <f t="shared" ca="1" si="1054"/>
        <v>-</v>
      </c>
      <c r="GG313" s="168" t="str">
        <f t="shared" ca="1" si="1054"/>
        <v>-</v>
      </c>
      <c r="GH313" s="168" t="b">
        <f t="shared" ca="1" si="1041"/>
        <v>1</v>
      </c>
      <c r="GI313" s="168">
        <f t="shared" ca="1" si="1041"/>
        <v>0</v>
      </c>
      <c r="GJ313" s="168" t="str">
        <f t="shared" ca="1" si="1041"/>
        <v>-</v>
      </c>
      <c r="GK313" s="168" t="str">
        <f t="shared" ca="1" si="1041"/>
        <v>-</v>
      </c>
      <c r="GL313" s="168" t="str">
        <f t="shared" ca="1" si="1041"/>
        <v>-</v>
      </c>
      <c r="GM313" s="168" t="str">
        <f t="shared" ca="1" si="1041"/>
        <v>-</v>
      </c>
      <c r="GN313" s="168" t="str">
        <f t="shared" ca="1" si="1041"/>
        <v>-</v>
      </c>
      <c r="GO313" s="168">
        <f t="shared" ca="1" si="1041"/>
        <v>0</v>
      </c>
      <c r="GP313" s="168" t="str">
        <f t="shared" ca="1" si="1041"/>
        <v>-</v>
      </c>
      <c r="GQ313" s="168" t="str">
        <f t="shared" ca="1" si="1041"/>
        <v>-</v>
      </c>
      <c r="GR313" s="168" t="str">
        <f t="shared" ca="1" si="1041"/>
        <v>-</v>
      </c>
      <c r="GS313" s="168">
        <f t="shared" ca="1" si="1041"/>
        <v>500</v>
      </c>
      <c r="GT313" s="168">
        <f t="shared" ca="1" si="1041"/>
        <v>500</v>
      </c>
      <c r="GU313" s="168" t="str">
        <f t="shared" ca="1" si="1041"/>
        <v>-</v>
      </c>
      <c r="GV313" s="168" t="str">
        <f t="shared" ca="1" si="1041"/>
        <v>-</v>
      </c>
      <c r="GW313" s="168" t="str">
        <f t="shared" ca="1" si="1041"/>
        <v>-</v>
      </c>
      <c r="GX313" s="168" t="str">
        <f t="shared" ca="1" si="1042"/>
        <v>-</v>
      </c>
      <c r="GY313" s="168" t="str">
        <f t="shared" ca="1" si="1003"/>
        <v>-</v>
      </c>
      <c r="GZ313" s="168" t="str">
        <f t="shared" ca="1" si="1003"/>
        <v>-</v>
      </c>
      <c r="HA313" s="168" t="str">
        <f t="shared" ca="1" si="1003"/>
        <v>-</v>
      </c>
      <c r="HB313" s="168" t="str">
        <f t="shared" ca="1" si="1003"/>
        <v>-</v>
      </c>
      <c r="HC313" s="168" t="str">
        <f t="shared" ca="1" si="1003"/>
        <v>-</v>
      </c>
      <c r="HD313" s="168" t="str">
        <f t="shared" ca="1" si="1003"/>
        <v>-</v>
      </c>
      <c r="HE313" s="168" t="str">
        <f t="shared" ca="1" si="1003"/>
        <v>-</v>
      </c>
      <c r="HF313" s="168" t="str">
        <f t="shared" ca="1" si="1003"/>
        <v>-</v>
      </c>
      <c r="HG313" s="168" t="str">
        <f t="shared" ca="1" si="1003"/>
        <v>-</v>
      </c>
      <c r="HH313" s="168" t="str">
        <f t="shared" ca="1" si="1004"/>
        <v>-</v>
      </c>
      <c r="HI313" s="168" t="str">
        <f t="shared" ca="1" si="1004"/>
        <v>-</v>
      </c>
      <c r="HJ313" s="168" t="str">
        <f t="shared" ca="1" si="1004"/>
        <v>-</v>
      </c>
      <c r="HK313" s="168" t="str">
        <f t="shared" ca="1" si="1004"/>
        <v>-</v>
      </c>
      <c r="HL313" s="168" t="str">
        <f t="shared" ca="1" si="1004"/>
        <v>-</v>
      </c>
      <c r="HM313" s="168" t="str">
        <f t="shared" ca="1" si="1004"/>
        <v>-</v>
      </c>
      <c r="HN313" s="168" t="str">
        <f t="shared" ca="1" si="1004"/>
        <v>-</v>
      </c>
      <c r="HO313" s="168" t="str">
        <f t="shared" ca="1" si="1004"/>
        <v>-</v>
      </c>
      <c r="HP313" s="168" t="str">
        <f t="shared" ca="1" si="1004"/>
        <v>-</v>
      </c>
      <c r="HQ313" s="168" t="str">
        <f t="shared" ca="1" si="1004"/>
        <v>-</v>
      </c>
      <c r="HR313" s="168" t="str">
        <f t="shared" ca="1" si="1046"/>
        <v>-</v>
      </c>
      <c r="HS313" s="168" t="str">
        <f t="shared" ca="1" si="1046"/>
        <v>-</v>
      </c>
      <c r="HT313" s="168" t="str">
        <f t="shared" ca="1" si="1046"/>
        <v>-</v>
      </c>
      <c r="HU313" s="168" t="str">
        <f t="shared" ca="1" si="1046"/>
        <v>-</v>
      </c>
      <c r="HV313" s="168" t="str">
        <f t="shared" ca="1" si="1046"/>
        <v>-</v>
      </c>
      <c r="HW313" s="168" t="str">
        <f t="shared" ca="1" si="1042"/>
        <v>-</v>
      </c>
      <c r="HX313" s="168" t="str">
        <f t="shared" ca="1" si="1052"/>
        <v>-</v>
      </c>
      <c r="HY313" s="168" t="str">
        <f t="shared" ca="1" si="1052"/>
        <v>-</v>
      </c>
      <c r="HZ313" s="168" t="str">
        <f t="shared" ca="1" si="1052"/>
        <v>-</v>
      </c>
      <c r="IA313" s="168" t="str">
        <f t="shared" ca="1" si="1052"/>
        <v>-</v>
      </c>
      <c r="IB313" s="168" t="str">
        <f t="shared" ca="1" si="1052"/>
        <v>-</v>
      </c>
      <c r="IC313" s="168" t="str">
        <f t="shared" ca="1" si="1052"/>
        <v>-</v>
      </c>
      <c r="ID313" s="168" t="str">
        <f t="shared" ca="1" si="1052"/>
        <v>-</v>
      </c>
      <c r="IE313" s="168" t="str">
        <f t="shared" ca="1" si="1052"/>
        <v>-</v>
      </c>
      <c r="IF313" s="168" t="str">
        <f t="shared" ca="1" si="1052"/>
        <v>-</v>
      </c>
      <c r="IG313" s="168" t="str">
        <f t="shared" ca="1" si="1052"/>
        <v>-</v>
      </c>
      <c r="IH313" s="168" t="str">
        <f t="shared" ca="1" si="1052"/>
        <v>-</v>
      </c>
      <c r="II313" s="168" t="str">
        <f t="shared" ca="1" si="1052"/>
        <v>-</v>
      </c>
      <c r="IJ313" s="168" t="str">
        <f t="shared" ca="1" si="1052"/>
        <v>-</v>
      </c>
      <c r="IK313" s="168" t="str">
        <f t="shared" ca="1" si="1052"/>
        <v>-</v>
      </c>
      <c r="IL313" s="168" t="str">
        <f t="shared" ca="1" si="1052"/>
        <v>-</v>
      </c>
      <c r="IM313" s="168" t="str">
        <f t="shared" ca="1" si="1052"/>
        <v>-</v>
      </c>
      <c r="IN313" s="168" t="str">
        <f t="shared" ca="1" si="1052"/>
        <v>-</v>
      </c>
      <c r="IO313" s="168" t="str">
        <f t="shared" ca="1" si="1052"/>
        <v>-</v>
      </c>
      <c r="IP313" s="168" t="str">
        <f t="shared" ca="1" si="1052"/>
        <v>-</v>
      </c>
      <c r="IQ313" s="168" t="str">
        <f t="shared" ca="1" si="1052"/>
        <v>-</v>
      </c>
      <c r="IR313" s="168" t="str">
        <f t="shared" ca="1" si="1052"/>
        <v>-</v>
      </c>
      <c r="IS313" s="168" t="str">
        <f t="shared" ca="1" si="1052"/>
        <v>-</v>
      </c>
      <c r="IT313" s="168" t="str">
        <f t="shared" ca="1" si="1052"/>
        <v>-</v>
      </c>
      <c r="IU313" s="168" t="str">
        <f t="shared" ca="1" si="1052"/>
        <v>-</v>
      </c>
      <c r="IV313" s="168" t="str">
        <f t="shared" ca="1" si="1052"/>
        <v>-</v>
      </c>
      <c r="IW313" s="168" t="str">
        <f t="shared" ca="1" si="1052"/>
        <v>-</v>
      </c>
      <c r="IX313" s="168" t="str">
        <f t="shared" ca="1" si="1052"/>
        <v>-</v>
      </c>
      <c r="IY313" s="168" t="str">
        <f t="shared" ca="1" si="1052"/>
        <v>-</v>
      </c>
      <c r="IZ313" s="168" t="str">
        <f t="shared" ca="1" si="1052"/>
        <v>-</v>
      </c>
      <c r="JA313" s="168" t="str">
        <f t="shared" ca="1" si="1052"/>
        <v>-</v>
      </c>
      <c r="JB313" s="168" t="str">
        <f t="shared" ca="1" si="1052"/>
        <v>-</v>
      </c>
      <c r="JC313" s="168" t="str">
        <f t="shared" ca="1" si="1052"/>
        <v>-</v>
      </c>
      <c r="JD313" s="168" t="str">
        <f t="shared" ca="1" si="1052"/>
        <v>-</v>
      </c>
      <c r="JE313" s="168" t="str">
        <f t="shared" ca="1" si="1052"/>
        <v>-</v>
      </c>
      <c r="JF313" s="168" t="str">
        <f t="shared" ca="1" si="1052"/>
        <v>-</v>
      </c>
      <c r="JG313" s="168" t="str">
        <f t="shared" ca="1" si="1052"/>
        <v>-</v>
      </c>
      <c r="JH313" s="168" t="str">
        <f t="shared" ca="1" si="1052"/>
        <v>-</v>
      </c>
      <c r="JI313" s="168" t="str">
        <f t="shared" ca="1" si="1052"/>
        <v>-</v>
      </c>
      <c r="JJ313" s="168" t="str">
        <f t="shared" ca="1" si="1052"/>
        <v>-</v>
      </c>
      <c r="JK313" s="168" t="str">
        <f t="shared" ca="1" si="1052"/>
        <v>-</v>
      </c>
      <c r="JL313" s="168" t="str">
        <f t="shared" ca="1" si="1052"/>
        <v>-</v>
      </c>
      <c r="JM313" s="168" t="str">
        <f t="shared" ca="1" si="1052"/>
        <v>-</v>
      </c>
      <c r="JN313" s="168" t="str">
        <f t="shared" ca="1" si="1042"/>
        <v>-</v>
      </c>
      <c r="JO313" s="168" t="str">
        <f t="shared" ca="1" si="1042"/>
        <v>-</v>
      </c>
      <c r="JP313" s="168" t="str">
        <f t="shared" ca="1" si="1042"/>
        <v>-</v>
      </c>
      <c r="JQ313" s="168" t="str">
        <f t="shared" ca="1" si="1042"/>
        <v>-</v>
      </c>
      <c r="JR313" s="168" t="str">
        <f t="shared" ca="1" si="1042"/>
        <v>-</v>
      </c>
      <c r="JS313" s="168" t="str">
        <f t="shared" ca="1" si="1042"/>
        <v>-</v>
      </c>
      <c r="JT313" s="168" t="str">
        <f t="shared" ca="1" si="1042"/>
        <v>-</v>
      </c>
      <c r="JU313" s="168" t="str">
        <f t="shared" ca="1" si="1042"/>
        <v>-</v>
      </c>
      <c r="JV313" s="168" t="str">
        <f t="shared" ca="1" si="1042"/>
        <v>-</v>
      </c>
      <c r="JW313" s="168" t="str">
        <f t="shared" ca="1" si="1042"/>
        <v>-</v>
      </c>
      <c r="JX313" s="10"/>
      <c r="JY313" s="166">
        <f t="shared" ca="1" si="1007"/>
        <v>4.4999999999999998E-2</v>
      </c>
      <c r="JZ313" s="166">
        <f t="shared" ca="1" si="1008"/>
        <v>4.4999999999999998E-2</v>
      </c>
      <c r="KA313" s="168">
        <f t="shared" ca="1" si="1043"/>
        <v>1</v>
      </c>
      <c r="KB313" s="168">
        <f t="shared" ca="1" si="1043"/>
        <v>0</v>
      </c>
      <c r="KC313" s="168">
        <f t="shared" ca="1" si="1043"/>
        <v>1</v>
      </c>
      <c r="KD313" s="168">
        <f t="shared" ca="1" si="1043"/>
        <v>1</v>
      </c>
      <c r="KE313" s="168">
        <f t="shared" ca="1" si="1043"/>
        <v>0</v>
      </c>
      <c r="KF313" s="168">
        <f t="shared" ca="1" si="1043"/>
        <v>70</v>
      </c>
      <c r="KG313" s="168">
        <f t="shared" ca="1" si="1043"/>
        <v>50</v>
      </c>
      <c r="KH313" s="168">
        <f t="shared" ca="1" si="1043"/>
        <v>85</v>
      </c>
      <c r="KI313" s="168">
        <f t="shared" ca="1" si="1043"/>
        <v>50</v>
      </c>
      <c r="KJ313" s="166">
        <f t="shared" ca="1" si="1010"/>
        <v>1</v>
      </c>
      <c r="KK313" s="166">
        <f t="shared" ca="1" si="1011"/>
        <v>1</v>
      </c>
      <c r="KL313" s="166">
        <f t="shared" ca="1" si="1012"/>
        <v>1</v>
      </c>
      <c r="KM313" s="166">
        <f t="shared" ca="1" si="1013"/>
        <v>1</v>
      </c>
      <c r="KN313" s="166">
        <f t="shared" ca="1" si="1013"/>
        <v>1</v>
      </c>
      <c r="KO313" s="168">
        <f t="shared" ca="1" si="1043"/>
        <v>1</v>
      </c>
      <c r="KP313" s="10"/>
      <c r="KQ313" s="168">
        <f t="shared" ca="1" si="1043"/>
        <v>1</v>
      </c>
      <c r="KR313" s="166">
        <f t="shared" ca="1" si="1014"/>
        <v>1</v>
      </c>
      <c r="KS313" s="168">
        <f t="shared" ca="1" si="1043"/>
        <v>0.75</v>
      </c>
      <c r="KT313" s="168">
        <f t="shared" ca="1" si="1043"/>
        <v>0.8</v>
      </c>
      <c r="KU313" s="168">
        <f t="shared" ca="1" si="1009"/>
        <v>0.82499999999999996</v>
      </c>
      <c r="KV313" s="168">
        <f t="shared" ca="1" si="1009"/>
        <v>0.875</v>
      </c>
      <c r="KW313" s="168">
        <f t="shared" ca="1" si="1043"/>
        <v>0.9</v>
      </c>
      <c r="KX313" s="168">
        <f t="shared" ca="1" si="1049"/>
        <v>0.75</v>
      </c>
      <c r="KY313" s="168">
        <f t="shared" ca="1" si="1048"/>
        <v>0.78142857142857147</v>
      </c>
      <c r="KZ313" s="168">
        <f t="shared" ca="1" si="1048"/>
        <v>0.82499999999999996</v>
      </c>
      <c r="LA313" s="168">
        <f t="shared" ca="1" si="1049"/>
        <v>0.875</v>
      </c>
      <c r="LB313" s="168">
        <f t="shared" ca="1" si="1049"/>
        <v>0.9</v>
      </c>
      <c r="LC313" s="168">
        <f t="shared" ca="1" si="1048"/>
        <v>0.9</v>
      </c>
      <c r="LD313" s="168">
        <f t="shared" ca="1" si="1049"/>
        <v>0.75</v>
      </c>
      <c r="LE313" s="168">
        <f t="shared" ca="1" si="1048"/>
        <v>0.78142857142857147</v>
      </c>
      <c r="LF313" s="168">
        <f t="shared" ca="1" si="1048"/>
        <v>0.82499999999999996</v>
      </c>
      <c r="LG313" s="168">
        <f t="shared" ca="1" si="1049"/>
        <v>0.875</v>
      </c>
      <c r="LH313" s="168">
        <f t="shared" ca="1" si="1049"/>
        <v>0.9</v>
      </c>
      <c r="LI313" s="168">
        <f t="shared" ca="1" si="1048"/>
        <v>0.9</v>
      </c>
      <c r="LJ313" s="168">
        <f t="shared" ca="1" si="1049"/>
        <v>0.75</v>
      </c>
      <c r="LK313" s="168">
        <f t="shared" ca="1" si="1048"/>
        <v>0.78142857142857147</v>
      </c>
      <c r="LL313" s="168">
        <f t="shared" ca="1" si="1048"/>
        <v>0.82499999999999996</v>
      </c>
      <c r="LM313" s="168">
        <f t="shared" ca="1" si="1049"/>
        <v>0.875</v>
      </c>
      <c r="LN313" s="168">
        <f t="shared" ca="1" si="1049"/>
        <v>0.9</v>
      </c>
      <c r="LO313" s="168">
        <f t="shared" ca="1" si="1048"/>
        <v>0.9</v>
      </c>
      <c r="LP313" s="168">
        <f t="shared" ca="1" si="1049"/>
        <v>0.75</v>
      </c>
      <c r="LQ313" s="168">
        <f t="shared" ca="1" si="1048"/>
        <v>0.78142857142857147</v>
      </c>
      <c r="LR313" s="168">
        <f t="shared" ca="1" si="1048"/>
        <v>0.82499999999999996</v>
      </c>
      <c r="LS313" s="168">
        <f t="shared" ca="1" si="1049"/>
        <v>0.875</v>
      </c>
      <c r="LT313" s="168">
        <f t="shared" ca="1" si="1049"/>
        <v>0.9</v>
      </c>
      <c r="LU313" s="168">
        <f t="shared" ca="1" si="1048"/>
        <v>0.9</v>
      </c>
      <c r="LV313" s="168">
        <f t="shared" ca="1" si="1049"/>
        <v>0.75</v>
      </c>
      <c r="LW313" s="168">
        <f t="shared" ca="1" si="1048"/>
        <v>0.78142857142857147</v>
      </c>
      <c r="LX313" s="168">
        <f t="shared" ca="1" si="1048"/>
        <v>0.82499999999999996</v>
      </c>
      <c r="LY313" s="168">
        <f t="shared" ca="1" si="1049"/>
        <v>0.875</v>
      </c>
      <c r="LZ313" s="168">
        <f t="shared" ca="1" si="1049"/>
        <v>0.9</v>
      </c>
      <c r="MA313" s="168">
        <f t="shared" ca="1" si="1048"/>
        <v>0.9</v>
      </c>
      <c r="MB313" s="168">
        <f t="shared" ca="1" si="1049"/>
        <v>0.75</v>
      </c>
      <c r="MC313" s="168">
        <f t="shared" ca="1" si="1048"/>
        <v>0.78142857142857147</v>
      </c>
      <c r="MD313" s="168">
        <f t="shared" ca="1" si="1048"/>
        <v>0.82499999999999996</v>
      </c>
      <c r="ME313" s="168">
        <f t="shared" ca="1" si="1049"/>
        <v>0.875</v>
      </c>
      <c r="MF313" s="168">
        <f t="shared" ca="1" si="1049"/>
        <v>0.9</v>
      </c>
      <c r="MG313" s="168">
        <f t="shared" ca="1" si="1048"/>
        <v>0.9</v>
      </c>
      <c r="MH313" s="168">
        <f t="shared" ca="1" si="1049"/>
        <v>0.75</v>
      </c>
      <c r="MI313" s="168">
        <f t="shared" ca="1" si="1048"/>
        <v>0.76904761904761909</v>
      </c>
      <c r="MJ313" s="168">
        <f t="shared" ca="1" si="1048"/>
        <v>0.82000000000000006</v>
      </c>
      <c r="MK313" s="168">
        <f t="shared" ca="1" si="1049"/>
        <v>0.875</v>
      </c>
      <c r="ML313" s="168">
        <f t="shared" ca="1" si="1049"/>
        <v>0.9</v>
      </c>
      <c r="MM313" s="168">
        <f t="shared" ca="1" si="1048"/>
        <v>0.90000000000000013</v>
      </c>
      <c r="MN313" s="168">
        <f t="shared" ca="1" si="1049"/>
        <v>0.75</v>
      </c>
      <c r="MO313" s="168">
        <f t="shared" ca="1" si="1048"/>
        <v>0.76904761904761909</v>
      </c>
      <c r="MP313" s="168">
        <f t="shared" ca="1" si="1048"/>
        <v>0.82000000000000006</v>
      </c>
      <c r="MQ313" s="168">
        <f t="shared" ca="1" si="1049"/>
        <v>0.875</v>
      </c>
      <c r="MR313" s="168">
        <f t="shared" ca="1" si="1049"/>
        <v>0.9</v>
      </c>
      <c r="MS313" s="168">
        <f t="shared" ca="1" si="1048"/>
        <v>0.9</v>
      </c>
      <c r="MT313" s="168">
        <f t="shared" ca="1" si="1015"/>
        <v>0.875</v>
      </c>
      <c r="MU313" s="166">
        <f t="shared" si="1016"/>
        <v>1.1499999999999999</v>
      </c>
      <c r="MV313" s="166">
        <f t="shared" ca="1" si="1017"/>
        <v>1</v>
      </c>
      <c r="MW313" s="166" t="str">
        <f t="shared" ca="1" si="1018"/>
        <v>-</v>
      </c>
      <c r="MX313" s="168" t="str">
        <f t="shared" ca="1" si="1019"/>
        <v>-</v>
      </c>
      <c r="MY313" s="166" t="str">
        <f t="shared" ca="1" si="1020"/>
        <v>-</v>
      </c>
      <c r="MZ313" s="166" t="str">
        <f t="shared" ca="1" si="1021"/>
        <v>-</v>
      </c>
      <c r="NA313" s="166" t="b">
        <f t="shared" ca="1" si="1022"/>
        <v>0</v>
      </c>
      <c r="NB313" s="168">
        <f t="shared" ca="1" si="1043"/>
        <v>0</v>
      </c>
      <c r="NC313" s="27">
        <v>0</v>
      </c>
    </row>
    <row r="314" spans="1:367" s="148" customFormat="1" outlineLevel="1">
      <c r="A314" s="126">
        <f t="shared" si="14"/>
        <v>309</v>
      </c>
      <c r="B314" s="126">
        <f t="shared" si="1053"/>
        <v>13</v>
      </c>
      <c r="C314" s="148">
        <f t="shared" si="1029"/>
        <v>1002</v>
      </c>
      <c r="D314" s="148" t="s">
        <v>884</v>
      </c>
      <c r="E314" s="148" t="b">
        <f t="shared" si="986"/>
        <v>0</v>
      </c>
      <c r="F314" s="148" t="b">
        <v>0</v>
      </c>
      <c r="G314" s="148" t="b">
        <f t="shared" si="1024"/>
        <v>0</v>
      </c>
      <c r="H314" s="144">
        <f t="shared" ca="1" si="1044"/>
        <v>3</v>
      </c>
      <c r="I314" s="32">
        <v>2</v>
      </c>
      <c r="J314" s="32">
        <v>3</v>
      </c>
      <c r="K314" s="144">
        <f t="shared" ca="1" si="1044"/>
        <v>1</v>
      </c>
      <c r="L314" s="144">
        <f t="shared" ca="1" si="1044"/>
        <v>1</v>
      </c>
      <c r="M314" s="144">
        <f t="shared" ca="1" si="1044"/>
        <v>1</v>
      </c>
      <c r="N314" s="144">
        <f t="shared" ca="1" si="1044"/>
        <v>1</v>
      </c>
      <c r="O314" s="144">
        <f t="shared" ca="1" si="1044"/>
        <v>1</v>
      </c>
      <c r="P314" s="144">
        <f t="shared" ca="1" si="1044"/>
        <v>1</v>
      </c>
      <c r="Q314" s="144">
        <f t="shared" ca="1" si="1044"/>
        <v>1</v>
      </c>
      <c r="R314" s="144">
        <f t="shared" ca="1" si="1044"/>
        <v>2</v>
      </c>
      <c r="S314" s="32">
        <v>1</v>
      </c>
      <c r="T314" s="144">
        <f t="shared" ca="1" si="1044"/>
        <v>1</v>
      </c>
      <c r="U314" s="144">
        <f t="shared" ca="1" si="1044"/>
        <v>1</v>
      </c>
      <c r="V314" s="144">
        <f t="shared" ca="1" si="1044"/>
        <v>1</v>
      </c>
      <c r="W314" s="144">
        <f t="shared" ca="1" si="1044"/>
        <v>1</v>
      </c>
      <c r="X314" s="144">
        <f t="shared" ca="1" si="1044"/>
        <v>1</v>
      </c>
      <c r="Y314" s="144">
        <f t="shared" ca="1" si="102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00014 Yield DSP RiskCARA-high CropgrazeFALSE (F33N11)</v>
      </c>
      <c r="AB314" s="10" t="str">
        <f ca="1">IF(COUNTIF(AA$5:AA314,AA314)=1,"-","Dup")</f>
        <v>-</v>
      </c>
      <c r="AC314" s="10"/>
      <c r="AD314" s="168" t="str">
        <f t="shared" ca="1" si="1035"/>
        <v>-</v>
      </c>
      <c r="AE314" s="168" t="str">
        <f t="shared" ca="1" si="1035"/>
        <v>-</v>
      </c>
      <c r="AF314" s="168" t="str">
        <f t="shared" ca="1" si="1035"/>
        <v>-</v>
      </c>
      <c r="AG314" s="168" t="str">
        <f t="shared" ca="1" si="1035"/>
        <v>-</v>
      </c>
      <c r="AH314" s="168" t="str">
        <f t="shared" ca="1" si="1035"/>
        <v>-</v>
      </c>
      <c r="AI314" s="168" t="b">
        <f t="shared" ca="1" si="1035"/>
        <v>1</v>
      </c>
      <c r="AJ314" s="10"/>
      <c r="AK314" s="166" t="b">
        <f t="shared" si="1036"/>
        <v>0</v>
      </c>
      <c r="AL314" s="166" t="str">
        <f t="shared" si="1036"/>
        <v>-</v>
      </c>
      <c r="AM314" s="166" t="b">
        <f t="shared" si="1036"/>
        <v>0</v>
      </c>
      <c r="AN314" s="166" t="b">
        <f t="shared" si="1036"/>
        <v>1</v>
      </c>
      <c r="AO314" s="166" t="b">
        <f t="shared" si="1036"/>
        <v>1</v>
      </c>
      <c r="AP314" s="166" t="b">
        <f t="shared" si="1036"/>
        <v>0</v>
      </c>
      <c r="AQ314" s="166">
        <f t="shared" ca="1" si="989"/>
        <v>0</v>
      </c>
      <c r="AR314" s="166" t="b">
        <f t="shared" si="1050"/>
        <v>1</v>
      </c>
      <c r="AS314" s="166" t="b">
        <f t="shared" si="1050"/>
        <v>1</v>
      </c>
      <c r="AT314" s="166">
        <f t="shared" si="1050"/>
        <v>1</v>
      </c>
      <c r="AU314" s="166">
        <f t="shared" si="1050"/>
        <v>5.0000000000000004E-6</v>
      </c>
      <c r="AV314" s="166" t="str">
        <f t="shared" si="1050"/>
        <v>-</v>
      </c>
      <c r="AW314" s="10"/>
      <c r="AX314" s="166" t="b">
        <f t="shared" si="991"/>
        <v>1</v>
      </c>
      <c r="AY314" s="168" t="b">
        <f t="shared" ca="1" si="992"/>
        <v>1</v>
      </c>
      <c r="AZ314" s="168" t="b">
        <f t="shared" ca="1" si="992"/>
        <v>1</v>
      </c>
      <c r="BA314" s="167">
        <f t="shared" ca="1" si="993"/>
        <v>3210</v>
      </c>
      <c r="BB314" s="168" t="str">
        <f t="shared" ca="1" si="1030"/>
        <v>-</v>
      </c>
      <c r="BC314" s="168" t="str">
        <f t="shared" ca="1" si="1030"/>
        <v>-</v>
      </c>
      <c r="BD314" s="168" t="str">
        <f t="shared" ca="1" si="1030"/>
        <v>-</v>
      </c>
      <c r="BE314" s="168" t="str">
        <f t="shared" ca="1" si="1030"/>
        <v>-</v>
      </c>
      <c r="BF314" s="168" t="str">
        <f t="shared" ca="1" si="1030"/>
        <v>-</v>
      </c>
      <c r="BG314" s="168">
        <f t="shared" ca="1" si="1030"/>
        <v>1</v>
      </c>
      <c r="BH314" s="168">
        <f t="shared" ca="1" si="1030"/>
        <v>1</v>
      </c>
      <c r="BI314" s="168" t="str">
        <f t="shared" ca="1" si="1030"/>
        <v>-</v>
      </c>
      <c r="BJ314" s="168" t="str">
        <f t="shared" ca="1" si="1030"/>
        <v>-</v>
      </c>
      <c r="BK314" s="10"/>
      <c r="BL314" s="168" t="str">
        <f t="shared" ca="1" si="1030"/>
        <v>-</v>
      </c>
      <c r="BM314" s="168" t="str">
        <f t="shared" ca="1" si="1030"/>
        <v>-</v>
      </c>
      <c r="BN314" s="168" t="str">
        <f t="shared" ca="1" si="1030"/>
        <v>-</v>
      </c>
      <c r="BO314" s="168" t="str">
        <f t="shared" ca="1" si="1030"/>
        <v>-</v>
      </c>
      <c r="BP314" s="168" t="str">
        <f t="shared" ca="1" si="1030"/>
        <v>-</v>
      </c>
      <c r="BQ314" s="168" t="str">
        <f t="shared" ca="1" si="1030"/>
        <v>-</v>
      </c>
      <c r="BR314" s="168" t="str">
        <f t="shared" ref="BR314:BV314" ca="1" si="1056">OFFSET(BR$5,$B314,0)</f>
        <v>-</v>
      </c>
      <c r="BS314" s="168" t="str">
        <f t="shared" ca="1" si="1056"/>
        <v>-</v>
      </c>
      <c r="BT314" s="168" t="str">
        <f t="shared" ca="1" si="1056"/>
        <v>-</v>
      </c>
      <c r="BU314" s="168" t="str">
        <f t="shared" ca="1" si="1056"/>
        <v>-</v>
      </c>
      <c r="BV314" s="168" t="str">
        <f t="shared" ca="1" si="1056"/>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5"/>
        <v>-</v>
      </c>
      <c r="CI314" s="168" t="str">
        <f t="shared" ca="1" si="1055"/>
        <v>-</v>
      </c>
      <c r="CJ314" s="168" t="str">
        <f t="shared" ca="1" si="1055"/>
        <v>-</v>
      </c>
      <c r="CK314" s="168" t="str">
        <f t="shared" ca="1" si="1055"/>
        <v>-</v>
      </c>
      <c r="CL314" s="168" t="str">
        <f t="shared" ca="1" si="1055"/>
        <v>-</v>
      </c>
      <c r="CM314" s="168" t="str">
        <f t="shared" ca="1" si="1055"/>
        <v>-</v>
      </c>
      <c r="CN314" s="168" t="str">
        <f t="shared" ca="1" si="1055"/>
        <v>-</v>
      </c>
      <c r="CO314" s="168" t="str">
        <f t="shared" ca="1" si="1055"/>
        <v>-</v>
      </c>
      <c r="CP314" s="168">
        <f t="shared" ca="1" si="1055"/>
        <v>1</v>
      </c>
      <c r="CQ314" s="168">
        <f t="shared" ca="1" si="1055"/>
        <v>1</v>
      </c>
      <c r="CR314" s="168">
        <f t="shared" ca="1" si="1055"/>
        <v>0</v>
      </c>
      <c r="CS314" s="168" t="str">
        <f t="shared" ca="1" si="1055"/>
        <v>-</v>
      </c>
      <c r="CT314" s="168" t="str">
        <f t="shared" ca="1" si="1055"/>
        <v>-</v>
      </c>
      <c r="CU314" s="168" t="str">
        <f t="shared" ca="1" si="1055"/>
        <v>-</v>
      </c>
      <c r="CV314" s="168" t="str">
        <f t="shared" ca="1" si="1055"/>
        <v>-</v>
      </c>
      <c r="CW314" s="168" t="str">
        <f t="shared" ca="1" si="1055"/>
        <v>-</v>
      </c>
      <c r="CX314" s="168" t="str">
        <f t="shared" ca="1" si="1055"/>
        <v>-</v>
      </c>
      <c r="CY314" s="168" t="str">
        <f t="shared" ca="1" si="1055"/>
        <v>-</v>
      </c>
      <c r="CZ314" s="168">
        <f t="shared" ca="1" si="1055"/>
        <v>0</v>
      </c>
      <c r="DA314" s="168" t="str">
        <f t="shared" ca="1" si="1055"/>
        <v>-</v>
      </c>
      <c r="DB314" s="168" t="str">
        <f t="shared" ca="1" si="1055"/>
        <v>-</v>
      </c>
      <c r="DC314" s="168" t="str">
        <f t="shared" ca="1" si="1055"/>
        <v>-</v>
      </c>
      <c r="DD314" s="168" t="str">
        <f t="shared" ca="1" si="1055"/>
        <v>-</v>
      </c>
      <c r="DE314" s="168" t="str">
        <f t="shared" ca="1" si="1055"/>
        <v>-</v>
      </c>
      <c r="DF314" s="168">
        <f t="shared" ca="1" si="1055"/>
        <v>0</v>
      </c>
      <c r="DG314" s="168">
        <f t="shared" ca="1" si="1055"/>
        <v>0</v>
      </c>
      <c r="DH314" s="168">
        <f t="shared" ca="1" si="1055"/>
        <v>0</v>
      </c>
      <c r="DI314" s="168">
        <f t="shared" ca="1" si="1055"/>
        <v>0</v>
      </c>
      <c r="DJ314" s="168">
        <f t="shared" ca="1" si="1055"/>
        <v>0</v>
      </c>
      <c r="DK314" s="168">
        <f t="shared" ca="1" si="1055"/>
        <v>0</v>
      </c>
      <c r="DL314" s="168">
        <f t="shared" ca="1" si="1055"/>
        <v>0</v>
      </c>
      <c r="DM314" s="168" t="str">
        <f t="shared" ca="1" si="1055"/>
        <v>-</v>
      </c>
      <c r="DN314" s="168" t="str">
        <f t="shared" ca="1" si="1055"/>
        <v>-</v>
      </c>
      <c r="DO314" s="168" t="str">
        <f t="shared" ca="1" si="1055"/>
        <v>-</v>
      </c>
      <c r="DP314" s="168" t="str">
        <f t="shared" ca="1" si="1055"/>
        <v>-</v>
      </c>
      <c r="DQ314" s="168" t="str">
        <f t="shared" ca="1" si="1055"/>
        <v>-</v>
      </c>
      <c r="DR314" s="168" t="str">
        <f t="shared" ca="1" si="1055"/>
        <v>-</v>
      </c>
      <c r="DS314" s="168" t="str">
        <f t="shared" ca="1" si="1055"/>
        <v>-</v>
      </c>
      <c r="DT314" s="168" t="str">
        <f t="shared" ca="1" si="1055"/>
        <v>-</v>
      </c>
      <c r="DU314" s="168" t="str">
        <f t="shared" ca="1" si="1055"/>
        <v>-</v>
      </c>
      <c r="DV314" s="168" t="str">
        <f t="shared" ca="1" si="1055"/>
        <v>-</v>
      </c>
      <c r="DW314" s="168" t="str">
        <f t="shared" ca="1" si="1055"/>
        <v>-</v>
      </c>
      <c r="DX314" s="10"/>
      <c r="DY314" s="168">
        <f t="shared" ca="1" si="1055"/>
        <v>1</v>
      </c>
      <c r="DZ314" s="168" t="str">
        <f t="shared" ca="1" si="1055"/>
        <v>-</v>
      </c>
      <c r="EA314" s="168" t="str">
        <f t="shared" ca="1" si="1055"/>
        <v>-</v>
      </c>
      <c r="EB314" s="168" t="str">
        <f t="shared" ca="1" si="1055"/>
        <v>-</v>
      </c>
      <c r="EC314" s="168" t="str">
        <f t="shared" ca="1" si="1037"/>
        <v>-</v>
      </c>
      <c r="ED314" s="168" t="b">
        <f t="shared" ca="1" si="1037"/>
        <v>0</v>
      </c>
      <c r="EE314" s="168" t="str">
        <f t="shared" ca="1" si="1037"/>
        <v>-</v>
      </c>
      <c r="EF314" s="168">
        <f t="shared" ca="1" si="1037"/>
        <v>0</v>
      </c>
      <c r="EG314" s="168" t="str">
        <f t="shared" ca="1" si="1037"/>
        <v>-</v>
      </c>
      <c r="EH314" s="166" cm="1">
        <f t="array" aca="1" ref="EH314" ca="1">INDEX(i.rev,$K314,EH$15)</f>
        <v>1</v>
      </c>
      <c r="EI314" s="168">
        <f t="shared" ca="1" si="1038"/>
        <v>0</v>
      </c>
      <c r="EJ314" s="168">
        <f t="shared" ca="1" si="1038"/>
        <v>1</v>
      </c>
      <c r="EK314" s="168">
        <f t="shared" ca="1" si="1038"/>
        <v>0</v>
      </c>
      <c r="EL314" s="168">
        <f t="shared" ca="1" si="1038"/>
        <v>1</v>
      </c>
      <c r="EM314" s="168">
        <f t="shared" ca="1" si="1038"/>
        <v>1</v>
      </c>
      <c r="EN314" s="168">
        <f t="shared" ca="1" si="1038"/>
        <v>1</v>
      </c>
      <c r="EO314" s="168">
        <f t="shared" ca="1" si="1038"/>
        <v>0</v>
      </c>
      <c r="EP314" s="168">
        <f t="shared" ca="1" si="1038"/>
        <v>0</v>
      </c>
      <c r="EQ314" s="168">
        <f t="shared" ca="1" si="1038"/>
        <v>0</v>
      </c>
      <c r="ER314" s="168">
        <f t="shared" ca="1" si="1038"/>
        <v>0</v>
      </c>
      <c r="ES314" s="168">
        <f t="shared" ca="1" si="1038"/>
        <v>0</v>
      </c>
      <c r="ET314" s="168">
        <f t="shared" ca="1" si="1038"/>
        <v>0</v>
      </c>
      <c r="EU314" s="168">
        <f t="shared" ca="1" si="1038"/>
        <v>0</v>
      </c>
      <c r="EV314" s="168">
        <f t="shared" ca="1" si="1038"/>
        <v>0</v>
      </c>
      <c r="EW314" s="168">
        <f t="shared" ca="1" si="1038"/>
        <v>0</v>
      </c>
      <c r="EX314" s="168">
        <f t="shared" ca="1" si="1038"/>
        <v>0</v>
      </c>
      <c r="EY314" s="166" cm="1">
        <f t="array" aca="1" ref="EY314" ca="1">INDEX(i.rev,$K314,EY$15)</f>
        <v>0</v>
      </c>
      <c r="EZ314" s="168">
        <f t="shared" ca="1" si="998"/>
        <v>0</v>
      </c>
      <c r="FA314" s="166" cm="1">
        <f t="array" aca="1" ref="FA314" ca="1">INDEX(i.rev,$K314,FA$15)</f>
        <v>1</v>
      </c>
      <c r="FB314" s="168">
        <f t="shared" ca="1" si="1054"/>
        <v>0</v>
      </c>
      <c r="FC314" s="168">
        <f t="shared" ca="1" si="1054"/>
        <v>0</v>
      </c>
      <c r="FD314" s="168">
        <f t="shared" ca="1" si="1054"/>
        <v>0</v>
      </c>
      <c r="FE314" s="168">
        <f t="shared" ca="1" si="1054"/>
        <v>0</v>
      </c>
      <c r="FF314" s="168">
        <f t="shared" ca="1" si="1054"/>
        <v>0</v>
      </c>
      <c r="FG314" s="168">
        <f t="shared" ca="1" si="1054"/>
        <v>0</v>
      </c>
      <c r="FH314" s="168">
        <f t="shared" ca="1" si="1054"/>
        <v>0</v>
      </c>
      <c r="FI314" s="10"/>
      <c r="FJ314" s="168" t="str">
        <f t="shared" ca="1" si="1054"/>
        <v>-</v>
      </c>
      <c r="FK314" s="168" t="str">
        <f t="shared" ca="1" si="1054"/>
        <v>-</v>
      </c>
      <c r="FL314" s="168" t="str">
        <f t="shared" ca="1" si="1054"/>
        <v>-</v>
      </c>
      <c r="FM314" s="168" t="str">
        <f t="shared" ca="1" si="1054"/>
        <v>-</v>
      </c>
      <c r="FN314" s="168" t="str">
        <f t="shared" ca="1" si="1051"/>
        <v>-</v>
      </c>
      <c r="FO314" s="166" t="b">
        <f t="shared" ca="1" si="1039"/>
        <v>0</v>
      </c>
      <c r="FP314" s="166" t="b">
        <f t="shared" ca="1" si="1039"/>
        <v>0</v>
      </c>
      <c r="FQ314" s="166" t="b">
        <f t="shared" ca="1" si="1039"/>
        <v>1</v>
      </c>
      <c r="FR314" s="168">
        <f t="shared" ca="1" si="1054"/>
        <v>0</v>
      </c>
      <c r="FS314" s="166">
        <f t="shared" ca="1" si="1040"/>
        <v>1</v>
      </c>
      <c r="FT314" s="166">
        <f t="shared" ca="1" si="1040"/>
        <v>1</v>
      </c>
      <c r="FU314" s="168" t="str">
        <f t="shared" ca="1" si="1054"/>
        <v>-</v>
      </c>
      <c r="FV314" s="168" t="str">
        <f t="shared" ca="1" si="1054"/>
        <v>-</v>
      </c>
      <c r="FW314" s="168" t="str">
        <f t="shared" ca="1" si="1054"/>
        <v>-</v>
      </c>
      <c r="FX314" s="168" t="str">
        <f t="shared" ca="1" si="1054"/>
        <v>-</v>
      </c>
      <c r="FY314" s="168" t="str">
        <f t="shared" ca="1" si="1054"/>
        <v>-</v>
      </c>
      <c r="FZ314" s="168" t="str">
        <f t="shared" ca="1" si="1054"/>
        <v>-</v>
      </c>
      <c r="GA314" s="168" t="str">
        <f t="shared" ca="1" si="1054"/>
        <v>-</v>
      </c>
      <c r="GB314" s="168" t="str">
        <f t="shared" ca="1" si="1054"/>
        <v>-</v>
      </c>
      <c r="GC314" s="168" t="str">
        <f t="shared" ca="1" si="1054"/>
        <v>-</v>
      </c>
      <c r="GD314" s="168" t="b">
        <f t="shared" ca="1" si="1054"/>
        <v>1</v>
      </c>
      <c r="GE314" s="168" t="str">
        <f t="shared" ca="1" si="1054"/>
        <v>-</v>
      </c>
      <c r="GF314" s="168" t="str">
        <f t="shared" ca="1" si="1054"/>
        <v>-</v>
      </c>
      <c r="GG314" s="168" t="str">
        <f t="shared" ca="1" si="1054"/>
        <v>-</v>
      </c>
      <c r="GH314" s="168" t="b">
        <f t="shared" ca="1" si="1041"/>
        <v>1</v>
      </c>
      <c r="GI314" s="168">
        <f t="shared" ca="1" si="1041"/>
        <v>0</v>
      </c>
      <c r="GJ314" s="168" t="str">
        <f t="shared" ca="1" si="1041"/>
        <v>-</v>
      </c>
      <c r="GK314" s="168" t="str">
        <f t="shared" ca="1" si="1041"/>
        <v>-</v>
      </c>
      <c r="GL314" s="168" t="str">
        <f t="shared" ca="1" si="1041"/>
        <v>-</v>
      </c>
      <c r="GM314" s="168" t="str">
        <f t="shared" ca="1" si="1041"/>
        <v>-</v>
      </c>
      <c r="GN314" s="168" t="str">
        <f t="shared" ca="1" si="1041"/>
        <v>-</v>
      </c>
      <c r="GO314" s="168">
        <f t="shared" ca="1" si="1041"/>
        <v>0</v>
      </c>
      <c r="GP314" s="168" t="str">
        <f t="shared" ca="1" si="1041"/>
        <v>-</v>
      </c>
      <c r="GQ314" s="168" t="str">
        <f t="shared" ca="1" si="1041"/>
        <v>-</v>
      </c>
      <c r="GR314" s="168" t="str">
        <f t="shared" ca="1" si="1041"/>
        <v>-</v>
      </c>
      <c r="GS314" s="168">
        <f t="shared" ca="1" si="1041"/>
        <v>500</v>
      </c>
      <c r="GT314" s="168">
        <f t="shared" ca="1" si="1041"/>
        <v>500</v>
      </c>
      <c r="GU314" s="168" t="str">
        <f t="shared" ca="1" si="1041"/>
        <v>-</v>
      </c>
      <c r="GV314" s="168" t="str">
        <f t="shared" ca="1" si="1041"/>
        <v>-</v>
      </c>
      <c r="GW314" s="168" t="str">
        <f t="shared" ca="1" si="1041"/>
        <v>-</v>
      </c>
      <c r="GX314" s="168" t="str">
        <f t="shared" ca="1" si="1042"/>
        <v>-</v>
      </c>
      <c r="GY314" s="168" t="str">
        <f t="shared" ca="1" si="1003"/>
        <v>-</v>
      </c>
      <c r="GZ314" s="168" t="str">
        <f t="shared" ca="1" si="1003"/>
        <v>-</v>
      </c>
      <c r="HA314" s="168" t="str">
        <f t="shared" ca="1" si="1003"/>
        <v>-</v>
      </c>
      <c r="HB314" s="168" t="str">
        <f t="shared" ca="1" si="1003"/>
        <v>-</v>
      </c>
      <c r="HC314" s="168" t="str">
        <f t="shared" ca="1" si="1003"/>
        <v>-</v>
      </c>
      <c r="HD314" s="168" t="str">
        <f t="shared" ca="1" si="1003"/>
        <v>-</v>
      </c>
      <c r="HE314" s="168" t="str">
        <f t="shared" ca="1" si="1003"/>
        <v>-</v>
      </c>
      <c r="HF314" s="168" t="str">
        <f t="shared" ca="1" si="1003"/>
        <v>-</v>
      </c>
      <c r="HG314" s="168" t="str">
        <f t="shared" ca="1" si="1003"/>
        <v>-</v>
      </c>
      <c r="HH314" s="168" t="str">
        <f t="shared" ca="1" si="1004"/>
        <v>-</v>
      </c>
      <c r="HI314" s="168" t="str">
        <f t="shared" ca="1" si="1004"/>
        <v>-</v>
      </c>
      <c r="HJ314" s="168" t="str">
        <f t="shared" ca="1" si="1004"/>
        <v>-</v>
      </c>
      <c r="HK314" s="168" t="str">
        <f t="shared" ca="1" si="1004"/>
        <v>-</v>
      </c>
      <c r="HL314" s="168" t="str">
        <f t="shared" ca="1" si="1004"/>
        <v>-</v>
      </c>
      <c r="HM314" s="168" t="str">
        <f t="shared" ca="1" si="1004"/>
        <v>-</v>
      </c>
      <c r="HN314" s="168" t="str">
        <f t="shared" ca="1" si="1004"/>
        <v>-</v>
      </c>
      <c r="HO314" s="168" t="str">
        <f t="shared" ca="1" si="1004"/>
        <v>-</v>
      </c>
      <c r="HP314" s="168" t="str">
        <f t="shared" ca="1" si="1004"/>
        <v>-</v>
      </c>
      <c r="HQ314" s="168" t="str">
        <f t="shared" ca="1" si="1004"/>
        <v>-</v>
      </c>
      <c r="HR314" s="168" t="str">
        <f t="shared" ca="1" si="1046"/>
        <v>-</v>
      </c>
      <c r="HS314" s="168" t="str">
        <f t="shared" ca="1" si="1046"/>
        <v>-</v>
      </c>
      <c r="HT314" s="168" t="str">
        <f t="shared" ca="1" si="1046"/>
        <v>-</v>
      </c>
      <c r="HU314" s="168" t="str">
        <f t="shared" ca="1" si="1046"/>
        <v>-</v>
      </c>
      <c r="HV314" s="168" t="str">
        <f t="shared" ca="1" si="1046"/>
        <v>-</v>
      </c>
      <c r="HW314" s="168" t="str">
        <f t="shared" ca="1" si="1042"/>
        <v>-</v>
      </c>
      <c r="HX314" s="168" t="str">
        <f t="shared" ca="1" si="1052"/>
        <v>-</v>
      </c>
      <c r="HY314" s="168" t="str">
        <f t="shared" ca="1" si="1052"/>
        <v>-</v>
      </c>
      <c r="HZ314" s="168" t="str">
        <f t="shared" ca="1" si="1052"/>
        <v>-</v>
      </c>
      <c r="IA314" s="168" t="str">
        <f t="shared" ca="1" si="1052"/>
        <v>-</v>
      </c>
      <c r="IB314" s="168" t="str">
        <f t="shared" ca="1" si="1052"/>
        <v>-</v>
      </c>
      <c r="IC314" s="168" t="str">
        <f t="shared" ca="1" si="1052"/>
        <v>-</v>
      </c>
      <c r="ID314" s="168" t="str">
        <f t="shared" ca="1" si="1052"/>
        <v>-</v>
      </c>
      <c r="IE314" s="168" t="str">
        <f t="shared" ca="1" si="1052"/>
        <v>-</v>
      </c>
      <c r="IF314" s="168" t="str">
        <f t="shared" ca="1" si="1052"/>
        <v>-</v>
      </c>
      <c r="IG314" s="168" t="str">
        <f t="shared" ca="1" si="1052"/>
        <v>-</v>
      </c>
      <c r="IH314" s="168" t="str">
        <f t="shared" ca="1" si="1052"/>
        <v>-</v>
      </c>
      <c r="II314" s="168" t="str">
        <f t="shared" ca="1" si="1052"/>
        <v>-</v>
      </c>
      <c r="IJ314" s="168" t="str">
        <f t="shared" ca="1" si="1052"/>
        <v>-</v>
      </c>
      <c r="IK314" s="168" t="str">
        <f t="shared" ca="1" si="1052"/>
        <v>-</v>
      </c>
      <c r="IL314" s="168" t="str">
        <f t="shared" ca="1" si="1052"/>
        <v>-</v>
      </c>
      <c r="IM314" s="168" t="str">
        <f t="shared" ca="1" si="1052"/>
        <v>-</v>
      </c>
      <c r="IN314" s="168" t="str">
        <f t="shared" ca="1" si="1052"/>
        <v>-</v>
      </c>
      <c r="IO314" s="168" t="str">
        <f t="shared" ca="1" si="1052"/>
        <v>-</v>
      </c>
      <c r="IP314" s="168" t="str">
        <f t="shared" ca="1" si="1052"/>
        <v>-</v>
      </c>
      <c r="IQ314" s="168" t="str">
        <f t="shared" ca="1" si="1052"/>
        <v>-</v>
      </c>
      <c r="IR314" s="168" t="str">
        <f t="shared" ca="1" si="1052"/>
        <v>-</v>
      </c>
      <c r="IS314" s="168" t="str">
        <f t="shared" ca="1" si="1052"/>
        <v>-</v>
      </c>
      <c r="IT314" s="168" t="str">
        <f t="shared" ca="1" si="1052"/>
        <v>-</v>
      </c>
      <c r="IU314" s="168" t="str">
        <f t="shared" ca="1" si="1052"/>
        <v>-</v>
      </c>
      <c r="IV314" s="168" t="str">
        <f t="shared" ca="1" si="1052"/>
        <v>-</v>
      </c>
      <c r="IW314" s="168" t="str">
        <f t="shared" ca="1" si="1052"/>
        <v>-</v>
      </c>
      <c r="IX314" s="168" t="str">
        <f t="shared" ca="1" si="1052"/>
        <v>-</v>
      </c>
      <c r="IY314" s="168" t="str">
        <f t="shared" ca="1" si="1052"/>
        <v>-</v>
      </c>
      <c r="IZ314" s="168" t="str">
        <f t="shared" ca="1" si="1052"/>
        <v>-</v>
      </c>
      <c r="JA314" s="168" t="str">
        <f t="shared" ca="1" si="1052"/>
        <v>-</v>
      </c>
      <c r="JB314" s="168" t="str">
        <f t="shared" ca="1" si="1052"/>
        <v>-</v>
      </c>
      <c r="JC314" s="168" t="str">
        <f t="shared" ca="1" si="1052"/>
        <v>-</v>
      </c>
      <c r="JD314" s="168" t="str">
        <f t="shared" ca="1" si="1052"/>
        <v>-</v>
      </c>
      <c r="JE314" s="168" t="str">
        <f t="shared" ca="1" si="1052"/>
        <v>-</v>
      </c>
      <c r="JF314" s="168" t="str">
        <f t="shared" ca="1" si="1052"/>
        <v>-</v>
      </c>
      <c r="JG314" s="168" t="str">
        <f t="shared" ca="1" si="1052"/>
        <v>-</v>
      </c>
      <c r="JH314" s="168" t="str">
        <f t="shared" ca="1" si="1052"/>
        <v>-</v>
      </c>
      <c r="JI314" s="168" t="str">
        <f t="shared" ca="1" si="1052"/>
        <v>-</v>
      </c>
      <c r="JJ314" s="168" t="str">
        <f t="shared" ca="1" si="1052"/>
        <v>-</v>
      </c>
      <c r="JK314" s="168" t="str">
        <f t="shared" ca="1" si="1052"/>
        <v>-</v>
      </c>
      <c r="JL314" s="168" t="str">
        <f t="shared" ca="1" si="1052"/>
        <v>-</v>
      </c>
      <c r="JM314" s="168" t="str">
        <f t="shared" ca="1" si="1052"/>
        <v>-</v>
      </c>
      <c r="JN314" s="168" t="str">
        <f t="shared" ca="1" si="1042"/>
        <v>-</v>
      </c>
      <c r="JO314" s="168" t="str">
        <f t="shared" ca="1" si="1042"/>
        <v>-</v>
      </c>
      <c r="JP314" s="168" t="str">
        <f t="shared" ca="1" si="1042"/>
        <v>-</v>
      </c>
      <c r="JQ314" s="168" t="str">
        <f t="shared" ca="1" si="1042"/>
        <v>-</v>
      </c>
      <c r="JR314" s="168" t="str">
        <f t="shared" ca="1" si="1042"/>
        <v>-</v>
      </c>
      <c r="JS314" s="168" t="str">
        <f t="shared" ca="1" si="1042"/>
        <v>-</v>
      </c>
      <c r="JT314" s="168" t="str">
        <f t="shared" ca="1" si="1042"/>
        <v>-</v>
      </c>
      <c r="JU314" s="168" t="str">
        <f t="shared" ca="1" si="1042"/>
        <v>-</v>
      </c>
      <c r="JV314" s="168" t="str">
        <f t="shared" ca="1" si="1042"/>
        <v>-</v>
      </c>
      <c r="JW314" s="168" t="str">
        <f t="shared" ca="1" si="1042"/>
        <v>-</v>
      </c>
      <c r="JX314" s="10"/>
      <c r="JY314" s="166">
        <f t="shared" ca="1" si="1007"/>
        <v>4.4999999999999998E-2</v>
      </c>
      <c r="JZ314" s="166">
        <f t="shared" ca="1" si="1008"/>
        <v>4.4999999999999998E-2</v>
      </c>
      <c r="KA314" s="168">
        <f t="shared" ca="1" si="1043"/>
        <v>1</v>
      </c>
      <c r="KB314" s="168">
        <f t="shared" ca="1" si="1043"/>
        <v>0</v>
      </c>
      <c r="KC314" s="168">
        <f t="shared" ca="1" si="1043"/>
        <v>1</v>
      </c>
      <c r="KD314" s="168">
        <f t="shared" ca="1" si="1043"/>
        <v>1</v>
      </c>
      <c r="KE314" s="168">
        <f t="shared" ca="1" si="1043"/>
        <v>0</v>
      </c>
      <c r="KF314" s="168">
        <f t="shared" ca="1" si="1043"/>
        <v>70</v>
      </c>
      <c r="KG314" s="168">
        <f t="shared" ca="1" si="1043"/>
        <v>50</v>
      </c>
      <c r="KH314" s="168">
        <f t="shared" ca="1" si="1043"/>
        <v>85</v>
      </c>
      <c r="KI314" s="168">
        <f t="shared" ca="1" si="1043"/>
        <v>50</v>
      </c>
      <c r="KJ314" s="166">
        <f t="shared" ca="1" si="1010"/>
        <v>1</v>
      </c>
      <c r="KK314" s="166">
        <f t="shared" ca="1" si="1011"/>
        <v>1</v>
      </c>
      <c r="KL314" s="166">
        <f t="shared" ca="1" si="1012"/>
        <v>1</v>
      </c>
      <c r="KM314" s="166">
        <f t="shared" ca="1" si="1013"/>
        <v>1</v>
      </c>
      <c r="KN314" s="166">
        <f t="shared" ca="1" si="1013"/>
        <v>1</v>
      </c>
      <c r="KO314" s="168">
        <f t="shared" ca="1" si="1043"/>
        <v>1</v>
      </c>
      <c r="KP314" s="10"/>
      <c r="KQ314" s="168">
        <f t="shared" ca="1" si="1043"/>
        <v>1</v>
      </c>
      <c r="KR314" s="166">
        <f t="shared" ca="1" si="1014"/>
        <v>1</v>
      </c>
      <c r="KS314" s="168">
        <f t="shared" ca="1" si="1043"/>
        <v>0.75</v>
      </c>
      <c r="KT314" s="168">
        <f t="shared" ca="1" si="1043"/>
        <v>0.8</v>
      </c>
      <c r="KU314" s="168">
        <f t="shared" ca="1" si="1009"/>
        <v>0.82499999999999996</v>
      </c>
      <c r="KV314" s="168">
        <f t="shared" ca="1" si="1009"/>
        <v>0.875</v>
      </c>
      <c r="KW314" s="168">
        <f t="shared" ca="1" si="1043"/>
        <v>0.9</v>
      </c>
      <c r="KX314" s="168">
        <f t="shared" ca="1" si="1049"/>
        <v>0.75</v>
      </c>
      <c r="KY314" s="168">
        <f t="shared" ca="1" si="1048"/>
        <v>0.78142857142857147</v>
      </c>
      <c r="KZ314" s="168">
        <f t="shared" ca="1" si="1048"/>
        <v>0.82499999999999996</v>
      </c>
      <c r="LA314" s="168">
        <f t="shared" ca="1" si="1049"/>
        <v>0.875</v>
      </c>
      <c r="LB314" s="168">
        <f t="shared" ca="1" si="1049"/>
        <v>0.9</v>
      </c>
      <c r="LC314" s="168">
        <f t="shared" ca="1" si="1048"/>
        <v>0.9</v>
      </c>
      <c r="LD314" s="168">
        <f t="shared" ca="1" si="1049"/>
        <v>0.75</v>
      </c>
      <c r="LE314" s="168">
        <f t="shared" ca="1" si="1048"/>
        <v>0.78142857142857147</v>
      </c>
      <c r="LF314" s="168">
        <f t="shared" ca="1" si="1048"/>
        <v>0.82499999999999996</v>
      </c>
      <c r="LG314" s="168">
        <f t="shared" ca="1" si="1049"/>
        <v>0.875</v>
      </c>
      <c r="LH314" s="168">
        <f t="shared" ca="1" si="1049"/>
        <v>0.9</v>
      </c>
      <c r="LI314" s="168">
        <f t="shared" ca="1" si="1048"/>
        <v>0.9</v>
      </c>
      <c r="LJ314" s="168">
        <f t="shared" ca="1" si="1049"/>
        <v>0.75</v>
      </c>
      <c r="LK314" s="168">
        <f t="shared" ca="1" si="1048"/>
        <v>0.78142857142857147</v>
      </c>
      <c r="LL314" s="168">
        <f t="shared" ca="1" si="1048"/>
        <v>0.82499999999999996</v>
      </c>
      <c r="LM314" s="168">
        <f t="shared" ca="1" si="1049"/>
        <v>0.875</v>
      </c>
      <c r="LN314" s="168">
        <f t="shared" ca="1" si="1049"/>
        <v>0.9</v>
      </c>
      <c r="LO314" s="168">
        <f t="shared" ca="1" si="1048"/>
        <v>0.9</v>
      </c>
      <c r="LP314" s="168">
        <f t="shared" ca="1" si="1049"/>
        <v>0.75</v>
      </c>
      <c r="LQ314" s="168">
        <f t="shared" ca="1" si="1048"/>
        <v>0.78142857142857147</v>
      </c>
      <c r="LR314" s="168">
        <f t="shared" ca="1" si="1048"/>
        <v>0.82499999999999996</v>
      </c>
      <c r="LS314" s="168">
        <f t="shared" ca="1" si="1049"/>
        <v>0.875</v>
      </c>
      <c r="LT314" s="168">
        <f t="shared" ca="1" si="1049"/>
        <v>0.9</v>
      </c>
      <c r="LU314" s="168">
        <f t="shared" ca="1" si="1048"/>
        <v>0.9</v>
      </c>
      <c r="LV314" s="168">
        <f t="shared" ca="1" si="1049"/>
        <v>0.75</v>
      </c>
      <c r="LW314" s="168">
        <f t="shared" ca="1" si="1048"/>
        <v>0.78142857142857147</v>
      </c>
      <c r="LX314" s="168">
        <f t="shared" ca="1" si="1048"/>
        <v>0.82499999999999996</v>
      </c>
      <c r="LY314" s="168">
        <f t="shared" ca="1" si="1049"/>
        <v>0.875</v>
      </c>
      <c r="LZ314" s="168">
        <f t="shared" ca="1" si="1049"/>
        <v>0.9</v>
      </c>
      <c r="MA314" s="168">
        <f t="shared" ca="1" si="1048"/>
        <v>0.9</v>
      </c>
      <c r="MB314" s="168">
        <f t="shared" ca="1" si="1049"/>
        <v>0.75</v>
      </c>
      <c r="MC314" s="168">
        <f t="shared" ca="1" si="1048"/>
        <v>0.78142857142857147</v>
      </c>
      <c r="MD314" s="168">
        <f t="shared" ca="1" si="1048"/>
        <v>0.82499999999999996</v>
      </c>
      <c r="ME314" s="168">
        <f t="shared" ca="1" si="1049"/>
        <v>0.875</v>
      </c>
      <c r="MF314" s="168">
        <f t="shared" ca="1" si="1049"/>
        <v>0.9</v>
      </c>
      <c r="MG314" s="168">
        <f t="shared" ca="1" si="1048"/>
        <v>0.9</v>
      </c>
      <c r="MH314" s="168">
        <f t="shared" ca="1" si="1049"/>
        <v>0.75</v>
      </c>
      <c r="MI314" s="168">
        <f t="shared" ca="1" si="1048"/>
        <v>0.76904761904761909</v>
      </c>
      <c r="MJ314" s="168">
        <f t="shared" ca="1" si="1048"/>
        <v>0.82000000000000006</v>
      </c>
      <c r="MK314" s="168">
        <f t="shared" ca="1" si="1049"/>
        <v>0.875</v>
      </c>
      <c r="ML314" s="168">
        <f t="shared" ca="1" si="1049"/>
        <v>0.9</v>
      </c>
      <c r="MM314" s="168">
        <f t="shared" ca="1" si="1048"/>
        <v>0.90000000000000013</v>
      </c>
      <c r="MN314" s="168">
        <f t="shared" ca="1" si="1049"/>
        <v>0.75</v>
      </c>
      <c r="MO314" s="168">
        <f t="shared" ca="1" si="1048"/>
        <v>0.76904761904761909</v>
      </c>
      <c r="MP314" s="168">
        <f t="shared" ca="1" si="1048"/>
        <v>0.82000000000000006</v>
      </c>
      <c r="MQ314" s="168">
        <f t="shared" ca="1" si="1049"/>
        <v>0.875</v>
      </c>
      <c r="MR314" s="168">
        <f t="shared" ca="1" si="1049"/>
        <v>0.9</v>
      </c>
      <c r="MS314" s="168">
        <f t="shared" ca="1" si="1048"/>
        <v>0.9</v>
      </c>
      <c r="MT314" s="168">
        <f t="shared" ca="1" si="1015"/>
        <v>0.875</v>
      </c>
      <c r="MU314" s="166">
        <f t="shared" si="1016"/>
        <v>1</v>
      </c>
      <c r="MV314" s="166">
        <f t="shared" ca="1" si="1017"/>
        <v>1</v>
      </c>
      <c r="MW314" s="166" t="str">
        <f t="shared" ca="1" si="1018"/>
        <v>-</v>
      </c>
      <c r="MX314" s="168" t="str">
        <f t="shared" ca="1" si="1019"/>
        <v>-</v>
      </c>
      <c r="MY314" s="166" t="str">
        <f t="shared" ca="1" si="1020"/>
        <v>-</v>
      </c>
      <c r="MZ314" s="166" t="str">
        <f t="shared" ca="1" si="1021"/>
        <v>-</v>
      </c>
      <c r="NA314" s="166" t="b">
        <f t="shared" ca="1" si="1022"/>
        <v>0</v>
      </c>
      <c r="NB314" s="168">
        <f t="shared" ca="1" si="1043"/>
        <v>0</v>
      </c>
      <c r="NC314" s="27">
        <v>0</v>
      </c>
    </row>
    <row r="315" spans="1:367" s="148" customFormat="1" outlineLevel="1">
      <c r="A315" s="126">
        <f t="shared" si="14"/>
        <v>310</v>
      </c>
      <c r="B315" s="126">
        <f t="shared" si="1053"/>
        <v>13</v>
      </c>
      <c r="C315" s="148">
        <f t="shared" si="1029"/>
        <v>1002</v>
      </c>
      <c r="D315" s="148" t="s">
        <v>884</v>
      </c>
      <c r="E315" s="148" t="b">
        <f t="shared" si="986"/>
        <v>0</v>
      </c>
      <c r="F315" s="148" t="b">
        <v>0</v>
      </c>
      <c r="G315" s="148" t="b">
        <f t="shared" si="1024"/>
        <v>0</v>
      </c>
      <c r="H315" s="144">
        <f t="shared" ca="1" si="1044"/>
        <v>3</v>
      </c>
      <c r="I315" s="32">
        <v>2</v>
      </c>
      <c r="J315" s="32">
        <v>3</v>
      </c>
      <c r="K315" s="144">
        <f t="shared" ca="1" si="1044"/>
        <v>1</v>
      </c>
      <c r="L315" s="144">
        <f t="shared" ca="1" si="1044"/>
        <v>1</v>
      </c>
      <c r="M315" s="144">
        <f t="shared" ca="1" si="1044"/>
        <v>1</v>
      </c>
      <c r="N315" s="144">
        <f t="shared" ca="1" si="1044"/>
        <v>1</v>
      </c>
      <c r="O315" s="144">
        <f t="shared" ca="1" si="1044"/>
        <v>1</v>
      </c>
      <c r="P315" s="144">
        <f t="shared" ca="1" si="1044"/>
        <v>1</v>
      </c>
      <c r="Q315" s="144">
        <f t="shared" ca="1" si="1044"/>
        <v>1</v>
      </c>
      <c r="R315" s="144">
        <f t="shared" ca="1" si="1044"/>
        <v>2</v>
      </c>
      <c r="S315" s="32">
        <v>3</v>
      </c>
      <c r="T315" s="144">
        <f t="shared" ca="1" si="1044"/>
        <v>1</v>
      </c>
      <c r="U315" s="144">
        <f t="shared" ca="1" si="1044"/>
        <v>1</v>
      </c>
      <c r="V315" s="144">
        <f t="shared" ca="1" si="1044"/>
        <v>1</v>
      </c>
      <c r="W315" s="144">
        <f t="shared" ca="1" si="1044"/>
        <v>1</v>
      </c>
      <c r="X315" s="144">
        <f t="shared" ca="1" si="1044"/>
        <v>1</v>
      </c>
      <c r="Y315" s="144">
        <f t="shared" ca="1" si="1025"/>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00015 Yield DSP RiskCARA-high CropgrazeFALSE Yield1.15 (F33N11)</v>
      </c>
      <c r="AB315" s="10" t="str">
        <f ca="1">IF(COUNTIF(AA$5:AA315,AA315)=1,"-","Dup")</f>
        <v>-</v>
      </c>
      <c r="AC315" s="10"/>
      <c r="AD315" s="168" t="str">
        <f t="shared" ca="1" si="1035"/>
        <v>-</v>
      </c>
      <c r="AE315" s="168" t="str">
        <f t="shared" ca="1" si="1035"/>
        <v>-</v>
      </c>
      <c r="AF315" s="168" t="str">
        <f t="shared" ca="1" si="1035"/>
        <v>-</v>
      </c>
      <c r="AG315" s="168" t="str">
        <f t="shared" ca="1" si="1035"/>
        <v>-</v>
      </c>
      <c r="AH315" s="168" t="str">
        <f t="shared" ca="1" si="1035"/>
        <v>-</v>
      </c>
      <c r="AI315" s="168" t="b">
        <f t="shared" ca="1" si="1035"/>
        <v>1</v>
      </c>
      <c r="AJ315" s="10"/>
      <c r="AK315" s="166" t="b">
        <f t="shared" si="1036"/>
        <v>0</v>
      </c>
      <c r="AL315" s="166" t="str">
        <f t="shared" si="1036"/>
        <v>-</v>
      </c>
      <c r="AM315" s="166" t="b">
        <f t="shared" si="1036"/>
        <v>0</v>
      </c>
      <c r="AN315" s="166" t="b">
        <f t="shared" si="1036"/>
        <v>1</v>
      </c>
      <c r="AO315" s="166" t="b">
        <f t="shared" si="1036"/>
        <v>1</v>
      </c>
      <c r="AP315" s="166" t="b">
        <f t="shared" si="1036"/>
        <v>0</v>
      </c>
      <c r="AQ315" s="166">
        <f t="shared" ca="1" si="989"/>
        <v>0</v>
      </c>
      <c r="AR315" s="166" t="b">
        <f t="shared" si="1050"/>
        <v>1</v>
      </c>
      <c r="AS315" s="166" t="b">
        <f t="shared" si="1050"/>
        <v>1</v>
      </c>
      <c r="AT315" s="166">
        <f t="shared" si="1050"/>
        <v>1</v>
      </c>
      <c r="AU315" s="166">
        <f t="shared" si="1050"/>
        <v>5.0000000000000004E-6</v>
      </c>
      <c r="AV315" s="166" t="str">
        <f t="shared" si="1050"/>
        <v>-</v>
      </c>
      <c r="AW315" s="10"/>
      <c r="AX315" s="166" t="b">
        <f t="shared" si="991"/>
        <v>1</v>
      </c>
      <c r="AY315" s="168" t="b">
        <f t="shared" ca="1" si="992"/>
        <v>1</v>
      </c>
      <c r="AZ315" s="168" t="b">
        <f t="shared" ca="1" si="992"/>
        <v>1</v>
      </c>
      <c r="BA315" s="167">
        <f t="shared" ca="1" si="993"/>
        <v>3210</v>
      </c>
      <c r="BB315" s="168" t="str">
        <f t="shared" ref="BB315:BV327" ca="1" si="1057">OFFSET(BB$5,$B315,0)</f>
        <v>-</v>
      </c>
      <c r="BC315" s="168" t="str">
        <f t="shared" ca="1" si="1057"/>
        <v>-</v>
      </c>
      <c r="BD315" s="168" t="str">
        <f t="shared" ca="1" si="1057"/>
        <v>-</v>
      </c>
      <c r="BE315" s="168" t="str">
        <f t="shared" ca="1" si="1057"/>
        <v>-</v>
      </c>
      <c r="BF315" s="168" t="str">
        <f t="shared" ca="1" si="1057"/>
        <v>-</v>
      </c>
      <c r="BG315" s="168">
        <f t="shared" ca="1" si="1057"/>
        <v>1</v>
      </c>
      <c r="BH315" s="168">
        <f t="shared" ca="1" si="1057"/>
        <v>1</v>
      </c>
      <c r="BI315" s="168" t="str">
        <f t="shared" ca="1" si="1057"/>
        <v>-</v>
      </c>
      <c r="BJ315" s="168" t="str">
        <f t="shared" ca="1" si="1057"/>
        <v>-</v>
      </c>
      <c r="BK315" s="10"/>
      <c r="BL315" s="168" t="str">
        <f t="shared" ca="1" si="1057"/>
        <v>-</v>
      </c>
      <c r="BM315" s="168" t="str">
        <f t="shared" ca="1" si="1057"/>
        <v>-</v>
      </c>
      <c r="BN315" s="168" t="str">
        <f t="shared" ca="1" si="1057"/>
        <v>-</v>
      </c>
      <c r="BO315" s="168" t="str">
        <f t="shared" ca="1" si="1057"/>
        <v>-</v>
      </c>
      <c r="BP315" s="168" t="str">
        <f t="shared" ca="1" si="1057"/>
        <v>-</v>
      </c>
      <c r="BQ315" s="168" t="str">
        <f t="shared" ca="1" si="1057"/>
        <v>-</v>
      </c>
      <c r="BR315" s="168" t="str">
        <f t="shared" ca="1" si="1057"/>
        <v>-</v>
      </c>
      <c r="BS315" s="168" t="str">
        <f t="shared" ca="1" si="1057"/>
        <v>-</v>
      </c>
      <c r="BT315" s="168" t="str">
        <f t="shared" ca="1" si="1057"/>
        <v>-</v>
      </c>
      <c r="BU315" s="168" t="str">
        <f t="shared" ca="1" si="1057"/>
        <v>-</v>
      </c>
      <c r="BV315" s="168" t="str">
        <f t="shared" ca="1" si="1057"/>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5"/>
        <v>-</v>
      </c>
      <c r="CI315" s="168" t="str">
        <f t="shared" ca="1" si="1055"/>
        <v>-</v>
      </c>
      <c r="CJ315" s="168" t="str">
        <f t="shared" ca="1" si="1055"/>
        <v>-</v>
      </c>
      <c r="CK315" s="168" t="str">
        <f t="shared" ca="1" si="1055"/>
        <v>-</v>
      </c>
      <c r="CL315" s="168" t="str">
        <f t="shared" ca="1" si="1055"/>
        <v>-</v>
      </c>
      <c r="CM315" s="168" t="str">
        <f t="shared" ca="1" si="1055"/>
        <v>-</v>
      </c>
      <c r="CN315" s="168" t="str">
        <f t="shared" ca="1" si="1055"/>
        <v>-</v>
      </c>
      <c r="CO315" s="168" t="str">
        <f t="shared" ca="1" si="1055"/>
        <v>-</v>
      </c>
      <c r="CP315" s="168">
        <f t="shared" ca="1" si="1055"/>
        <v>1</v>
      </c>
      <c r="CQ315" s="168">
        <f t="shared" ca="1" si="1055"/>
        <v>1</v>
      </c>
      <c r="CR315" s="168">
        <f t="shared" ca="1" si="1055"/>
        <v>0</v>
      </c>
      <c r="CS315" s="168" t="str">
        <f t="shared" ca="1" si="1055"/>
        <v>-</v>
      </c>
      <c r="CT315" s="168" t="str">
        <f t="shared" ca="1" si="1055"/>
        <v>-</v>
      </c>
      <c r="CU315" s="168" t="str">
        <f t="shared" ca="1" si="1055"/>
        <v>-</v>
      </c>
      <c r="CV315" s="168" t="str">
        <f t="shared" ca="1" si="1055"/>
        <v>-</v>
      </c>
      <c r="CW315" s="168" t="str">
        <f t="shared" ca="1" si="1055"/>
        <v>-</v>
      </c>
      <c r="CX315" s="168" t="str">
        <f t="shared" ca="1" si="1055"/>
        <v>-</v>
      </c>
      <c r="CY315" s="168" t="str">
        <f t="shared" ca="1" si="1055"/>
        <v>-</v>
      </c>
      <c r="CZ315" s="168">
        <f t="shared" ca="1" si="1055"/>
        <v>0</v>
      </c>
      <c r="DA315" s="168" t="str">
        <f t="shared" ca="1" si="1055"/>
        <v>-</v>
      </c>
      <c r="DB315" s="168" t="str">
        <f t="shared" ca="1" si="1055"/>
        <v>-</v>
      </c>
      <c r="DC315" s="168" t="str">
        <f t="shared" ca="1" si="1055"/>
        <v>-</v>
      </c>
      <c r="DD315" s="168" t="str">
        <f t="shared" ca="1" si="1055"/>
        <v>-</v>
      </c>
      <c r="DE315" s="168" t="str">
        <f t="shared" ca="1" si="1055"/>
        <v>-</v>
      </c>
      <c r="DF315" s="168">
        <f t="shared" ca="1" si="1055"/>
        <v>0</v>
      </c>
      <c r="DG315" s="168">
        <f t="shared" ca="1" si="1055"/>
        <v>0</v>
      </c>
      <c r="DH315" s="168">
        <f t="shared" ca="1" si="1055"/>
        <v>0</v>
      </c>
      <c r="DI315" s="168">
        <f t="shared" ca="1" si="1055"/>
        <v>0</v>
      </c>
      <c r="DJ315" s="168">
        <f t="shared" ca="1" si="1055"/>
        <v>0</v>
      </c>
      <c r="DK315" s="168">
        <f t="shared" ca="1" si="1055"/>
        <v>0</v>
      </c>
      <c r="DL315" s="168">
        <f t="shared" ca="1" si="1055"/>
        <v>0</v>
      </c>
      <c r="DM315" s="168" t="str">
        <f t="shared" ca="1" si="1055"/>
        <v>-</v>
      </c>
      <c r="DN315" s="168" t="str">
        <f t="shared" ca="1" si="1055"/>
        <v>-</v>
      </c>
      <c r="DO315" s="168" t="str">
        <f t="shared" ca="1" si="1055"/>
        <v>-</v>
      </c>
      <c r="DP315" s="168" t="str">
        <f t="shared" ca="1" si="1055"/>
        <v>-</v>
      </c>
      <c r="DQ315" s="168" t="str">
        <f t="shared" ca="1" si="1055"/>
        <v>-</v>
      </c>
      <c r="DR315" s="168" t="str">
        <f t="shared" ca="1" si="1055"/>
        <v>-</v>
      </c>
      <c r="DS315" s="168" t="str">
        <f t="shared" ca="1" si="1055"/>
        <v>-</v>
      </c>
      <c r="DT315" s="168" t="str">
        <f t="shared" ca="1" si="1055"/>
        <v>-</v>
      </c>
      <c r="DU315" s="168" t="str">
        <f t="shared" ca="1" si="1055"/>
        <v>-</v>
      </c>
      <c r="DV315" s="168" t="str">
        <f t="shared" ca="1" si="1055"/>
        <v>-</v>
      </c>
      <c r="DW315" s="168" t="str">
        <f t="shared" ca="1" si="1055"/>
        <v>-</v>
      </c>
      <c r="DX315" s="10"/>
      <c r="DY315" s="168">
        <f t="shared" ca="1" si="1055"/>
        <v>1</v>
      </c>
      <c r="DZ315" s="168" t="str">
        <f t="shared" ca="1" si="1055"/>
        <v>-</v>
      </c>
      <c r="EA315" s="168" t="str">
        <f t="shared" ca="1" si="1055"/>
        <v>-</v>
      </c>
      <c r="EB315" s="168" t="str">
        <f t="shared" ca="1" si="1055"/>
        <v>-</v>
      </c>
      <c r="EC315" s="168" t="str">
        <f t="shared" ca="1" si="1037"/>
        <v>-</v>
      </c>
      <c r="ED315" s="168" t="b">
        <f t="shared" ca="1" si="1037"/>
        <v>0</v>
      </c>
      <c r="EE315" s="168" t="str">
        <f t="shared" ca="1" si="1037"/>
        <v>-</v>
      </c>
      <c r="EF315" s="168">
        <f t="shared" ca="1" si="1037"/>
        <v>0</v>
      </c>
      <c r="EG315" s="168" t="str">
        <f t="shared" ca="1" si="1037"/>
        <v>-</v>
      </c>
      <c r="EH315" s="166" cm="1">
        <f t="array" aca="1" ref="EH315" ca="1">INDEX(i.rev,$K315,EH$15)</f>
        <v>1</v>
      </c>
      <c r="EI315" s="168">
        <f t="shared" ca="1" si="1038"/>
        <v>0</v>
      </c>
      <c r="EJ315" s="168">
        <f t="shared" ca="1" si="1038"/>
        <v>1</v>
      </c>
      <c r="EK315" s="168">
        <f t="shared" ca="1" si="1038"/>
        <v>0</v>
      </c>
      <c r="EL315" s="168">
        <f t="shared" ca="1" si="1038"/>
        <v>1</v>
      </c>
      <c r="EM315" s="168">
        <f t="shared" ca="1" si="1038"/>
        <v>1</v>
      </c>
      <c r="EN315" s="168">
        <f t="shared" ca="1" si="1038"/>
        <v>1</v>
      </c>
      <c r="EO315" s="168">
        <f t="shared" ca="1" si="1038"/>
        <v>0</v>
      </c>
      <c r="EP315" s="168">
        <f t="shared" ca="1" si="1038"/>
        <v>0</v>
      </c>
      <c r="EQ315" s="168">
        <f t="shared" ca="1" si="1038"/>
        <v>0</v>
      </c>
      <c r="ER315" s="168">
        <f t="shared" ca="1" si="1038"/>
        <v>0</v>
      </c>
      <c r="ES315" s="168">
        <f t="shared" ca="1" si="1038"/>
        <v>0</v>
      </c>
      <c r="ET315" s="168">
        <f t="shared" ca="1" si="1038"/>
        <v>0</v>
      </c>
      <c r="EU315" s="168">
        <f t="shared" ca="1" si="1038"/>
        <v>0</v>
      </c>
      <c r="EV315" s="168">
        <f t="shared" ca="1" si="1038"/>
        <v>0</v>
      </c>
      <c r="EW315" s="168">
        <f t="shared" ca="1" si="1038"/>
        <v>0</v>
      </c>
      <c r="EX315" s="168">
        <f t="shared" ca="1" si="1038"/>
        <v>0</v>
      </c>
      <c r="EY315" s="166" cm="1">
        <f t="array" aca="1" ref="EY315" ca="1">INDEX(i.rev,$K315,EY$15)</f>
        <v>0</v>
      </c>
      <c r="EZ315" s="168">
        <f t="shared" ca="1" si="998"/>
        <v>0</v>
      </c>
      <c r="FA315" s="166" cm="1">
        <f t="array" aca="1" ref="FA315" ca="1">INDEX(i.rev,$K315,FA$15)</f>
        <v>1</v>
      </c>
      <c r="FB315" s="168">
        <f t="shared" ca="1" si="1054"/>
        <v>0</v>
      </c>
      <c r="FC315" s="168">
        <f t="shared" ca="1" si="1054"/>
        <v>0</v>
      </c>
      <c r="FD315" s="168">
        <f t="shared" ca="1" si="1054"/>
        <v>0</v>
      </c>
      <c r="FE315" s="168">
        <f t="shared" ca="1" si="1054"/>
        <v>0</v>
      </c>
      <c r="FF315" s="168">
        <f t="shared" ca="1" si="1054"/>
        <v>0</v>
      </c>
      <c r="FG315" s="168">
        <f t="shared" ca="1" si="1054"/>
        <v>0</v>
      </c>
      <c r="FH315" s="168">
        <f t="shared" ca="1" si="1054"/>
        <v>0</v>
      </c>
      <c r="FI315" s="10"/>
      <c r="FJ315" s="168" t="str">
        <f t="shared" ca="1" si="1054"/>
        <v>-</v>
      </c>
      <c r="FK315" s="168" t="str">
        <f t="shared" ca="1" si="1054"/>
        <v>-</v>
      </c>
      <c r="FL315" s="168" t="str">
        <f t="shared" ca="1" si="1054"/>
        <v>-</v>
      </c>
      <c r="FM315" s="168" t="str">
        <f t="shared" ca="1" si="1054"/>
        <v>-</v>
      </c>
      <c r="FN315" s="168" t="str">
        <f t="shared" ca="1" si="1051"/>
        <v>-</v>
      </c>
      <c r="FO315" s="166" t="b">
        <f t="shared" ca="1" si="1039"/>
        <v>0</v>
      </c>
      <c r="FP315" s="166" t="b">
        <f t="shared" ca="1" si="1039"/>
        <v>0</v>
      </c>
      <c r="FQ315" s="166" t="b">
        <f t="shared" ca="1" si="1039"/>
        <v>1</v>
      </c>
      <c r="FR315" s="168">
        <f t="shared" ca="1" si="1054"/>
        <v>0</v>
      </c>
      <c r="FS315" s="166">
        <f t="shared" ca="1" si="1040"/>
        <v>1</v>
      </c>
      <c r="FT315" s="166">
        <f t="shared" ca="1" si="1040"/>
        <v>1</v>
      </c>
      <c r="FU315" s="168" t="str">
        <f t="shared" ca="1" si="1054"/>
        <v>-</v>
      </c>
      <c r="FV315" s="168" t="str">
        <f t="shared" ca="1" si="1054"/>
        <v>-</v>
      </c>
      <c r="FW315" s="168" t="str">
        <f t="shared" ca="1" si="1054"/>
        <v>-</v>
      </c>
      <c r="FX315" s="168" t="str">
        <f t="shared" ca="1" si="1054"/>
        <v>-</v>
      </c>
      <c r="FY315" s="168" t="str">
        <f t="shared" ca="1" si="1054"/>
        <v>-</v>
      </c>
      <c r="FZ315" s="168" t="str">
        <f t="shared" ca="1" si="1054"/>
        <v>-</v>
      </c>
      <c r="GA315" s="168" t="str">
        <f t="shared" ca="1" si="1054"/>
        <v>-</v>
      </c>
      <c r="GB315" s="168" t="str">
        <f t="shared" ca="1" si="1054"/>
        <v>-</v>
      </c>
      <c r="GC315" s="168" t="str">
        <f t="shared" ca="1" si="1054"/>
        <v>-</v>
      </c>
      <c r="GD315" s="168" t="b">
        <f t="shared" ca="1" si="1054"/>
        <v>1</v>
      </c>
      <c r="GE315" s="168" t="str">
        <f t="shared" ca="1" si="1054"/>
        <v>-</v>
      </c>
      <c r="GF315" s="168" t="str">
        <f t="shared" ca="1" si="1054"/>
        <v>-</v>
      </c>
      <c r="GG315" s="168" t="str">
        <f t="shared" ca="1" si="1054"/>
        <v>-</v>
      </c>
      <c r="GH315" s="168" t="b">
        <f t="shared" ca="1" si="1041"/>
        <v>1</v>
      </c>
      <c r="GI315" s="168">
        <f t="shared" ca="1" si="1041"/>
        <v>0</v>
      </c>
      <c r="GJ315" s="168" t="str">
        <f t="shared" ca="1" si="1041"/>
        <v>-</v>
      </c>
      <c r="GK315" s="168" t="str">
        <f t="shared" ca="1" si="1041"/>
        <v>-</v>
      </c>
      <c r="GL315" s="168" t="str">
        <f t="shared" ca="1" si="1041"/>
        <v>-</v>
      </c>
      <c r="GM315" s="168" t="str">
        <f t="shared" ca="1" si="1041"/>
        <v>-</v>
      </c>
      <c r="GN315" s="168" t="str">
        <f t="shared" ca="1" si="1041"/>
        <v>-</v>
      </c>
      <c r="GO315" s="168">
        <f t="shared" ca="1" si="1041"/>
        <v>0</v>
      </c>
      <c r="GP315" s="168" t="str">
        <f t="shared" ca="1" si="1041"/>
        <v>-</v>
      </c>
      <c r="GQ315" s="168" t="str">
        <f t="shared" ca="1" si="1041"/>
        <v>-</v>
      </c>
      <c r="GR315" s="168" t="str">
        <f t="shared" ca="1" si="1041"/>
        <v>-</v>
      </c>
      <c r="GS315" s="168">
        <f t="shared" ca="1" si="1041"/>
        <v>500</v>
      </c>
      <c r="GT315" s="168">
        <f t="shared" ca="1" si="1041"/>
        <v>500</v>
      </c>
      <c r="GU315" s="168" t="str">
        <f t="shared" ca="1" si="1041"/>
        <v>-</v>
      </c>
      <c r="GV315" s="168" t="str">
        <f t="shared" ca="1" si="1041"/>
        <v>-</v>
      </c>
      <c r="GW315" s="168" t="str">
        <f t="shared" ca="1" si="1041"/>
        <v>-</v>
      </c>
      <c r="GX315" s="168" t="str">
        <f t="shared" ca="1" si="1042"/>
        <v>-</v>
      </c>
      <c r="GY315" s="168" t="str">
        <f t="shared" ca="1" si="1003"/>
        <v>-</v>
      </c>
      <c r="GZ315" s="168" t="str">
        <f t="shared" ca="1" si="1003"/>
        <v>-</v>
      </c>
      <c r="HA315" s="168" t="str">
        <f t="shared" ca="1" si="1003"/>
        <v>-</v>
      </c>
      <c r="HB315" s="168" t="str">
        <f t="shared" ca="1" si="1003"/>
        <v>-</v>
      </c>
      <c r="HC315" s="168" t="str">
        <f t="shared" ca="1" si="1003"/>
        <v>-</v>
      </c>
      <c r="HD315" s="168" t="str">
        <f t="shared" ca="1" si="1003"/>
        <v>-</v>
      </c>
      <c r="HE315" s="168" t="str">
        <f t="shared" ca="1" si="1003"/>
        <v>-</v>
      </c>
      <c r="HF315" s="168" t="str">
        <f t="shared" ca="1" si="1003"/>
        <v>-</v>
      </c>
      <c r="HG315" s="168" t="str">
        <f t="shared" ca="1" si="1003"/>
        <v>-</v>
      </c>
      <c r="HH315" s="168" t="str">
        <f t="shared" ca="1" si="1004"/>
        <v>-</v>
      </c>
      <c r="HI315" s="168" t="str">
        <f t="shared" ca="1" si="1004"/>
        <v>-</v>
      </c>
      <c r="HJ315" s="168" t="str">
        <f t="shared" ca="1" si="1004"/>
        <v>-</v>
      </c>
      <c r="HK315" s="168" t="str">
        <f t="shared" ca="1" si="1004"/>
        <v>-</v>
      </c>
      <c r="HL315" s="168" t="str">
        <f t="shared" ca="1" si="1004"/>
        <v>-</v>
      </c>
      <c r="HM315" s="168" t="str">
        <f t="shared" ca="1" si="1004"/>
        <v>-</v>
      </c>
      <c r="HN315" s="168" t="str">
        <f t="shared" ca="1" si="1004"/>
        <v>-</v>
      </c>
      <c r="HO315" s="168" t="str">
        <f t="shared" ca="1" si="1004"/>
        <v>-</v>
      </c>
      <c r="HP315" s="168" t="str">
        <f t="shared" ca="1" si="1004"/>
        <v>-</v>
      </c>
      <c r="HQ315" s="168" t="str">
        <f t="shared" ca="1" si="1004"/>
        <v>-</v>
      </c>
      <c r="HR315" s="168" t="str">
        <f t="shared" ca="1" si="1046"/>
        <v>-</v>
      </c>
      <c r="HS315" s="168" t="str">
        <f t="shared" ca="1" si="1046"/>
        <v>-</v>
      </c>
      <c r="HT315" s="168" t="str">
        <f t="shared" ca="1" si="1046"/>
        <v>-</v>
      </c>
      <c r="HU315" s="168" t="str">
        <f t="shared" ca="1" si="1046"/>
        <v>-</v>
      </c>
      <c r="HV315" s="168" t="str">
        <f t="shared" ca="1" si="1046"/>
        <v>-</v>
      </c>
      <c r="HW315" s="168" t="str">
        <f t="shared" ca="1" si="1042"/>
        <v>-</v>
      </c>
      <c r="HX315" s="168" t="str">
        <f t="shared" ca="1" si="1052"/>
        <v>-</v>
      </c>
      <c r="HY315" s="168" t="str">
        <f t="shared" ca="1" si="1052"/>
        <v>-</v>
      </c>
      <c r="HZ315" s="168" t="str">
        <f t="shared" ca="1" si="1052"/>
        <v>-</v>
      </c>
      <c r="IA315" s="168" t="str">
        <f t="shared" ca="1" si="1052"/>
        <v>-</v>
      </c>
      <c r="IB315" s="168" t="str">
        <f t="shared" ca="1" si="1052"/>
        <v>-</v>
      </c>
      <c r="IC315" s="168" t="str">
        <f t="shared" ca="1" si="1052"/>
        <v>-</v>
      </c>
      <c r="ID315" s="168" t="str">
        <f t="shared" ca="1" si="1052"/>
        <v>-</v>
      </c>
      <c r="IE315" s="168" t="str">
        <f t="shared" ca="1" si="1052"/>
        <v>-</v>
      </c>
      <c r="IF315" s="168" t="str">
        <f t="shared" ca="1" si="1052"/>
        <v>-</v>
      </c>
      <c r="IG315" s="168" t="str">
        <f t="shared" ca="1" si="1052"/>
        <v>-</v>
      </c>
      <c r="IH315" s="168" t="str">
        <f t="shared" ca="1" si="1052"/>
        <v>-</v>
      </c>
      <c r="II315" s="168" t="str">
        <f t="shared" ca="1" si="1052"/>
        <v>-</v>
      </c>
      <c r="IJ315" s="168" t="str">
        <f t="shared" ca="1" si="1052"/>
        <v>-</v>
      </c>
      <c r="IK315" s="168" t="str">
        <f t="shared" ca="1" si="1052"/>
        <v>-</v>
      </c>
      <c r="IL315" s="168" t="str">
        <f t="shared" ca="1" si="1052"/>
        <v>-</v>
      </c>
      <c r="IM315" s="168" t="str">
        <f t="shared" ca="1" si="1052"/>
        <v>-</v>
      </c>
      <c r="IN315" s="168" t="str">
        <f t="shared" ca="1" si="1052"/>
        <v>-</v>
      </c>
      <c r="IO315" s="168" t="str">
        <f t="shared" ca="1" si="1052"/>
        <v>-</v>
      </c>
      <c r="IP315" s="168" t="str">
        <f t="shared" ca="1" si="1052"/>
        <v>-</v>
      </c>
      <c r="IQ315" s="168" t="str">
        <f t="shared" ca="1" si="1052"/>
        <v>-</v>
      </c>
      <c r="IR315" s="168" t="str">
        <f t="shared" ca="1" si="1052"/>
        <v>-</v>
      </c>
      <c r="IS315" s="168" t="str">
        <f t="shared" ca="1" si="1052"/>
        <v>-</v>
      </c>
      <c r="IT315" s="168" t="str">
        <f t="shared" ca="1" si="1052"/>
        <v>-</v>
      </c>
      <c r="IU315" s="168" t="str">
        <f t="shared" ca="1" si="1052"/>
        <v>-</v>
      </c>
      <c r="IV315" s="168" t="str">
        <f t="shared" ca="1" si="1052"/>
        <v>-</v>
      </c>
      <c r="IW315" s="168" t="str">
        <f t="shared" ca="1" si="1052"/>
        <v>-</v>
      </c>
      <c r="IX315" s="168" t="str">
        <f t="shared" ca="1" si="1052"/>
        <v>-</v>
      </c>
      <c r="IY315" s="168" t="str">
        <f t="shared" ca="1" si="1052"/>
        <v>-</v>
      </c>
      <c r="IZ315" s="168" t="str">
        <f t="shared" ca="1" si="1052"/>
        <v>-</v>
      </c>
      <c r="JA315" s="168" t="str">
        <f t="shared" ca="1" si="1052"/>
        <v>-</v>
      </c>
      <c r="JB315" s="168" t="str">
        <f t="shared" ca="1" si="1052"/>
        <v>-</v>
      </c>
      <c r="JC315" s="168" t="str">
        <f t="shared" ca="1" si="1052"/>
        <v>-</v>
      </c>
      <c r="JD315" s="168" t="str">
        <f t="shared" ca="1" si="1052"/>
        <v>-</v>
      </c>
      <c r="JE315" s="168" t="str">
        <f t="shared" ca="1" si="1052"/>
        <v>-</v>
      </c>
      <c r="JF315" s="168" t="str">
        <f t="shared" ca="1" si="1052"/>
        <v>-</v>
      </c>
      <c r="JG315" s="168" t="str">
        <f t="shared" ca="1" si="1052"/>
        <v>-</v>
      </c>
      <c r="JH315" s="168" t="str">
        <f t="shared" ca="1" si="1052"/>
        <v>-</v>
      </c>
      <c r="JI315" s="168" t="str">
        <f t="shared" ca="1" si="1052"/>
        <v>-</v>
      </c>
      <c r="JJ315" s="168" t="str">
        <f t="shared" ca="1" si="1052"/>
        <v>-</v>
      </c>
      <c r="JK315" s="168" t="str">
        <f t="shared" ca="1" si="1052"/>
        <v>-</v>
      </c>
      <c r="JL315" s="168" t="str">
        <f t="shared" ca="1" si="1052"/>
        <v>-</v>
      </c>
      <c r="JM315" s="168" t="str">
        <f t="shared" ca="1" si="1052"/>
        <v>-</v>
      </c>
      <c r="JN315" s="168" t="str">
        <f t="shared" ca="1" si="1042"/>
        <v>-</v>
      </c>
      <c r="JO315" s="168" t="str">
        <f t="shared" ca="1" si="1042"/>
        <v>-</v>
      </c>
      <c r="JP315" s="168" t="str">
        <f t="shared" ca="1" si="1042"/>
        <v>-</v>
      </c>
      <c r="JQ315" s="168" t="str">
        <f t="shared" ca="1" si="1042"/>
        <v>-</v>
      </c>
      <c r="JR315" s="168" t="str">
        <f t="shared" ca="1" si="1042"/>
        <v>-</v>
      </c>
      <c r="JS315" s="168" t="str">
        <f t="shared" ca="1" si="1042"/>
        <v>-</v>
      </c>
      <c r="JT315" s="168" t="str">
        <f t="shared" ca="1" si="1042"/>
        <v>-</v>
      </c>
      <c r="JU315" s="168" t="str">
        <f t="shared" ca="1" si="1042"/>
        <v>-</v>
      </c>
      <c r="JV315" s="168" t="str">
        <f t="shared" ca="1" si="1042"/>
        <v>-</v>
      </c>
      <c r="JW315" s="168" t="str">
        <f t="shared" ca="1" si="1042"/>
        <v>-</v>
      </c>
      <c r="JX315" s="10"/>
      <c r="JY315" s="166">
        <f t="shared" ca="1" si="1007"/>
        <v>4.4999999999999998E-2</v>
      </c>
      <c r="JZ315" s="166">
        <f t="shared" ca="1" si="1008"/>
        <v>4.4999999999999998E-2</v>
      </c>
      <c r="KA315" s="168">
        <f t="shared" ca="1" si="1043"/>
        <v>1</v>
      </c>
      <c r="KB315" s="168">
        <f t="shared" ca="1" si="1043"/>
        <v>0</v>
      </c>
      <c r="KC315" s="168">
        <f t="shared" ca="1" si="1043"/>
        <v>1</v>
      </c>
      <c r="KD315" s="168">
        <f t="shared" ca="1" si="1043"/>
        <v>1</v>
      </c>
      <c r="KE315" s="168">
        <f t="shared" ca="1" si="1043"/>
        <v>0</v>
      </c>
      <c r="KF315" s="168">
        <f t="shared" ca="1" si="1043"/>
        <v>70</v>
      </c>
      <c r="KG315" s="168">
        <f t="shared" ca="1" si="1043"/>
        <v>50</v>
      </c>
      <c r="KH315" s="168">
        <f t="shared" ca="1" si="1043"/>
        <v>85</v>
      </c>
      <c r="KI315" s="168">
        <f t="shared" ca="1" si="1043"/>
        <v>50</v>
      </c>
      <c r="KJ315" s="166">
        <f t="shared" ca="1" si="1010"/>
        <v>1</v>
      </c>
      <c r="KK315" s="166">
        <f t="shared" ca="1" si="1011"/>
        <v>1</v>
      </c>
      <c r="KL315" s="166">
        <f t="shared" ca="1" si="1012"/>
        <v>1</v>
      </c>
      <c r="KM315" s="166">
        <f t="shared" ca="1" si="1013"/>
        <v>1</v>
      </c>
      <c r="KN315" s="166">
        <f t="shared" ca="1" si="1013"/>
        <v>1</v>
      </c>
      <c r="KO315" s="168">
        <f t="shared" ca="1" si="1043"/>
        <v>1</v>
      </c>
      <c r="KP315" s="10"/>
      <c r="KQ315" s="168">
        <f t="shared" ca="1" si="1043"/>
        <v>1</v>
      </c>
      <c r="KR315" s="166">
        <f t="shared" ca="1" si="1014"/>
        <v>1</v>
      </c>
      <c r="KS315" s="168">
        <f t="shared" ca="1" si="1043"/>
        <v>0.75</v>
      </c>
      <c r="KT315" s="168">
        <f t="shared" ca="1" si="1043"/>
        <v>0.8</v>
      </c>
      <c r="KU315" s="168">
        <f t="shared" ca="1" si="1009"/>
        <v>0.82499999999999996</v>
      </c>
      <c r="KV315" s="168">
        <f t="shared" ca="1" si="1009"/>
        <v>0.875</v>
      </c>
      <c r="KW315" s="168">
        <f t="shared" ca="1" si="1043"/>
        <v>0.9</v>
      </c>
      <c r="KX315" s="168">
        <f t="shared" ca="1" si="1049"/>
        <v>0.75</v>
      </c>
      <c r="KY315" s="168">
        <f t="shared" ca="1" si="1048"/>
        <v>0.78142857142857147</v>
      </c>
      <c r="KZ315" s="168">
        <f t="shared" ca="1" si="1048"/>
        <v>0.82499999999999996</v>
      </c>
      <c r="LA315" s="168">
        <f t="shared" ca="1" si="1049"/>
        <v>0.875</v>
      </c>
      <c r="LB315" s="168">
        <f t="shared" ca="1" si="1049"/>
        <v>0.9</v>
      </c>
      <c r="LC315" s="168">
        <f t="shared" ca="1" si="1048"/>
        <v>0.9</v>
      </c>
      <c r="LD315" s="168">
        <f t="shared" ca="1" si="1049"/>
        <v>0.75</v>
      </c>
      <c r="LE315" s="168">
        <f t="shared" ca="1" si="1048"/>
        <v>0.78142857142857147</v>
      </c>
      <c r="LF315" s="168">
        <f t="shared" ca="1" si="1048"/>
        <v>0.82499999999999996</v>
      </c>
      <c r="LG315" s="168">
        <f t="shared" ca="1" si="1049"/>
        <v>0.875</v>
      </c>
      <c r="LH315" s="168">
        <f t="shared" ca="1" si="1049"/>
        <v>0.9</v>
      </c>
      <c r="LI315" s="168">
        <f t="shared" ca="1" si="1048"/>
        <v>0.9</v>
      </c>
      <c r="LJ315" s="168">
        <f t="shared" ca="1" si="1049"/>
        <v>0.75</v>
      </c>
      <c r="LK315" s="168">
        <f t="shared" ca="1" si="1048"/>
        <v>0.78142857142857147</v>
      </c>
      <c r="LL315" s="168">
        <f t="shared" ca="1" si="1048"/>
        <v>0.82499999999999996</v>
      </c>
      <c r="LM315" s="168">
        <f t="shared" ca="1" si="1049"/>
        <v>0.875</v>
      </c>
      <c r="LN315" s="168">
        <f t="shared" ca="1" si="1049"/>
        <v>0.9</v>
      </c>
      <c r="LO315" s="168">
        <f t="shared" ca="1" si="1048"/>
        <v>0.9</v>
      </c>
      <c r="LP315" s="168">
        <f t="shared" ca="1" si="1049"/>
        <v>0.75</v>
      </c>
      <c r="LQ315" s="168">
        <f t="shared" ca="1" si="1048"/>
        <v>0.78142857142857147</v>
      </c>
      <c r="LR315" s="168">
        <f t="shared" ca="1" si="1048"/>
        <v>0.82499999999999996</v>
      </c>
      <c r="LS315" s="168">
        <f t="shared" ca="1" si="1049"/>
        <v>0.875</v>
      </c>
      <c r="LT315" s="168">
        <f t="shared" ca="1" si="1049"/>
        <v>0.9</v>
      </c>
      <c r="LU315" s="168">
        <f t="shared" ca="1" si="1048"/>
        <v>0.9</v>
      </c>
      <c r="LV315" s="168">
        <f t="shared" ca="1" si="1049"/>
        <v>0.75</v>
      </c>
      <c r="LW315" s="168">
        <f t="shared" ca="1" si="1048"/>
        <v>0.78142857142857147</v>
      </c>
      <c r="LX315" s="168">
        <f t="shared" ca="1" si="1048"/>
        <v>0.82499999999999996</v>
      </c>
      <c r="LY315" s="168">
        <f t="shared" ca="1" si="1049"/>
        <v>0.875</v>
      </c>
      <c r="LZ315" s="168">
        <f t="shared" ca="1" si="1049"/>
        <v>0.9</v>
      </c>
      <c r="MA315" s="168">
        <f t="shared" ca="1" si="1048"/>
        <v>0.9</v>
      </c>
      <c r="MB315" s="168">
        <f t="shared" ca="1" si="1049"/>
        <v>0.75</v>
      </c>
      <c r="MC315" s="168">
        <f t="shared" ca="1" si="1048"/>
        <v>0.78142857142857147</v>
      </c>
      <c r="MD315" s="168">
        <f t="shared" ca="1" si="1048"/>
        <v>0.82499999999999996</v>
      </c>
      <c r="ME315" s="168">
        <f t="shared" ca="1" si="1049"/>
        <v>0.875</v>
      </c>
      <c r="MF315" s="168">
        <f t="shared" ca="1" si="1049"/>
        <v>0.9</v>
      </c>
      <c r="MG315" s="168">
        <f t="shared" ca="1" si="1048"/>
        <v>0.9</v>
      </c>
      <c r="MH315" s="168">
        <f t="shared" ca="1" si="1049"/>
        <v>0.75</v>
      </c>
      <c r="MI315" s="168">
        <f t="shared" ca="1" si="1048"/>
        <v>0.76904761904761909</v>
      </c>
      <c r="MJ315" s="168">
        <f t="shared" ca="1" si="1048"/>
        <v>0.82000000000000006</v>
      </c>
      <c r="MK315" s="168">
        <f t="shared" ca="1" si="1049"/>
        <v>0.875</v>
      </c>
      <c r="ML315" s="168">
        <f t="shared" ca="1" si="1049"/>
        <v>0.9</v>
      </c>
      <c r="MM315" s="168">
        <f t="shared" ca="1" si="1048"/>
        <v>0.90000000000000013</v>
      </c>
      <c r="MN315" s="168">
        <f t="shared" ca="1" si="1049"/>
        <v>0.75</v>
      </c>
      <c r="MO315" s="168">
        <f t="shared" ca="1" si="1048"/>
        <v>0.76904761904761909</v>
      </c>
      <c r="MP315" s="168">
        <f t="shared" ca="1" si="1048"/>
        <v>0.82000000000000006</v>
      </c>
      <c r="MQ315" s="168">
        <f t="shared" ca="1" si="1049"/>
        <v>0.875</v>
      </c>
      <c r="MR315" s="168">
        <f t="shared" ca="1" si="1049"/>
        <v>0.9</v>
      </c>
      <c r="MS315" s="168">
        <f t="shared" ca="1" si="1048"/>
        <v>0.9</v>
      </c>
      <c r="MT315" s="168">
        <f t="shared" ca="1" si="1015"/>
        <v>0.875</v>
      </c>
      <c r="MU315" s="166">
        <f t="shared" si="1016"/>
        <v>1.1499999999999999</v>
      </c>
      <c r="MV315" s="166">
        <f t="shared" ca="1" si="1017"/>
        <v>1</v>
      </c>
      <c r="MW315" s="166" t="str">
        <f t="shared" ca="1" si="1018"/>
        <v>-</v>
      </c>
      <c r="MX315" s="168" t="str">
        <f t="shared" ca="1" si="1019"/>
        <v>-</v>
      </c>
      <c r="MY315" s="166" t="str">
        <f t="shared" ca="1" si="1020"/>
        <v>-</v>
      </c>
      <c r="MZ315" s="166" t="str">
        <f t="shared" ca="1" si="1021"/>
        <v>-</v>
      </c>
      <c r="NA315" s="166" t="b">
        <f t="shared" ca="1" si="1022"/>
        <v>0</v>
      </c>
      <c r="NB315" s="168">
        <f t="shared" ca="1" si="1043"/>
        <v>0</v>
      </c>
      <c r="NC315" s="27">
        <v>0</v>
      </c>
    </row>
    <row r="316" spans="1:367" s="148" customFormat="1" outlineLevel="1">
      <c r="A316" s="126">
        <f t="shared" si="14"/>
        <v>311</v>
      </c>
      <c r="B316" s="126">
        <f t="shared" si="1053"/>
        <v>13</v>
      </c>
      <c r="C316" s="148">
        <f t="shared" si="1029"/>
        <v>1002</v>
      </c>
      <c r="D316" s="148" t="s">
        <v>884</v>
      </c>
      <c r="E316" s="148" t="b">
        <f t="shared" si="986"/>
        <v>0</v>
      </c>
      <c r="F316" s="148" t="b">
        <v>0</v>
      </c>
      <c r="G316" s="148" t="b">
        <f t="shared" si="1024"/>
        <v>0</v>
      </c>
      <c r="H316" s="144">
        <f t="shared" ca="1" si="1044"/>
        <v>3</v>
      </c>
      <c r="I316" s="32">
        <v>2</v>
      </c>
      <c r="J316" s="32">
        <v>4</v>
      </c>
      <c r="K316" s="144">
        <f t="shared" ca="1" si="1044"/>
        <v>1</v>
      </c>
      <c r="L316" s="144">
        <f t="shared" ca="1" si="1044"/>
        <v>1</v>
      </c>
      <c r="M316" s="144">
        <f t="shared" ca="1" si="1044"/>
        <v>1</v>
      </c>
      <c r="N316" s="144">
        <f t="shared" ca="1" si="1044"/>
        <v>1</v>
      </c>
      <c r="O316" s="144">
        <f t="shared" ca="1" si="1044"/>
        <v>1</v>
      </c>
      <c r="P316" s="144">
        <f t="shared" ca="1" si="1044"/>
        <v>1</v>
      </c>
      <c r="Q316" s="144">
        <f t="shared" ca="1" si="1044"/>
        <v>1</v>
      </c>
      <c r="R316" s="144">
        <f t="shared" ca="1" si="1044"/>
        <v>2</v>
      </c>
      <c r="S316" s="32">
        <v>1</v>
      </c>
      <c r="T316" s="144">
        <f t="shared" ca="1" si="1044"/>
        <v>1</v>
      </c>
      <c r="U316" s="144">
        <f t="shared" ca="1" si="1044"/>
        <v>1</v>
      </c>
      <c r="V316" s="144">
        <f t="shared" ca="1" si="1044"/>
        <v>1</v>
      </c>
      <c r="W316" s="144">
        <f t="shared" ca="1" si="1044"/>
        <v>1</v>
      </c>
      <c r="X316" s="144">
        <f t="shared" ca="1" si="1044"/>
        <v>1</v>
      </c>
      <c r="Y316" s="144">
        <f t="shared" ref="Y316:Y322" ca="1" si="1058">OFFSET(Y316,-1,0)</f>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00016 Yield DSP RiskCRRA-low CropgrazeFALSE (F33N11)</v>
      </c>
      <c r="AB316" s="10" t="str">
        <f ca="1">IF(COUNTIF(AA$5:AA316,AA316)=1,"-","Dup")</f>
        <v>-</v>
      </c>
      <c r="AC316" s="10"/>
      <c r="AD316" s="168" t="str">
        <f t="shared" ca="1" si="1035"/>
        <v>-</v>
      </c>
      <c r="AE316" s="168" t="str">
        <f t="shared" ca="1" si="1035"/>
        <v>-</v>
      </c>
      <c r="AF316" s="168" t="str">
        <f t="shared" ca="1" si="1035"/>
        <v>-</v>
      </c>
      <c r="AG316" s="168" t="str">
        <f t="shared" ca="1" si="1035"/>
        <v>-</v>
      </c>
      <c r="AH316" s="168" t="str">
        <f t="shared" ca="1" si="1035"/>
        <v>-</v>
      </c>
      <c r="AI316" s="168" t="b">
        <f t="shared" ca="1" si="1035"/>
        <v>1</v>
      </c>
      <c r="AJ316" s="10"/>
      <c r="AK316" s="166" t="b">
        <f t="shared" si="1036"/>
        <v>0</v>
      </c>
      <c r="AL316" s="166" t="str">
        <f t="shared" si="1036"/>
        <v>-</v>
      </c>
      <c r="AM316" s="166" t="b">
        <f t="shared" si="1036"/>
        <v>0</v>
      </c>
      <c r="AN316" s="166" t="b">
        <f t="shared" si="1036"/>
        <v>1</v>
      </c>
      <c r="AO316" s="166" t="b">
        <f t="shared" si="1036"/>
        <v>1</v>
      </c>
      <c r="AP316" s="166" t="b">
        <f t="shared" si="1036"/>
        <v>0</v>
      </c>
      <c r="AQ316" s="166">
        <f t="shared" ca="1" si="989"/>
        <v>0</v>
      </c>
      <c r="AR316" s="166" t="b">
        <f t="shared" si="1050"/>
        <v>1</v>
      </c>
      <c r="AS316" s="166" t="b">
        <f t="shared" si="1050"/>
        <v>1</v>
      </c>
      <c r="AT316" s="166">
        <f t="shared" si="1050"/>
        <v>2</v>
      </c>
      <c r="AU316" s="166" t="str">
        <f t="shared" si="1050"/>
        <v>-</v>
      </c>
      <c r="AV316" s="166">
        <f t="shared" si="1050"/>
        <v>0.3</v>
      </c>
      <c r="AW316" s="10"/>
      <c r="AX316" s="166" t="b">
        <f t="shared" si="991"/>
        <v>1</v>
      </c>
      <c r="AY316" s="168" t="b">
        <f t="shared" ca="1" si="992"/>
        <v>1</v>
      </c>
      <c r="AZ316" s="168" t="b">
        <f t="shared" ca="1" si="992"/>
        <v>1</v>
      </c>
      <c r="BA316" s="167">
        <f t="shared" ca="1" si="993"/>
        <v>3210</v>
      </c>
      <c r="BB316" s="168" t="str">
        <f t="shared" ca="1" si="1057"/>
        <v>-</v>
      </c>
      <c r="BC316" s="168" t="str">
        <f t="shared" ca="1" si="1057"/>
        <v>-</v>
      </c>
      <c r="BD316" s="168" t="str">
        <f t="shared" ca="1" si="1057"/>
        <v>-</v>
      </c>
      <c r="BE316" s="168" t="str">
        <f t="shared" ca="1" si="1057"/>
        <v>-</v>
      </c>
      <c r="BF316" s="168" t="str">
        <f t="shared" ca="1" si="1057"/>
        <v>-</v>
      </c>
      <c r="BG316" s="168">
        <f t="shared" ca="1" si="1057"/>
        <v>1</v>
      </c>
      <c r="BH316" s="168">
        <f t="shared" ca="1" si="1057"/>
        <v>1</v>
      </c>
      <c r="BI316" s="168" t="str">
        <f t="shared" ca="1" si="1057"/>
        <v>-</v>
      </c>
      <c r="BJ316" s="168" t="str">
        <f t="shared" ca="1" si="1057"/>
        <v>-</v>
      </c>
      <c r="BK316" s="10"/>
      <c r="BL316" s="168" t="str">
        <f t="shared" ca="1" si="1057"/>
        <v>-</v>
      </c>
      <c r="BM316" s="168" t="str">
        <f t="shared" ca="1" si="1057"/>
        <v>-</v>
      </c>
      <c r="BN316" s="168" t="str">
        <f t="shared" ca="1" si="1057"/>
        <v>-</v>
      </c>
      <c r="BO316" s="168" t="str">
        <f t="shared" ca="1" si="1057"/>
        <v>-</v>
      </c>
      <c r="BP316" s="168" t="str">
        <f t="shared" ca="1" si="1057"/>
        <v>-</v>
      </c>
      <c r="BQ316" s="168" t="str">
        <f t="shared" ca="1" si="1057"/>
        <v>-</v>
      </c>
      <c r="BR316" s="168" t="str">
        <f t="shared" ca="1" si="1057"/>
        <v>-</v>
      </c>
      <c r="BS316" s="168" t="str">
        <f t="shared" ca="1" si="1057"/>
        <v>-</v>
      </c>
      <c r="BT316" s="168" t="str">
        <f t="shared" ca="1" si="1057"/>
        <v>-</v>
      </c>
      <c r="BU316" s="168" t="str">
        <f t="shared" ca="1" si="1057"/>
        <v>-</v>
      </c>
      <c r="BV316" s="168" t="str">
        <f t="shared" ca="1" si="1057"/>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5"/>
        <v>-</v>
      </c>
      <c r="CI316" s="168" t="str">
        <f t="shared" ca="1" si="1055"/>
        <v>-</v>
      </c>
      <c r="CJ316" s="168" t="str">
        <f t="shared" ca="1" si="1055"/>
        <v>-</v>
      </c>
      <c r="CK316" s="168" t="str">
        <f t="shared" ca="1" si="1055"/>
        <v>-</v>
      </c>
      <c r="CL316" s="168" t="str">
        <f t="shared" ca="1" si="1055"/>
        <v>-</v>
      </c>
      <c r="CM316" s="168" t="str">
        <f t="shared" ca="1" si="1055"/>
        <v>-</v>
      </c>
      <c r="CN316" s="168" t="str">
        <f t="shared" ca="1" si="1055"/>
        <v>-</v>
      </c>
      <c r="CO316" s="168" t="str">
        <f t="shared" ca="1" si="1055"/>
        <v>-</v>
      </c>
      <c r="CP316" s="168">
        <f t="shared" ca="1" si="1055"/>
        <v>1</v>
      </c>
      <c r="CQ316" s="168">
        <f t="shared" ca="1" si="1055"/>
        <v>1</v>
      </c>
      <c r="CR316" s="168">
        <f t="shared" ca="1" si="1055"/>
        <v>0</v>
      </c>
      <c r="CS316" s="168" t="str">
        <f t="shared" ca="1" si="1055"/>
        <v>-</v>
      </c>
      <c r="CT316" s="168" t="str">
        <f t="shared" ca="1" si="1055"/>
        <v>-</v>
      </c>
      <c r="CU316" s="168" t="str">
        <f t="shared" ca="1" si="1055"/>
        <v>-</v>
      </c>
      <c r="CV316" s="168" t="str">
        <f t="shared" ca="1" si="1055"/>
        <v>-</v>
      </c>
      <c r="CW316" s="168" t="str">
        <f t="shared" ca="1" si="1055"/>
        <v>-</v>
      </c>
      <c r="CX316" s="168" t="str">
        <f t="shared" ca="1" si="1055"/>
        <v>-</v>
      </c>
      <c r="CY316" s="168" t="str">
        <f t="shared" ca="1" si="1055"/>
        <v>-</v>
      </c>
      <c r="CZ316" s="168">
        <f t="shared" ca="1" si="1055"/>
        <v>0</v>
      </c>
      <c r="DA316" s="168" t="str">
        <f t="shared" ca="1" si="1055"/>
        <v>-</v>
      </c>
      <c r="DB316" s="168" t="str">
        <f t="shared" ca="1" si="1055"/>
        <v>-</v>
      </c>
      <c r="DC316" s="168" t="str">
        <f t="shared" ca="1" si="1055"/>
        <v>-</v>
      </c>
      <c r="DD316" s="168" t="str">
        <f t="shared" ca="1" si="1055"/>
        <v>-</v>
      </c>
      <c r="DE316" s="168" t="str">
        <f t="shared" ca="1" si="1055"/>
        <v>-</v>
      </c>
      <c r="DF316" s="168">
        <f t="shared" ca="1" si="1055"/>
        <v>0</v>
      </c>
      <c r="DG316" s="168">
        <f t="shared" ca="1" si="1055"/>
        <v>0</v>
      </c>
      <c r="DH316" s="168">
        <f t="shared" ca="1" si="1055"/>
        <v>0</v>
      </c>
      <c r="DI316" s="168">
        <f t="shared" ca="1" si="1055"/>
        <v>0</v>
      </c>
      <c r="DJ316" s="168">
        <f t="shared" ca="1" si="1055"/>
        <v>0</v>
      </c>
      <c r="DK316" s="168">
        <f t="shared" ca="1" si="1055"/>
        <v>0</v>
      </c>
      <c r="DL316" s="168">
        <f t="shared" ca="1" si="1055"/>
        <v>0</v>
      </c>
      <c r="DM316" s="168" t="str">
        <f t="shared" ca="1" si="1055"/>
        <v>-</v>
      </c>
      <c r="DN316" s="168" t="str">
        <f t="shared" ca="1" si="1055"/>
        <v>-</v>
      </c>
      <c r="DO316" s="168" t="str">
        <f t="shared" ca="1" si="1055"/>
        <v>-</v>
      </c>
      <c r="DP316" s="168" t="str">
        <f t="shared" ca="1" si="1055"/>
        <v>-</v>
      </c>
      <c r="DQ316" s="168" t="str">
        <f t="shared" ca="1" si="1055"/>
        <v>-</v>
      </c>
      <c r="DR316" s="168" t="str">
        <f t="shared" ca="1" si="1055"/>
        <v>-</v>
      </c>
      <c r="DS316" s="168" t="str">
        <f t="shared" ca="1" si="1055"/>
        <v>-</v>
      </c>
      <c r="DT316" s="168" t="str">
        <f t="shared" ca="1" si="1055"/>
        <v>-</v>
      </c>
      <c r="DU316" s="168" t="str">
        <f t="shared" ca="1" si="1055"/>
        <v>-</v>
      </c>
      <c r="DV316" s="168" t="str">
        <f t="shared" ca="1" si="1055"/>
        <v>-</v>
      </c>
      <c r="DW316" s="168" t="str">
        <f t="shared" ca="1" si="1055"/>
        <v>-</v>
      </c>
      <c r="DX316" s="10"/>
      <c r="DY316" s="168">
        <f t="shared" ca="1" si="1055"/>
        <v>1</v>
      </c>
      <c r="DZ316" s="168" t="str">
        <f t="shared" ca="1" si="1055"/>
        <v>-</v>
      </c>
      <c r="EA316" s="168" t="str">
        <f t="shared" ca="1" si="1055"/>
        <v>-</v>
      </c>
      <c r="EB316" s="168" t="str">
        <f t="shared" ca="1" si="1055"/>
        <v>-</v>
      </c>
      <c r="EC316" s="168" t="str">
        <f t="shared" ca="1" si="1037"/>
        <v>-</v>
      </c>
      <c r="ED316" s="168" t="b">
        <f t="shared" ca="1" si="1037"/>
        <v>0</v>
      </c>
      <c r="EE316" s="168" t="str">
        <f t="shared" ca="1" si="1037"/>
        <v>-</v>
      </c>
      <c r="EF316" s="168">
        <f t="shared" ca="1" si="1037"/>
        <v>0</v>
      </c>
      <c r="EG316" s="168" t="str">
        <f t="shared" ca="1" si="1037"/>
        <v>-</v>
      </c>
      <c r="EH316" s="166" cm="1">
        <f t="array" aca="1" ref="EH316" ca="1">INDEX(i.rev,$K316,EH$15)</f>
        <v>1</v>
      </c>
      <c r="EI316" s="168">
        <f t="shared" ca="1" si="1038"/>
        <v>0</v>
      </c>
      <c r="EJ316" s="168">
        <f t="shared" ca="1" si="1038"/>
        <v>1</v>
      </c>
      <c r="EK316" s="168">
        <f t="shared" ca="1" si="1038"/>
        <v>0</v>
      </c>
      <c r="EL316" s="168">
        <f t="shared" ca="1" si="1038"/>
        <v>1</v>
      </c>
      <c r="EM316" s="168">
        <f t="shared" ca="1" si="1038"/>
        <v>1</v>
      </c>
      <c r="EN316" s="168">
        <f t="shared" ca="1" si="1038"/>
        <v>1</v>
      </c>
      <c r="EO316" s="168">
        <f t="shared" ca="1" si="1038"/>
        <v>0</v>
      </c>
      <c r="EP316" s="168">
        <f t="shared" ca="1" si="1038"/>
        <v>0</v>
      </c>
      <c r="EQ316" s="168">
        <f t="shared" ca="1" si="1038"/>
        <v>0</v>
      </c>
      <c r="ER316" s="168">
        <f t="shared" ca="1" si="1038"/>
        <v>0</v>
      </c>
      <c r="ES316" s="168">
        <f t="shared" ca="1" si="1038"/>
        <v>0</v>
      </c>
      <c r="ET316" s="168">
        <f t="shared" ca="1" si="1038"/>
        <v>0</v>
      </c>
      <c r="EU316" s="168">
        <f t="shared" ca="1" si="1038"/>
        <v>0</v>
      </c>
      <c r="EV316" s="168">
        <f t="shared" ca="1" si="1038"/>
        <v>0</v>
      </c>
      <c r="EW316" s="168">
        <f t="shared" ca="1" si="1038"/>
        <v>0</v>
      </c>
      <c r="EX316" s="168">
        <f t="shared" ca="1" si="1038"/>
        <v>0</v>
      </c>
      <c r="EY316" s="166" cm="1">
        <f t="array" aca="1" ref="EY316" ca="1">INDEX(i.rev,$K316,EY$15)</f>
        <v>0</v>
      </c>
      <c r="EZ316" s="168">
        <f t="shared" ca="1" si="998"/>
        <v>0</v>
      </c>
      <c r="FA316" s="166" cm="1">
        <f t="array" aca="1" ref="FA316" ca="1">INDEX(i.rev,$K316,FA$15)</f>
        <v>1</v>
      </c>
      <c r="FB316" s="168">
        <f t="shared" ca="1" si="1054"/>
        <v>0</v>
      </c>
      <c r="FC316" s="168">
        <f t="shared" ca="1" si="1054"/>
        <v>0</v>
      </c>
      <c r="FD316" s="168">
        <f t="shared" ca="1" si="1054"/>
        <v>0</v>
      </c>
      <c r="FE316" s="168">
        <f t="shared" ca="1" si="1054"/>
        <v>0</v>
      </c>
      <c r="FF316" s="168">
        <f t="shared" ca="1" si="1054"/>
        <v>0</v>
      </c>
      <c r="FG316" s="168">
        <f t="shared" ca="1" si="1054"/>
        <v>0</v>
      </c>
      <c r="FH316" s="168">
        <f t="shared" ca="1" si="1054"/>
        <v>0</v>
      </c>
      <c r="FI316" s="10"/>
      <c r="FJ316" s="168" t="str">
        <f t="shared" ca="1" si="1054"/>
        <v>-</v>
      </c>
      <c r="FK316" s="168" t="str">
        <f t="shared" ca="1" si="1054"/>
        <v>-</v>
      </c>
      <c r="FL316" s="168" t="str">
        <f t="shared" ca="1" si="1054"/>
        <v>-</v>
      </c>
      <c r="FM316" s="168" t="str">
        <f t="shared" ca="1" si="1054"/>
        <v>-</v>
      </c>
      <c r="FN316" s="168" t="str">
        <f t="shared" ca="1" si="1051"/>
        <v>-</v>
      </c>
      <c r="FO316" s="166" t="b">
        <f t="shared" ca="1" si="1039"/>
        <v>0</v>
      </c>
      <c r="FP316" s="166" t="b">
        <f t="shared" ca="1" si="1039"/>
        <v>0</v>
      </c>
      <c r="FQ316" s="166" t="b">
        <f t="shared" ca="1" si="1039"/>
        <v>1</v>
      </c>
      <c r="FR316" s="168">
        <f t="shared" ca="1" si="1054"/>
        <v>0</v>
      </c>
      <c r="FS316" s="166">
        <f t="shared" ca="1" si="1040"/>
        <v>1</v>
      </c>
      <c r="FT316" s="166">
        <f t="shared" ca="1" si="1040"/>
        <v>1</v>
      </c>
      <c r="FU316" s="168" t="str">
        <f t="shared" ca="1" si="1054"/>
        <v>-</v>
      </c>
      <c r="FV316" s="168" t="str">
        <f t="shared" ca="1" si="1054"/>
        <v>-</v>
      </c>
      <c r="FW316" s="168" t="str">
        <f t="shared" ca="1" si="1054"/>
        <v>-</v>
      </c>
      <c r="FX316" s="168" t="str">
        <f t="shared" ca="1" si="1054"/>
        <v>-</v>
      </c>
      <c r="FY316" s="168" t="str">
        <f t="shared" ca="1" si="1054"/>
        <v>-</v>
      </c>
      <c r="FZ316" s="168" t="str">
        <f t="shared" ca="1" si="1054"/>
        <v>-</v>
      </c>
      <c r="GA316" s="168" t="str">
        <f t="shared" ca="1" si="1054"/>
        <v>-</v>
      </c>
      <c r="GB316" s="168" t="str">
        <f t="shared" ca="1" si="1054"/>
        <v>-</v>
      </c>
      <c r="GC316" s="168" t="str">
        <f t="shared" ca="1" si="1054"/>
        <v>-</v>
      </c>
      <c r="GD316" s="168" t="b">
        <f t="shared" ca="1" si="1054"/>
        <v>1</v>
      </c>
      <c r="GE316" s="168" t="str">
        <f t="shared" ca="1" si="1054"/>
        <v>-</v>
      </c>
      <c r="GF316" s="168" t="str">
        <f t="shared" ca="1" si="1054"/>
        <v>-</v>
      </c>
      <c r="GG316" s="168" t="str">
        <f t="shared" ca="1" si="1054"/>
        <v>-</v>
      </c>
      <c r="GH316" s="168" t="b">
        <f t="shared" ca="1" si="1041"/>
        <v>1</v>
      </c>
      <c r="GI316" s="168">
        <f t="shared" ca="1" si="1041"/>
        <v>0</v>
      </c>
      <c r="GJ316" s="168" t="str">
        <f t="shared" ca="1" si="1041"/>
        <v>-</v>
      </c>
      <c r="GK316" s="168" t="str">
        <f t="shared" ca="1" si="1041"/>
        <v>-</v>
      </c>
      <c r="GL316" s="168" t="str">
        <f t="shared" ca="1" si="1041"/>
        <v>-</v>
      </c>
      <c r="GM316" s="168" t="str">
        <f t="shared" ca="1" si="1041"/>
        <v>-</v>
      </c>
      <c r="GN316" s="168" t="str">
        <f t="shared" ca="1" si="1041"/>
        <v>-</v>
      </c>
      <c r="GO316" s="168">
        <f t="shared" ca="1" si="1041"/>
        <v>0</v>
      </c>
      <c r="GP316" s="168" t="str">
        <f t="shared" ca="1" si="1041"/>
        <v>-</v>
      </c>
      <c r="GQ316" s="168" t="str">
        <f t="shared" ca="1" si="1041"/>
        <v>-</v>
      </c>
      <c r="GR316" s="168" t="str">
        <f t="shared" ca="1" si="1041"/>
        <v>-</v>
      </c>
      <c r="GS316" s="168">
        <f t="shared" ca="1" si="1041"/>
        <v>500</v>
      </c>
      <c r="GT316" s="168">
        <f t="shared" ca="1" si="1041"/>
        <v>500</v>
      </c>
      <c r="GU316" s="168" t="str">
        <f t="shared" ca="1" si="1041"/>
        <v>-</v>
      </c>
      <c r="GV316" s="168" t="str">
        <f t="shared" ca="1" si="1041"/>
        <v>-</v>
      </c>
      <c r="GW316" s="168" t="str">
        <f t="shared" ca="1" si="1041"/>
        <v>-</v>
      </c>
      <c r="GX316" s="168" t="str">
        <f t="shared" ca="1" si="1042"/>
        <v>-</v>
      </c>
      <c r="GY316" s="168" t="str">
        <f t="shared" ref="GY316:HV329" ca="1" si="1059">OFFSET(GY$5,$B316,0)</f>
        <v>-</v>
      </c>
      <c r="GZ316" s="168" t="str">
        <f t="shared" ca="1" si="1059"/>
        <v>-</v>
      </c>
      <c r="HA316" s="168" t="str">
        <f t="shared" ca="1" si="1059"/>
        <v>-</v>
      </c>
      <c r="HB316" s="168" t="str">
        <f t="shared" ca="1" si="1059"/>
        <v>-</v>
      </c>
      <c r="HC316" s="168" t="str">
        <f t="shared" ca="1" si="1059"/>
        <v>-</v>
      </c>
      <c r="HD316" s="168" t="str">
        <f t="shared" ca="1" si="1059"/>
        <v>-</v>
      </c>
      <c r="HE316" s="168" t="str">
        <f t="shared" ca="1" si="1059"/>
        <v>-</v>
      </c>
      <c r="HF316" s="168" t="str">
        <f t="shared" ca="1" si="1059"/>
        <v>-</v>
      </c>
      <c r="HG316" s="168" t="str">
        <f t="shared" ca="1" si="1059"/>
        <v>-</v>
      </c>
      <c r="HH316" s="168" t="str">
        <f t="shared" ca="1" si="1059"/>
        <v>-</v>
      </c>
      <c r="HI316" s="168" t="str">
        <f t="shared" ca="1" si="1059"/>
        <v>-</v>
      </c>
      <c r="HJ316" s="168" t="str">
        <f t="shared" ca="1" si="1059"/>
        <v>-</v>
      </c>
      <c r="HK316" s="168" t="str">
        <f t="shared" ca="1" si="1059"/>
        <v>-</v>
      </c>
      <c r="HL316" s="168" t="str">
        <f t="shared" ca="1" si="1059"/>
        <v>-</v>
      </c>
      <c r="HM316" s="168" t="str">
        <f t="shared" ref="HM316:HQ329" ca="1" si="1060">OFFSET(HM$5,$B316,0)</f>
        <v>-</v>
      </c>
      <c r="HN316" s="168" t="str">
        <f t="shared" ca="1" si="1060"/>
        <v>-</v>
      </c>
      <c r="HO316" s="168" t="str">
        <f t="shared" ca="1" si="1060"/>
        <v>-</v>
      </c>
      <c r="HP316" s="168" t="str">
        <f t="shared" ca="1" si="1060"/>
        <v>-</v>
      </c>
      <c r="HQ316" s="168" t="str">
        <f t="shared" ca="1" si="1060"/>
        <v>-</v>
      </c>
      <c r="HR316" s="168" t="str">
        <f t="shared" ca="1" si="1059"/>
        <v>-</v>
      </c>
      <c r="HS316" s="168" t="str">
        <f t="shared" ca="1" si="1059"/>
        <v>-</v>
      </c>
      <c r="HT316" s="168" t="str">
        <f t="shared" ca="1" si="1059"/>
        <v>-</v>
      </c>
      <c r="HU316" s="168" t="str">
        <f t="shared" ca="1" si="1059"/>
        <v>-</v>
      </c>
      <c r="HV316" s="168" t="str">
        <f t="shared" ca="1" si="1059"/>
        <v>-</v>
      </c>
      <c r="HW316" s="168" t="str">
        <f t="shared" ca="1" si="1042"/>
        <v>-</v>
      </c>
      <c r="HX316" s="168" t="str">
        <f t="shared" ca="1" si="1052"/>
        <v>-</v>
      </c>
      <c r="HY316" s="168" t="str">
        <f t="shared" ca="1" si="1052"/>
        <v>-</v>
      </c>
      <c r="HZ316" s="168" t="str">
        <f t="shared" ca="1" si="1052"/>
        <v>-</v>
      </c>
      <c r="IA316" s="168" t="str">
        <f t="shared" ca="1" si="1052"/>
        <v>-</v>
      </c>
      <c r="IB316" s="168" t="str">
        <f t="shared" ca="1" si="1052"/>
        <v>-</v>
      </c>
      <c r="IC316" s="168" t="str">
        <f t="shared" ref="HX316:JM322" ca="1" si="1061">OFFSET(IC$5,$B316,0)</f>
        <v>-</v>
      </c>
      <c r="ID316" s="168" t="str">
        <f t="shared" ca="1" si="1061"/>
        <v>-</v>
      </c>
      <c r="IE316" s="168" t="str">
        <f t="shared" ca="1" si="1061"/>
        <v>-</v>
      </c>
      <c r="IF316" s="168" t="str">
        <f t="shared" ca="1" si="1061"/>
        <v>-</v>
      </c>
      <c r="IG316" s="168" t="str">
        <f t="shared" ca="1" si="1061"/>
        <v>-</v>
      </c>
      <c r="IH316" s="168" t="str">
        <f t="shared" ca="1" si="1061"/>
        <v>-</v>
      </c>
      <c r="II316" s="168" t="str">
        <f t="shared" ca="1" si="1061"/>
        <v>-</v>
      </c>
      <c r="IJ316" s="168" t="str">
        <f t="shared" ca="1" si="1061"/>
        <v>-</v>
      </c>
      <c r="IK316" s="168" t="str">
        <f t="shared" ca="1" si="1061"/>
        <v>-</v>
      </c>
      <c r="IL316" s="168" t="str">
        <f t="shared" ca="1" si="1061"/>
        <v>-</v>
      </c>
      <c r="IM316" s="168" t="str">
        <f t="shared" ca="1" si="1061"/>
        <v>-</v>
      </c>
      <c r="IN316" s="168" t="str">
        <f t="shared" ca="1" si="1061"/>
        <v>-</v>
      </c>
      <c r="IO316" s="168" t="str">
        <f t="shared" ca="1" si="1061"/>
        <v>-</v>
      </c>
      <c r="IP316" s="168" t="str">
        <f t="shared" ca="1" si="1061"/>
        <v>-</v>
      </c>
      <c r="IQ316" s="168" t="str">
        <f t="shared" ca="1" si="1061"/>
        <v>-</v>
      </c>
      <c r="IR316" s="168" t="str">
        <f t="shared" ca="1" si="1061"/>
        <v>-</v>
      </c>
      <c r="IS316" s="168" t="str">
        <f t="shared" ca="1" si="1061"/>
        <v>-</v>
      </c>
      <c r="IT316" s="168" t="str">
        <f t="shared" ca="1" si="1061"/>
        <v>-</v>
      </c>
      <c r="IU316" s="168" t="str">
        <f t="shared" ca="1" si="1061"/>
        <v>-</v>
      </c>
      <c r="IV316" s="168" t="str">
        <f t="shared" ca="1" si="1061"/>
        <v>-</v>
      </c>
      <c r="IW316" s="168" t="str">
        <f t="shared" ca="1" si="1061"/>
        <v>-</v>
      </c>
      <c r="IX316" s="168" t="str">
        <f t="shared" ca="1" si="1061"/>
        <v>-</v>
      </c>
      <c r="IY316" s="168" t="str">
        <f t="shared" ca="1" si="1061"/>
        <v>-</v>
      </c>
      <c r="IZ316" s="168" t="str">
        <f t="shared" ca="1" si="1061"/>
        <v>-</v>
      </c>
      <c r="JA316" s="168" t="str">
        <f t="shared" ca="1" si="1061"/>
        <v>-</v>
      </c>
      <c r="JB316" s="168" t="str">
        <f t="shared" ca="1" si="1061"/>
        <v>-</v>
      </c>
      <c r="JC316" s="168" t="str">
        <f t="shared" ca="1" si="1061"/>
        <v>-</v>
      </c>
      <c r="JD316" s="168" t="str">
        <f t="shared" ca="1" si="1061"/>
        <v>-</v>
      </c>
      <c r="JE316" s="168" t="str">
        <f t="shared" ca="1" si="1061"/>
        <v>-</v>
      </c>
      <c r="JF316" s="168" t="str">
        <f t="shared" ca="1" si="1061"/>
        <v>-</v>
      </c>
      <c r="JG316" s="168" t="str">
        <f t="shared" ca="1" si="1061"/>
        <v>-</v>
      </c>
      <c r="JH316" s="168" t="str">
        <f t="shared" ca="1" si="1061"/>
        <v>-</v>
      </c>
      <c r="JI316" s="168" t="str">
        <f t="shared" ca="1" si="1061"/>
        <v>-</v>
      </c>
      <c r="JJ316" s="168" t="str">
        <f t="shared" ca="1" si="1061"/>
        <v>-</v>
      </c>
      <c r="JK316" s="168" t="str">
        <f t="shared" ca="1" si="1061"/>
        <v>-</v>
      </c>
      <c r="JL316" s="168" t="str">
        <f t="shared" ca="1" si="1061"/>
        <v>-</v>
      </c>
      <c r="JM316" s="168" t="str">
        <f t="shared" ca="1" si="1061"/>
        <v>-</v>
      </c>
      <c r="JN316" s="168" t="str">
        <f t="shared" ca="1" si="1042"/>
        <v>-</v>
      </c>
      <c r="JO316" s="168" t="str">
        <f t="shared" ca="1" si="1042"/>
        <v>-</v>
      </c>
      <c r="JP316" s="168" t="str">
        <f t="shared" ca="1" si="1042"/>
        <v>-</v>
      </c>
      <c r="JQ316" s="168" t="str">
        <f t="shared" ca="1" si="1042"/>
        <v>-</v>
      </c>
      <c r="JR316" s="168" t="str">
        <f t="shared" ca="1" si="1042"/>
        <v>-</v>
      </c>
      <c r="JS316" s="168" t="str">
        <f t="shared" ca="1" si="1042"/>
        <v>-</v>
      </c>
      <c r="JT316" s="168" t="str">
        <f t="shared" ca="1" si="1042"/>
        <v>-</v>
      </c>
      <c r="JU316" s="168" t="str">
        <f t="shared" ca="1" si="1042"/>
        <v>-</v>
      </c>
      <c r="JV316" s="168" t="str">
        <f t="shared" ca="1" si="1042"/>
        <v>-</v>
      </c>
      <c r="JW316" s="168" t="str">
        <f t="shared" ca="1" si="1042"/>
        <v>-</v>
      </c>
      <c r="JX316" s="10"/>
      <c r="JY316" s="166">
        <f t="shared" ca="1" si="1007"/>
        <v>4.4999999999999998E-2</v>
      </c>
      <c r="JZ316" s="166">
        <f t="shared" ca="1" si="1008"/>
        <v>4.4999999999999998E-2</v>
      </c>
      <c r="KA316" s="168">
        <f t="shared" ca="1" si="1043"/>
        <v>1</v>
      </c>
      <c r="KB316" s="168">
        <f t="shared" ca="1" si="1043"/>
        <v>0</v>
      </c>
      <c r="KC316" s="168">
        <f t="shared" ca="1" si="1043"/>
        <v>1</v>
      </c>
      <c r="KD316" s="168">
        <f t="shared" ca="1" si="1043"/>
        <v>1</v>
      </c>
      <c r="KE316" s="168">
        <f t="shared" ca="1" si="1043"/>
        <v>0</v>
      </c>
      <c r="KF316" s="168">
        <f t="shared" ca="1" si="1043"/>
        <v>70</v>
      </c>
      <c r="KG316" s="168">
        <f t="shared" ca="1" si="1043"/>
        <v>50</v>
      </c>
      <c r="KH316" s="168">
        <f t="shared" ca="1" si="1043"/>
        <v>85</v>
      </c>
      <c r="KI316" s="168">
        <f t="shared" ca="1" si="1043"/>
        <v>50</v>
      </c>
      <c r="KJ316" s="166">
        <f t="shared" ca="1" si="1010"/>
        <v>1</v>
      </c>
      <c r="KK316" s="166">
        <f t="shared" ca="1" si="1011"/>
        <v>1</v>
      </c>
      <c r="KL316" s="166">
        <f t="shared" ca="1" si="1012"/>
        <v>1</v>
      </c>
      <c r="KM316" s="166">
        <f t="shared" ca="1" si="1013"/>
        <v>1</v>
      </c>
      <c r="KN316" s="166">
        <f t="shared" ca="1" si="1013"/>
        <v>1</v>
      </c>
      <c r="KO316" s="168">
        <f t="shared" ca="1" si="1043"/>
        <v>1</v>
      </c>
      <c r="KP316" s="10"/>
      <c r="KQ316" s="168">
        <f t="shared" ca="1" si="1043"/>
        <v>1</v>
      </c>
      <c r="KR316" s="166">
        <f t="shared" ca="1" si="1014"/>
        <v>1</v>
      </c>
      <c r="KS316" s="168">
        <f t="shared" ca="1" si="1043"/>
        <v>0.75</v>
      </c>
      <c r="KT316" s="168">
        <f t="shared" ca="1" si="1043"/>
        <v>0.8</v>
      </c>
      <c r="KU316" s="168">
        <f t="shared" ref="KU316:KV363" ca="1" si="1062">OFFSET(KU$5,$B316,0)</f>
        <v>0.82499999999999996</v>
      </c>
      <c r="KV316" s="168">
        <f t="shared" ca="1" si="1062"/>
        <v>0.875</v>
      </c>
      <c r="KW316" s="168">
        <f t="shared" ca="1" si="1043"/>
        <v>0.9</v>
      </c>
      <c r="KX316" s="168">
        <f t="shared" ca="1" si="1049"/>
        <v>0.75</v>
      </c>
      <c r="KY316" s="168">
        <f t="shared" ca="1" si="1048"/>
        <v>0.78142857142857147</v>
      </c>
      <c r="KZ316" s="168">
        <f t="shared" ca="1" si="1048"/>
        <v>0.82499999999999996</v>
      </c>
      <c r="LA316" s="168">
        <f t="shared" ca="1" si="1049"/>
        <v>0.875</v>
      </c>
      <c r="LB316" s="168">
        <f t="shared" ca="1" si="1049"/>
        <v>0.9</v>
      </c>
      <c r="LC316" s="168">
        <f t="shared" ca="1" si="1048"/>
        <v>0.9</v>
      </c>
      <c r="LD316" s="168">
        <f t="shared" ca="1" si="1049"/>
        <v>0.75</v>
      </c>
      <c r="LE316" s="168">
        <f t="shared" ca="1" si="1048"/>
        <v>0.78142857142857147</v>
      </c>
      <c r="LF316" s="168">
        <f t="shared" ca="1" si="1048"/>
        <v>0.82499999999999996</v>
      </c>
      <c r="LG316" s="168">
        <f t="shared" ca="1" si="1049"/>
        <v>0.875</v>
      </c>
      <c r="LH316" s="168">
        <f t="shared" ca="1" si="1049"/>
        <v>0.9</v>
      </c>
      <c r="LI316" s="168">
        <f t="shared" ca="1" si="1048"/>
        <v>0.9</v>
      </c>
      <c r="LJ316" s="168">
        <f t="shared" ca="1" si="1049"/>
        <v>0.75</v>
      </c>
      <c r="LK316" s="168">
        <f t="shared" ca="1" si="1048"/>
        <v>0.78142857142857147</v>
      </c>
      <c r="LL316" s="168">
        <f t="shared" ca="1" si="1048"/>
        <v>0.82499999999999996</v>
      </c>
      <c r="LM316" s="168">
        <f t="shared" ca="1" si="1049"/>
        <v>0.875</v>
      </c>
      <c r="LN316" s="168">
        <f t="shared" ca="1" si="1049"/>
        <v>0.9</v>
      </c>
      <c r="LO316" s="168">
        <f t="shared" ca="1" si="1048"/>
        <v>0.9</v>
      </c>
      <c r="LP316" s="168">
        <f t="shared" ca="1" si="1049"/>
        <v>0.75</v>
      </c>
      <c r="LQ316" s="168">
        <f t="shared" ca="1" si="1048"/>
        <v>0.78142857142857147</v>
      </c>
      <c r="LR316" s="168">
        <f t="shared" ca="1" si="1048"/>
        <v>0.82499999999999996</v>
      </c>
      <c r="LS316" s="168">
        <f t="shared" ca="1" si="1049"/>
        <v>0.875</v>
      </c>
      <c r="LT316" s="168">
        <f t="shared" ca="1" si="1049"/>
        <v>0.9</v>
      </c>
      <c r="LU316" s="168">
        <f t="shared" ca="1" si="1048"/>
        <v>0.9</v>
      </c>
      <c r="LV316" s="168">
        <f t="shared" ca="1" si="1049"/>
        <v>0.75</v>
      </c>
      <c r="LW316" s="168">
        <f t="shared" ca="1" si="1048"/>
        <v>0.78142857142857147</v>
      </c>
      <c r="LX316" s="168">
        <f t="shared" ca="1" si="1048"/>
        <v>0.82499999999999996</v>
      </c>
      <c r="LY316" s="168">
        <f t="shared" ca="1" si="1049"/>
        <v>0.875</v>
      </c>
      <c r="LZ316" s="168">
        <f t="shared" ca="1" si="1049"/>
        <v>0.9</v>
      </c>
      <c r="MA316" s="168">
        <f t="shared" ca="1" si="1048"/>
        <v>0.9</v>
      </c>
      <c r="MB316" s="168">
        <f t="shared" ca="1" si="1049"/>
        <v>0.75</v>
      </c>
      <c r="MC316" s="168">
        <f t="shared" ca="1" si="1048"/>
        <v>0.78142857142857147</v>
      </c>
      <c r="MD316" s="168">
        <f t="shared" ca="1" si="1048"/>
        <v>0.82499999999999996</v>
      </c>
      <c r="ME316" s="168">
        <f t="shared" ca="1" si="1049"/>
        <v>0.875</v>
      </c>
      <c r="MF316" s="168">
        <f t="shared" ca="1" si="1049"/>
        <v>0.9</v>
      </c>
      <c r="MG316" s="168">
        <f t="shared" ca="1" si="1048"/>
        <v>0.9</v>
      </c>
      <c r="MH316" s="168">
        <f t="shared" ca="1" si="1049"/>
        <v>0.75</v>
      </c>
      <c r="MI316" s="168">
        <f t="shared" ca="1" si="1048"/>
        <v>0.76904761904761909</v>
      </c>
      <c r="MJ316" s="168">
        <f t="shared" ca="1" si="1048"/>
        <v>0.82000000000000006</v>
      </c>
      <c r="MK316" s="168">
        <f t="shared" ca="1" si="1049"/>
        <v>0.875</v>
      </c>
      <c r="ML316" s="168">
        <f t="shared" ca="1" si="1049"/>
        <v>0.9</v>
      </c>
      <c r="MM316" s="168">
        <f t="shared" ca="1" si="1048"/>
        <v>0.90000000000000013</v>
      </c>
      <c r="MN316" s="168">
        <f t="shared" ca="1" si="1049"/>
        <v>0.75</v>
      </c>
      <c r="MO316" s="168">
        <f t="shared" ca="1" si="1048"/>
        <v>0.76904761904761909</v>
      </c>
      <c r="MP316" s="168">
        <f t="shared" ca="1" si="1048"/>
        <v>0.82000000000000006</v>
      </c>
      <c r="MQ316" s="168">
        <f t="shared" ca="1" si="1049"/>
        <v>0.875</v>
      </c>
      <c r="MR316" s="168">
        <f t="shared" ca="1" si="1049"/>
        <v>0.9</v>
      </c>
      <c r="MS316" s="168">
        <f t="shared" ca="1" si="1048"/>
        <v>0.9</v>
      </c>
      <c r="MT316" s="168">
        <f t="shared" ca="1" si="1015"/>
        <v>0.875</v>
      </c>
      <c r="MU316" s="166">
        <f t="shared" si="1016"/>
        <v>1</v>
      </c>
      <c r="MV316" s="166">
        <f t="shared" ca="1" si="1017"/>
        <v>1</v>
      </c>
      <c r="MW316" s="166" t="str">
        <f t="shared" ca="1" si="1018"/>
        <v>-</v>
      </c>
      <c r="MX316" s="168" t="str">
        <f t="shared" ca="1" si="1019"/>
        <v>-</v>
      </c>
      <c r="MY316" s="166" t="str">
        <f t="shared" ca="1" si="1020"/>
        <v>-</v>
      </c>
      <c r="MZ316" s="166" t="str">
        <f t="shared" ca="1" si="1021"/>
        <v>-</v>
      </c>
      <c r="NA316" s="166" t="b">
        <f t="shared" ca="1" si="1022"/>
        <v>0</v>
      </c>
      <c r="NB316" s="168">
        <f t="shared" ca="1" si="1043"/>
        <v>0</v>
      </c>
      <c r="NC316" s="27">
        <v>0</v>
      </c>
    </row>
    <row r="317" spans="1:367" s="148" customFormat="1" outlineLevel="1">
      <c r="A317" s="126">
        <f t="shared" si="14"/>
        <v>312</v>
      </c>
      <c r="B317" s="126">
        <f t="shared" si="1053"/>
        <v>13</v>
      </c>
      <c r="C317" s="148">
        <f t="shared" si="1029"/>
        <v>1002</v>
      </c>
      <c r="D317" s="148" t="s">
        <v>884</v>
      </c>
      <c r="E317" s="148" t="b">
        <f t="shared" si="986"/>
        <v>0</v>
      </c>
      <c r="F317" s="148" t="b">
        <v>0</v>
      </c>
      <c r="G317" s="148" t="b">
        <f t="shared" si="1024"/>
        <v>0</v>
      </c>
      <c r="H317" s="144">
        <f t="shared" ca="1" si="1044"/>
        <v>3</v>
      </c>
      <c r="I317" s="32">
        <v>2</v>
      </c>
      <c r="J317" s="32">
        <v>4</v>
      </c>
      <c r="K317" s="144">
        <f t="shared" ca="1" si="1044"/>
        <v>1</v>
      </c>
      <c r="L317" s="144">
        <f t="shared" ca="1" si="1044"/>
        <v>1</v>
      </c>
      <c r="M317" s="144">
        <f t="shared" ca="1" si="1044"/>
        <v>1</v>
      </c>
      <c r="N317" s="144">
        <f t="shared" ca="1" si="1044"/>
        <v>1</v>
      </c>
      <c r="O317" s="144">
        <f t="shared" ca="1" si="1044"/>
        <v>1</v>
      </c>
      <c r="P317" s="144">
        <f t="shared" ca="1" si="1044"/>
        <v>1</v>
      </c>
      <c r="Q317" s="144">
        <f t="shared" ca="1" si="1044"/>
        <v>1</v>
      </c>
      <c r="R317" s="144">
        <f t="shared" ca="1" si="1044"/>
        <v>2</v>
      </c>
      <c r="S317" s="32">
        <v>3</v>
      </c>
      <c r="T317" s="144">
        <f t="shared" ca="1" si="1044"/>
        <v>1</v>
      </c>
      <c r="U317" s="144">
        <f t="shared" ca="1" si="1044"/>
        <v>1</v>
      </c>
      <c r="V317" s="144">
        <f t="shared" ca="1" si="1044"/>
        <v>1</v>
      </c>
      <c r="W317" s="144">
        <f t="shared" ca="1" si="1044"/>
        <v>1</v>
      </c>
      <c r="X317" s="144">
        <f t="shared" ca="1" si="1044"/>
        <v>1</v>
      </c>
      <c r="Y317" s="144">
        <f t="shared" ca="1" si="105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00017 Yield DSP RiskCRRA-low CropgrazeFALSE Yield1.15 (F33N11)</v>
      </c>
      <c r="AB317" s="10" t="str">
        <f ca="1">IF(COUNTIF(AA$5:AA317,AA317)=1,"-","Dup")</f>
        <v>-</v>
      </c>
      <c r="AC317" s="10"/>
      <c r="AD317" s="168" t="str">
        <f t="shared" ca="1" si="1035"/>
        <v>-</v>
      </c>
      <c r="AE317" s="168" t="str">
        <f t="shared" ca="1" si="1035"/>
        <v>-</v>
      </c>
      <c r="AF317" s="168" t="str">
        <f t="shared" ca="1" si="1035"/>
        <v>-</v>
      </c>
      <c r="AG317" s="168" t="str">
        <f t="shared" ca="1" si="1035"/>
        <v>-</v>
      </c>
      <c r="AH317" s="168" t="str">
        <f t="shared" ca="1" si="1035"/>
        <v>-</v>
      </c>
      <c r="AI317" s="168" t="b">
        <f t="shared" ca="1" si="1035"/>
        <v>1</v>
      </c>
      <c r="AJ317" s="10"/>
      <c r="AK317" s="166" t="b">
        <f t="shared" si="1036"/>
        <v>0</v>
      </c>
      <c r="AL317" s="166" t="str">
        <f t="shared" si="1036"/>
        <v>-</v>
      </c>
      <c r="AM317" s="166" t="b">
        <f t="shared" si="1036"/>
        <v>0</v>
      </c>
      <c r="AN317" s="166" t="b">
        <f t="shared" si="1036"/>
        <v>1</v>
      </c>
      <c r="AO317" s="166" t="b">
        <f t="shared" si="1036"/>
        <v>1</v>
      </c>
      <c r="AP317" s="166" t="b">
        <f t="shared" si="1036"/>
        <v>0</v>
      </c>
      <c r="AQ317" s="166">
        <f t="shared" ca="1" si="989"/>
        <v>0</v>
      </c>
      <c r="AR317" s="166" t="b">
        <f t="shared" si="1050"/>
        <v>1</v>
      </c>
      <c r="AS317" s="166" t="b">
        <f t="shared" si="1050"/>
        <v>1</v>
      </c>
      <c r="AT317" s="166">
        <f t="shared" si="1050"/>
        <v>2</v>
      </c>
      <c r="AU317" s="166" t="str">
        <f t="shared" si="1050"/>
        <v>-</v>
      </c>
      <c r="AV317" s="166">
        <f t="shared" si="1050"/>
        <v>0.3</v>
      </c>
      <c r="AW317" s="10"/>
      <c r="AX317" s="166" t="b">
        <f t="shared" si="991"/>
        <v>1</v>
      </c>
      <c r="AY317" s="168" t="b">
        <f t="shared" ca="1" si="992"/>
        <v>1</v>
      </c>
      <c r="AZ317" s="168" t="b">
        <f t="shared" ca="1" si="992"/>
        <v>1</v>
      </c>
      <c r="BA317" s="167">
        <f t="shared" ca="1" si="993"/>
        <v>3210</v>
      </c>
      <c r="BB317" s="168" t="str">
        <f t="shared" ca="1" si="1057"/>
        <v>-</v>
      </c>
      <c r="BC317" s="168" t="str">
        <f t="shared" ca="1" si="1057"/>
        <v>-</v>
      </c>
      <c r="BD317" s="168" t="str">
        <f t="shared" ca="1" si="1057"/>
        <v>-</v>
      </c>
      <c r="BE317" s="168" t="str">
        <f t="shared" ca="1" si="1057"/>
        <v>-</v>
      </c>
      <c r="BF317" s="168" t="str">
        <f t="shared" ca="1" si="1057"/>
        <v>-</v>
      </c>
      <c r="BG317" s="168">
        <f t="shared" ca="1" si="1057"/>
        <v>1</v>
      </c>
      <c r="BH317" s="168">
        <f t="shared" ca="1" si="1057"/>
        <v>1</v>
      </c>
      <c r="BI317" s="168" t="str">
        <f t="shared" ca="1" si="1057"/>
        <v>-</v>
      </c>
      <c r="BJ317" s="168" t="str">
        <f t="shared" ca="1" si="1057"/>
        <v>-</v>
      </c>
      <c r="BK317" s="10"/>
      <c r="BL317" s="168" t="str">
        <f t="shared" ca="1" si="1057"/>
        <v>-</v>
      </c>
      <c r="BM317" s="168" t="str">
        <f t="shared" ca="1" si="1057"/>
        <v>-</v>
      </c>
      <c r="BN317" s="168" t="str">
        <f t="shared" ca="1" si="1057"/>
        <v>-</v>
      </c>
      <c r="BO317" s="168" t="str">
        <f t="shared" ca="1" si="1057"/>
        <v>-</v>
      </c>
      <c r="BP317" s="168" t="str">
        <f t="shared" ca="1" si="1057"/>
        <v>-</v>
      </c>
      <c r="BQ317" s="168" t="str">
        <f t="shared" ca="1" si="1057"/>
        <v>-</v>
      </c>
      <c r="BR317" s="168" t="str">
        <f t="shared" ca="1" si="1057"/>
        <v>-</v>
      </c>
      <c r="BS317" s="168" t="str">
        <f t="shared" ca="1" si="1057"/>
        <v>-</v>
      </c>
      <c r="BT317" s="168" t="str">
        <f t="shared" ca="1" si="1057"/>
        <v>-</v>
      </c>
      <c r="BU317" s="168" t="str">
        <f t="shared" ca="1" si="1057"/>
        <v>-</v>
      </c>
      <c r="BV317" s="168" t="str">
        <f t="shared" ca="1" si="1057"/>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5"/>
        <v>-</v>
      </c>
      <c r="CI317" s="168" t="str">
        <f t="shared" ca="1" si="1055"/>
        <v>-</v>
      </c>
      <c r="CJ317" s="168" t="str">
        <f t="shared" ca="1" si="1055"/>
        <v>-</v>
      </c>
      <c r="CK317" s="168" t="str">
        <f t="shared" ca="1" si="1055"/>
        <v>-</v>
      </c>
      <c r="CL317" s="168" t="str">
        <f t="shared" ca="1" si="1055"/>
        <v>-</v>
      </c>
      <c r="CM317" s="168" t="str">
        <f t="shared" ca="1" si="1055"/>
        <v>-</v>
      </c>
      <c r="CN317" s="168" t="str">
        <f t="shared" ca="1" si="1055"/>
        <v>-</v>
      </c>
      <c r="CO317" s="168" t="str">
        <f t="shared" ca="1" si="1055"/>
        <v>-</v>
      </c>
      <c r="CP317" s="168">
        <f t="shared" ca="1" si="1055"/>
        <v>1</v>
      </c>
      <c r="CQ317" s="168">
        <f t="shared" ca="1" si="1055"/>
        <v>1</v>
      </c>
      <c r="CR317" s="168">
        <f t="shared" ca="1" si="1055"/>
        <v>0</v>
      </c>
      <c r="CS317" s="168" t="str">
        <f t="shared" ca="1" si="1055"/>
        <v>-</v>
      </c>
      <c r="CT317" s="168" t="str">
        <f t="shared" ca="1" si="1055"/>
        <v>-</v>
      </c>
      <c r="CU317" s="168" t="str">
        <f t="shared" ca="1" si="1055"/>
        <v>-</v>
      </c>
      <c r="CV317" s="168" t="str">
        <f t="shared" ca="1" si="1055"/>
        <v>-</v>
      </c>
      <c r="CW317" s="168" t="str">
        <f t="shared" ca="1" si="1055"/>
        <v>-</v>
      </c>
      <c r="CX317" s="168" t="str">
        <f t="shared" ca="1" si="1055"/>
        <v>-</v>
      </c>
      <c r="CY317" s="168" t="str">
        <f t="shared" ca="1" si="1055"/>
        <v>-</v>
      </c>
      <c r="CZ317" s="168">
        <f t="shared" ca="1" si="1055"/>
        <v>0</v>
      </c>
      <c r="DA317" s="168" t="str">
        <f t="shared" ca="1" si="1055"/>
        <v>-</v>
      </c>
      <c r="DB317" s="168" t="str">
        <f t="shared" ca="1" si="1055"/>
        <v>-</v>
      </c>
      <c r="DC317" s="168" t="str">
        <f t="shared" ca="1" si="1055"/>
        <v>-</v>
      </c>
      <c r="DD317" s="168" t="str">
        <f t="shared" ca="1" si="1055"/>
        <v>-</v>
      </c>
      <c r="DE317" s="168" t="str">
        <f t="shared" ca="1" si="1055"/>
        <v>-</v>
      </c>
      <c r="DF317" s="168">
        <f t="shared" ca="1" si="1055"/>
        <v>0</v>
      </c>
      <c r="DG317" s="168">
        <f t="shared" ca="1" si="1055"/>
        <v>0</v>
      </c>
      <c r="DH317" s="168">
        <f t="shared" ca="1" si="1055"/>
        <v>0</v>
      </c>
      <c r="DI317" s="168">
        <f t="shared" ca="1" si="1055"/>
        <v>0</v>
      </c>
      <c r="DJ317" s="168">
        <f t="shared" ca="1" si="1055"/>
        <v>0</v>
      </c>
      <c r="DK317" s="168">
        <f t="shared" ca="1" si="1055"/>
        <v>0</v>
      </c>
      <c r="DL317" s="168">
        <f t="shared" ca="1" si="1055"/>
        <v>0</v>
      </c>
      <c r="DM317" s="168" t="str">
        <f t="shared" ca="1" si="1055"/>
        <v>-</v>
      </c>
      <c r="DN317" s="168" t="str">
        <f t="shared" ca="1" si="1055"/>
        <v>-</v>
      </c>
      <c r="DO317" s="168" t="str">
        <f t="shared" ca="1" si="1055"/>
        <v>-</v>
      </c>
      <c r="DP317" s="168" t="str">
        <f t="shared" ca="1" si="1055"/>
        <v>-</v>
      </c>
      <c r="DQ317" s="168" t="str">
        <f t="shared" ca="1" si="1055"/>
        <v>-</v>
      </c>
      <c r="DR317" s="168" t="str">
        <f t="shared" ca="1" si="1055"/>
        <v>-</v>
      </c>
      <c r="DS317" s="168" t="str">
        <f t="shared" ca="1" si="1055"/>
        <v>-</v>
      </c>
      <c r="DT317" s="168" t="str">
        <f t="shared" ca="1" si="1055"/>
        <v>-</v>
      </c>
      <c r="DU317" s="168" t="str">
        <f t="shared" ca="1" si="1055"/>
        <v>-</v>
      </c>
      <c r="DV317" s="168" t="str">
        <f t="shared" ca="1" si="1055"/>
        <v>-</v>
      </c>
      <c r="DW317" s="168" t="str">
        <f t="shared" ca="1" si="1055"/>
        <v>-</v>
      </c>
      <c r="DX317" s="10"/>
      <c r="DY317" s="168">
        <f t="shared" ca="1" si="1055"/>
        <v>1</v>
      </c>
      <c r="DZ317" s="168" t="str">
        <f t="shared" ca="1" si="1055"/>
        <v>-</v>
      </c>
      <c r="EA317" s="168" t="str">
        <f t="shared" ca="1" si="1055"/>
        <v>-</v>
      </c>
      <c r="EB317" s="168" t="str">
        <f t="shared" ca="1" si="1055"/>
        <v>-</v>
      </c>
      <c r="EC317" s="168" t="str">
        <f t="shared" ca="1" si="1037"/>
        <v>-</v>
      </c>
      <c r="ED317" s="168" t="b">
        <f t="shared" ca="1" si="1037"/>
        <v>0</v>
      </c>
      <c r="EE317" s="168" t="str">
        <f t="shared" ca="1" si="1037"/>
        <v>-</v>
      </c>
      <c r="EF317" s="168">
        <f t="shared" ca="1" si="1037"/>
        <v>0</v>
      </c>
      <c r="EG317" s="168" t="str">
        <f t="shared" ca="1" si="1037"/>
        <v>-</v>
      </c>
      <c r="EH317" s="166" cm="1">
        <f t="array" aca="1" ref="EH317" ca="1">INDEX(i.rev,$K317,EH$15)</f>
        <v>1</v>
      </c>
      <c r="EI317" s="168">
        <f t="shared" ca="1" si="1038"/>
        <v>0</v>
      </c>
      <c r="EJ317" s="168">
        <f t="shared" ca="1" si="1038"/>
        <v>1</v>
      </c>
      <c r="EK317" s="168">
        <f t="shared" ca="1" si="1038"/>
        <v>0</v>
      </c>
      <c r="EL317" s="168">
        <f t="shared" ca="1" si="1038"/>
        <v>1</v>
      </c>
      <c r="EM317" s="168">
        <f t="shared" ca="1" si="1038"/>
        <v>1</v>
      </c>
      <c r="EN317" s="168">
        <f t="shared" ca="1" si="1038"/>
        <v>1</v>
      </c>
      <c r="EO317" s="168">
        <f t="shared" ca="1" si="1038"/>
        <v>0</v>
      </c>
      <c r="EP317" s="168">
        <f t="shared" ca="1" si="1038"/>
        <v>0</v>
      </c>
      <c r="EQ317" s="168">
        <f t="shared" ca="1" si="1038"/>
        <v>0</v>
      </c>
      <c r="ER317" s="168">
        <f t="shared" ca="1" si="1038"/>
        <v>0</v>
      </c>
      <c r="ES317" s="168">
        <f t="shared" ca="1" si="1038"/>
        <v>0</v>
      </c>
      <c r="ET317" s="168">
        <f t="shared" ca="1" si="1038"/>
        <v>0</v>
      </c>
      <c r="EU317" s="168">
        <f t="shared" ca="1" si="1038"/>
        <v>0</v>
      </c>
      <c r="EV317" s="168">
        <f t="shared" ca="1" si="1038"/>
        <v>0</v>
      </c>
      <c r="EW317" s="168">
        <f t="shared" ca="1" si="1038"/>
        <v>0</v>
      </c>
      <c r="EX317" s="168">
        <f t="shared" ca="1" si="1038"/>
        <v>0</v>
      </c>
      <c r="EY317" s="166" cm="1">
        <f t="array" aca="1" ref="EY317" ca="1">INDEX(i.rev,$K317,EY$15)</f>
        <v>0</v>
      </c>
      <c r="EZ317" s="168">
        <f t="shared" ca="1" si="998"/>
        <v>0</v>
      </c>
      <c r="FA317" s="166" cm="1">
        <f t="array" aca="1" ref="FA317" ca="1">INDEX(i.rev,$K317,FA$15)</f>
        <v>1</v>
      </c>
      <c r="FB317" s="168">
        <f t="shared" ca="1" si="1054"/>
        <v>0</v>
      </c>
      <c r="FC317" s="168">
        <f t="shared" ca="1" si="1054"/>
        <v>0</v>
      </c>
      <c r="FD317" s="168">
        <f t="shared" ca="1" si="1054"/>
        <v>0</v>
      </c>
      <c r="FE317" s="168">
        <f t="shared" ca="1" si="1054"/>
        <v>0</v>
      </c>
      <c r="FF317" s="168">
        <f t="shared" ca="1" si="1054"/>
        <v>0</v>
      </c>
      <c r="FG317" s="168">
        <f t="shared" ca="1" si="1054"/>
        <v>0</v>
      </c>
      <c r="FH317" s="168">
        <f t="shared" ca="1" si="1054"/>
        <v>0</v>
      </c>
      <c r="FI317" s="10"/>
      <c r="FJ317" s="168" t="str">
        <f t="shared" ca="1" si="1054"/>
        <v>-</v>
      </c>
      <c r="FK317" s="168" t="str">
        <f t="shared" ca="1" si="1054"/>
        <v>-</v>
      </c>
      <c r="FL317" s="168" t="str">
        <f t="shared" ca="1" si="1054"/>
        <v>-</v>
      </c>
      <c r="FM317" s="168" t="str">
        <f t="shared" ca="1" si="1054"/>
        <v>-</v>
      </c>
      <c r="FN317" s="168" t="str">
        <f t="shared" ca="1" si="1051"/>
        <v>-</v>
      </c>
      <c r="FO317" s="166" t="b">
        <f t="shared" ca="1" si="1039"/>
        <v>0</v>
      </c>
      <c r="FP317" s="166" t="b">
        <f t="shared" ca="1" si="1039"/>
        <v>0</v>
      </c>
      <c r="FQ317" s="166" t="b">
        <f t="shared" ca="1" si="1039"/>
        <v>1</v>
      </c>
      <c r="FR317" s="168">
        <f t="shared" ca="1" si="1054"/>
        <v>0</v>
      </c>
      <c r="FS317" s="166">
        <f t="shared" ca="1" si="1040"/>
        <v>1</v>
      </c>
      <c r="FT317" s="166">
        <f t="shared" ca="1" si="1040"/>
        <v>1</v>
      </c>
      <c r="FU317" s="168" t="str">
        <f t="shared" ca="1" si="1054"/>
        <v>-</v>
      </c>
      <c r="FV317" s="168" t="str">
        <f t="shared" ca="1" si="1054"/>
        <v>-</v>
      </c>
      <c r="FW317" s="168" t="str">
        <f t="shared" ca="1" si="1054"/>
        <v>-</v>
      </c>
      <c r="FX317" s="168" t="str">
        <f t="shared" ca="1" si="1054"/>
        <v>-</v>
      </c>
      <c r="FY317" s="168" t="str">
        <f t="shared" ca="1" si="1054"/>
        <v>-</v>
      </c>
      <c r="FZ317" s="168" t="str">
        <f t="shared" ca="1" si="1054"/>
        <v>-</v>
      </c>
      <c r="GA317" s="168" t="str">
        <f t="shared" ca="1" si="1054"/>
        <v>-</v>
      </c>
      <c r="GB317" s="168" t="str">
        <f t="shared" ca="1" si="1054"/>
        <v>-</v>
      </c>
      <c r="GC317" s="168" t="str">
        <f t="shared" ca="1" si="1054"/>
        <v>-</v>
      </c>
      <c r="GD317" s="168" t="b">
        <f t="shared" ca="1" si="1054"/>
        <v>1</v>
      </c>
      <c r="GE317" s="168" t="str">
        <f t="shared" ca="1" si="1054"/>
        <v>-</v>
      </c>
      <c r="GF317" s="168" t="str">
        <f t="shared" ca="1" si="1054"/>
        <v>-</v>
      </c>
      <c r="GG317" s="168" t="str">
        <f t="shared" ca="1" si="1054"/>
        <v>-</v>
      </c>
      <c r="GH317" s="168" t="b">
        <f t="shared" ca="1" si="1041"/>
        <v>1</v>
      </c>
      <c r="GI317" s="168">
        <f t="shared" ca="1" si="1041"/>
        <v>0</v>
      </c>
      <c r="GJ317" s="168" t="str">
        <f t="shared" ca="1" si="1041"/>
        <v>-</v>
      </c>
      <c r="GK317" s="168" t="str">
        <f t="shared" ca="1" si="1041"/>
        <v>-</v>
      </c>
      <c r="GL317" s="168" t="str">
        <f t="shared" ca="1" si="1041"/>
        <v>-</v>
      </c>
      <c r="GM317" s="168" t="str">
        <f t="shared" ca="1" si="1041"/>
        <v>-</v>
      </c>
      <c r="GN317" s="168" t="str">
        <f t="shared" ca="1" si="1041"/>
        <v>-</v>
      </c>
      <c r="GO317" s="168">
        <f t="shared" ca="1" si="1041"/>
        <v>0</v>
      </c>
      <c r="GP317" s="168" t="str">
        <f t="shared" ca="1" si="1041"/>
        <v>-</v>
      </c>
      <c r="GQ317" s="168" t="str">
        <f t="shared" ca="1" si="1041"/>
        <v>-</v>
      </c>
      <c r="GR317" s="168" t="str">
        <f t="shared" ca="1" si="1041"/>
        <v>-</v>
      </c>
      <c r="GS317" s="168">
        <f t="shared" ca="1" si="1041"/>
        <v>500</v>
      </c>
      <c r="GT317" s="168">
        <f t="shared" ca="1" si="1041"/>
        <v>500</v>
      </c>
      <c r="GU317" s="168" t="str">
        <f t="shared" ca="1" si="1041"/>
        <v>-</v>
      </c>
      <c r="GV317" s="168" t="str">
        <f t="shared" ca="1" si="1041"/>
        <v>-</v>
      </c>
      <c r="GW317" s="168" t="str">
        <f t="shared" ca="1" si="1041"/>
        <v>-</v>
      </c>
      <c r="GX317" s="168" t="str">
        <f t="shared" ca="1" si="1042"/>
        <v>-</v>
      </c>
      <c r="GY317" s="168" t="str">
        <f t="shared" ca="1" si="1059"/>
        <v>-</v>
      </c>
      <c r="GZ317" s="168" t="str">
        <f t="shared" ca="1" si="1059"/>
        <v>-</v>
      </c>
      <c r="HA317" s="168" t="str">
        <f t="shared" ca="1" si="1059"/>
        <v>-</v>
      </c>
      <c r="HB317" s="168" t="str">
        <f t="shared" ca="1" si="1059"/>
        <v>-</v>
      </c>
      <c r="HC317" s="168" t="str">
        <f t="shared" ca="1" si="1059"/>
        <v>-</v>
      </c>
      <c r="HD317" s="168" t="str">
        <f t="shared" ca="1" si="1059"/>
        <v>-</v>
      </c>
      <c r="HE317" s="168" t="str">
        <f t="shared" ca="1" si="1059"/>
        <v>-</v>
      </c>
      <c r="HF317" s="168" t="str">
        <f t="shared" ca="1" si="1059"/>
        <v>-</v>
      </c>
      <c r="HG317" s="168" t="str">
        <f t="shared" ca="1" si="1059"/>
        <v>-</v>
      </c>
      <c r="HH317" s="168" t="str">
        <f t="shared" ca="1" si="1059"/>
        <v>-</v>
      </c>
      <c r="HI317" s="168" t="str">
        <f t="shared" ca="1" si="1059"/>
        <v>-</v>
      </c>
      <c r="HJ317" s="168" t="str">
        <f t="shared" ca="1" si="1059"/>
        <v>-</v>
      </c>
      <c r="HK317" s="168" t="str">
        <f t="shared" ca="1" si="1059"/>
        <v>-</v>
      </c>
      <c r="HL317" s="168" t="str">
        <f t="shared" ca="1" si="1059"/>
        <v>-</v>
      </c>
      <c r="HM317" s="168" t="str">
        <f t="shared" ca="1" si="1060"/>
        <v>-</v>
      </c>
      <c r="HN317" s="168" t="str">
        <f t="shared" ca="1" si="1060"/>
        <v>-</v>
      </c>
      <c r="HO317" s="168" t="str">
        <f t="shared" ca="1" si="1060"/>
        <v>-</v>
      </c>
      <c r="HP317" s="168" t="str">
        <f t="shared" ca="1" si="1060"/>
        <v>-</v>
      </c>
      <c r="HQ317" s="168" t="str">
        <f t="shared" ca="1" si="1060"/>
        <v>-</v>
      </c>
      <c r="HR317" s="168" t="str">
        <f t="shared" ca="1" si="1059"/>
        <v>-</v>
      </c>
      <c r="HS317" s="168" t="str">
        <f t="shared" ca="1" si="1059"/>
        <v>-</v>
      </c>
      <c r="HT317" s="168" t="str">
        <f t="shared" ca="1" si="1059"/>
        <v>-</v>
      </c>
      <c r="HU317" s="168" t="str">
        <f t="shared" ca="1" si="1059"/>
        <v>-</v>
      </c>
      <c r="HV317" s="168" t="str">
        <f t="shared" ca="1" si="1059"/>
        <v>-</v>
      </c>
      <c r="HW317" s="168" t="str">
        <f t="shared" ca="1" si="1042"/>
        <v>-</v>
      </c>
      <c r="HX317" s="168" t="str">
        <f t="shared" ca="1" si="1061"/>
        <v>-</v>
      </c>
      <c r="HY317" s="168" t="str">
        <f t="shared" ca="1" si="1061"/>
        <v>-</v>
      </c>
      <c r="HZ317" s="168" t="str">
        <f t="shared" ca="1" si="1061"/>
        <v>-</v>
      </c>
      <c r="IA317" s="168" t="str">
        <f t="shared" ca="1" si="1061"/>
        <v>-</v>
      </c>
      <c r="IB317" s="168" t="str">
        <f t="shared" ca="1" si="1061"/>
        <v>-</v>
      </c>
      <c r="IC317" s="168" t="str">
        <f t="shared" ca="1" si="1061"/>
        <v>-</v>
      </c>
      <c r="ID317" s="168" t="str">
        <f t="shared" ca="1" si="1061"/>
        <v>-</v>
      </c>
      <c r="IE317" s="168" t="str">
        <f t="shared" ca="1" si="1061"/>
        <v>-</v>
      </c>
      <c r="IF317" s="168" t="str">
        <f t="shared" ca="1" si="1061"/>
        <v>-</v>
      </c>
      <c r="IG317" s="168" t="str">
        <f t="shared" ca="1" si="1061"/>
        <v>-</v>
      </c>
      <c r="IH317" s="168" t="str">
        <f t="shared" ca="1" si="1061"/>
        <v>-</v>
      </c>
      <c r="II317" s="168" t="str">
        <f t="shared" ca="1" si="1061"/>
        <v>-</v>
      </c>
      <c r="IJ317" s="168" t="str">
        <f t="shared" ca="1" si="1061"/>
        <v>-</v>
      </c>
      <c r="IK317" s="168" t="str">
        <f t="shared" ca="1" si="1061"/>
        <v>-</v>
      </c>
      <c r="IL317" s="168" t="str">
        <f t="shared" ca="1" si="1061"/>
        <v>-</v>
      </c>
      <c r="IM317" s="168" t="str">
        <f t="shared" ca="1" si="1061"/>
        <v>-</v>
      </c>
      <c r="IN317" s="168" t="str">
        <f t="shared" ca="1" si="1061"/>
        <v>-</v>
      </c>
      <c r="IO317" s="168" t="str">
        <f t="shared" ca="1" si="1061"/>
        <v>-</v>
      </c>
      <c r="IP317" s="168" t="str">
        <f t="shared" ca="1" si="1061"/>
        <v>-</v>
      </c>
      <c r="IQ317" s="168" t="str">
        <f t="shared" ca="1" si="1061"/>
        <v>-</v>
      </c>
      <c r="IR317" s="168" t="str">
        <f t="shared" ca="1" si="1061"/>
        <v>-</v>
      </c>
      <c r="IS317" s="168" t="str">
        <f t="shared" ca="1" si="1061"/>
        <v>-</v>
      </c>
      <c r="IT317" s="168" t="str">
        <f t="shared" ca="1" si="1061"/>
        <v>-</v>
      </c>
      <c r="IU317" s="168" t="str">
        <f t="shared" ca="1" si="1061"/>
        <v>-</v>
      </c>
      <c r="IV317" s="168" t="str">
        <f t="shared" ca="1" si="1061"/>
        <v>-</v>
      </c>
      <c r="IW317" s="168" t="str">
        <f t="shared" ca="1" si="1061"/>
        <v>-</v>
      </c>
      <c r="IX317" s="168" t="str">
        <f t="shared" ca="1" si="1061"/>
        <v>-</v>
      </c>
      <c r="IY317" s="168" t="str">
        <f t="shared" ca="1" si="1061"/>
        <v>-</v>
      </c>
      <c r="IZ317" s="168" t="str">
        <f t="shared" ca="1" si="1061"/>
        <v>-</v>
      </c>
      <c r="JA317" s="168" t="str">
        <f t="shared" ca="1" si="1061"/>
        <v>-</v>
      </c>
      <c r="JB317" s="168" t="str">
        <f t="shared" ca="1" si="1061"/>
        <v>-</v>
      </c>
      <c r="JC317" s="168" t="str">
        <f t="shared" ca="1" si="1061"/>
        <v>-</v>
      </c>
      <c r="JD317" s="168" t="str">
        <f t="shared" ca="1" si="1061"/>
        <v>-</v>
      </c>
      <c r="JE317" s="168" t="str">
        <f t="shared" ca="1" si="1061"/>
        <v>-</v>
      </c>
      <c r="JF317" s="168" t="str">
        <f t="shared" ca="1" si="1061"/>
        <v>-</v>
      </c>
      <c r="JG317" s="168" t="str">
        <f t="shared" ca="1" si="1061"/>
        <v>-</v>
      </c>
      <c r="JH317" s="168" t="str">
        <f t="shared" ca="1" si="1061"/>
        <v>-</v>
      </c>
      <c r="JI317" s="168" t="str">
        <f t="shared" ca="1" si="1061"/>
        <v>-</v>
      </c>
      <c r="JJ317" s="168" t="str">
        <f t="shared" ca="1" si="1061"/>
        <v>-</v>
      </c>
      <c r="JK317" s="168" t="str">
        <f t="shared" ca="1" si="1061"/>
        <v>-</v>
      </c>
      <c r="JL317" s="168" t="str">
        <f t="shared" ca="1" si="1061"/>
        <v>-</v>
      </c>
      <c r="JM317" s="168" t="str">
        <f t="shared" ca="1" si="1061"/>
        <v>-</v>
      </c>
      <c r="JN317" s="168" t="str">
        <f t="shared" ca="1" si="1042"/>
        <v>-</v>
      </c>
      <c r="JO317" s="168" t="str">
        <f t="shared" ca="1" si="1042"/>
        <v>-</v>
      </c>
      <c r="JP317" s="168" t="str">
        <f t="shared" ca="1" si="1042"/>
        <v>-</v>
      </c>
      <c r="JQ317" s="168" t="str">
        <f t="shared" ca="1" si="1042"/>
        <v>-</v>
      </c>
      <c r="JR317" s="168" t="str">
        <f t="shared" ca="1" si="1042"/>
        <v>-</v>
      </c>
      <c r="JS317" s="168" t="str">
        <f t="shared" ca="1" si="1042"/>
        <v>-</v>
      </c>
      <c r="JT317" s="168" t="str">
        <f t="shared" ca="1" si="1042"/>
        <v>-</v>
      </c>
      <c r="JU317" s="168" t="str">
        <f t="shared" ca="1" si="1042"/>
        <v>-</v>
      </c>
      <c r="JV317" s="168" t="str">
        <f t="shared" ca="1" si="1042"/>
        <v>-</v>
      </c>
      <c r="JW317" s="168" t="str">
        <f t="shared" ca="1" si="1042"/>
        <v>-</v>
      </c>
      <c r="JX317" s="10"/>
      <c r="JY317" s="166">
        <f t="shared" ca="1" si="1007"/>
        <v>4.4999999999999998E-2</v>
      </c>
      <c r="JZ317" s="166">
        <f t="shared" ca="1" si="1008"/>
        <v>4.4999999999999998E-2</v>
      </c>
      <c r="KA317" s="168">
        <f t="shared" ca="1" si="1043"/>
        <v>1</v>
      </c>
      <c r="KB317" s="168">
        <f t="shared" ca="1" si="1043"/>
        <v>0</v>
      </c>
      <c r="KC317" s="168">
        <f t="shared" ca="1" si="1043"/>
        <v>1</v>
      </c>
      <c r="KD317" s="168">
        <f t="shared" ca="1" si="1043"/>
        <v>1</v>
      </c>
      <c r="KE317" s="168">
        <f t="shared" ca="1" si="1043"/>
        <v>0</v>
      </c>
      <c r="KF317" s="168">
        <f t="shared" ca="1" si="1043"/>
        <v>70</v>
      </c>
      <c r="KG317" s="168">
        <f t="shared" ca="1" si="1043"/>
        <v>50</v>
      </c>
      <c r="KH317" s="168">
        <f t="shared" ca="1" si="1043"/>
        <v>85</v>
      </c>
      <c r="KI317" s="168">
        <f t="shared" ca="1" si="1043"/>
        <v>50</v>
      </c>
      <c r="KJ317" s="166">
        <f t="shared" ca="1" si="1010"/>
        <v>1</v>
      </c>
      <c r="KK317" s="166">
        <f t="shared" ca="1" si="1011"/>
        <v>1</v>
      </c>
      <c r="KL317" s="166">
        <f t="shared" ca="1" si="1012"/>
        <v>1</v>
      </c>
      <c r="KM317" s="166">
        <f t="shared" ca="1" si="1013"/>
        <v>1</v>
      </c>
      <c r="KN317" s="166">
        <f t="shared" ca="1" si="1013"/>
        <v>1</v>
      </c>
      <c r="KO317" s="168">
        <f t="shared" ca="1" si="1043"/>
        <v>1</v>
      </c>
      <c r="KP317" s="10"/>
      <c r="KQ317" s="168">
        <f t="shared" ca="1" si="1043"/>
        <v>1</v>
      </c>
      <c r="KR317" s="166">
        <f t="shared" ca="1" si="1014"/>
        <v>1</v>
      </c>
      <c r="KS317" s="168">
        <f t="shared" ca="1" si="1043"/>
        <v>0.75</v>
      </c>
      <c r="KT317" s="168">
        <f t="shared" ca="1" si="1043"/>
        <v>0.8</v>
      </c>
      <c r="KU317" s="168">
        <f t="shared" ca="1" si="1062"/>
        <v>0.82499999999999996</v>
      </c>
      <c r="KV317" s="168">
        <f t="shared" ca="1" si="1062"/>
        <v>0.875</v>
      </c>
      <c r="KW317" s="168">
        <f t="shared" ca="1" si="1043"/>
        <v>0.9</v>
      </c>
      <c r="KX317" s="168">
        <f t="shared" ca="1" si="1049"/>
        <v>0.75</v>
      </c>
      <c r="KY317" s="168">
        <f t="shared" ca="1" si="1048"/>
        <v>0.78142857142857147</v>
      </c>
      <c r="KZ317" s="168">
        <f t="shared" ca="1" si="1048"/>
        <v>0.82499999999999996</v>
      </c>
      <c r="LA317" s="168">
        <f t="shared" ca="1" si="1049"/>
        <v>0.875</v>
      </c>
      <c r="LB317" s="168">
        <f t="shared" ca="1" si="1049"/>
        <v>0.9</v>
      </c>
      <c r="LC317" s="168">
        <f t="shared" ca="1" si="1048"/>
        <v>0.9</v>
      </c>
      <c r="LD317" s="168">
        <f t="shared" ca="1" si="1049"/>
        <v>0.75</v>
      </c>
      <c r="LE317" s="168">
        <f t="shared" ca="1" si="1048"/>
        <v>0.78142857142857147</v>
      </c>
      <c r="LF317" s="168">
        <f t="shared" ca="1" si="1048"/>
        <v>0.82499999999999996</v>
      </c>
      <c r="LG317" s="168">
        <f t="shared" ca="1" si="1049"/>
        <v>0.875</v>
      </c>
      <c r="LH317" s="168">
        <f t="shared" ca="1" si="1049"/>
        <v>0.9</v>
      </c>
      <c r="LI317" s="168">
        <f t="shared" ca="1" si="1048"/>
        <v>0.9</v>
      </c>
      <c r="LJ317" s="168">
        <f t="shared" ca="1" si="1049"/>
        <v>0.75</v>
      </c>
      <c r="LK317" s="168">
        <f t="shared" ca="1" si="1048"/>
        <v>0.78142857142857147</v>
      </c>
      <c r="LL317" s="168">
        <f t="shared" ca="1" si="1048"/>
        <v>0.82499999999999996</v>
      </c>
      <c r="LM317" s="168">
        <f t="shared" ca="1" si="1049"/>
        <v>0.875</v>
      </c>
      <c r="LN317" s="168">
        <f t="shared" ca="1" si="1049"/>
        <v>0.9</v>
      </c>
      <c r="LO317" s="168">
        <f t="shared" ca="1" si="1048"/>
        <v>0.9</v>
      </c>
      <c r="LP317" s="168">
        <f t="shared" ca="1" si="1049"/>
        <v>0.75</v>
      </c>
      <c r="LQ317" s="168">
        <f t="shared" ca="1" si="1048"/>
        <v>0.78142857142857147</v>
      </c>
      <c r="LR317" s="168">
        <f t="shared" ca="1" si="1048"/>
        <v>0.82499999999999996</v>
      </c>
      <c r="LS317" s="168">
        <f t="shared" ca="1" si="1049"/>
        <v>0.875</v>
      </c>
      <c r="LT317" s="168">
        <f t="shared" ca="1" si="1049"/>
        <v>0.9</v>
      </c>
      <c r="LU317" s="168">
        <f t="shared" ca="1" si="1048"/>
        <v>0.9</v>
      </c>
      <c r="LV317" s="168">
        <f t="shared" ca="1" si="1049"/>
        <v>0.75</v>
      </c>
      <c r="LW317" s="168">
        <f t="shared" ca="1" si="1048"/>
        <v>0.78142857142857147</v>
      </c>
      <c r="LX317" s="168">
        <f t="shared" ca="1" si="1048"/>
        <v>0.82499999999999996</v>
      </c>
      <c r="LY317" s="168">
        <f t="shared" ca="1" si="1049"/>
        <v>0.875</v>
      </c>
      <c r="LZ317" s="168">
        <f t="shared" ca="1" si="1049"/>
        <v>0.9</v>
      </c>
      <c r="MA317" s="168">
        <f t="shared" ca="1" si="1048"/>
        <v>0.9</v>
      </c>
      <c r="MB317" s="168">
        <f t="shared" ca="1" si="1049"/>
        <v>0.75</v>
      </c>
      <c r="MC317" s="168">
        <f t="shared" ca="1" si="1048"/>
        <v>0.78142857142857147</v>
      </c>
      <c r="MD317" s="168">
        <f t="shared" ca="1" si="1048"/>
        <v>0.82499999999999996</v>
      </c>
      <c r="ME317" s="168">
        <f t="shared" ca="1" si="1049"/>
        <v>0.875</v>
      </c>
      <c r="MF317" s="168">
        <f t="shared" ca="1" si="1049"/>
        <v>0.9</v>
      </c>
      <c r="MG317" s="168">
        <f t="shared" ca="1" si="1048"/>
        <v>0.9</v>
      </c>
      <c r="MH317" s="168">
        <f t="shared" ca="1" si="1049"/>
        <v>0.75</v>
      </c>
      <c r="MI317" s="168">
        <f t="shared" ca="1" si="1048"/>
        <v>0.76904761904761909</v>
      </c>
      <c r="MJ317" s="168">
        <f t="shared" ca="1" si="1048"/>
        <v>0.82000000000000006</v>
      </c>
      <c r="MK317" s="168">
        <f t="shared" ca="1" si="1049"/>
        <v>0.875</v>
      </c>
      <c r="ML317" s="168">
        <f t="shared" ca="1" si="1049"/>
        <v>0.9</v>
      </c>
      <c r="MM317" s="168">
        <f t="shared" ca="1" si="1048"/>
        <v>0.90000000000000013</v>
      </c>
      <c r="MN317" s="168">
        <f t="shared" ca="1" si="1049"/>
        <v>0.75</v>
      </c>
      <c r="MO317" s="168">
        <f t="shared" ca="1" si="1048"/>
        <v>0.76904761904761909</v>
      </c>
      <c r="MP317" s="168">
        <f t="shared" ca="1" si="1048"/>
        <v>0.82000000000000006</v>
      </c>
      <c r="MQ317" s="168">
        <f t="shared" ca="1" si="1049"/>
        <v>0.875</v>
      </c>
      <c r="MR317" s="168">
        <f t="shared" ca="1" si="1049"/>
        <v>0.9</v>
      </c>
      <c r="MS317" s="168">
        <f t="shared" ca="1" si="1048"/>
        <v>0.9</v>
      </c>
      <c r="MT317" s="168">
        <f t="shared" ca="1" si="1015"/>
        <v>0.875</v>
      </c>
      <c r="MU317" s="166">
        <f t="shared" si="1016"/>
        <v>1.1499999999999999</v>
      </c>
      <c r="MV317" s="166">
        <f t="shared" ca="1" si="1017"/>
        <v>1</v>
      </c>
      <c r="MW317" s="166" t="str">
        <f t="shared" ca="1" si="1018"/>
        <v>-</v>
      </c>
      <c r="MX317" s="168" t="str">
        <f t="shared" ca="1" si="1019"/>
        <v>-</v>
      </c>
      <c r="MY317" s="166" t="str">
        <f t="shared" ca="1" si="1020"/>
        <v>-</v>
      </c>
      <c r="MZ317" s="166" t="str">
        <f t="shared" ca="1" si="1021"/>
        <v>-</v>
      </c>
      <c r="NA317" s="166" t="b">
        <f t="shared" ca="1" si="1022"/>
        <v>0</v>
      </c>
      <c r="NB317" s="168">
        <f t="shared" ca="1" si="1043"/>
        <v>0</v>
      </c>
      <c r="NC317" s="27">
        <v>0</v>
      </c>
    </row>
    <row r="318" spans="1:367" s="148" customFormat="1" outlineLevel="1">
      <c r="A318" s="126">
        <f t="shared" si="14"/>
        <v>313</v>
      </c>
      <c r="B318" s="126">
        <f t="shared" si="1053"/>
        <v>13</v>
      </c>
      <c r="C318" s="148">
        <f t="shared" si="1029"/>
        <v>1002</v>
      </c>
      <c r="D318" s="148" t="s">
        <v>884</v>
      </c>
      <c r="E318" s="148" t="b">
        <f t="shared" si="986"/>
        <v>0</v>
      </c>
      <c r="F318" s="148" t="b">
        <v>0</v>
      </c>
      <c r="G318" s="148" t="b">
        <f t="shared" si="1024"/>
        <v>0</v>
      </c>
      <c r="H318" s="144">
        <f t="shared" ca="1" si="1044"/>
        <v>3</v>
      </c>
      <c r="I318" s="32">
        <v>2</v>
      </c>
      <c r="J318" s="32">
        <v>5</v>
      </c>
      <c r="K318" s="144">
        <f t="shared" ca="1" si="1044"/>
        <v>1</v>
      </c>
      <c r="L318" s="144">
        <f t="shared" ca="1" si="1044"/>
        <v>1</v>
      </c>
      <c r="M318" s="144">
        <f t="shared" ca="1" si="1044"/>
        <v>1</v>
      </c>
      <c r="N318" s="144">
        <f t="shared" ca="1" si="1044"/>
        <v>1</v>
      </c>
      <c r="O318" s="144">
        <f t="shared" ca="1" si="1044"/>
        <v>1</v>
      </c>
      <c r="P318" s="144">
        <f t="shared" ca="1" si="1044"/>
        <v>1</v>
      </c>
      <c r="Q318" s="144">
        <f t="shared" ca="1" si="1044"/>
        <v>1</v>
      </c>
      <c r="R318" s="144">
        <f t="shared" ca="1" si="1044"/>
        <v>2</v>
      </c>
      <c r="S318" s="32">
        <v>1</v>
      </c>
      <c r="T318" s="144">
        <f t="shared" ca="1" si="1044"/>
        <v>1</v>
      </c>
      <c r="U318" s="144">
        <f t="shared" ca="1" si="1044"/>
        <v>1</v>
      </c>
      <c r="V318" s="144">
        <f t="shared" ca="1" si="1044"/>
        <v>1</v>
      </c>
      <c r="W318" s="144">
        <f t="shared" ca="1" si="1044"/>
        <v>1</v>
      </c>
      <c r="X318" s="144">
        <f t="shared" ca="1" si="1044"/>
        <v>1</v>
      </c>
      <c r="Y318" s="144">
        <f t="shared" ca="1" si="1058"/>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00018 Yield DSP RiskCRRA-high CropgrazeFALSE (F33N11)</v>
      </c>
      <c r="AB318" s="10" t="str">
        <f ca="1">IF(COUNTIF(AA$5:AA318,AA318)=1,"-","Dup")</f>
        <v>-</v>
      </c>
      <c r="AC318" s="10"/>
      <c r="AD318" s="168" t="str">
        <f t="shared" ca="1" si="1035"/>
        <v>-</v>
      </c>
      <c r="AE318" s="168" t="str">
        <f t="shared" ca="1" si="1035"/>
        <v>-</v>
      </c>
      <c r="AF318" s="168" t="str">
        <f t="shared" ca="1" si="1035"/>
        <v>-</v>
      </c>
      <c r="AG318" s="168" t="str">
        <f t="shared" ca="1" si="1035"/>
        <v>-</v>
      </c>
      <c r="AH318" s="168" t="str">
        <f t="shared" ca="1" si="1035"/>
        <v>-</v>
      </c>
      <c r="AI318" s="168" t="b">
        <f t="shared" ca="1" si="1035"/>
        <v>1</v>
      </c>
      <c r="AJ318" s="10"/>
      <c r="AK318" s="166" t="b">
        <f t="shared" si="1036"/>
        <v>0</v>
      </c>
      <c r="AL318" s="166" t="str">
        <f t="shared" si="1036"/>
        <v>-</v>
      </c>
      <c r="AM318" s="166" t="b">
        <f t="shared" si="1036"/>
        <v>0</v>
      </c>
      <c r="AN318" s="166" t="b">
        <f t="shared" si="1036"/>
        <v>1</v>
      </c>
      <c r="AO318" s="166" t="b">
        <f t="shared" si="1036"/>
        <v>1</v>
      </c>
      <c r="AP318" s="166" t="b">
        <f t="shared" si="1036"/>
        <v>0</v>
      </c>
      <c r="AQ318" s="166">
        <f t="shared" ca="1" si="989"/>
        <v>0</v>
      </c>
      <c r="AR318" s="166" t="b">
        <f t="shared" si="1050"/>
        <v>1</v>
      </c>
      <c r="AS318" s="166" t="b">
        <f t="shared" si="1050"/>
        <v>1</v>
      </c>
      <c r="AT318" s="166">
        <f t="shared" si="1050"/>
        <v>2</v>
      </c>
      <c r="AU318" s="166" t="str">
        <f t="shared" si="1050"/>
        <v>-</v>
      </c>
      <c r="AV318" s="166">
        <f t="shared" si="1050"/>
        <v>0.7</v>
      </c>
      <c r="AW318" s="10"/>
      <c r="AX318" s="166" t="b">
        <f t="shared" si="991"/>
        <v>1</v>
      </c>
      <c r="AY318" s="168" t="b">
        <f t="shared" ca="1" si="992"/>
        <v>1</v>
      </c>
      <c r="AZ318" s="168" t="b">
        <f t="shared" ca="1" si="992"/>
        <v>1</v>
      </c>
      <c r="BA318" s="167">
        <f t="shared" ca="1" si="993"/>
        <v>3210</v>
      </c>
      <c r="BB318" s="168" t="str">
        <f t="shared" ca="1" si="1057"/>
        <v>-</v>
      </c>
      <c r="BC318" s="168" t="str">
        <f t="shared" ca="1" si="1057"/>
        <v>-</v>
      </c>
      <c r="BD318" s="168" t="str">
        <f t="shared" ca="1" si="1057"/>
        <v>-</v>
      </c>
      <c r="BE318" s="168" t="str">
        <f t="shared" ca="1" si="1057"/>
        <v>-</v>
      </c>
      <c r="BF318" s="168" t="str">
        <f t="shared" ca="1" si="1057"/>
        <v>-</v>
      </c>
      <c r="BG318" s="168">
        <f t="shared" ca="1" si="1057"/>
        <v>1</v>
      </c>
      <c r="BH318" s="168">
        <f t="shared" ca="1" si="1057"/>
        <v>1</v>
      </c>
      <c r="BI318" s="168" t="str">
        <f t="shared" ca="1" si="1057"/>
        <v>-</v>
      </c>
      <c r="BJ318" s="168" t="str">
        <f t="shared" ca="1" si="1057"/>
        <v>-</v>
      </c>
      <c r="BK318" s="10"/>
      <c r="BL318" s="168" t="str">
        <f t="shared" ca="1" si="1057"/>
        <v>-</v>
      </c>
      <c r="BM318" s="168" t="str">
        <f t="shared" ca="1" si="1057"/>
        <v>-</v>
      </c>
      <c r="BN318" s="168" t="str">
        <f t="shared" ca="1" si="1057"/>
        <v>-</v>
      </c>
      <c r="BO318" s="168" t="str">
        <f t="shared" ca="1" si="1057"/>
        <v>-</v>
      </c>
      <c r="BP318" s="168" t="str">
        <f t="shared" ca="1" si="1057"/>
        <v>-</v>
      </c>
      <c r="BQ318" s="168" t="str">
        <f t="shared" ca="1" si="1057"/>
        <v>-</v>
      </c>
      <c r="BR318" s="168" t="str">
        <f t="shared" ca="1" si="1057"/>
        <v>-</v>
      </c>
      <c r="BS318" s="168" t="str">
        <f t="shared" ca="1" si="1057"/>
        <v>-</v>
      </c>
      <c r="BT318" s="168" t="str">
        <f t="shared" ca="1" si="1057"/>
        <v>-</v>
      </c>
      <c r="BU318" s="168" t="str">
        <f t="shared" ca="1" si="1057"/>
        <v>-</v>
      </c>
      <c r="BV318" s="168" t="str">
        <f t="shared" ca="1" si="1057"/>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ca="1" si="1055"/>
        <v>-</v>
      </c>
      <c r="CI318" s="168" t="str">
        <f t="shared" ca="1" si="1055"/>
        <v>-</v>
      </c>
      <c r="CJ318" s="168" t="str">
        <f t="shared" ca="1" si="1055"/>
        <v>-</v>
      </c>
      <c r="CK318" s="168" t="str">
        <f t="shared" ca="1" si="1055"/>
        <v>-</v>
      </c>
      <c r="CL318" s="168" t="str">
        <f t="shared" ca="1" si="1055"/>
        <v>-</v>
      </c>
      <c r="CM318" s="168" t="str">
        <f t="shared" ca="1" si="1055"/>
        <v>-</v>
      </c>
      <c r="CN318" s="168" t="str">
        <f t="shared" ca="1" si="1055"/>
        <v>-</v>
      </c>
      <c r="CO318" s="168" t="str">
        <f t="shared" ca="1" si="1055"/>
        <v>-</v>
      </c>
      <c r="CP318" s="168">
        <f t="shared" ca="1" si="1055"/>
        <v>1</v>
      </c>
      <c r="CQ318" s="168">
        <f t="shared" ca="1" si="1055"/>
        <v>1</v>
      </c>
      <c r="CR318" s="168">
        <f t="shared" ca="1" si="1055"/>
        <v>0</v>
      </c>
      <c r="CS318" s="168" t="str">
        <f t="shared" ca="1" si="1055"/>
        <v>-</v>
      </c>
      <c r="CT318" s="168" t="str">
        <f t="shared" ca="1" si="1055"/>
        <v>-</v>
      </c>
      <c r="CU318" s="168" t="str">
        <f t="shared" ca="1" si="1055"/>
        <v>-</v>
      </c>
      <c r="CV318" s="168" t="str">
        <f t="shared" ca="1" si="1055"/>
        <v>-</v>
      </c>
      <c r="CW318" s="168" t="str">
        <f t="shared" ca="1" si="1055"/>
        <v>-</v>
      </c>
      <c r="CX318" s="168" t="str">
        <f t="shared" ca="1" si="1055"/>
        <v>-</v>
      </c>
      <c r="CY318" s="168" t="str">
        <f t="shared" ca="1" si="1055"/>
        <v>-</v>
      </c>
      <c r="CZ318" s="168">
        <f t="shared" ca="1" si="1055"/>
        <v>0</v>
      </c>
      <c r="DA318" s="168" t="str">
        <f t="shared" ca="1" si="1055"/>
        <v>-</v>
      </c>
      <c r="DB318" s="168" t="str">
        <f t="shared" ca="1" si="1055"/>
        <v>-</v>
      </c>
      <c r="DC318" s="168" t="str">
        <f t="shared" ca="1" si="1055"/>
        <v>-</v>
      </c>
      <c r="DD318" s="168" t="str">
        <f t="shared" ca="1" si="1055"/>
        <v>-</v>
      </c>
      <c r="DE318" s="168" t="str">
        <f t="shared" ca="1" si="1055"/>
        <v>-</v>
      </c>
      <c r="DF318" s="168">
        <f t="shared" ca="1" si="1055"/>
        <v>0</v>
      </c>
      <c r="DG318" s="168">
        <f t="shared" ref="DG318:EB319" ca="1" si="1063">OFFSET(DG$5,$B318,0)</f>
        <v>0</v>
      </c>
      <c r="DH318" s="168">
        <f t="shared" ca="1" si="1063"/>
        <v>0</v>
      </c>
      <c r="DI318" s="168">
        <f t="shared" ca="1" si="1063"/>
        <v>0</v>
      </c>
      <c r="DJ318" s="168">
        <f t="shared" ca="1" si="1063"/>
        <v>0</v>
      </c>
      <c r="DK318" s="168">
        <f t="shared" ca="1" si="1063"/>
        <v>0</v>
      </c>
      <c r="DL318" s="168">
        <f t="shared" ca="1" si="1063"/>
        <v>0</v>
      </c>
      <c r="DM318" s="168" t="str">
        <f t="shared" ca="1" si="1063"/>
        <v>-</v>
      </c>
      <c r="DN318" s="168" t="str">
        <f t="shared" ca="1" si="1063"/>
        <v>-</v>
      </c>
      <c r="DO318" s="168" t="str">
        <f t="shared" ca="1" si="1063"/>
        <v>-</v>
      </c>
      <c r="DP318" s="168" t="str">
        <f t="shared" ca="1" si="1063"/>
        <v>-</v>
      </c>
      <c r="DQ318" s="168" t="str">
        <f t="shared" ca="1" si="1063"/>
        <v>-</v>
      </c>
      <c r="DR318" s="168" t="str">
        <f t="shared" ca="1" si="1063"/>
        <v>-</v>
      </c>
      <c r="DS318" s="168" t="str">
        <f t="shared" ca="1" si="1063"/>
        <v>-</v>
      </c>
      <c r="DT318" s="168" t="str">
        <f t="shared" ca="1" si="1063"/>
        <v>-</v>
      </c>
      <c r="DU318" s="168" t="str">
        <f t="shared" ca="1" si="1063"/>
        <v>-</v>
      </c>
      <c r="DV318" s="168" t="str">
        <f t="shared" ca="1" si="1063"/>
        <v>-</v>
      </c>
      <c r="DW318" s="168" t="str">
        <f t="shared" ca="1" si="1063"/>
        <v>-</v>
      </c>
      <c r="DX318" s="10"/>
      <c r="DY318" s="168">
        <f t="shared" ca="1" si="1063"/>
        <v>1</v>
      </c>
      <c r="DZ318" s="168" t="str">
        <f t="shared" ca="1" si="1063"/>
        <v>-</v>
      </c>
      <c r="EA318" s="168" t="str">
        <f t="shared" ca="1" si="1063"/>
        <v>-</v>
      </c>
      <c r="EB318" s="168" t="str">
        <f t="shared" ca="1" si="1063"/>
        <v>-</v>
      </c>
      <c r="EC318" s="168" t="str">
        <f t="shared" ca="1" si="1037"/>
        <v>-</v>
      </c>
      <c r="ED318" s="168" t="b">
        <f t="shared" ca="1" si="1037"/>
        <v>0</v>
      </c>
      <c r="EE318" s="168" t="str">
        <f t="shared" ca="1" si="1037"/>
        <v>-</v>
      </c>
      <c r="EF318" s="168">
        <f t="shared" ca="1" si="1037"/>
        <v>0</v>
      </c>
      <c r="EG318" s="168" t="str">
        <f t="shared" ca="1" si="1037"/>
        <v>-</v>
      </c>
      <c r="EH318" s="166" cm="1">
        <f t="array" aca="1" ref="EH318" ca="1">INDEX(i.rev,$K318,EH$15)</f>
        <v>1</v>
      </c>
      <c r="EI318" s="168">
        <f t="shared" ca="1" si="1038"/>
        <v>0</v>
      </c>
      <c r="EJ318" s="168">
        <f t="shared" ca="1" si="1038"/>
        <v>1</v>
      </c>
      <c r="EK318" s="168">
        <f t="shared" ca="1" si="1038"/>
        <v>0</v>
      </c>
      <c r="EL318" s="168">
        <f t="shared" ca="1" si="1038"/>
        <v>1</v>
      </c>
      <c r="EM318" s="168">
        <f t="shared" ca="1" si="1038"/>
        <v>1</v>
      </c>
      <c r="EN318" s="168">
        <f t="shared" ca="1" si="1038"/>
        <v>1</v>
      </c>
      <c r="EO318" s="168">
        <f t="shared" ca="1" si="1038"/>
        <v>0</v>
      </c>
      <c r="EP318" s="168">
        <f t="shared" ca="1" si="1038"/>
        <v>0</v>
      </c>
      <c r="EQ318" s="168">
        <f t="shared" ca="1" si="1038"/>
        <v>0</v>
      </c>
      <c r="ER318" s="168">
        <f t="shared" ca="1" si="1038"/>
        <v>0</v>
      </c>
      <c r="ES318" s="168">
        <f t="shared" ca="1" si="1038"/>
        <v>0</v>
      </c>
      <c r="ET318" s="168">
        <f t="shared" ca="1" si="1038"/>
        <v>0</v>
      </c>
      <c r="EU318" s="168">
        <f t="shared" ca="1" si="1038"/>
        <v>0</v>
      </c>
      <c r="EV318" s="168">
        <f t="shared" ca="1" si="1038"/>
        <v>0</v>
      </c>
      <c r="EW318" s="168">
        <f t="shared" ca="1" si="1038"/>
        <v>0</v>
      </c>
      <c r="EX318" s="168">
        <f t="shared" ca="1" si="1038"/>
        <v>0</v>
      </c>
      <c r="EY318" s="166" cm="1">
        <f t="array" aca="1" ref="EY318" ca="1">INDEX(i.rev,$K318,EY$15)</f>
        <v>0</v>
      </c>
      <c r="EZ318" s="168">
        <f t="shared" ca="1" si="998"/>
        <v>0</v>
      </c>
      <c r="FA318" s="166" cm="1">
        <f t="array" aca="1" ref="FA318" ca="1">INDEX(i.rev,$K318,FA$15)</f>
        <v>1</v>
      </c>
      <c r="FB318" s="168">
        <f t="shared" ca="1" si="1054"/>
        <v>0</v>
      </c>
      <c r="FC318" s="168">
        <f t="shared" ca="1" si="1054"/>
        <v>0</v>
      </c>
      <c r="FD318" s="168">
        <f t="shared" ca="1" si="1054"/>
        <v>0</v>
      </c>
      <c r="FE318" s="168">
        <f t="shared" ca="1" si="1054"/>
        <v>0</v>
      </c>
      <c r="FF318" s="168">
        <f t="shared" ca="1" si="1054"/>
        <v>0</v>
      </c>
      <c r="FG318" s="168">
        <f t="shared" ca="1" si="1054"/>
        <v>0</v>
      </c>
      <c r="FH318" s="168">
        <f t="shared" ca="1" si="1054"/>
        <v>0</v>
      </c>
      <c r="FI318" s="10"/>
      <c r="FJ318" s="168" t="str">
        <f t="shared" ca="1" si="1054"/>
        <v>-</v>
      </c>
      <c r="FK318" s="168" t="str">
        <f t="shared" ca="1" si="1054"/>
        <v>-</v>
      </c>
      <c r="FL318" s="168" t="str">
        <f t="shared" ca="1" si="1054"/>
        <v>-</v>
      </c>
      <c r="FM318" s="168" t="str">
        <f t="shared" ca="1" si="1054"/>
        <v>-</v>
      </c>
      <c r="FN318" s="168" t="str">
        <f t="shared" ca="1" si="1051"/>
        <v>-</v>
      </c>
      <c r="FO318" s="166" t="b">
        <f t="shared" ca="1" si="1039"/>
        <v>0</v>
      </c>
      <c r="FP318" s="166" t="b">
        <f t="shared" ca="1" si="1039"/>
        <v>0</v>
      </c>
      <c r="FQ318" s="166" t="b">
        <f t="shared" ca="1" si="1039"/>
        <v>1</v>
      </c>
      <c r="FR318" s="168">
        <f t="shared" ca="1" si="1054"/>
        <v>0</v>
      </c>
      <c r="FS318" s="166">
        <f t="shared" ca="1" si="1040"/>
        <v>1</v>
      </c>
      <c r="FT318" s="166">
        <f t="shared" ca="1" si="1040"/>
        <v>1</v>
      </c>
      <c r="FU318" s="168" t="str">
        <f t="shared" ca="1" si="1054"/>
        <v>-</v>
      </c>
      <c r="FV318" s="168" t="str">
        <f t="shared" ca="1" si="1054"/>
        <v>-</v>
      </c>
      <c r="FW318" s="168" t="str">
        <f t="shared" ca="1" si="1054"/>
        <v>-</v>
      </c>
      <c r="FX318" s="168" t="str">
        <f t="shared" ca="1" si="1054"/>
        <v>-</v>
      </c>
      <c r="FY318" s="168" t="str">
        <f t="shared" ca="1" si="1054"/>
        <v>-</v>
      </c>
      <c r="FZ318" s="168" t="str">
        <f t="shared" ca="1" si="1054"/>
        <v>-</v>
      </c>
      <c r="GA318" s="168" t="str">
        <f t="shared" ca="1" si="1054"/>
        <v>-</v>
      </c>
      <c r="GB318" s="168" t="str">
        <f t="shared" ca="1" si="1054"/>
        <v>-</v>
      </c>
      <c r="GC318" s="168" t="str">
        <f t="shared" ca="1" si="1054"/>
        <v>-</v>
      </c>
      <c r="GD318" s="168" t="b">
        <f t="shared" ca="1" si="1054"/>
        <v>1</v>
      </c>
      <c r="GE318" s="168" t="str">
        <f t="shared" ca="1" si="1054"/>
        <v>-</v>
      </c>
      <c r="GF318" s="168" t="str">
        <f t="shared" ca="1" si="1054"/>
        <v>-</v>
      </c>
      <c r="GG318" s="168" t="str">
        <f t="shared" ca="1" si="1054"/>
        <v>-</v>
      </c>
      <c r="GH318" s="168" t="b">
        <f t="shared" ca="1" si="1041"/>
        <v>1</v>
      </c>
      <c r="GI318" s="168">
        <f t="shared" ca="1" si="1041"/>
        <v>0</v>
      </c>
      <c r="GJ318" s="168" t="str">
        <f t="shared" ca="1" si="1041"/>
        <v>-</v>
      </c>
      <c r="GK318" s="168" t="str">
        <f t="shared" ca="1" si="1041"/>
        <v>-</v>
      </c>
      <c r="GL318" s="168" t="str">
        <f t="shared" ca="1" si="1041"/>
        <v>-</v>
      </c>
      <c r="GM318" s="168" t="str">
        <f t="shared" ca="1" si="1041"/>
        <v>-</v>
      </c>
      <c r="GN318" s="168" t="str">
        <f t="shared" ca="1" si="1041"/>
        <v>-</v>
      </c>
      <c r="GO318" s="168">
        <f t="shared" ca="1" si="1041"/>
        <v>0</v>
      </c>
      <c r="GP318" s="168" t="str">
        <f t="shared" ca="1" si="1041"/>
        <v>-</v>
      </c>
      <c r="GQ318" s="168" t="str">
        <f t="shared" ca="1" si="1041"/>
        <v>-</v>
      </c>
      <c r="GR318" s="168" t="str">
        <f t="shared" ca="1" si="1041"/>
        <v>-</v>
      </c>
      <c r="GS318" s="168">
        <f t="shared" ca="1" si="1041"/>
        <v>500</v>
      </c>
      <c r="GT318" s="168">
        <f t="shared" ca="1" si="1041"/>
        <v>500</v>
      </c>
      <c r="GU318" s="168" t="str">
        <f t="shared" ca="1" si="1041"/>
        <v>-</v>
      </c>
      <c r="GV318" s="168" t="str">
        <f t="shared" ca="1" si="1041"/>
        <v>-</v>
      </c>
      <c r="GW318" s="168" t="str">
        <f t="shared" ca="1" si="1041"/>
        <v>-</v>
      </c>
      <c r="GX318" s="168" t="str">
        <f t="shared" ca="1" si="1042"/>
        <v>-</v>
      </c>
      <c r="GY318" s="168" t="str">
        <f t="shared" ca="1" si="1059"/>
        <v>-</v>
      </c>
      <c r="GZ318" s="168" t="str">
        <f t="shared" ca="1" si="1059"/>
        <v>-</v>
      </c>
      <c r="HA318" s="168" t="str">
        <f t="shared" ca="1" si="1059"/>
        <v>-</v>
      </c>
      <c r="HB318" s="168" t="str">
        <f t="shared" ca="1" si="1059"/>
        <v>-</v>
      </c>
      <c r="HC318" s="168" t="str">
        <f t="shared" ca="1" si="1059"/>
        <v>-</v>
      </c>
      <c r="HD318" s="168" t="str">
        <f t="shared" ca="1" si="1059"/>
        <v>-</v>
      </c>
      <c r="HE318" s="168" t="str">
        <f t="shared" ca="1" si="1059"/>
        <v>-</v>
      </c>
      <c r="HF318" s="168" t="str">
        <f t="shared" ca="1" si="1059"/>
        <v>-</v>
      </c>
      <c r="HG318" s="168" t="str">
        <f t="shared" ca="1" si="1059"/>
        <v>-</v>
      </c>
      <c r="HH318" s="168" t="str">
        <f t="shared" ca="1" si="1059"/>
        <v>-</v>
      </c>
      <c r="HI318" s="168" t="str">
        <f t="shared" ca="1" si="1059"/>
        <v>-</v>
      </c>
      <c r="HJ318" s="168" t="str">
        <f t="shared" ca="1" si="1059"/>
        <v>-</v>
      </c>
      <c r="HK318" s="168" t="str">
        <f t="shared" ca="1" si="1059"/>
        <v>-</v>
      </c>
      <c r="HL318" s="168" t="str">
        <f t="shared" ca="1" si="1059"/>
        <v>-</v>
      </c>
      <c r="HM318" s="168" t="str">
        <f t="shared" ca="1" si="1060"/>
        <v>-</v>
      </c>
      <c r="HN318" s="168" t="str">
        <f t="shared" ca="1" si="1060"/>
        <v>-</v>
      </c>
      <c r="HO318" s="168" t="str">
        <f t="shared" ca="1" si="1060"/>
        <v>-</v>
      </c>
      <c r="HP318" s="168" t="str">
        <f t="shared" ca="1" si="1060"/>
        <v>-</v>
      </c>
      <c r="HQ318" s="168" t="str">
        <f t="shared" ca="1" si="1060"/>
        <v>-</v>
      </c>
      <c r="HR318" s="168" t="str">
        <f t="shared" ca="1" si="1059"/>
        <v>-</v>
      </c>
      <c r="HS318" s="168" t="str">
        <f t="shared" ca="1" si="1059"/>
        <v>-</v>
      </c>
      <c r="HT318" s="168" t="str">
        <f t="shared" ca="1" si="1059"/>
        <v>-</v>
      </c>
      <c r="HU318" s="168" t="str">
        <f t="shared" ca="1" si="1059"/>
        <v>-</v>
      </c>
      <c r="HV318" s="168" t="str">
        <f t="shared" ca="1" si="1059"/>
        <v>-</v>
      </c>
      <c r="HW318" s="168" t="str">
        <f t="shared" ca="1" si="1042"/>
        <v>-</v>
      </c>
      <c r="HX318" s="168" t="str">
        <f t="shared" ca="1" si="1061"/>
        <v>-</v>
      </c>
      <c r="HY318" s="168" t="str">
        <f t="shared" ca="1" si="1061"/>
        <v>-</v>
      </c>
      <c r="HZ318" s="168" t="str">
        <f t="shared" ca="1" si="1061"/>
        <v>-</v>
      </c>
      <c r="IA318" s="168" t="str">
        <f t="shared" ca="1" si="1061"/>
        <v>-</v>
      </c>
      <c r="IB318" s="168" t="str">
        <f t="shared" ca="1" si="1061"/>
        <v>-</v>
      </c>
      <c r="IC318" s="168" t="str">
        <f t="shared" ca="1" si="1061"/>
        <v>-</v>
      </c>
      <c r="ID318" s="168" t="str">
        <f t="shared" ca="1" si="1061"/>
        <v>-</v>
      </c>
      <c r="IE318" s="168" t="str">
        <f t="shared" ca="1" si="1061"/>
        <v>-</v>
      </c>
      <c r="IF318" s="168" t="str">
        <f t="shared" ca="1" si="1061"/>
        <v>-</v>
      </c>
      <c r="IG318" s="168" t="str">
        <f t="shared" ca="1" si="1061"/>
        <v>-</v>
      </c>
      <c r="IH318" s="168" t="str">
        <f t="shared" ca="1" si="1061"/>
        <v>-</v>
      </c>
      <c r="II318" s="168" t="str">
        <f t="shared" ca="1" si="1061"/>
        <v>-</v>
      </c>
      <c r="IJ318" s="168" t="str">
        <f t="shared" ca="1" si="1061"/>
        <v>-</v>
      </c>
      <c r="IK318" s="168" t="str">
        <f t="shared" ca="1" si="1061"/>
        <v>-</v>
      </c>
      <c r="IL318" s="168" t="str">
        <f t="shared" ca="1" si="1061"/>
        <v>-</v>
      </c>
      <c r="IM318" s="168" t="str">
        <f t="shared" ca="1" si="1061"/>
        <v>-</v>
      </c>
      <c r="IN318" s="168" t="str">
        <f t="shared" ca="1" si="1061"/>
        <v>-</v>
      </c>
      <c r="IO318" s="168" t="str">
        <f t="shared" ca="1" si="1061"/>
        <v>-</v>
      </c>
      <c r="IP318" s="168" t="str">
        <f t="shared" ca="1" si="1061"/>
        <v>-</v>
      </c>
      <c r="IQ318" s="168" t="str">
        <f t="shared" ca="1" si="1061"/>
        <v>-</v>
      </c>
      <c r="IR318" s="168" t="str">
        <f t="shared" ca="1" si="1061"/>
        <v>-</v>
      </c>
      <c r="IS318" s="168" t="str">
        <f t="shared" ca="1" si="1061"/>
        <v>-</v>
      </c>
      <c r="IT318" s="168" t="str">
        <f t="shared" ca="1" si="1061"/>
        <v>-</v>
      </c>
      <c r="IU318" s="168" t="str">
        <f t="shared" ca="1" si="1061"/>
        <v>-</v>
      </c>
      <c r="IV318" s="168" t="str">
        <f t="shared" ca="1" si="1061"/>
        <v>-</v>
      </c>
      <c r="IW318" s="168" t="str">
        <f t="shared" ca="1" si="1061"/>
        <v>-</v>
      </c>
      <c r="IX318" s="168" t="str">
        <f t="shared" ca="1" si="1061"/>
        <v>-</v>
      </c>
      <c r="IY318" s="168" t="str">
        <f t="shared" ca="1" si="1061"/>
        <v>-</v>
      </c>
      <c r="IZ318" s="168" t="str">
        <f t="shared" ca="1" si="1061"/>
        <v>-</v>
      </c>
      <c r="JA318" s="168" t="str">
        <f t="shared" ca="1" si="1061"/>
        <v>-</v>
      </c>
      <c r="JB318" s="168" t="str">
        <f t="shared" ca="1" si="1061"/>
        <v>-</v>
      </c>
      <c r="JC318" s="168" t="str">
        <f t="shared" ca="1" si="1061"/>
        <v>-</v>
      </c>
      <c r="JD318" s="168" t="str">
        <f t="shared" ca="1" si="1061"/>
        <v>-</v>
      </c>
      <c r="JE318" s="168" t="str">
        <f t="shared" ca="1" si="1061"/>
        <v>-</v>
      </c>
      <c r="JF318" s="168" t="str">
        <f t="shared" ca="1" si="1061"/>
        <v>-</v>
      </c>
      <c r="JG318" s="168" t="str">
        <f t="shared" ca="1" si="1061"/>
        <v>-</v>
      </c>
      <c r="JH318" s="168" t="str">
        <f t="shared" ca="1" si="1061"/>
        <v>-</v>
      </c>
      <c r="JI318" s="168" t="str">
        <f t="shared" ca="1" si="1061"/>
        <v>-</v>
      </c>
      <c r="JJ318" s="168" t="str">
        <f t="shared" ca="1" si="1061"/>
        <v>-</v>
      </c>
      <c r="JK318" s="168" t="str">
        <f t="shared" ca="1" si="1061"/>
        <v>-</v>
      </c>
      <c r="JL318" s="168" t="str">
        <f t="shared" ca="1" si="1061"/>
        <v>-</v>
      </c>
      <c r="JM318" s="168" t="str">
        <f t="shared" ca="1" si="1061"/>
        <v>-</v>
      </c>
      <c r="JN318" s="168" t="str">
        <f t="shared" ca="1" si="1042"/>
        <v>-</v>
      </c>
      <c r="JO318" s="168" t="str">
        <f t="shared" ca="1" si="1042"/>
        <v>-</v>
      </c>
      <c r="JP318" s="168" t="str">
        <f t="shared" ca="1" si="1042"/>
        <v>-</v>
      </c>
      <c r="JQ318" s="168" t="str">
        <f t="shared" ca="1" si="1042"/>
        <v>-</v>
      </c>
      <c r="JR318" s="168" t="str">
        <f t="shared" ca="1" si="1042"/>
        <v>-</v>
      </c>
      <c r="JS318" s="168" t="str">
        <f t="shared" ca="1" si="1042"/>
        <v>-</v>
      </c>
      <c r="JT318" s="168" t="str">
        <f t="shared" ca="1" si="1042"/>
        <v>-</v>
      </c>
      <c r="JU318" s="168" t="str">
        <f t="shared" ca="1" si="1042"/>
        <v>-</v>
      </c>
      <c r="JV318" s="168" t="str">
        <f t="shared" ca="1" si="1042"/>
        <v>-</v>
      </c>
      <c r="JW318" s="168" t="str">
        <f t="shared" ca="1" si="1042"/>
        <v>-</v>
      </c>
      <c r="JX318" s="10"/>
      <c r="JY318" s="166">
        <f t="shared" ca="1" si="1007"/>
        <v>4.4999999999999998E-2</v>
      </c>
      <c r="JZ318" s="166">
        <f t="shared" ca="1" si="1008"/>
        <v>4.4999999999999998E-2</v>
      </c>
      <c r="KA318" s="168">
        <f t="shared" ca="1" si="1043"/>
        <v>1</v>
      </c>
      <c r="KB318" s="168">
        <f t="shared" ca="1" si="1043"/>
        <v>0</v>
      </c>
      <c r="KC318" s="168">
        <f t="shared" ca="1" si="1043"/>
        <v>1</v>
      </c>
      <c r="KD318" s="168">
        <f t="shared" ca="1" si="1043"/>
        <v>1</v>
      </c>
      <c r="KE318" s="168">
        <f t="shared" ca="1" si="1043"/>
        <v>0</v>
      </c>
      <c r="KF318" s="168">
        <f t="shared" ca="1" si="1043"/>
        <v>70</v>
      </c>
      <c r="KG318" s="168">
        <f t="shared" ca="1" si="1043"/>
        <v>50</v>
      </c>
      <c r="KH318" s="168">
        <f t="shared" ca="1" si="1043"/>
        <v>85</v>
      </c>
      <c r="KI318" s="168">
        <f t="shared" ca="1" si="1043"/>
        <v>50</v>
      </c>
      <c r="KJ318" s="166">
        <f t="shared" ca="1" si="1010"/>
        <v>1</v>
      </c>
      <c r="KK318" s="166">
        <f t="shared" ca="1" si="1011"/>
        <v>1</v>
      </c>
      <c r="KL318" s="166">
        <f t="shared" ca="1" si="1012"/>
        <v>1</v>
      </c>
      <c r="KM318" s="166">
        <f t="shared" ca="1" si="1013"/>
        <v>1</v>
      </c>
      <c r="KN318" s="166">
        <f t="shared" ca="1" si="1013"/>
        <v>1</v>
      </c>
      <c r="KO318" s="168">
        <f t="shared" ca="1" si="1043"/>
        <v>1</v>
      </c>
      <c r="KP318" s="10"/>
      <c r="KQ318" s="168">
        <f t="shared" ca="1" si="1043"/>
        <v>1</v>
      </c>
      <c r="KR318" s="166">
        <f t="shared" ca="1" si="1014"/>
        <v>1</v>
      </c>
      <c r="KS318" s="168">
        <f t="shared" ca="1" si="1043"/>
        <v>0.75</v>
      </c>
      <c r="KT318" s="168">
        <f t="shared" ca="1" si="1043"/>
        <v>0.8</v>
      </c>
      <c r="KU318" s="168">
        <f t="shared" ca="1" si="1062"/>
        <v>0.82499999999999996</v>
      </c>
      <c r="KV318" s="168">
        <f t="shared" ca="1" si="1062"/>
        <v>0.875</v>
      </c>
      <c r="KW318" s="168">
        <f t="shared" ca="1" si="1043"/>
        <v>0.9</v>
      </c>
      <c r="KX318" s="168">
        <f t="shared" ca="1" si="1049"/>
        <v>0.75</v>
      </c>
      <c r="KY318" s="168">
        <f t="shared" ca="1" si="1048"/>
        <v>0.78142857142857147</v>
      </c>
      <c r="KZ318" s="168">
        <f t="shared" ca="1" si="1048"/>
        <v>0.82499999999999996</v>
      </c>
      <c r="LA318" s="168">
        <f t="shared" ca="1" si="1049"/>
        <v>0.875</v>
      </c>
      <c r="LB318" s="168">
        <f t="shared" ca="1" si="1049"/>
        <v>0.9</v>
      </c>
      <c r="LC318" s="168">
        <f t="shared" ca="1" si="1048"/>
        <v>0.9</v>
      </c>
      <c r="LD318" s="168">
        <f t="shared" ca="1" si="1049"/>
        <v>0.75</v>
      </c>
      <c r="LE318" s="168">
        <f t="shared" ca="1" si="1048"/>
        <v>0.78142857142857147</v>
      </c>
      <c r="LF318" s="168">
        <f t="shared" ca="1" si="1048"/>
        <v>0.82499999999999996</v>
      </c>
      <c r="LG318" s="168">
        <f t="shared" ca="1" si="1049"/>
        <v>0.875</v>
      </c>
      <c r="LH318" s="168">
        <f t="shared" ca="1" si="1049"/>
        <v>0.9</v>
      </c>
      <c r="LI318" s="168">
        <f t="shared" ca="1" si="1048"/>
        <v>0.9</v>
      </c>
      <c r="LJ318" s="168">
        <f t="shared" ca="1" si="1049"/>
        <v>0.75</v>
      </c>
      <c r="LK318" s="168">
        <f t="shared" ca="1" si="1048"/>
        <v>0.78142857142857147</v>
      </c>
      <c r="LL318" s="168">
        <f t="shared" ca="1" si="1048"/>
        <v>0.82499999999999996</v>
      </c>
      <c r="LM318" s="168">
        <f t="shared" ca="1" si="1049"/>
        <v>0.875</v>
      </c>
      <c r="LN318" s="168">
        <f t="shared" ca="1" si="1049"/>
        <v>0.9</v>
      </c>
      <c r="LO318" s="168">
        <f t="shared" ca="1" si="1048"/>
        <v>0.9</v>
      </c>
      <c r="LP318" s="168">
        <f t="shared" ca="1" si="1049"/>
        <v>0.75</v>
      </c>
      <c r="LQ318" s="168">
        <f t="shared" ca="1" si="1048"/>
        <v>0.78142857142857147</v>
      </c>
      <c r="LR318" s="168">
        <f t="shared" ca="1" si="1048"/>
        <v>0.82499999999999996</v>
      </c>
      <c r="LS318" s="168">
        <f t="shared" ca="1" si="1049"/>
        <v>0.875</v>
      </c>
      <c r="LT318" s="168">
        <f t="shared" ca="1" si="1049"/>
        <v>0.9</v>
      </c>
      <c r="LU318" s="168">
        <f t="shared" ca="1" si="1048"/>
        <v>0.9</v>
      </c>
      <c r="LV318" s="168">
        <f t="shared" ca="1" si="1049"/>
        <v>0.75</v>
      </c>
      <c r="LW318" s="168">
        <f t="shared" ca="1" si="1048"/>
        <v>0.78142857142857147</v>
      </c>
      <c r="LX318" s="168">
        <f t="shared" ca="1" si="1048"/>
        <v>0.82499999999999996</v>
      </c>
      <c r="LY318" s="168">
        <f t="shared" ca="1" si="1049"/>
        <v>0.875</v>
      </c>
      <c r="LZ318" s="168">
        <f t="shared" ca="1" si="1049"/>
        <v>0.9</v>
      </c>
      <c r="MA318" s="168">
        <f t="shared" ref="KX318:MT327" ca="1" si="1064">OFFSET(MA$5,$B318,0)</f>
        <v>0.9</v>
      </c>
      <c r="MB318" s="168">
        <f t="shared" ca="1" si="1064"/>
        <v>0.75</v>
      </c>
      <c r="MC318" s="168">
        <f t="shared" ca="1" si="1064"/>
        <v>0.78142857142857147</v>
      </c>
      <c r="MD318" s="168">
        <f t="shared" ca="1" si="1064"/>
        <v>0.82499999999999996</v>
      </c>
      <c r="ME318" s="168">
        <f t="shared" ca="1" si="1064"/>
        <v>0.875</v>
      </c>
      <c r="MF318" s="168">
        <f t="shared" ca="1" si="1064"/>
        <v>0.9</v>
      </c>
      <c r="MG318" s="168">
        <f t="shared" ca="1" si="1064"/>
        <v>0.9</v>
      </c>
      <c r="MH318" s="168">
        <f t="shared" ca="1" si="1064"/>
        <v>0.75</v>
      </c>
      <c r="MI318" s="168">
        <f t="shared" ca="1" si="1064"/>
        <v>0.76904761904761909</v>
      </c>
      <c r="MJ318" s="168">
        <f t="shared" ca="1" si="1064"/>
        <v>0.82000000000000006</v>
      </c>
      <c r="MK318" s="168">
        <f t="shared" ca="1" si="1064"/>
        <v>0.875</v>
      </c>
      <c r="ML318" s="168">
        <f t="shared" ca="1" si="1064"/>
        <v>0.9</v>
      </c>
      <c r="MM318" s="168">
        <f t="shared" ca="1" si="1064"/>
        <v>0.90000000000000013</v>
      </c>
      <c r="MN318" s="168">
        <f t="shared" ca="1" si="1064"/>
        <v>0.75</v>
      </c>
      <c r="MO318" s="168">
        <f t="shared" ca="1" si="1064"/>
        <v>0.76904761904761909</v>
      </c>
      <c r="MP318" s="168">
        <f t="shared" ca="1" si="1064"/>
        <v>0.82000000000000006</v>
      </c>
      <c r="MQ318" s="168">
        <f t="shared" ca="1" si="1064"/>
        <v>0.875</v>
      </c>
      <c r="MR318" s="168">
        <f t="shared" ca="1" si="1064"/>
        <v>0.9</v>
      </c>
      <c r="MS318" s="168">
        <f t="shared" ca="1" si="1064"/>
        <v>0.9</v>
      </c>
      <c r="MT318" s="168">
        <f t="shared" ca="1" si="1064"/>
        <v>0.875</v>
      </c>
      <c r="MU318" s="166">
        <f t="shared" si="1016"/>
        <v>1</v>
      </c>
      <c r="MV318" s="166">
        <f t="shared" ca="1" si="1017"/>
        <v>1</v>
      </c>
      <c r="MW318" s="166" t="str">
        <f t="shared" ca="1" si="1018"/>
        <v>-</v>
      </c>
      <c r="MX318" s="168" t="str">
        <f t="shared" ca="1" si="1019"/>
        <v>-</v>
      </c>
      <c r="MY318" s="166" t="str">
        <f t="shared" ca="1" si="1020"/>
        <v>-</v>
      </c>
      <c r="MZ318" s="166" t="str">
        <f t="shared" ca="1" si="1021"/>
        <v>-</v>
      </c>
      <c r="NA318" s="166" t="b">
        <f t="shared" ca="1" si="1022"/>
        <v>0</v>
      </c>
      <c r="NB318" s="168">
        <f t="shared" ca="1" si="1043"/>
        <v>0</v>
      </c>
      <c r="NC318" s="27">
        <v>0</v>
      </c>
    </row>
    <row r="319" spans="1:367" s="148" customFormat="1" outlineLevel="1">
      <c r="A319" s="126">
        <f t="shared" si="14"/>
        <v>314</v>
      </c>
      <c r="B319" s="126">
        <f t="shared" si="1053"/>
        <v>13</v>
      </c>
      <c r="C319" s="148">
        <f t="shared" si="1029"/>
        <v>1002</v>
      </c>
      <c r="D319" s="148" t="s">
        <v>884</v>
      </c>
      <c r="E319" s="148" t="b">
        <f t="shared" si="986"/>
        <v>0</v>
      </c>
      <c r="F319" s="148" t="b">
        <v>0</v>
      </c>
      <c r="G319" s="148" t="b">
        <f t="shared" si="1024"/>
        <v>0</v>
      </c>
      <c r="H319" s="144">
        <f t="shared" ca="1" si="1044"/>
        <v>3</v>
      </c>
      <c r="I319" s="32">
        <v>2</v>
      </c>
      <c r="J319" s="32">
        <v>5</v>
      </c>
      <c r="K319" s="144">
        <f t="shared" ca="1" si="1044"/>
        <v>1</v>
      </c>
      <c r="L319" s="144">
        <f t="shared" ca="1" si="1044"/>
        <v>1</v>
      </c>
      <c r="M319" s="144">
        <f t="shared" ca="1" si="1044"/>
        <v>1</v>
      </c>
      <c r="N319" s="144">
        <f t="shared" ca="1" si="1044"/>
        <v>1</v>
      </c>
      <c r="O319" s="144">
        <f t="shared" ca="1" si="1044"/>
        <v>1</v>
      </c>
      <c r="P319" s="144">
        <f t="shared" ca="1" si="1044"/>
        <v>1</v>
      </c>
      <c r="Q319" s="144">
        <f t="shared" ca="1" si="1044"/>
        <v>1</v>
      </c>
      <c r="R319" s="144">
        <f t="shared" ca="1" si="1044"/>
        <v>2</v>
      </c>
      <c r="S319" s="32">
        <v>3</v>
      </c>
      <c r="T319" s="144">
        <f t="shared" ca="1" si="1044"/>
        <v>1</v>
      </c>
      <c r="U319" s="144">
        <f t="shared" ca="1" si="1044"/>
        <v>1</v>
      </c>
      <c r="V319" s="144">
        <f t="shared" ca="1" si="1044"/>
        <v>1</v>
      </c>
      <c r="W319" s="144">
        <f t="shared" ca="1" si="1044"/>
        <v>1</v>
      </c>
      <c r="X319" s="144">
        <f t="shared" ca="1" si="1044"/>
        <v>1</v>
      </c>
      <c r="Y319" s="144">
        <f t="shared" ca="1" si="1058"/>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00019 Yield DSP RiskCRRA-high CropgrazeFALSE Yield1.15 (F33N11)</v>
      </c>
      <c r="AB319" s="10" t="str">
        <f ca="1">IF(COUNTIF(AA$5:AA319,AA319)=1,"-","Dup")</f>
        <v>-</v>
      </c>
      <c r="AC319" s="10"/>
      <c r="AD319" s="168" t="str">
        <f t="shared" ca="1" si="1035"/>
        <v>-</v>
      </c>
      <c r="AE319" s="168" t="str">
        <f t="shared" ca="1" si="1035"/>
        <v>-</v>
      </c>
      <c r="AF319" s="168" t="str">
        <f t="shared" ca="1" si="1035"/>
        <v>-</v>
      </c>
      <c r="AG319" s="168" t="str">
        <f t="shared" ca="1" si="1035"/>
        <v>-</v>
      </c>
      <c r="AH319" s="168" t="str">
        <f t="shared" ca="1" si="1035"/>
        <v>-</v>
      </c>
      <c r="AI319" s="168" t="b">
        <f t="shared" ca="1" si="1035"/>
        <v>1</v>
      </c>
      <c r="AJ319" s="10"/>
      <c r="AK319" s="166" t="b">
        <f t="shared" si="1036"/>
        <v>0</v>
      </c>
      <c r="AL319" s="166" t="str">
        <f t="shared" si="1036"/>
        <v>-</v>
      </c>
      <c r="AM319" s="166" t="b">
        <f t="shared" si="1036"/>
        <v>0</v>
      </c>
      <c r="AN319" s="166" t="b">
        <f t="shared" si="1036"/>
        <v>1</v>
      </c>
      <c r="AO319" s="166" t="b">
        <f t="shared" si="1036"/>
        <v>1</v>
      </c>
      <c r="AP319" s="166" t="b">
        <f t="shared" si="1036"/>
        <v>0</v>
      </c>
      <c r="AQ319" s="166">
        <f t="shared" ca="1" si="989"/>
        <v>0</v>
      </c>
      <c r="AR319" s="166" t="b">
        <f t="shared" si="1050"/>
        <v>1</v>
      </c>
      <c r="AS319" s="166" t="b">
        <f t="shared" si="1050"/>
        <v>1</v>
      </c>
      <c r="AT319" s="166">
        <f t="shared" si="1050"/>
        <v>2</v>
      </c>
      <c r="AU319" s="166" t="str">
        <f t="shared" si="1050"/>
        <v>-</v>
      </c>
      <c r="AV319" s="166">
        <f t="shared" si="1050"/>
        <v>0.7</v>
      </c>
      <c r="AW319" s="10"/>
      <c r="AX319" s="166" t="b">
        <f t="shared" si="991"/>
        <v>1</v>
      </c>
      <c r="AY319" s="168" t="b">
        <f t="shared" ca="1" si="992"/>
        <v>1</v>
      </c>
      <c r="AZ319" s="168" t="b">
        <f t="shared" ca="1" si="992"/>
        <v>1</v>
      </c>
      <c r="BA319" s="167">
        <f t="shared" ca="1" si="993"/>
        <v>3210</v>
      </c>
      <c r="BB319" s="168" t="str">
        <f t="shared" ca="1" si="1057"/>
        <v>-</v>
      </c>
      <c r="BC319" s="168" t="str">
        <f t="shared" ca="1" si="1057"/>
        <v>-</v>
      </c>
      <c r="BD319" s="168" t="str">
        <f t="shared" ca="1" si="1057"/>
        <v>-</v>
      </c>
      <c r="BE319" s="168" t="str">
        <f t="shared" ca="1" si="1057"/>
        <v>-</v>
      </c>
      <c r="BF319" s="168" t="str">
        <f t="shared" ca="1" si="1057"/>
        <v>-</v>
      </c>
      <c r="BG319" s="168">
        <f t="shared" ca="1" si="1057"/>
        <v>1</v>
      </c>
      <c r="BH319" s="168">
        <f t="shared" ca="1" si="1057"/>
        <v>1</v>
      </c>
      <c r="BI319" s="168" t="str">
        <f t="shared" ca="1" si="1057"/>
        <v>-</v>
      </c>
      <c r="BJ319" s="168" t="str">
        <f t="shared" ca="1" si="1057"/>
        <v>-</v>
      </c>
      <c r="BK319" s="10"/>
      <c r="BL319" s="168" t="str">
        <f t="shared" ca="1" si="1057"/>
        <v>-</v>
      </c>
      <c r="BM319" s="168" t="str">
        <f t="shared" ca="1" si="1057"/>
        <v>-</v>
      </c>
      <c r="BN319" s="168" t="str">
        <f t="shared" ca="1" si="1057"/>
        <v>-</v>
      </c>
      <c r="BO319" s="168" t="str">
        <f t="shared" ca="1" si="1057"/>
        <v>-</v>
      </c>
      <c r="BP319" s="168" t="str">
        <f t="shared" ca="1" si="1057"/>
        <v>-</v>
      </c>
      <c r="BQ319" s="168" t="str">
        <f t="shared" ca="1" si="1057"/>
        <v>-</v>
      </c>
      <c r="BR319" s="168" t="str">
        <f t="shared" ca="1" si="1057"/>
        <v>-</v>
      </c>
      <c r="BS319" s="168" t="str">
        <f t="shared" ca="1" si="1057"/>
        <v>-</v>
      </c>
      <c r="BT319" s="168" t="str">
        <f t="shared" ca="1" si="1057"/>
        <v>-</v>
      </c>
      <c r="BU319" s="168" t="str">
        <f t="shared" ca="1" si="1057"/>
        <v>-</v>
      </c>
      <c r="BV319" s="168" t="str">
        <f t="shared" ca="1" si="1057"/>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ref="CH319:EB324" ca="1" si="1065">OFFSET(CH$5,$B319,0)</f>
        <v>-</v>
      </c>
      <c r="CI319" s="168" t="str">
        <f t="shared" ca="1" si="1065"/>
        <v>-</v>
      </c>
      <c r="CJ319" s="168" t="str">
        <f t="shared" ca="1" si="1065"/>
        <v>-</v>
      </c>
      <c r="CK319" s="168" t="str">
        <f t="shared" ca="1" si="1065"/>
        <v>-</v>
      </c>
      <c r="CL319" s="168" t="str">
        <f t="shared" ca="1" si="1065"/>
        <v>-</v>
      </c>
      <c r="CM319" s="168" t="str">
        <f t="shared" ca="1" si="1065"/>
        <v>-</v>
      </c>
      <c r="CN319" s="168" t="str">
        <f t="shared" ca="1" si="1065"/>
        <v>-</v>
      </c>
      <c r="CO319" s="168" t="str">
        <f t="shared" ca="1" si="1065"/>
        <v>-</v>
      </c>
      <c r="CP319" s="168">
        <f t="shared" ca="1" si="1065"/>
        <v>1</v>
      </c>
      <c r="CQ319" s="168">
        <f t="shared" ca="1" si="1065"/>
        <v>1</v>
      </c>
      <c r="CR319" s="168">
        <f t="shared" ca="1" si="1065"/>
        <v>0</v>
      </c>
      <c r="CS319" s="168" t="str">
        <f t="shared" ca="1" si="1065"/>
        <v>-</v>
      </c>
      <c r="CT319" s="168" t="str">
        <f t="shared" ca="1" si="1065"/>
        <v>-</v>
      </c>
      <c r="CU319" s="168" t="str">
        <f t="shared" ca="1" si="1065"/>
        <v>-</v>
      </c>
      <c r="CV319" s="168" t="str">
        <f t="shared" ca="1" si="1065"/>
        <v>-</v>
      </c>
      <c r="CW319" s="168" t="str">
        <f t="shared" ca="1" si="1065"/>
        <v>-</v>
      </c>
      <c r="CX319" s="168" t="str">
        <f t="shared" ca="1" si="1065"/>
        <v>-</v>
      </c>
      <c r="CY319" s="168" t="str">
        <f t="shared" ca="1" si="1065"/>
        <v>-</v>
      </c>
      <c r="CZ319" s="168">
        <f t="shared" ca="1" si="1065"/>
        <v>0</v>
      </c>
      <c r="DA319" s="168" t="str">
        <f t="shared" ca="1" si="1065"/>
        <v>-</v>
      </c>
      <c r="DB319" s="168" t="str">
        <f t="shared" ca="1" si="1065"/>
        <v>-</v>
      </c>
      <c r="DC319" s="168" t="str">
        <f t="shared" ca="1" si="1065"/>
        <v>-</v>
      </c>
      <c r="DD319" s="168" t="str">
        <f t="shared" ca="1" si="1065"/>
        <v>-</v>
      </c>
      <c r="DE319" s="168" t="str">
        <f t="shared" ca="1" si="1065"/>
        <v>-</v>
      </c>
      <c r="DF319" s="168">
        <f t="shared" ca="1" si="1065"/>
        <v>0</v>
      </c>
      <c r="DG319" s="168">
        <f t="shared" ca="1" si="1063"/>
        <v>0</v>
      </c>
      <c r="DH319" s="168">
        <f t="shared" ca="1" si="1063"/>
        <v>0</v>
      </c>
      <c r="DI319" s="168">
        <f t="shared" ca="1" si="1063"/>
        <v>0</v>
      </c>
      <c r="DJ319" s="168">
        <f t="shared" ca="1" si="1063"/>
        <v>0</v>
      </c>
      <c r="DK319" s="168">
        <f t="shared" ca="1" si="1063"/>
        <v>0</v>
      </c>
      <c r="DL319" s="168">
        <f t="shared" ca="1" si="1063"/>
        <v>0</v>
      </c>
      <c r="DM319" s="168" t="str">
        <f t="shared" ca="1" si="1063"/>
        <v>-</v>
      </c>
      <c r="DN319" s="168" t="str">
        <f t="shared" ca="1" si="1063"/>
        <v>-</v>
      </c>
      <c r="DO319" s="168" t="str">
        <f t="shared" ca="1" si="1063"/>
        <v>-</v>
      </c>
      <c r="DP319" s="168" t="str">
        <f t="shared" ca="1" si="1063"/>
        <v>-</v>
      </c>
      <c r="DQ319" s="168" t="str">
        <f t="shared" ca="1" si="1063"/>
        <v>-</v>
      </c>
      <c r="DR319" s="168" t="str">
        <f t="shared" ca="1" si="1063"/>
        <v>-</v>
      </c>
      <c r="DS319" s="168" t="str">
        <f t="shared" ca="1" si="1063"/>
        <v>-</v>
      </c>
      <c r="DT319" s="168" t="str">
        <f t="shared" ca="1" si="1063"/>
        <v>-</v>
      </c>
      <c r="DU319" s="168" t="str">
        <f t="shared" ca="1" si="1063"/>
        <v>-</v>
      </c>
      <c r="DV319" s="168" t="str">
        <f t="shared" ca="1" si="1063"/>
        <v>-</v>
      </c>
      <c r="DW319" s="168" t="str">
        <f t="shared" ca="1" si="1063"/>
        <v>-</v>
      </c>
      <c r="DX319" s="10"/>
      <c r="DY319" s="168">
        <f t="shared" ca="1" si="1063"/>
        <v>1</v>
      </c>
      <c r="DZ319" s="168" t="str">
        <f t="shared" ca="1" si="1063"/>
        <v>-</v>
      </c>
      <c r="EA319" s="168" t="str">
        <f t="shared" ca="1" si="1063"/>
        <v>-</v>
      </c>
      <c r="EB319" s="168" t="str">
        <f t="shared" ca="1" si="1063"/>
        <v>-</v>
      </c>
      <c r="EC319" s="168" t="str">
        <f t="shared" ca="1" si="1037"/>
        <v>-</v>
      </c>
      <c r="ED319" s="168" t="b">
        <f t="shared" ca="1" si="1037"/>
        <v>0</v>
      </c>
      <c r="EE319" s="168" t="str">
        <f t="shared" ca="1" si="1037"/>
        <v>-</v>
      </c>
      <c r="EF319" s="168">
        <f t="shared" ca="1" si="1037"/>
        <v>0</v>
      </c>
      <c r="EG319" s="168" t="str">
        <f t="shared" ca="1" si="1037"/>
        <v>-</v>
      </c>
      <c r="EH319" s="166" cm="1">
        <f t="array" aca="1" ref="EH319" ca="1">INDEX(i.rev,$K319,EH$15)</f>
        <v>1</v>
      </c>
      <c r="EI319" s="168">
        <f t="shared" ca="1" si="1038"/>
        <v>0</v>
      </c>
      <c r="EJ319" s="168">
        <f t="shared" ca="1" si="1038"/>
        <v>1</v>
      </c>
      <c r="EK319" s="168">
        <f t="shared" ca="1" si="1038"/>
        <v>0</v>
      </c>
      <c r="EL319" s="168">
        <f t="shared" ca="1" si="1038"/>
        <v>1</v>
      </c>
      <c r="EM319" s="168">
        <f t="shared" ca="1" si="1038"/>
        <v>1</v>
      </c>
      <c r="EN319" s="168">
        <f t="shared" ca="1" si="1038"/>
        <v>1</v>
      </c>
      <c r="EO319" s="168">
        <f t="shared" ca="1" si="1038"/>
        <v>0</v>
      </c>
      <c r="EP319" s="168">
        <f t="shared" ca="1" si="1038"/>
        <v>0</v>
      </c>
      <c r="EQ319" s="168">
        <f t="shared" ca="1" si="1038"/>
        <v>0</v>
      </c>
      <c r="ER319" s="168">
        <f t="shared" ca="1" si="1038"/>
        <v>0</v>
      </c>
      <c r="ES319" s="168">
        <f t="shared" ca="1" si="1038"/>
        <v>0</v>
      </c>
      <c r="ET319" s="168">
        <f t="shared" ca="1" si="1038"/>
        <v>0</v>
      </c>
      <c r="EU319" s="168">
        <f t="shared" ca="1" si="1038"/>
        <v>0</v>
      </c>
      <c r="EV319" s="168">
        <f t="shared" ca="1" si="1038"/>
        <v>0</v>
      </c>
      <c r="EW319" s="168">
        <f t="shared" ca="1" si="1038"/>
        <v>0</v>
      </c>
      <c r="EX319" s="168">
        <f t="shared" ca="1" si="1038"/>
        <v>0</v>
      </c>
      <c r="EY319" s="166" cm="1">
        <f t="array" aca="1" ref="EY319" ca="1">INDEX(i.rev,$K319,EY$15)</f>
        <v>0</v>
      </c>
      <c r="EZ319" s="168">
        <f t="shared" ca="1" si="998"/>
        <v>0</v>
      </c>
      <c r="FA319" s="166" cm="1">
        <f t="array" aca="1" ref="FA319" ca="1">INDEX(i.rev,$K319,FA$15)</f>
        <v>1</v>
      </c>
      <c r="FB319" s="168">
        <f t="shared" ca="1" si="1054"/>
        <v>0</v>
      </c>
      <c r="FC319" s="168">
        <f t="shared" ca="1" si="1054"/>
        <v>0</v>
      </c>
      <c r="FD319" s="168">
        <f t="shared" ca="1" si="1054"/>
        <v>0</v>
      </c>
      <c r="FE319" s="168">
        <f t="shared" ca="1" si="1054"/>
        <v>0</v>
      </c>
      <c r="FF319" s="168">
        <f t="shared" ca="1" si="1054"/>
        <v>0</v>
      </c>
      <c r="FG319" s="168">
        <f t="shared" ca="1" si="1054"/>
        <v>0</v>
      </c>
      <c r="FH319" s="168">
        <f t="shared" ca="1" si="1054"/>
        <v>0</v>
      </c>
      <c r="FI319" s="10"/>
      <c r="FJ319" s="168" t="str">
        <f t="shared" ca="1" si="1054"/>
        <v>-</v>
      </c>
      <c r="FK319" s="168" t="str">
        <f t="shared" ca="1" si="1054"/>
        <v>-</v>
      </c>
      <c r="FL319" s="168" t="str">
        <f t="shared" ca="1" si="1054"/>
        <v>-</v>
      </c>
      <c r="FM319" s="168" t="str">
        <f t="shared" ca="1" si="1054"/>
        <v>-</v>
      </c>
      <c r="FN319" s="168" t="str">
        <f t="shared" ca="1" si="1051"/>
        <v>-</v>
      </c>
      <c r="FO319" s="166" t="b">
        <f t="shared" ca="1" si="1039"/>
        <v>0</v>
      </c>
      <c r="FP319" s="166" t="b">
        <f t="shared" ca="1" si="1039"/>
        <v>0</v>
      </c>
      <c r="FQ319" s="166" t="b">
        <f t="shared" ca="1" si="1039"/>
        <v>1</v>
      </c>
      <c r="FR319" s="168">
        <f t="shared" ca="1" si="1054"/>
        <v>0</v>
      </c>
      <c r="FS319" s="166">
        <f t="shared" ca="1" si="1040"/>
        <v>1</v>
      </c>
      <c r="FT319" s="166">
        <f t="shared" ca="1" si="1040"/>
        <v>1</v>
      </c>
      <c r="FU319" s="168" t="str">
        <f t="shared" ca="1" si="1054"/>
        <v>-</v>
      </c>
      <c r="FV319" s="168" t="str">
        <f t="shared" ca="1" si="1054"/>
        <v>-</v>
      </c>
      <c r="FW319" s="168" t="str">
        <f t="shared" ca="1" si="1054"/>
        <v>-</v>
      </c>
      <c r="FX319" s="168" t="str">
        <f t="shared" ca="1" si="1054"/>
        <v>-</v>
      </c>
      <c r="FY319" s="168" t="str">
        <f t="shared" ca="1" si="1054"/>
        <v>-</v>
      </c>
      <c r="FZ319" s="168" t="str">
        <f t="shared" ca="1" si="1054"/>
        <v>-</v>
      </c>
      <c r="GA319" s="168" t="str">
        <f t="shared" ca="1" si="1054"/>
        <v>-</v>
      </c>
      <c r="GB319" s="168" t="str">
        <f t="shared" ca="1" si="1054"/>
        <v>-</v>
      </c>
      <c r="GC319" s="168" t="str">
        <f t="shared" ca="1" si="1054"/>
        <v>-</v>
      </c>
      <c r="GD319" s="168" t="b">
        <f t="shared" ca="1" si="1054"/>
        <v>1</v>
      </c>
      <c r="GE319" s="168" t="str">
        <f t="shared" ca="1" si="1054"/>
        <v>-</v>
      </c>
      <c r="GF319" s="168" t="str">
        <f t="shared" ca="1" si="1054"/>
        <v>-</v>
      </c>
      <c r="GG319" s="168" t="str">
        <f t="shared" ca="1" si="1054"/>
        <v>-</v>
      </c>
      <c r="GH319" s="168" t="b">
        <f t="shared" ca="1" si="1041"/>
        <v>1</v>
      </c>
      <c r="GI319" s="168">
        <f t="shared" ca="1" si="1041"/>
        <v>0</v>
      </c>
      <c r="GJ319" s="168" t="str">
        <f t="shared" ca="1" si="1041"/>
        <v>-</v>
      </c>
      <c r="GK319" s="168" t="str">
        <f t="shared" ca="1" si="1041"/>
        <v>-</v>
      </c>
      <c r="GL319" s="168" t="str">
        <f t="shared" ca="1" si="1041"/>
        <v>-</v>
      </c>
      <c r="GM319" s="168" t="str">
        <f t="shared" ca="1" si="1041"/>
        <v>-</v>
      </c>
      <c r="GN319" s="168" t="str">
        <f t="shared" ca="1" si="1041"/>
        <v>-</v>
      </c>
      <c r="GO319" s="168">
        <f t="shared" ca="1" si="1041"/>
        <v>0</v>
      </c>
      <c r="GP319" s="168" t="str">
        <f t="shared" ca="1" si="1041"/>
        <v>-</v>
      </c>
      <c r="GQ319" s="168" t="str">
        <f t="shared" ca="1" si="1041"/>
        <v>-</v>
      </c>
      <c r="GR319" s="168" t="str">
        <f t="shared" ca="1" si="1041"/>
        <v>-</v>
      </c>
      <c r="GS319" s="168">
        <f t="shared" ca="1" si="1041"/>
        <v>500</v>
      </c>
      <c r="GT319" s="168">
        <f t="shared" ca="1" si="1041"/>
        <v>500</v>
      </c>
      <c r="GU319" s="168" t="str">
        <f t="shared" ca="1" si="1041"/>
        <v>-</v>
      </c>
      <c r="GV319" s="168" t="str">
        <f t="shared" ca="1" si="1041"/>
        <v>-</v>
      </c>
      <c r="GW319" s="168" t="str">
        <f t="shared" ca="1" si="1041"/>
        <v>-</v>
      </c>
      <c r="GX319" s="168" t="str">
        <f t="shared" ca="1" si="1042"/>
        <v>-</v>
      </c>
      <c r="GY319" s="168" t="str">
        <f t="shared" ca="1" si="1059"/>
        <v>-</v>
      </c>
      <c r="GZ319" s="168" t="str">
        <f t="shared" ca="1" si="1059"/>
        <v>-</v>
      </c>
      <c r="HA319" s="168" t="str">
        <f t="shared" ca="1" si="1059"/>
        <v>-</v>
      </c>
      <c r="HB319" s="168" t="str">
        <f t="shared" ca="1" si="1059"/>
        <v>-</v>
      </c>
      <c r="HC319" s="168" t="str">
        <f t="shared" ca="1" si="1059"/>
        <v>-</v>
      </c>
      <c r="HD319" s="168" t="str">
        <f t="shared" ca="1" si="1059"/>
        <v>-</v>
      </c>
      <c r="HE319" s="168" t="str">
        <f t="shared" ca="1" si="1059"/>
        <v>-</v>
      </c>
      <c r="HF319" s="168" t="str">
        <f t="shared" ca="1" si="1059"/>
        <v>-</v>
      </c>
      <c r="HG319" s="168" t="str">
        <f t="shared" ca="1" si="1059"/>
        <v>-</v>
      </c>
      <c r="HH319" s="168" t="str">
        <f t="shared" ca="1" si="1059"/>
        <v>-</v>
      </c>
      <c r="HI319" s="168" t="str">
        <f t="shared" ca="1" si="1059"/>
        <v>-</v>
      </c>
      <c r="HJ319" s="168" t="str">
        <f t="shared" ca="1" si="1059"/>
        <v>-</v>
      </c>
      <c r="HK319" s="168" t="str">
        <f t="shared" ca="1" si="1059"/>
        <v>-</v>
      </c>
      <c r="HL319" s="168" t="str">
        <f t="shared" ca="1" si="1059"/>
        <v>-</v>
      </c>
      <c r="HM319" s="168" t="str">
        <f t="shared" ca="1" si="1060"/>
        <v>-</v>
      </c>
      <c r="HN319" s="168" t="str">
        <f t="shared" ca="1" si="1060"/>
        <v>-</v>
      </c>
      <c r="HO319" s="168" t="str">
        <f t="shared" ca="1" si="1060"/>
        <v>-</v>
      </c>
      <c r="HP319" s="168" t="str">
        <f t="shared" ca="1" si="1060"/>
        <v>-</v>
      </c>
      <c r="HQ319" s="168" t="str">
        <f t="shared" ca="1" si="1060"/>
        <v>-</v>
      </c>
      <c r="HR319" s="168" t="str">
        <f t="shared" ca="1" si="1059"/>
        <v>-</v>
      </c>
      <c r="HS319" s="168" t="str">
        <f t="shared" ca="1" si="1059"/>
        <v>-</v>
      </c>
      <c r="HT319" s="168" t="str">
        <f t="shared" ca="1" si="1059"/>
        <v>-</v>
      </c>
      <c r="HU319" s="168" t="str">
        <f t="shared" ca="1" si="1059"/>
        <v>-</v>
      </c>
      <c r="HV319" s="168" t="str">
        <f t="shared" ca="1" si="1059"/>
        <v>-</v>
      </c>
      <c r="HW319" s="168" t="str">
        <f t="shared" ca="1" si="1042"/>
        <v>-</v>
      </c>
      <c r="HX319" s="168" t="str">
        <f t="shared" ca="1" si="1061"/>
        <v>-</v>
      </c>
      <c r="HY319" s="168" t="str">
        <f t="shared" ca="1" si="1061"/>
        <v>-</v>
      </c>
      <c r="HZ319" s="168" t="str">
        <f t="shared" ca="1" si="1061"/>
        <v>-</v>
      </c>
      <c r="IA319" s="168" t="str">
        <f t="shared" ca="1" si="1061"/>
        <v>-</v>
      </c>
      <c r="IB319" s="168" t="str">
        <f t="shared" ca="1" si="1061"/>
        <v>-</v>
      </c>
      <c r="IC319" s="168" t="str">
        <f t="shared" ca="1" si="1061"/>
        <v>-</v>
      </c>
      <c r="ID319" s="168" t="str">
        <f t="shared" ca="1" si="1061"/>
        <v>-</v>
      </c>
      <c r="IE319" s="168" t="str">
        <f t="shared" ca="1" si="1061"/>
        <v>-</v>
      </c>
      <c r="IF319" s="168" t="str">
        <f t="shared" ca="1" si="1061"/>
        <v>-</v>
      </c>
      <c r="IG319" s="168" t="str">
        <f t="shared" ca="1" si="1061"/>
        <v>-</v>
      </c>
      <c r="IH319" s="168" t="str">
        <f t="shared" ca="1" si="1061"/>
        <v>-</v>
      </c>
      <c r="II319" s="168" t="str">
        <f t="shared" ca="1" si="1061"/>
        <v>-</v>
      </c>
      <c r="IJ319" s="168" t="str">
        <f t="shared" ca="1" si="1061"/>
        <v>-</v>
      </c>
      <c r="IK319" s="168" t="str">
        <f t="shared" ca="1" si="1061"/>
        <v>-</v>
      </c>
      <c r="IL319" s="168" t="str">
        <f t="shared" ca="1" si="1061"/>
        <v>-</v>
      </c>
      <c r="IM319" s="168" t="str">
        <f t="shared" ca="1" si="1061"/>
        <v>-</v>
      </c>
      <c r="IN319" s="168" t="str">
        <f t="shared" ca="1" si="1061"/>
        <v>-</v>
      </c>
      <c r="IO319" s="168" t="str">
        <f t="shared" ca="1" si="1061"/>
        <v>-</v>
      </c>
      <c r="IP319" s="168" t="str">
        <f t="shared" ca="1" si="1061"/>
        <v>-</v>
      </c>
      <c r="IQ319" s="168" t="str">
        <f t="shared" ca="1" si="1061"/>
        <v>-</v>
      </c>
      <c r="IR319" s="168" t="str">
        <f t="shared" ca="1" si="1061"/>
        <v>-</v>
      </c>
      <c r="IS319" s="168" t="str">
        <f t="shared" ca="1" si="1061"/>
        <v>-</v>
      </c>
      <c r="IT319" s="168" t="str">
        <f t="shared" ca="1" si="1061"/>
        <v>-</v>
      </c>
      <c r="IU319" s="168" t="str">
        <f t="shared" ca="1" si="1061"/>
        <v>-</v>
      </c>
      <c r="IV319" s="168" t="str">
        <f t="shared" ca="1" si="1061"/>
        <v>-</v>
      </c>
      <c r="IW319" s="168" t="str">
        <f t="shared" ca="1" si="1061"/>
        <v>-</v>
      </c>
      <c r="IX319" s="168" t="str">
        <f t="shared" ca="1" si="1061"/>
        <v>-</v>
      </c>
      <c r="IY319" s="168" t="str">
        <f t="shared" ca="1" si="1061"/>
        <v>-</v>
      </c>
      <c r="IZ319" s="168" t="str">
        <f t="shared" ca="1" si="1061"/>
        <v>-</v>
      </c>
      <c r="JA319" s="168" t="str">
        <f t="shared" ca="1" si="1061"/>
        <v>-</v>
      </c>
      <c r="JB319" s="168" t="str">
        <f t="shared" ca="1" si="1061"/>
        <v>-</v>
      </c>
      <c r="JC319" s="168" t="str">
        <f t="shared" ca="1" si="1061"/>
        <v>-</v>
      </c>
      <c r="JD319" s="168" t="str">
        <f t="shared" ca="1" si="1061"/>
        <v>-</v>
      </c>
      <c r="JE319" s="168" t="str">
        <f t="shared" ca="1" si="1061"/>
        <v>-</v>
      </c>
      <c r="JF319" s="168" t="str">
        <f t="shared" ca="1" si="1061"/>
        <v>-</v>
      </c>
      <c r="JG319" s="168" t="str">
        <f t="shared" ca="1" si="1061"/>
        <v>-</v>
      </c>
      <c r="JH319" s="168" t="str">
        <f t="shared" ca="1" si="1061"/>
        <v>-</v>
      </c>
      <c r="JI319" s="168" t="str">
        <f t="shared" ca="1" si="1061"/>
        <v>-</v>
      </c>
      <c r="JJ319" s="168" t="str">
        <f t="shared" ca="1" si="1061"/>
        <v>-</v>
      </c>
      <c r="JK319" s="168" t="str">
        <f t="shared" ca="1" si="1061"/>
        <v>-</v>
      </c>
      <c r="JL319" s="168" t="str">
        <f t="shared" ca="1" si="1061"/>
        <v>-</v>
      </c>
      <c r="JM319" s="168" t="str">
        <f t="shared" ca="1" si="1061"/>
        <v>-</v>
      </c>
      <c r="JN319" s="168" t="str">
        <f t="shared" ca="1" si="1042"/>
        <v>-</v>
      </c>
      <c r="JO319" s="168" t="str">
        <f t="shared" ca="1" si="1042"/>
        <v>-</v>
      </c>
      <c r="JP319" s="168" t="str">
        <f t="shared" ca="1" si="1042"/>
        <v>-</v>
      </c>
      <c r="JQ319" s="168" t="str">
        <f t="shared" ca="1" si="1042"/>
        <v>-</v>
      </c>
      <c r="JR319" s="168" t="str">
        <f t="shared" ca="1" si="1042"/>
        <v>-</v>
      </c>
      <c r="JS319" s="168" t="str">
        <f t="shared" ca="1" si="1042"/>
        <v>-</v>
      </c>
      <c r="JT319" s="168" t="str">
        <f t="shared" ca="1" si="1042"/>
        <v>-</v>
      </c>
      <c r="JU319" s="168" t="str">
        <f t="shared" ca="1" si="1042"/>
        <v>-</v>
      </c>
      <c r="JV319" s="168" t="str">
        <f t="shared" ca="1" si="1042"/>
        <v>-</v>
      </c>
      <c r="JW319" s="168" t="str">
        <f t="shared" ca="1" si="1042"/>
        <v>-</v>
      </c>
      <c r="JX319" s="10"/>
      <c r="JY319" s="166">
        <f t="shared" ca="1" si="1007"/>
        <v>4.4999999999999998E-2</v>
      </c>
      <c r="JZ319" s="166">
        <f t="shared" ca="1" si="1008"/>
        <v>4.4999999999999998E-2</v>
      </c>
      <c r="KA319" s="168">
        <f t="shared" ca="1" si="1043"/>
        <v>1</v>
      </c>
      <c r="KB319" s="168">
        <f t="shared" ca="1" si="1043"/>
        <v>0</v>
      </c>
      <c r="KC319" s="168">
        <f t="shared" ca="1" si="1043"/>
        <v>1</v>
      </c>
      <c r="KD319" s="168">
        <f t="shared" ca="1" si="1043"/>
        <v>1</v>
      </c>
      <c r="KE319" s="168">
        <f t="shared" ca="1" si="1043"/>
        <v>0</v>
      </c>
      <c r="KF319" s="168">
        <f t="shared" ca="1" si="1043"/>
        <v>70</v>
      </c>
      <c r="KG319" s="168">
        <f t="shared" ca="1" si="1043"/>
        <v>50</v>
      </c>
      <c r="KH319" s="168">
        <f t="shared" ca="1" si="1043"/>
        <v>85</v>
      </c>
      <c r="KI319" s="168">
        <f t="shared" ca="1" si="1043"/>
        <v>50</v>
      </c>
      <c r="KJ319" s="166">
        <f t="shared" ca="1" si="1010"/>
        <v>1</v>
      </c>
      <c r="KK319" s="166">
        <f t="shared" ca="1" si="1011"/>
        <v>1</v>
      </c>
      <c r="KL319" s="166">
        <f t="shared" ca="1" si="1012"/>
        <v>1</v>
      </c>
      <c r="KM319" s="166">
        <f t="shared" ca="1" si="1013"/>
        <v>1</v>
      </c>
      <c r="KN319" s="166">
        <f t="shared" ca="1" si="1013"/>
        <v>1</v>
      </c>
      <c r="KO319" s="168">
        <f t="shared" ca="1" si="1043"/>
        <v>1</v>
      </c>
      <c r="KP319" s="10"/>
      <c r="KQ319" s="168">
        <f t="shared" ca="1" si="1043"/>
        <v>1</v>
      </c>
      <c r="KR319" s="166">
        <f t="shared" ca="1" si="1014"/>
        <v>1</v>
      </c>
      <c r="KS319" s="168">
        <f t="shared" ca="1" si="1043"/>
        <v>0.75</v>
      </c>
      <c r="KT319" s="168">
        <f t="shared" ca="1" si="1043"/>
        <v>0.8</v>
      </c>
      <c r="KU319" s="168">
        <f t="shared" ca="1" si="1062"/>
        <v>0.82499999999999996</v>
      </c>
      <c r="KV319" s="168">
        <f t="shared" ca="1" si="1062"/>
        <v>0.875</v>
      </c>
      <c r="KW319" s="168">
        <f t="shared" ca="1" si="1043"/>
        <v>0.9</v>
      </c>
      <c r="KX319" s="168">
        <f t="shared" ca="1" si="1064"/>
        <v>0.75</v>
      </c>
      <c r="KY319" s="168">
        <f t="shared" ca="1" si="1064"/>
        <v>0.78142857142857147</v>
      </c>
      <c r="KZ319" s="168">
        <f t="shared" ca="1" si="1064"/>
        <v>0.82499999999999996</v>
      </c>
      <c r="LA319" s="168">
        <f t="shared" ca="1" si="1064"/>
        <v>0.875</v>
      </c>
      <c r="LB319" s="168">
        <f t="shared" ca="1" si="1064"/>
        <v>0.9</v>
      </c>
      <c r="LC319" s="168">
        <f t="shared" ca="1" si="1064"/>
        <v>0.9</v>
      </c>
      <c r="LD319" s="168">
        <f t="shared" ca="1" si="1064"/>
        <v>0.75</v>
      </c>
      <c r="LE319" s="168">
        <f t="shared" ca="1" si="1064"/>
        <v>0.78142857142857147</v>
      </c>
      <c r="LF319" s="168">
        <f t="shared" ca="1" si="1064"/>
        <v>0.82499999999999996</v>
      </c>
      <c r="LG319" s="168">
        <f t="shared" ca="1" si="1064"/>
        <v>0.875</v>
      </c>
      <c r="LH319" s="168">
        <f t="shared" ca="1" si="1064"/>
        <v>0.9</v>
      </c>
      <c r="LI319" s="168">
        <f t="shared" ca="1" si="1064"/>
        <v>0.9</v>
      </c>
      <c r="LJ319" s="168">
        <f t="shared" ca="1" si="1064"/>
        <v>0.75</v>
      </c>
      <c r="LK319" s="168">
        <f t="shared" ca="1" si="1064"/>
        <v>0.78142857142857147</v>
      </c>
      <c r="LL319" s="168">
        <f t="shared" ca="1" si="1064"/>
        <v>0.82499999999999996</v>
      </c>
      <c r="LM319" s="168">
        <f t="shared" ca="1" si="1064"/>
        <v>0.875</v>
      </c>
      <c r="LN319" s="168">
        <f t="shared" ca="1" si="1064"/>
        <v>0.9</v>
      </c>
      <c r="LO319" s="168">
        <f t="shared" ca="1" si="1064"/>
        <v>0.9</v>
      </c>
      <c r="LP319" s="168">
        <f t="shared" ca="1" si="1064"/>
        <v>0.75</v>
      </c>
      <c r="LQ319" s="168">
        <f t="shared" ca="1" si="1064"/>
        <v>0.78142857142857147</v>
      </c>
      <c r="LR319" s="168">
        <f t="shared" ca="1" si="1064"/>
        <v>0.82499999999999996</v>
      </c>
      <c r="LS319" s="168">
        <f t="shared" ca="1" si="1064"/>
        <v>0.875</v>
      </c>
      <c r="LT319" s="168">
        <f t="shared" ca="1" si="1064"/>
        <v>0.9</v>
      </c>
      <c r="LU319" s="168">
        <f t="shared" ca="1" si="1064"/>
        <v>0.9</v>
      </c>
      <c r="LV319" s="168">
        <f t="shared" ca="1" si="1064"/>
        <v>0.75</v>
      </c>
      <c r="LW319" s="168">
        <f t="shared" ca="1" si="1064"/>
        <v>0.78142857142857147</v>
      </c>
      <c r="LX319" s="168">
        <f t="shared" ca="1" si="1064"/>
        <v>0.82499999999999996</v>
      </c>
      <c r="LY319" s="168">
        <f t="shared" ca="1" si="1064"/>
        <v>0.875</v>
      </c>
      <c r="LZ319" s="168">
        <f t="shared" ca="1" si="1064"/>
        <v>0.9</v>
      </c>
      <c r="MA319" s="168">
        <f t="shared" ca="1" si="1064"/>
        <v>0.9</v>
      </c>
      <c r="MB319" s="168">
        <f t="shared" ca="1" si="1064"/>
        <v>0.75</v>
      </c>
      <c r="MC319" s="168">
        <f t="shared" ca="1" si="1064"/>
        <v>0.78142857142857147</v>
      </c>
      <c r="MD319" s="168">
        <f t="shared" ca="1" si="1064"/>
        <v>0.82499999999999996</v>
      </c>
      <c r="ME319" s="168">
        <f t="shared" ca="1" si="1064"/>
        <v>0.875</v>
      </c>
      <c r="MF319" s="168">
        <f t="shared" ca="1" si="1064"/>
        <v>0.9</v>
      </c>
      <c r="MG319" s="168">
        <f t="shared" ca="1" si="1064"/>
        <v>0.9</v>
      </c>
      <c r="MH319" s="168">
        <f t="shared" ca="1" si="1064"/>
        <v>0.75</v>
      </c>
      <c r="MI319" s="168">
        <f t="shared" ca="1" si="1064"/>
        <v>0.76904761904761909</v>
      </c>
      <c r="MJ319" s="168">
        <f t="shared" ca="1" si="1064"/>
        <v>0.82000000000000006</v>
      </c>
      <c r="MK319" s="168">
        <f t="shared" ca="1" si="1064"/>
        <v>0.875</v>
      </c>
      <c r="ML319" s="168">
        <f t="shared" ca="1" si="1064"/>
        <v>0.9</v>
      </c>
      <c r="MM319" s="168">
        <f t="shared" ca="1" si="1064"/>
        <v>0.90000000000000013</v>
      </c>
      <c r="MN319" s="168">
        <f t="shared" ca="1" si="1064"/>
        <v>0.75</v>
      </c>
      <c r="MO319" s="168">
        <f t="shared" ca="1" si="1064"/>
        <v>0.76904761904761909</v>
      </c>
      <c r="MP319" s="168">
        <f t="shared" ca="1" si="1064"/>
        <v>0.82000000000000006</v>
      </c>
      <c r="MQ319" s="168">
        <f t="shared" ca="1" si="1064"/>
        <v>0.875</v>
      </c>
      <c r="MR319" s="168">
        <f t="shared" ca="1" si="1064"/>
        <v>0.9</v>
      </c>
      <c r="MS319" s="168">
        <f t="shared" ca="1" si="1064"/>
        <v>0.9</v>
      </c>
      <c r="MT319" s="168">
        <f t="shared" ca="1" si="1064"/>
        <v>0.875</v>
      </c>
      <c r="MU319" s="166">
        <f t="shared" si="1016"/>
        <v>1.1499999999999999</v>
      </c>
      <c r="MV319" s="166">
        <f t="shared" ca="1" si="1017"/>
        <v>1</v>
      </c>
      <c r="MW319" s="166" t="str">
        <f t="shared" ca="1" si="1018"/>
        <v>-</v>
      </c>
      <c r="MX319" s="168" t="str">
        <f t="shared" ca="1" si="1019"/>
        <v>-</v>
      </c>
      <c r="MY319" s="166" t="str">
        <f t="shared" ca="1" si="1020"/>
        <v>-</v>
      </c>
      <c r="MZ319" s="166" t="str">
        <f t="shared" ca="1" si="1021"/>
        <v>-</v>
      </c>
      <c r="NA319" s="166" t="b">
        <f t="shared" ca="1" si="1022"/>
        <v>0</v>
      </c>
      <c r="NB319" s="168">
        <f t="shared" ca="1" si="1043"/>
        <v>0</v>
      </c>
      <c r="NC319" s="27">
        <v>0</v>
      </c>
    </row>
    <row r="320" spans="1:367" s="148" customFormat="1" outlineLevel="1">
      <c r="A320" s="126">
        <f t="shared" si="14"/>
        <v>315</v>
      </c>
      <c r="B320" s="126">
        <f>$A$18</f>
        <v>13</v>
      </c>
      <c r="C320" s="148">
        <f t="shared" si="1029"/>
        <v>1002</v>
      </c>
      <c r="D320" s="148" t="s">
        <v>884</v>
      </c>
      <c r="E320" s="148" t="b">
        <f t="shared" si="986"/>
        <v>1</v>
      </c>
      <c r="F320" s="148" t="b">
        <v>0</v>
      </c>
      <c r="G320" s="148" t="b">
        <f t="shared" si="1024"/>
        <v>1</v>
      </c>
      <c r="H320" s="144">
        <f t="shared" ca="1" si="1044"/>
        <v>3</v>
      </c>
      <c r="I320" s="32">
        <v>3</v>
      </c>
      <c r="J320" s="32">
        <v>1</v>
      </c>
      <c r="K320" s="144">
        <f t="shared" ca="1" si="1044"/>
        <v>1</v>
      </c>
      <c r="L320" s="144">
        <f t="shared" ca="1" si="1044"/>
        <v>1</v>
      </c>
      <c r="M320" s="144">
        <f t="shared" ca="1" si="1044"/>
        <v>1</v>
      </c>
      <c r="N320" s="144">
        <f t="shared" ca="1" si="1044"/>
        <v>1</v>
      </c>
      <c r="O320" s="144">
        <f t="shared" ca="1" si="1044"/>
        <v>1</v>
      </c>
      <c r="P320" s="144">
        <f t="shared" ca="1" si="1044"/>
        <v>1</v>
      </c>
      <c r="Q320" s="144">
        <f t="shared" ca="1" si="1044"/>
        <v>1</v>
      </c>
      <c r="R320" s="144">
        <f t="shared" ca="1" si="1044"/>
        <v>2</v>
      </c>
      <c r="S320" s="32">
        <v>1</v>
      </c>
      <c r="T320" s="144">
        <f t="shared" ca="1" si="1044"/>
        <v>1</v>
      </c>
      <c r="U320" s="144">
        <f t="shared" ca="1" si="1044"/>
        <v>1</v>
      </c>
      <c r="V320" s="144">
        <f t="shared" ca="1" si="1044"/>
        <v>1</v>
      </c>
      <c r="W320" s="144">
        <f t="shared" ca="1" si="1044"/>
        <v>1</v>
      </c>
      <c r="X320" s="144">
        <f t="shared" ca="1" si="1044"/>
        <v>1</v>
      </c>
      <c r="Y320" s="144">
        <f t="shared" ca="1" si="1058"/>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00020 Yield SQ CropgrazeFALSE (F33N11)</v>
      </c>
      <c r="AB320" s="10" t="str">
        <f ca="1">IF(COUNTIF(AA$5:AA320,AA320)=1,"-","Dup")</f>
        <v>-</v>
      </c>
      <c r="AC320" s="10"/>
      <c r="AD320" s="168" t="str">
        <f t="shared" ca="1" si="1035"/>
        <v>-</v>
      </c>
      <c r="AE320" s="168" t="str">
        <f t="shared" ca="1" si="1035"/>
        <v>-</v>
      </c>
      <c r="AF320" s="168" t="str">
        <f t="shared" ca="1" si="1035"/>
        <v>-</v>
      </c>
      <c r="AG320" s="168" t="str">
        <f t="shared" ca="1" si="1035"/>
        <v>-</v>
      </c>
      <c r="AH320" s="168" t="str">
        <f t="shared" ca="1" si="1035"/>
        <v>-</v>
      </c>
      <c r="AI320" s="168" t="b">
        <f t="shared" ca="1" si="1035"/>
        <v>1</v>
      </c>
      <c r="AJ320" s="10"/>
      <c r="AK320" s="166" t="b">
        <f t="shared" si="1036"/>
        <v>0</v>
      </c>
      <c r="AL320" s="166">
        <f t="shared" si="1036"/>
        <v>2</v>
      </c>
      <c r="AM320" s="166" t="b">
        <f t="shared" si="1036"/>
        <v>0</v>
      </c>
      <c r="AN320" s="166" t="b">
        <f t="shared" si="1036"/>
        <v>1</v>
      </c>
      <c r="AO320" s="166" t="b">
        <f t="shared" si="1036"/>
        <v>1</v>
      </c>
      <c r="AP320" s="166" t="b">
        <f t="shared" si="1036"/>
        <v>0</v>
      </c>
      <c r="AQ320" s="166">
        <f t="shared" ca="1" si="989"/>
        <v>0</v>
      </c>
      <c r="AR320" s="166" t="b">
        <f t="shared" ref="AR320:AV329" si="1066">INDEX(i.risk_aversion,$J320,AR$15)</f>
        <v>0</v>
      </c>
      <c r="AS320" s="166" t="b">
        <f t="shared" si="1066"/>
        <v>0</v>
      </c>
      <c r="AT320" s="166" t="str">
        <f t="shared" si="1066"/>
        <v>-</v>
      </c>
      <c r="AU320" s="166" t="str">
        <f t="shared" si="1066"/>
        <v>-</v>
      </c>
      <c r="AV320" s="166" t="str">
        <f t="shared" si="1066"/>
        <v>-</v>
      </c>
      <c r="AW320" s="10"/>
      <c r="AX320" s="166" t="b">
        <f t="shared" si="991"/>
        <v>1</v>
      </c>
      <c r="AY320" s="168" t="b">
        <f t="shared" ca="1" si="992"/>
        <v>1</v>
      </c>
      <c r="AZ320" s="168" t="b">
        <f t="shared" ca="1" si="992"/>
        <v>1</v>
      </c>
      <c r="BA320" s="167">
        <f t="shared" ca="1" si="993"/>
        <v>3210</v>
      </c>
      <c r="BB320" s="168" t="str">
        <f t="shared" ca="1" si="1057"/>
        <v>-</v>
      </c>
      <c r="BC320" s="168" t="str">
        <f t="shared" ca="1" si="1057"/>
        <v>-</v>
      </c>
      <c r="BD320" s="168" t="str">
        <f t="shared" ca="1" si="1057"/>
        <v>-</v>
      </c>
      <c r="BE320" s="168" t="str">
        <f t="shared" ca="1" si="1057"/>
        <v>-</v>
      </c>
      <c r="BF320" s="168" t="str">
        <f t="shared" ca="1" si="1057"/>
        <v>-</v>
      </c>
      <c r="BG320" s="168">
        <f t="shared" ca="1" si="1057"/>
        <v>1</v>
      </c>
      <c r="BH320" s="168">
        <f t="shared" ca="1" si="1057"/>
        <v>1</v>
      </c>
      <c r="BI320" s="168" t="str">
        <f t="shared" ca="1" si="1057"/>
        <v>-</v>
      </c>
      <c r="BJ320" s="168" t="str">
        <f t="shared" ca="1" si="1057"/>
        <v>-</v>
      </c>
      <c r="BK320" s="10"/>
      <c r="BL320" s="168" t="str">
        <f t="shared" ca="1" si="1057"/>
        <v>-</v>
      </c>
      <c r="BM320" s="168" t="str">
        <f t="shared" ca="1" si="1057"/>
        <v>-</v>
      </c>
      <c r="BN320" s="168" t="str">
        <f t="shared" ca="1" si="1057"/>
        <v>-</v>
      </c>
      <c r="BO320" s="168" t="str">
        <f t="shared" ca="1" si="1057"/>
        <v>-</v>
      </c>
      <c r="BP320" s="168" t="str">
        <f t="shared" ca="1" si="1057"/>
        <v>-</v>
      </c>
      <c r="BQ320" s="168" t="str">
        <f t="shared" ca="1" si="1057"/>
        <v>-</v>
      </c>
      <c r="BR320" s="168" t="str">
        <f t="shared" ca="1" si="1057"/>
        <v>-</v>
      </c>
      <c r="BS320" s="168" t="str">
        <f t="shared" ca="1" si="1057"/>
        <v>-</v>
      </c>
      <c r="BT320" s="168" t="str">
        <f t="shared" ca="1" si="1057"/>
        <v>-</v>
      </c>
      <c r="BU320" s="168" t="str">
        <f t="shared" ca="1" si="1057"/>
        <v>-</v>
      </c>
      <c r="BV320" s="168" t="str">
        <f t="shared" ca="1" si="1057"/>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65"/>
        <v>-</v>
      </c>
      <c r="CI320" s="168" t="str">
        <f t="shared" ca="1" si="1065"/>
        <v>-</v>
      </c>
      <c r="CJ320" s="168" t="str">
        <f t="shared" ca="1" si="1065"/>
        <v>-</v>
      </c>
      <c r="CK320" s="168" t="str">
        <f t="shared" ca="1" si="1065"/>
        <v>-</v>
      </c>
      <c r="CL320" s="168" t="str">
        <f t="shared" ca="1" si="1065"/>
        <v>-</v>
      </c>
      <c r="CM320" s="168" t="str">
        <f t="shared" ca="1" si="1065"/>
        <v>-</v>
      </c>
      <c r="CN320" s="168" t="str">
        <f t="shared" ca="1" si="1065"/>
        <v>-</v>
      </c>
      <c r="CO320" s="168" t="str">
        <f t="shared" ca="1" si="1065"/>
        <v>-</v>
      </c>
      <c r="CP320" s="168">
        <f t="shared" ca="1" si="1065"/>
        <v>1</v>
      </c>
      <c r="CQ320" s="168">
        <f t="shared" ca="1" si="1065"/>
        <v>1</v>
      </c>
      <c r="CR320" s="168">
        <f t="shared" ca="1" si="1065"/>
        <v>0</v>
      </c>
      <c r="CS320" s="168" t="str">
        <f t="shared" ca="1" si="1065"/>
        <v>-</v>
      </c>
      <c r="CT320" s="168" t="str">
        <f t="shared" ca="1" si="1065"/>
        <v>-</v>
      </c>
      <c r="CU320" s="168" t="str">
        <f t="shared" ca="1" si="1065"/>
        <v>-</v>
      </c>
      <c r="CV320" s="168" t="str">
        <f t="shared" ca="1" si="1065"/>
        <v>-</v>
      </c>
      <c r="CW320" s="168" t="str">
        <f t="shared" ca="1" si="1065"/>
        <v>-</v>
      </c>
      <c r="CX320" s="168" t="str">
        <f t="shared" ca="1" si="1065"/>
        <v>-</v>
      </c>
      <c r="CY320" s="168" t="str">
        <f t="shared" ca="1" si="1065"/>
        <v>-</v>
      </c>
      <c r="CZ320" s="168">
        <f t="shared" ca="1" si="1065"/>
        <v>0</v>
      </c>
      <c r="DA320" s="168" t="str">
        <f t="shared" ca="1" si="1065"/>
        <v>-</v>
      </c>
      <c r="DB320" s="168" t="str">
        <f t="shared" ca="1" si="1065"/>
        <v>-</v>
      </c>
      <c r="DC320" s="168" t="str">
        <f t="shared" ca="1" si="1065"/>
        <v>-</v>
      </c>
      <c r="DD320" s="168" t="str">
        <f t="shared" ca="1" si="1065"/>
        <v>-</v>
      </c>
      <c r="DE320" s="168" t="str">
        <f t="shared" ca="1" si="1065"/>
        <v>-</v>
      </c>
      <c r="DF320" s="168">
        <f t="shared" ca="1" si="1065"/>
        <v>0</v>
      </c>
      <c r="DG320" s="168">
        <f t="shared" ca="1" si="1065"/>
        <v>0</v>
      </c>
      <c r="DH320" s="168">
        <f t="shared" ca="1" si="1065"/>
        <v>0</v>
      </c>
      <c r="DI320" s="168">
        <f t="shared" ca="1" si="1065"/>
        <v>0</v>
      </c>
      <c r="DJ320" s="168">
        <f t="shared" ca="1" si="1065"/>
        <v>0</v>
      </c>
      <c r="DK320" s="168">
        <f t="shared" ca="1" si="1065"/>
        <v>0</v>
      </c>
      <c r="DL320" s="168">
        <f t="shared" ca="1" si="1065"/>
        <v>0</v>
      </c>
      <c r="DM320" s="168" t="str">
        <f t="shared" ca="1" si="1065"/>
        <v>-</v>
      </c>
      <c r="DN320" s="168" t="str">
        <f t="shared" ca="1" si="1065"/>
        <v>-</v>
      </c>
      <c r="DO320" s="168" t="str">
        <f t="shared" ca="1" si="1065"/>
        <v>-</v>
      </c>
      <c r="DP320" s="168" t="str">
        <f t="shared" ca="1" si="1065"/>
        <v>-</v>
      </c>
      <c r="DQ320" s="168" t="str">
        <f t="shared" ca="1" si="1065"/>
        <v>-</v>
      </c>
      <c r="DR320" s="168" t="str">
        <f t="shared" ca="1" si="1065"/>
        <v>-</v>
      </c>
      <c r="DS320" s="168" t="str">
        <f t="shared" ca="1" si="1065"/>
        <v>-</v>
      </c>
      <c r="DT320" s="168" t="str">
        <f t="shared" ca="1" si="1065"/>
        <v>-</v>
      </c>
      <c r="DU320" s="168" t="str">
        <f t="shared" ca="1" si="1065"/>
        <v>-</v>
      </c>
      <c r="DV320" s="168" t="str">
        <f t="shared" ca="1" si="1065"/>
        <v>-</v>
      </c>
      <c r="DW320" s="168" t="str">
        <f t="shared" ca="1" si="1065"/>
        <v>-</v>
      </c>
      <c r="DX320" s="10"/>
      <c r="DY320" s="168">
        <f t="shared" ca="1" si="1065"/>
        <v>1</v>
      </c>
      <c r="DZ320" s="168" t="str">
        <f t="shared" ca="1" si="1065"/>
        <v>-</v>
      </c>
      <c r="EA320" s="168" t="str">
        <f t="shared" ca="1" si="1065"/>
        <v>-</v>
      </c>
      <c r="EB320" s="168" t="str">
        <f t="shared" ca="1" si="1065"/>
        <v>-</v>
      </c>
      <c r="EC320" s="168" t="str">
        <f t="shared" ca="1" si="1037"/>
        <v>-</v>
      </c>
      <c r="ED320" s="168" t="b">
        <f t="shared" ca="1" si="1037"/>
        <v>0</v>
      </c>
      <c r="EE320" s="168" t="str">
        <f t="shared" ca="1" si="1037"/>
        <v>-</v>
      </c>
      <c r="EF320" s="168">
        <f t="shared" ca="1" si="1037"/>
        <v>0</v>
      </c>
      <c r="EG320" s="168" t="str">
        <f t="shared" ca="1" si="1037"/>
        <v>-</v>
      </c>
      <c r="EH320" s="166" cm="1">
        <f t="array" aca="1" ref="EH320" ca="1">INDEX(i.rev,$K320,EH$15)</f>
        <v>1</v>
      </c>
      <c r="EI320" s="168">
        <f t="shared" ca="1" si="1038"/>
        <v>0</v>
      </c>
      <c r="EJ320" s="168">
        <f t="shared" ca="1" si="1038"/>
        <v>1</v>
      </c>
      <c r="EK320" s="168">
        <f t="shared" ca="1" si="1038"/>
        <v>0</v>
      </c>
      <c r="EL320" s="168">
        <f t="shared" ca="1" si="1038"/>
        <v>1</v>
      </c>
      <c r="EM320" s="168">
        <f t="shared" ca="1" si="1038"/>
        <v>1</v>
      </c>
      <c r="EN320" s="168">
        <f t="shared" ca="1" si="1038"/>
        <v>1</v>
      </c>
      <c r="EO320" s="168">
        <f t="shared" ca="1" si="1038"/>
        <v>0</v>
      </c>
      <c r="EP320" s="168">
        <f t="shared" ca="1" si="1038"/>
        <v>0</v>
      </c>
      <c r="EQ320" s="168">
        <f t="shared" ca="1" si="1038"/>
        <v>0</v>
      </c>
      <c r="ER320" s="168">
        <f t="shared" ca="1" si="1038"/>
        <v>0</v>
      </c>
      <c r="ES320" s="168">
        <f t="shared" ca="1" si="1038"/>
        <v>0</v>
      </c>
      <c r="ET320" s="168">
        <f t="shared" ca="1" si="1038"/>
        <v>0</v>
      </c>
      <c r="EU320" s="168">
        <f t="shared" ca="1" si="1038"/>
        <v>0</v>
      </c>
      <c r="EV320" s="168">
        <f t="shared" ca="1" si="1038"/>
        <v>0</v>
      </c>
      <c r="EW320" s="168">
        <f t="shared" ca="1" si="1038"/>
        <v>0</v>
      </c>
      <c r="EX320" s="168">
        <f t="shared" ref="EX320" ca="1" si="1067">OFFSET(EX$5,$B320,0)</f>
        <v>0</v>
      </c>
      <c r="EY320" s="166" cm="1">
        <f t="array" aca="1" ref="EY320" ca="1">INDEX(i.rev,$K320,EY$15)</f>
        <v>0</v>
      </c>
      <c r="EZ320" s="168">
        <f t="shared" ca="1" si="998"/>
        <v>0</v>
      </c>
      <c r="FA320" s="166" cm="1">
        <f t="array" aca="1" ref="FA320" ca="1">INDEX(i.rev,$K320,FA$15)</f>
        <v>1</v>
      </c>
      <c r="FB320" s="168">
        <f t="shared" ca="1" si="1054"/>
        <v>0</v>
      </c>
      <c r="FC320" s="168">
        <f t="shared" ca="1" si="1054"/>
        <v>0</v>
      </c>
      <c r="FD320" s="168">
        <f t="shared" ca="1" si="1054"/>
        <v>0</v>
      </c>
      <c r="FE320" s="168">
        <f t="shared" ca="1" si="1054"/>
        <v>0</v>
      </c>
      <c r="FF320" s="168">
        <f t="shared" ca="1" si="1054"/>
        <v>0</v>
      </c>
      <c r="FG320" s="168">
        <f t="shared" ca="1" si="1054"/>
        <v>0</v>
      </c>
      <c r="FH320" s="168">
        <f t="shared" ca="1" si="1054"/>
        <v>0</v>
      </c>
      <c r="FI320" s="10"/>
      <c r="FJ320" s="168" t="str">
        <f t="shared" ca="1" si="1054"/>
        <v>-</v>
      </c>
      <c r="FK320" s="168" t="str">
        <f t="shared" ca="1" si="1054"/>
        <v>-</v>
      </c>
      <c r="FL320" s="168" t="str">
        <f t="shared" ca="1" si="1054"/>
        <v>-</v>
      </c>
      <c r="FM320" s="168" t="str">
        <f t="shared" ca="1" si="1054"/>
        <v>-</v>
      </c>
      <c r="FN320" s="168" t="str">
        <f t="shared" ca="1" si="1051"/>
        <v>-</v>
      </c>
      <c r="FO320" s="166" t="b">
        <f t="shared" ca="1" si="1039"/>
        <v>0</v>
      </c>
      <c r="FP320" s="166" t="b">
        <f t="shared" ca="1" si="1039"/>
        <v>0</v>
      </c>
      <c r="FQ320" s="166" t="b">
        <f t="shared" ca="1" si="1039"/>
        <v>1</v>
      </c>
      <c r="FR320" s="168">
        <f t="shared" ca="1" si="1054"/>
        <v>0</v>
      </c>
      <c r="FS320" s="166">
        <f t="shared" ca="1" si="1040"/>
        <v>1</v>
      </c>
      <c r="FT320" s="166">
        <f t="shared" ca="1" si="1040"/>
        <v>1</v>
      </c>
      <c r="FU320" s="168" t="str">
        <f t="shared" ca="1" si="1054"/>
        <v>-</v>
      </c>
      <c r="FV320" s="168" t="str">
        <f t="shared" ca="1" si="1054"/>
        <v>-</v>
      </c>
      <c r="FW320" s="168" t="str">
        <f t="shared" ca="1" si="1054"/>
        <v>-</v>
      </c>
      <c r="FX320" s="168" t="str">
        <f t="shared" ca="1" si="1054"/>
        <v>-</v>
      </c>
      <c r="FY320" s="168" t="str">
        <f t="shared" ca="1" si="1054"/>
        <v>-</v>
      </c>
      <c r="FZ320" s="168" t="str">
        <f t="shared" ca="1" si="1054"/>
        <v>-</v>
      </c>
      <c r="GA320" s="168" t="str">
        <f t="shared" ca="1" si="1054"/>
        <v>-</v>
      </c>
      <c r="GB320" s="168" t="str">
        <f t="shared" ca="1" si="1054"/>
        <v>-</v>
      </c>
      <c r="GC320" s="168" t="str">
        <f t="shared" ca="1" si="1054"/>
        <v>-</v>
      </c>
      <c r="GD320" s="168" t="b">
        <f t="shared" ca="1" si="1054"/>
        <v>1</v>
      </c>
      <c r="GE320" s="168" t="str">
        <f t="shared" ca="1" si="1054"/>
        <v>-</v>
      </c>
      <c r="GF320" s="168" t="str">
        <f t="shared" ca="1" si="1054"/>
        <v>-</v>
      </c>
      <c r="GG320" s="168" t="str">
        <f ca="1">OFFSET(GG$5,$B320,0)</f>
        <v>-</v>
      </c>
      <c r="GH320" s="168" t="b">
        <f t="shared" ca="1" si="1041"/>
        <v>1</v>
      </c>
      <c r="GI320" s="168">
        <f ca="1">OFFSET(GI$5,$B320,0)</f>
        <v>0</v>
      </c>
      <c r="GJ320" s="168" t="str">
        <f t="shared" ca="1" si="1041"/>
        <v>-</v>
      </c>
      <c r="GK320" s="168" t="str">
        <f t="shared" ca="1" si="1041"/>
        <v>-</v>
      </c>
      <c r="GL320" s="168" t="str">
        <f t="shared" ca="1" si="1041"/>
        <v>-</v>
      </c>
      <c r="GM320" s="168" t="str">
        <f t="shared" ca="1" si="1041"/>
        <v>-</v>
      </c>
      <c r="GN320" s="168" t="str">
        <f t="shared" ca="1" si="1041"/>
        <v>-</v>
      </c>
      <c r="GO320" s="168">
        <f t="shared" ca="1" si="1041"/>
        <v>0</v>
      </c>
      <c r="GP320" s="168" t="str">
        <f t="shared" ca="1" si="1041"/>
        <v>-</v>
      </c>
      <c r="GQ320" s="168" t="str">
        <f t="shared" ca="1" si="1041"/>
        <v>-</v>
      </c>
      <c r="GR320" s="168" t="str">
        <f t="shared" ca="1" si="1041"/>
        <v>-</v>
      </c>
      <c r="GS320" s="168">
        <f t="shared" ca="1" si="1041"/>
        <v>500</v>
      </c>
      <c r="GT320" s="168">
        <f t="shared" ca="1" si="1041"/>
        <v>500</v>
      </c>
      <c r="GU320" s="168" t="str">
        <f t="shared" ca="1" si="1041"/>
        <v>-</v>
      </c>
      <c r="GV320" s="168" t="str">
        <f t="shared" ca="1" si="1041"/>
        <v>-</v>
      </c>
      <c r="GW320" s="168" t="str">
        <f t="shared" ca="1" si="1041"/>
        <v>-</v>
      </c>
      <c r="GX320" s="168" t="str">
        <f t="shared" ca="1" si="1042"/>
        <v>-</v>
      </c>
      <c r="GY320" s="168" t="str">
        <f t="shared" ca="1" si="1059"/>
        <v>-</v>
      </c>
      <c r="GZ320" s="168" t="str">
        <f t="shared" ca="1" si="1059"/>
        <v>-</v>
      </c>
      <c r="HA320" s="168" t="str">
        <f t="shared" ca="1" si="1059"/>
        <v>-</v>
      </c>
      <c r="HB320" s="168" t="str">
        <f t="shared" ca="1" si="1059"/>
        <v>-</v>
      </c>
      <c r="HC320" s="168" t="str">
        <f t="shared" ca="1" si="1059"/>
        <v>-</v>
      </c>
      <c r="HD320" s="168" t="str">
        <f t="shared" ca="1" si="1059"/>
        <v>-</v>
      </c>
      <c r="HE320" s="168" t="str">
        <f t="shared" ca="1" si="1059"/>
        <v>-</v>
      </c>
      <c r="HF320" s="168" t="str">
        <f t="shared" ca="1" si="1059"/>
        <v>-</v>
      </c>
      <c r="HG320" s="168" t="str">
        <f t="shared" ca="1" si="1059"/>
        <v>-</v>
      </c>
      <c r="HH320" s="168" t="str">
        <f t="shared" ca="1" si="1059"/>
        <v>-</v>
      </c>
      <c r="HI320" s="168" t="str">
        <f t="shared" ca="1" si="1059"/>
        <v>-</v>
      </c>
      <c r="HJ320" s="168" t="str">
        <f t="shared" ca="1" si="1059"/>
        <v>-</v>
      </c>
      <c r="HK320" s="168" t="str">
        <f t="shared" ca="1" si="1059"/>
        <v>-</v>
      </c>
      <c r="HL320" s="168" t="str">
        <f t="shared" ca="1" si="1059"/>
        <v>-</v>
      </c>
      <c r="HM320" s="168" t="str">
        <f t="shared" ca="1" si="1060"/>
        <v>-</v>
      </c>
      <c r="HN320" s="168" t="str">
        <f t="shared" ca="1" si="1060"/>
        <v>-</v>
      </c>
      <c r="HO320" s="168" t="str">
        <f t="shared" ca="1" si="1060"/>
        <v>-</v>
      </c>
      <c r="HP320" s="168" t="str">
        <f t="shared" ca="1" si="1060"/>
        <v>-</v>
      </c>
      <c r="HQ320" s="168" t="str">
        <f t="shared" ca="1" si="1060"/>
        <v>-</v>
      </c>
      <c r="HR320" s="168" t="str">
        <f t="shared" ca="1" si="1059"/>
        <v>-</v>
      </c>
      <c r="HS320" s="168" t="str">
        <f t="shared" ca="1" si="1059"/>
        <v>-</v>
      </c>
      <c r="HT320" s="168" t="str">
        <f t="shared" ca="1" si="1059"/>
        <v>-</v>
      </c>
      <c r="HU320" s="168" t="str">
        <f t="shared" ca="1" si="1059"/>
        <v>-</v>
      </c>
      <c r="HV320" s="168" t="str">
        <f t="shared" ca="1" si="1059"/>
        <v>-</v>
      </c>
      <c r="HW320" s="168" t="str">
        <f t="shared" ca="1" si="1042"/>
        <v>-</v>
      </c>
      <c r="HX320" s="168" t="str">
        <f t="shared" ca="1" si="1061"/>
        <v>-</v>
      </c>
      <c r="HY320" s="168" t="str">
        <f t="shared" ca="1" si="1061"/>
        <v>-</v>
      </c>
      <c r="HZ320" s="168" t="str">
        <f t="shared" ca="1" si="1061"/>
        <v>-</v>
      </c>
      <c r="IA320" s="168" t="str">
        <f t="shared" ca="1" si="1061"/>
        <v>-</v>
      </c>
      <c r="IB320" s="168" t="str">
        <f t="shared" ca="1" si="1061"/>
        <v>-</v>
      </c>
      <c r="IC320" s="168" t="str">
        <f t="shared" ca="1" si="1061"/>
        <v>-</v>
      </c>
      <c r="ID320" s="168" t="str">
        <f t="shared" ca="1" si="1061"/>
        <v>-</v>
      </c>
      <c r="IE320" s="168" t="str">
        <f t="shared" ca="1" si="1061"/>
        <v>-</v>
      </c>
      <c r="IF320" s="168" t="str">
        <f t="shared" ca="1" si="1061"/>
        <v>-</v>
      </c>
      <c r="IG320" s="168" t="str">
        <f t="shared" ca="1" si="1061"/>
        <v>-</v>
      </c>
      <c r="IH320" s="168" t="str">
        <f t="shared" ca="1" si="1061"/>
        <v>-</v>
      </c>
      <c r="II320" s="168" t="str">
        <f t="shared" ca="1" si="1061"/>
        <v>-</v>
      </c>
      <c r="IJ320" s="168" t="str">
        <f t="shared" ca="1" si="1061"/>
        <v>-</v>
      </c>
      <c r="IK320" s="168" t="str">
        <f t="shared" ca="1" si="1061"/>
        <v>-</v>
      </c>
      <c r="IL320" s="168" t="str">
        <f t="shared" ca="1" si="1061"/>
        <v>-</v>
      </c>
      <c r="IM320" s="168" t="str">
        <f t="shared" ca="1" si="1061"/>
        <v>-</v>
      </c>
      <c r="IN320" s="168" t="str">
        <f t="shared" ca="1" si="1061"/>
        <v>-</v>
      </c>
      <c r="IO320" s="168" t="str">
        <f t="shared" ca="1" si="1061"/>
        <v>-</v>
      </c>
      <c r="IP320" s="168" t="str">
        <f t="shared" ca="1" si="1061"/>
        <v>-</v>
      </c>
      <c r="IQ320" s="168" t="str">
        <f t="shared" ca="1" si="1061"/>
        <v>-</v>
      </c>
      <c r="IR320" s="168" t="str">
        <f t="shared" ca="1" si="1061"/>
        <v>-</v>
      </c>
      <c r="IS320" s="168" t="str">
        <f t="shared" ca="1" si="1061"/>
        <v>-</v>
      </c>
      <c r="IT320" s="168" t="str">
        <f t="shared" ca="1" si="1061"/>
        <v>-</v>
      </c>
      <c r="IU320" s="168" t="str">
        <f t="shared" ca="1" si="1061"/>
        <v>-</v>
      </c>
      <c r="IV320" s="168" t="str">
        <f t="shared" ca="1" si="1061"/>
        <v>-</v>
      </c>
      <c r="IW320" s="168" t="str">
        <f t="shared" ca="1" si="1061"/>
        <v>-</v>
      </c>
      <c r="IX320" s="168" t="str">
        <f t="shared" ca="1" si="1061"/>
        <v>-</v>
      </c>
      <c r="IY320" s="168" t="str">
        <f t="shared" ca="1" si="1061"/>
        <v>-</v>
      </c>
      <c r="IZ320" s="168" t="str">
        <f t="shared" ca="1" si="1061"/>
        <v>-</v>
      </c>
      <c r="JA320" s="168" t="str">
        <f t="shared" ca="1" si="1061"/>
        <v>-</v>
      </c>
      <c r="JB320" s="168" t="str">
        <f t="shared" ca="1" si="1061"/>
        <v>-</v>
      </c>
      <c r="JC320" s="168" t="str">
        <f t="shared" ca="1" si="1061"/>
        <v>-</v>
      </c>
      <c r="JD320" s="168" t="str">
        <f t="shared" ca="1" si="1061"/>
        <v>-</v>
      </c>
      <c r="JE320" s="168" t="str">
        <f t="shared" ca="1" si="1061"/>
        <v>-</v>
      </c>
      <c r="JF320" s="168" t="str">
        <f t="shared" ca="1" si="1061"/>
        <v>-</v>
      </c>
      <c r="JG320" s="168" t="str">
        <f t="shared" ca="1" si="1061"/>
        <v>-</v>
      </c>
      <c r="JH320" s="168" t="str">
        <f t="shared" ca="1" si="1061"/>
        <v>-</v>
      </c>
      <c r="JI320" s="168" t="str">
        <f t="shared" ca="1" si="1061"/>
        <v>-</v>
      </c>
      <c r="JJ320" s="168" t="str">
        <f t="shared" ca="1" si="1061"/>
        <v>-</v>
      </c>
      <c r="JK320" s="168" t="str">
        <f t="shared" ca="1" si="1061"/>
        <v>-</v>
      </c>
      <c r="JL320" s="168" t="str">
        <f t="shared" ca="1" si="1061"/>
        <v>-</v>
      </c>
      <c r="JM320" s="168" t="str">
        <f t="shared" ca="1" si="1061"/>
        <v>-</v>
      </c>
      <c r="JN320" s="168" t="str">
        <f t="shared" ca="1" si="1042"/>
        <v>-</v>
      </c>
      <c r="JO320" s="168" t="str">
        <f t="shared" ca="1" si="1042"/>
        <v>-</v>
      </c>
      <c r="JP320" s="168" t="str">
        <f t="shared" ca="1" si="1042"/>
        <v>-</v>
      </c>
      <c r="JQ320" s="168" t="str">
        <f t="shared" ca="1" si="1042"/>
        <v>-</v>
      </c>
      <c r="JR320" s="168" t="str">
        <f t="shared" ca="1" si="1042"/>
        <v>-</v>
      </c>
      <c r="JS320" s="168" t="str">
        <f t="shared" ca="1" si="1042"/>
        <v>-</v>
      </c>
      <c r="JT320" s="168" t="str">
        <f t="shared" ca="1" si="1042"/>
        <v>-</v>
      </c>
      <c r="JU320" s="168" t="str">
        <f t="shared" ca="1" si="1042"/>
        <v>-</v>
      </c>
      <c r="JV320" s="168" t="str">
        <f t="shared" ca="1" si="1042"/>
        <v>-</v>
      </c>
      <c r="JW320" s="168" t="str">
        <f t="shared" ca="1" si="1042"/>
        <v>-</v>
      </c>
      <c r="JX320" s="10"/>
      <c r="JY320" s="166">
        <f t="shared" ca="1" si="1007"/>
        <v>4.4999999999999998E-2</v>
      </c>
      <c r="JZ320" s="166">
        <f t="shared" ca="1" si="1008"/>
        <v>4.4999999999999998E-2</v>
      </c>
      <c r="KA320" s="168">
        <f t="shared" ca="1" si="1043"/>
        <v>1</v>
      </c>
      <c r="KB320" s="168">
        <f t="shared" ca="1" si="1043"/>
        <v>0</v>
      </c>
      <c r="KC320" s="168">
        <f t="shared" ca="1" si="1043"/>
        <v>1</v>
      </c>
      <c r="KD320" s="168">
        <f t="shared" ca="1" si="1043"/>
        <v>1</v>
      </c>
      <c r="KE320" s="168">
        <f t="shared" ca="1" si="1043"/>
        <v>0</v>
      </c>
      <c r="KF320" s="168">
        <f t="shared" ca="1" si="1043"/>
        <v>70</v>
      </c>
      <c r="KG320" s="168">
        <f t="shared" ca="1" si="1043"/>
        <v>50</v>
      </c>
      <c r="KH320" s="168">
        <f t="shared" ca="1" si="1043"/>
        <v>85</v>
      </c>
      <c r="KI320" s="168">
        <f t="shared" ca="1" si="1043"/>
        <v>50</v>
      </c>
      <c r="KJ320" s="166">
        <f t="shared" ca="1" si="1010"/>
        <v>1</v>
      </c>
      <c r="KK320" s="166">
        <f t="shared" ca="1" si="1011"/>
        <v>1</v>
      </c>
      <c r="KL320" s="166">
        <f t="shared" ca="1" si="1012"/>
        <v>1</v>
      </c>
      <c r="KM320" s="166">
        <f t="shared" ca="1" si="1013"/>
        <v>1</v>
      </c>
      <c r="KN320" s="166">
        <f t="shared" ca="1" si="1013"/>
        <v>1</v>
      </c>
      <c r="KO320" s="168">
        <f t="shared" ca="1" si="1043"/>
        <v>1</v>
      </c>
      <c r="KP320" s="10"/>
      <c r="KQ320" s="168">
        <f t="shared" ca="1" si="1043"/>
        <v>1</v>
      </c>
      <c r="KR320" s="166">
        <f t="shared" ca="1" si="1014"/>
        <v>1</v>
      </c>
      <c r="KS320" s="168">
        <f t="shared" ca="1" si="1043"/>
        <v>0.75</v>
      </c>
      <c r="KT320" s="168">
        <f t="shared" ca="1" si="1043"/>
        <v>0.8</v>
      </c>
      <c r="KU320" s="168">
        <f t="shared" ca="1" si="1062"/>
        <v>0.82499999999999996</v>
      </c>
      <c r="KV320" s="168">
        <f t="shared" ca="1" si="1062"/>
        <v>0.875</v>
      </c>
      <c r="KW320" s="168">
        <f t="shared" ca="1" si="1043"/>
        <v>0.9</v>
      </c>
      <c r="KX320" s="168">
        <f t="shared" ca="1" si="1064"/>
        <v>0.75</v>
      </c>
      <c r="KY320" s="168">
        <f t="shared" ca="1" si="1064"/>
        <v>0.78142857142857147</v>
      </c>
      <c r="KZ320" s="168">
        <f t="shared" ca="1" si="1064"/>
        <v>0.82499999999999996</v>
      </c>
      <c r="LA320" s="168">
        <f t="shared" ca="1" si="1064"/>
        <v>0.875</v>
      </c>
      <c r="LB320" s="168">
        <f t="shared" ca="1" si="1064"/>
        <v>0.9</v>
      </c>
      <c r="LC320" s="168">
        <f t="shared" ca="1" si="1064"/>
        <v>0.9</v>
      </c>
      <c r="LD320" s="168">
        <f t="shared" ca="1" si="1064"/>
        <v>0.75</v>
      </c>
      <c r="LE320" s="168">
        <f t="shared" ca="1" si="1064"/>
        <v>0.78142857142857147</v>
      </c>
      <c r="LF320" s="168">
        <f t="shared" ca="1" si="1064"/>
        <v>0.82499999999999996</v>
      </c>
      <c r="LG320" s="168">
        <f t="shared" ca="1" si="1064"/>
        <v>0.875</v>
      </c>
      <c r="LH320" s="168">
        <f t="shared" ca="1" si="1064"/>
        <v>0.9</v>
      </c>
      <c r="LI320" s="168">
        <f t="shared" ca="1" si="1064"/>
        <v>0.9</v>
      </c>
      <c r="LJ320" s="168">
        <f t="shared" ca="1" si="1064"/>
        <v>0.75</v>
      </c>
      <c r="LK320" s="168">
        <f t="shared" ca="1" si="1064"/>
        <v>0.78142857142857147</v>
      </c>
      <c r="LL320" s="168">
        <f t="shared" ca="1" si="1064"/>
        <v>0.82499999999999996</v>
      </c>
      <c r="LM320" s="168">
        <f t="shared" ca="1" si="1064"/>
        <v>0.875</v>
      </c>
      <c r="LN320" s="168">
        <f t="shared" ca="1" si="1064"/>
        <v>0.9</v>
      </c>
      <c r="LO320" s="168">
        <f t="shared" ca="1" si="1064"/>
        <v>0.9</v>
      </c>
      <c r="LP320" s="168">
        <f t="shared" ca="1" si="1064"/>
        <v>0.75</v>
      </c>
      <c r="LQ320" s="168">
        <f t="shared" ca="1" si="1064"/>
        <v>0.78142857142857147</v>
      </c>
      <c r="LR320" s="168">
        <f t="shared" ca="1" si="1064"/>
        <v>0.82499999999999996</v>
      </c>
      <c r="LS320" s="168">
        <f t="shared" ca="1" si="1064"/>
        <v>0.875</v>
      </c>
      <c r="LT320" s="168">
        <f t="shared" ca="1" si="1064"/>
        <v>0.9</v>
      </c>
      <c r="LU320" s="168">
        <f t="shared" ca="1" si="1064"/>
        <v>0.9</v>
      </c>
      <c r="LV320" s="168">
        <f t="shared" ca="1" si="1064"/>
        <v>0.75</v>
      </c>
      <c r="LW320" s="168">
        <f t="shared" ca="1" si="1064"/>
        <v>0.78142857142857147</v>
      </c>
      <c r="LX320" s="168">
        <f t="shared" ca="1" si="1064"/>
        <v>0.82499999999999996</v>
      </c>
      <c r="LY320" s="168">
        <f t="shared" ca="1" si="1064"/>
        <v>0.875</v>
      </c>
      <c r="LZ320" s="168">
        <f t="shared" ca="1" si="1064"/>
        <v>0.9</v>
      </c>
      <c r="MA320" s="168">
        <f t="shared" ca="1" si="1064"/>
        <v>0.9</v>
      </c>
      <c r="MB320" s="168">
        <f t="shared" ca="1" si="1064"/>
        <v>0.75</v>
      </c>
      <c r="MC320" s="168">
        <f t="shared" ca="1" si="1064"/>
        <v>0.78142857142857147</v>
      </c>
      <c r="MD320" s="168">
        <f t="shared" ca="1" si="1064"/>
        <v>0.82499999999999996</v>
      </c>
      <c r="ME320" s="168">
        <f t="shared" ca="1" si="1064"/>
        <v>0.875</v>
      </c>
      <c r="MF320" s="168">
        <f t="shared" ca="1" si="1064"/>
        <v>0.9</v>
      </c>
      <c r="MG320" s="168">
        <f t="shared" ca="1" si="1064"/>
        <v>0.9</v>
      </c>
      <c r="MH320" s="168">
        <f t="shared" ca="1" si="1064"/>
        <v>0.75</v>
      </c>
      <c r="MI320" s="168">
        <f t="shared" ca="1" si="1064"/>
        <v>0.76904761904761909</v>
      </c>
      <c r="MJ320" s="168">
        <f t="shared" ca="1" si="1064"/>
        <v>0.82000000000000006</v>
      </c>
      <c r="MK320" s="168">
        <f t="shared" ca="1" si="1064"/>
        <v>0.875</v>
      </c>
      <c r="ML320" s="168">
        <f t="shared" ca="1" si="1064"/>
        <v>0.9</v>
      </c>
      <c r="MM320" s="168">
        <f t="shared" ca="1" si="1064"/>
        <v>0.90000000000000013</v>
      </c>
      <c r="MN320" s="168">
        <f t="shared" ca="1" si="1064"/>
        <v>0.75</v>
      </c>
      <c r="MO320" s="168">
        <f t="shared" ca="1" si="1064"/>
        <v>0.76904761904761909</v>
      </c>
      <c r="MP320" s="168">
        <f t="shared" ca="1" si="1064"/>
        <v>0.82000000000000006</v>
      </c>
      <c r="MQ320" s="168">
        <f t="shared" ca="1" si="1064"/>
        <v>0.875</v>
      </c>
      <c r="MR320" s="168">
        <f t="shared" ca="1" si="1064"/>
        <v>0.9</v>
      </c>
      <c r="MS320" s="168">
        <f t="shared" ca="1" si="1064"/>
        <v>0.9</v>
      </c>
      <c r="MT320" s="168">
        <f t="shared" ca="1" si="1064"/>
        <v>0.875</v>
      </c>
      <c r="MU320" s="166">
        <f t="shared" si="1016"/>
        <v>1</v>
      </c>
      <c r="MV320" s="166">
        <f t="shared" ca="1" si="1017"/>
        <v>1</v>
      </c>
      <c r="MW320" s="166" t="str">
        <f t="shared" ca="1" si="1018"/>
        <v>-</v>
      </c>
      <c r="MX320" s="168" t="str">
        <f t="shared" ca="1" si="1019"/>
        <v>-</v>
      </c>
      <c r="MY320" s="166" t="str">
        <f t="shared" ca="1" si="1020"/>
        <v>-</v>
      </c>
      <c r="MZ320" s="166" t="str">
        <f t="shared" ca="1" si="1021"/>
        <v>-</v>
      </c>
      <c r="NA320" s="166" t="b">
        <f t="shared" ca="1" si="1022"/>
        <v>0</v>
      </c>
      <c r="NB320" s="168">
        <f t="shared" ref="NB320" ca="1" si="1068">OFFSET(NB$5,$B320,0)</f>
        <v>0</v>
      </c>
      <c r="NC320" s="27">
        <v>0</v>
      </c>
    </row>
    <row r="321" spans="1:367" s="148" customFormat="1" outlineLevel="1">
      <c r="A321" s="126">
        <f t="shared" si="14"/>
        <v>316</v>
      </c>
      <c r="B321" s="126">
        <f t="shared" ref="B321:B329" si="1069">$A$18</f>
        <v>13</v>
      </c>
      <c r="C321" s="148">
        <f t="shared" si="1029"/>
        <v>1002</v>
      </c>
      <c r="D321" s="148" t="s">
        <v>884</v>
      </c>
      <c r="E321" s="148" t="b">
        <f t="shared" si="986"/>
        <v>1</v>
      </c>
      <c r="F321" s="148" t="b">
        <v>0</v>
      </c>
      <c r="G321" s="148" t="b">
        <f t="shared" si="1024"/>
        <v>1</v>
      </c>
      <c r="H321" s="144">
        <f t="shared" ca="1" si="1044"/>
        <v>3</v>
      </c>
      <c r="I321" s="32">
        <v>3</v>
      </c>
      <c r="J321" s="32">
        <v>1</v>
      </c>
      <c r="K321" s="144">
        <f t="shared" ca="1" si="1044"/>
        <v>1</v>
      </c>
      <c r="L321" s="144">
        <f t="shared" ca="1" si="1044"/>
        <v>1</v>
      </c>
      <c r="M321" s="144">
        <f t="shared" ca="1" si="1044"/>
        <v>1</v>
      </c>
      <c r="N321" s="144">
        <f t="shared" ca="1" si="1044"/>
        <v>1</v>
      </c>
      <c r="O321" s="144">
        <f t="shared" ca="1" si="1044"/>
        <v>1</v>
      </c>
      <c r="P321" s="144">
        <f t="shared" ca="1" si="1044"/>
        <v>1</v>
      </c>
      <c r="Q321" s="144">
        <f t="shared" ca="1" si="1044"/>
        <v>1</v>
      </c>
      <c r="R321" s="144">
        <f t="shared" ca="1" si="1044"/>
        <v>2</v>
      </c>
      <c r="S321" s="32">
        <v>3</v>
      </c>
      <c r="T321" s="144">
        <f t="shared" ca="1" si="1044"/>
        <v>1</v>
      </c>
      <c r="U321" s="144">
        <f t="shared" ca="1" si="1044"/>
        <v>1</v>
      </c>
      <c r="V321" s="144">
        <f t="shared" ca="1" si="1044"/>
        <v>1</v>
      </c>
      <c r="W321" s="144">
        <f t="shared" ca="1" si="1044"/>
        <v>1</v>
      </c>
      <c r="X321" s="144">
        <f t="shared" ca="1" si="1044"/>
        <v>1</v>
      </c>
      <c r="Y321" s="144">
        <f t="shared" ca="1" si="1058"/>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00021 Yield SQ CropgrazeFALSE Yield1.15 (F33N11)</v>
      </c>
      <c r="AB321" s="10" t="str">
        <f ca="1">IF(COUNTIF(AA$5:AA321,AA321)=1,"-","Dup")</f>
        <v>-</v>
      </c>
      <c r="AC321" s="10"/>
      <c r="AD321" s="168" t="str">
        <f t="shared" ca="1" si="1035"/>
        <v>-</v>
      </c>
      <c r="AE321" s="168" t="str">
        <f t="shared" ca="1" si="1035"/>
        <v>-</v>
      </c>
      <c r="AF321" s="168" t="str">
        <f t="shared" ca="1" si="1035"/>
        <v>-</v>
      </c>
      <c r="AG321" s="168" t="str">
        <f t="shared" ca="1" si="1035"/>
        <v>-</v>
      </c>
      <c r="AH321" s="168" t="str">
        <f t="shared" ca="1" si="1035"/>
        <v>-</v>
      </c>
      <c r="AI321" s="168" t="b">
        <f t="shared" ca="1" si="1035"/>
        <v>1</v>
      </c>
      <c r="AJ321" s="10"/>
      <c r="AK321" s="166" t="b">
        <f t="shared" si="1036"/>
        <v>0</v>
      </c>
      <c r="AL321" s="166">
        <f t="shared" si="1036"/>
        <v>2</v>
      </c>
      <c r="AM321" s="166" t="b">
        <f t="shared" si="1036"/>
        <v>0</v>
      </c>
      <c r="AN321" s="166" t="b">
        <f t="shared" si="1036"/>
        <v>1</v>
      </c>
      <c r="AO321" s="166" t="b">
        <f t="shared" si="1036"/>
        <v>1</v>
      </c>
      <c r="AP321" s="166" t="b">
        <f t="shared" si="1036"/>
        <v>0</v>
      </c>
      <c r="AQ321" s="166">
        <f t="shared" ca="1" si="989"/>
        <v>0</v>
      </c>
      <c r="AR321" s="166" t="b">
        <f t="shared" si="1066"/>
        <v>0</v>
      </c>
      <c r="AS321" s="166" t="b">
        <f t="shared" si="1066"/>
        <v>0</v>
      </c>
      <c r="AT321" s="166" t="str">
        <f t="shared" si="1066"/>
        <v>-</v>
      </c>
      <c r="AU321" s="166" t="str">
        <f t="shared" si="1066"/>
        <v>-</v>
      </c>
      <c r="AV321" s="166" t="str">
        <f t="shared" si="1066"/>
        <v>-</v>
      </c>
      <c r="AW321" s="10"/>
      <c r="AX321" s="166" t="b">
        <f t="shared" si="991"/>
        <v>1</v>
      </c>
      <c r="AY321" s="168" t="b">
        <f t="shared" ca="1" si="992"/>
        <v>1</v>
      </c>
      <c r="AZ321" s="168" t="b">
        <f t="shared" ca="1" si="992"/>
        <v>1</v>
      </c>
      <c r="BA321" s="167">
        <f t="shared" ca="1" si="993"/>
        <v>3210</v>
      </c>
      <c r="BB321" s="168" t="str">
        <f t="shared" ca="1" si="1057"/>
        <v>-</v>
      </c>
      <c r="BC321" s="168" t="str">
        <f t="shared" ca="1" si="1057"/>
        <v>-</v>
      </c>
      <c r="BD321" s="168" t="str">
        <f t="shared" ca="1" si="1057"/>
        <v>-</v>
      </c>
      <c r="BE321" s="168" t="str">
        <f t="shared" ca="1" si="1057"/>
        <v>-</v>
      </c>
      <c r="BF321" s="168" t="str">
        <f t="shared" ca="1" si="1057"/>
        <v>-</v>
      </c>
      <c r="BG321" s="168">
        <f t="shared" ca="1" si="1057"/>
        <v>1</v>
      </c>
      <c r="BH321" s="168">
        <f t="shared" ca="1" si="1057"/>
        <v>1</v>
      </c>
      <c r="BI321" s="168" t="str">
        <f t="shared" ca="1" si="1057"/>
        <v>-</v>
      </c>
      <c r="BJ321" s="168" t="str">
        <f t="shared" ca="1" si="1057"/>
        <v>-</v>
      </c>
      <c r="BK321" s="10"/>
      <c r="BL321" s="168" t="str">
        <f t="shared" ca="1" si="1057"/>
        <v>-</v>
      </c>
      <c r="BM321" s="168" t="str">
        <f t="shared" ca="1" si="1057"/>
        <v>-</v>
      </c>
      <c r="BN321" s="168" t="str">
        <f t="shared" ca="1" si="1057"/>
        <v>-</v>
      </c>
      <c r="BO321" s="168" t="str">
        <f t="shared" ca="1" si="1057"/>
        <v>-</v>
      </c>
      <c r="BP321" s="168" t="str">
        <f t="shared" ca="1" si="1057"/>
        <v>-</v>
      </c>
      <c r="BQ321" s="168" t="str">
        <f t="shared" ca="1" si="1057"/>
        <v>-</v>
      </c>
      <c r="BR321" s="168" t="str">
        <f t="shared" ca="1" si="1057"/>
        <v>-</v>
      </c>
      <c r="BS321" s="168" t="str">
        <f t="shared" ca="1" si="1057"/>
        <v>-</v>
      </c>
      <c r="BT321" s="168" t="str">
        <f t="shared" ca="1" si="1057"/>
        <v>-</v>
      </c>
      <c r="BU321" s="168" t="str">
        <f t="shared" ca="1" si="1057"/>
        <v>-</v>
      </c>
      <c r="BV321" s="168" t="str">
        <f t="shared" ca="1" si="1057"/>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65"/>
        <v>-</v>
      </c>
      <c r="CI321" s="168" t="str">
        <f t="shared" ca="1" si="1065"/>
        <v>-</v>
      </c>
      <c r="CJ321" s="168" t="str">
        <f t="shared" ca="1" si="1065"/>
        <v>-</v>
      </c>
      <c r="CK321" s="168" t="str">
        <f t="shared" ca="1" si="1065"/>
        <v>-</v>
      </c>
      <c r="CL321" s="168" t="str">
        <f t="shared" ca="1" si="1065"/>
        <v>-</v>
      </c>
      <c r="CM321" s="168" t="str">
        <f t="shared" ca="1" si="1065"/>
        <v>-</v>
      </c>
      <c r="CN321" s="168" t="str">
        <f t="shared" ca="1" si="1065"/>
        <v>-</v>
      </c>
      <c r="CO321" s="168" t="str">
        <f t="shared" ca="1" si="1065"/>
        <v>-</v>
      </c>
      <c r="CP321" s="168">
        <f t="shared" ca="1" si="1065"/>
        <v>1</v>
      </c>
      <c r="CQ321" s="168">
        <f t="shared" ca="1" si="1065"/>
        <v>1</v>
      </c>
      <c r="CR321" s="168">
        <f t="shared" ca="1" si="1065"/>
        <v>0</v>
      </c>
      <c r="CS321" s="168" t="str">
        <f t="shared" ca="1" si="1065"/>
        <v>-</v>
      </c>
      <c r="CT321" s="168" t="str">
        <f t="shared" ca="1" si="1065"/>
        <v>-</v>
      </c>
      <c r="CU321" s="168" t="str">
        <f t="shared" ca="1" si="1065"/>
        <v>-</v>
      </c>
      <c r="CV321" s="168" t="str">
        <f t="shared" ca="1" si="1065"/>
        <v>-</v>
      </c>
      <c r="CW321" s="168" t="str">
        <f t="shared" ca="1" si="1065"/>
        <v>-</v>
      </c>
      <c r="CX321" s="168" t="str">
        <f t="shared" ca="1" si="1065"/>
        <v>-</v>
      </c>
      <c r="CY321" s="168" t="str">
        <f t="shared" ca="1" si="1065"/>
        <v>-</v>
      </c>
      <c r="CZ321" s="168">
        <f t="shared" ca="1" si="1065"/>
        <v>0</v>
      </c>
      <c r="DA321" s="168" t="str">
        <f t="shared" ca="1" si="1065"/>
        <v>-</v>
      </c>
      <c r="DB321" s="168" t="str">
        <f t="shared" ca="1" si="1065"/>
        <v>-</v>
      </c>
      <c r="DC321" s="168" t="str">
        <f t="shared" ca="1" si="1065"/>
        <v>-</v>
      </c>
      <c r="DD321" s="168" t="str">
        <f t="shared" ca="1" si="1065"/>
        <v>-</v>
      </c>
      <c r="DE321" s="168" t="str">
        <f t="shared" ca="1" si="1065"/>
        <v>-</v>
      </c>
      <c r="DF321" s="168">
        <f t="shared" ca="1" si="1065"/>
        <v>0</v>
      </c>
      <c r="DG321" s="168">
        <f t="shared" ca="1" si="1065"/>
        <v>0</v>
      </c>
      <c r="DH321" s="168">
        <f t="shared" ca="1" si="1065"/>
        <v>0</v>
      </c>
      <c r="DI321" s="168">
        <f t="shared" ca="1" si="1065"/>
        <v>0</v>
      </c>
      <c r="DJ321" s="168">
        <f t="shared" ca="1" si="1065"/>
        <v>0</v>
      </c>
      <c r="DK321" s="168">
        <f t="shared" ca="1" si="1065"/>
        <v>0</v>
      </c>
      <c r="DL321" s="168">
        <f t="shared" ca="1" si="1065"/>
        <v>0</v>
      </c>
      <c r="DM321" s="168" t="str">
        <f t="shared" ca="1" si="1065"/>
        <v>-</v>
      </c>
      <c r="DN321" s="168" t="str">
        <f t="shared" ca="1" si="1065"/>
        <v>-</v>
      </c>
      <c r="DO321" s="168" t="str">
        <f t="shared" ca="1" si="1065"/>
        <v>-</v>
      </c>
      <c r="DP321" s="168" t="str">
        <f t="shared" ca="1" si="1065"/>
        <v>-</v>
      </c>
      <c r="DQ321" s="168" t="str">
        <f t="shared" ca="1" si="1065"/>
        <v>-</v>
      </c>
      <c r="DR321" s="168" t="str">
        <f t="shared" ca="1" si="1065"/>
        <v>-</v>
      </c>
      <c r="DS321" s="168" t="str">
        <f t="shared" ca="1" si="1065"/>
        <v>-</v>
      </c>
      <c r="DT321" s="168" t="str">
        <f t="shared" ca="1" si="1065"/>
        <v>-</v>
      </c>
      <c r="DU321" s="168" t="str">
        <f t="shared" ca="1" si="1065"/>
        <v>-</v>
      </c>
      <c r="DV321" s="168" t="str">
        <f t="shared" ca="1" si="1065"/>
        <v>-</v>
      </c>
      <c r="DW321" s="168" t="str">
        <f t="shared" ca="1" si="1065"/>
        <v>-</v>
      </c>
      <c r="DX321" s="10"/>
      <c r="DY321" s="168">
        <f t="shared" ca="1" si="1065"/>
        <v>1</v>
      </c>
      <c r="DZ321" s="168" t="str">
        <f t="shared" ca="1" si="1065"/>
        <v>-</v>
      </c>
      <c r="EA321" s="168" t="str">
        <f t="shared" ca="1" si="1065"/>
        <v>-</v>
      </c>
      <c r="EB321" s="168" t="str">
        <f t="shared" ca="1" si="1065"/>
        <v>-</v>
      </c>
      <c r="EC321" s="168" t="str">
        <f t="shared" ca="1" si="1037"/>
        <v>-</v>
      </c>
      <c r="ED321" s="168" t="b">
        <f t="shared" ca="1" si="1037"/>
        <v>0</v>
      </c>
      <c r="EE321" s="168" t="str">
        <f t="shared" ca="1" si="1037"/>
        <v>-</v>
      </c>
      <c r="EF321" s="168">
        <f t="shared" ca="1" si="1037"/>
        <v>0</v>
      </c>
      <c r="EG321" s="168" t="str">
        <f t="shared" ca="1" si="1037"/>
        <v>-</v>
      </c>
      <c r="EH321" s="166" cm="1">
        <f t="array" aca="1" ref="EH321" ca="1">INDEX(i.rev,$K321,EH$15)</f>
        <v>1</v>
      </c>
      <c r="EI321" s="168">
        <f t="shared" ref="EI321:EX329" ca="1" si="1070">OFFSET(EI$5,$B321,0)</f>
        <v>0</v>
      </c>
      <c r="EJ321" s="168">
        <f t="shared" ca="1" si="1070"/>
        <v>1</v>
      </c>
      <c r="EK321" s="168">
        <f t="shared" ca="1" si="1070"/>
        <v>0</v>
      </c>
      <c r="EL321" s="168">
        <f t="shared" ca="1" si="1070"/>
        <v>1</v>
      </c>
      <c r="EM321" s="168">
        <f t="shared" ca="1" si="1070"/>
        <v>1</v>
      </c>
      <c r="EN321" s="168">
        <f t="shared" ca="1" si="1070"/>
        <v>1</v>
      </c>
      <c r="EO321" s="168">
        <f t="shared" ca="1" si="1070"/>
        <v>0</v>
      </c>
      <c r="EP321" s="168">
        <f t="shared" ca="1" si="1070"/>
        <v>0</v>
      </c>
      <c r="EQ321" s="168">
        <f t="shared" ca="1" si="1070"/>
        <v>0</v>
      </c>
      <c r="ER321" s="168">
        <f t="shared" ca="1" si="1070"/>
        <v>0</v>
      </c>
      <c r="ES321" s="168">
        <f t="shared" ca="1" si="1070"/>
        <v>0</v>
      </c>
      <c r="ET321" s="168">
        <f t="shared" ca="1" si="1070"/>
        <v>0</v>
      </c>
      <c r="EU321" s="168">
        <f t="shared" ca="1" si="1070"/>
        <v>0</v>
      </c>
      <c r="EV321" s="168">
        <f t="shared" ca="1" si="1070"/>
        <v>0</v>
      </c>
      <c r="EW321" s="168">
        <f t="shared" ca="1" si="1070"/>
        <v>0</v>
      </c>
      <c r="EX321" s="168">
        <f t="shared" ca="1" si="1070"/>
        <v>0</v>
      </c>
      <c r="EY321" s="166" cm="1">
        <f t="array" aca="1" ref="EY321" ca="1">INDEX(i.rev,$K321,EY$15)</f>
        <v>0</v>
      </c>
      <c r="EZ321" s="168">
        <f t="shared" ca="1" si="998"/>
        <v>0</v>
      </c>
      <c r="FA321" s="166" cm="1">
        <f t="array" aca="1" ref="FA321" ca="1">INDEX(i.rev,$K321,FA$15)</f>
        <v>1</v>
      </c>
      <c r="FB321" s="168">
        <f t="shared" ca="1" si="1054"/>
        <v>0</v>
      </c>
      <c r="FC321" s="168">
        <f t="shared" ca="1" si="1054"/>
        <v>0</v>
      </c>
      <c r="FD321" s="168">
        <f t="shared" ca="1" si="1054"/>
        <v>0</v>
      </c>
      <c r="FE321" s="168">
        <f t="shared" ca="1" si="1054"/>
        <v>0</v>
      </c>
      <c r="FF321" s="168">
        <f t="shared" ca="1" si="1054"/>
        <v>0</v>
      </c>
      <c r="FG321" s="168">
        <f t="shared" ca="1" si="1054"/>
        <v>0</v>
      </c>
      <c r="FH321" s="168">
        <f t="shared" ref="FH321:GG321" ca="1" si="1071">OFFSET(FH$5,$B321,0)</f>
        <v>0</v>
      </c>
      <c r="FI321" s="10"/>
      <c r="FJ321" s="168" t="str">
        <f t="shared" ca="1" si="1071"/>
        <v>-</v>
      </c>
      <c r="FK321" s="168" t="str">
        <f t="shared" ca="1" si="1071"/>
        <v>-</v>
      </c>
      <c r="FL321" s="168" t="str">
        <f t="shared" ca="1" si="1071"/>
        <v>-</v>
      </c>
      <c r="FM321" s="168" t="str">
        <f t="shared" ca="1" si="1071"/>
        <v>-</v>
      </c>
      <c r="FN321" s="168" t="str">
        <f t="shared" ca="1" si="1071"/>
        <v>-</v>
      </c>
      <c r="FO321" s="166" t="b">
        <f t="shared" ca="1" si="1039"/>
        <v>0</v>
      </c>
      <c r="FP321" s="166" t="b">
        <f t="shared" ca="1" si="1039"/>
        <v>0</v>
      </c>
      <c r="FQ321" s="166" t="b">
        <f t="shared" ca="1" si="1039"/>
        <v>1</v>
      </c>
      <c r="FR321" s="168">
        <f t="shared" ca="1" si="1071"/>
        <v>0</v>
      </c>
      <c r="FS321" s="166">
        <f t="shared" ca="1" si="1040"/>
        <v>1</v>
      </c>
      <c r="FT321" s="166">
        <f t="shared" ca="1" si="1040"/>
        <v>1</v>
      </c>
      <c r="FU321" s="168" t="str">
        <f t="shared" ca="1" si="1071"/>
        <v>-</v>
      </c>
      <c r="FV321" s="168" t="str">
        <f t="shared" ca="1" si="1071"/>
        <v>-</v>
      </c>
      <c r="FW321" s="168" t="str">
        <f t="shared" ca="1" si="1071"/>
        <v>-</v>
      </c>
      <c r="FX321" s="168" t="str">
        <f t="shared" ca="1" si="1071"/>
        <v>-</v>
      </c>
      <c r="FY321" s="168" t="str">
        <f t="shared" ca="1" si="1071"/>
        <v>-</v>
      </c>
      <c r="FZ321" s="168" t="str">
        <f t="shared" ca="1" si="1071"/>
        <v>-</v>
      </c>
      <c r="GA321" s="168" t="str">
        <f t="shared" ca="1" si="1071"/>
        <v>-</v>
      </c>
      <c r="GB321" s="168" t="str">
        <f t="shared" ca="1" si="1071"/>
        <v>-</v>
      </c>
      <c r="GC321" s="168" t="str">
        <f t="shared" ca="1" si="1071"/>
        <v>-</v>
      </c>
      <c r="GD321" s="168" t="b">
        <f t="shared" ca="1" si="1071"/>
        <v>1</v>
      </c>
      <c r="GE321" s="168" t="str">
        <f t="shared" ca="1" si="1071"/>
        <v>-</v>
      </c>
      <c r="GF321" s="168" t="str">
        <f t="shared" ca="1" si="1071"/>
        <v>-</v>
      </c>
      <c r="GG321" s="168" t="str">
        <f t="shared" ca="1" si="1071"/>
        <v>-</v>
      </c>
      <c r="GH321" s="168" t="b">
        <f t="shared" ca="1" si="1041"/>
        <v>1</v>
      </c>
      <c r="GI321" s="168">
        <f t="shared" ref="GI321:GX329" ca="1" si="1072">OFFSET(GI$5,$B321,0)</f>
        <v>0</v>
      </c>
      <c r="GJ321" s="168" t="str">
        <f t="shared" ca="1" si="1072"/>
        <v>-</v>
      </c>
      <c r="GK321" s="168" t="str">
        <f t="shared" ca="1" si="1072"/>
        <v>-</v>
      </c>
      <c r="GL321" s="168" t="str">
        <f t="shared" ca="1" si="1072"/>
        <v>-</v>
      </c>
      <c r="GM321" s="168" t="str">
        <f t="shared" ca="1" si="1072"/>
        <v>-</v>
      </c>
      <c r="GN321" s="168" t="str">
        <f t="shared" ca="1" si="1072"/>
        <v>-</v>
      </c>
      <c r="GO321" s="168">
        <f t="shared" ca="1" si="1072"/>
        <v>0</v>
      </c>
      <c r="GP321" s="168" t="str">
        <f t="shared" ca="1" si="1072"/>
        <v>-</v>
      </c>
      <c r="GQ321" s="168" t="str">
        <f t="shared" ca="1" si="1072"/>
        <v>-</v>
      </c>
      <c r="GR321" s="168" t="str">
        <f t="shared" ca="1" si="1072"/>
        <v>-</v>
      </c>
      <c r="GS321" s="168">
        <f t="shared" ca="1" si="1072"/>
        <v>500</v>
      </c>
      <c r="GT321" s="168">
        <f t="shared" ca="1" si="1072"/>
        <v>500</v>
      </c>
      <c r="GU321" s="168" t="str">
        <f t="shared" ca="1" si="1072"/>
        <v>-</v>
      </c>
      <c r="GV321" s="168" t="str">
        <f t="shared" ca="1" si="1072"/>
        <v>-</v>
      </c>
      <c r="GW321" s="168" t="str">
        <f t="shared" ca="1" si="1072"/>
        <v>-</v>
      </c>
      <c r="GX321" s="168" t="str">
        <f t="shared" ca="1" si="1072"/>
        <v>-</v>
      </c>
      <c r="GY321" s="168" t="str">
        <f t="shared" ca="1" si="1059"/>
        <v>-</v>
      </c>
      <c r="GZ321" s="168" t="str">
        <f t="shared" ca="1" si="1059"/>
        <v>-</v>
      </c>
      <c r="HA321" s="168" t="str">
        <f t="shared" ca="1" si="1059"/>
        <v>-</v>
      </c>
      <c r="HB321" s="168" t="str">
        <f t="shared" ca="1" si="1059"/>
        <v>-</v>
      </c>
      <c r="HC321" s="168" t="str">
        <f t="shared" ca="1" si="1059"/>
        <v>-</v>
      </c>
      <c r="HD321" s="168" t="str">
        <f t="shared" ca="1" si="1059"/>
        <v>-</v>
      </c>
      <c r="HE321" s="168" t="str">
        <f t="shared" ca="1" si="1059"/>
        <v>-</v>
      </c>
      <c r="HF321" s="168" t="str">
        <f t="shared" ca="1" si="1059"/>
        <v>-</v>
      </c>
      <c r="HG321" s="168" t="str">
        <f t="shared" ca="1" si="1059"/>
        <v>-</v>
      </c>
      <c r="HH321" s="168" t="str">
        <f t="shared" ca="1" si="1059"/>
        <v>-</v>
      </c>
      <c r="HI321" s="168" t="str">
        <f t="shared" ca="1" si="1059"/>
        <v>-</v>
      </c>
      <c r="HJ321" s="168" t="str">
        <f t="shared" ca="1" si="1059"/>
        <v>-</v>
      </c>
      <c r="HK321" s="168" t="str">
        <f t="shared" ca="1" si="1059"/>
        <v>-</v>
      </c>
      <c r="HL321" s="168" t="str">
        <f t="shared" ca="1" si="1059"/>
        <v>-</v>
      </c>
      <c r="HM321" s="168" t="str">
        <f t="shared" ca="1" si="1060"/>
        <v>-</v>
      </c>
      <c r="HN321" s="168" t="str">
        <f t="shared" ca="1" si="1060"/>
        <v>-</v>
      </c>
      <c r="HO321" s="168" t="str">
        <f t="shared" ca="1" si="1060"/>
        <v>-</v>
      </c>
      <c r="HP321" s="168" t="str">
        <f t="shared" ca="1" si="1060"/>
        <v>-</v>
      </c>
      <c r="HQ321" s="168" t="str">
        <f t="shared" ca="1" si="1060"/>
        <v>-</v>
      </c>
      <c r="HR321" s="168" t="str">
        <f t="shared" ca="1" si="1059"/>
        <v>-</v>
      </c>
      <c r="HS321" s="168" t="str">
        <f t="shared" ca="1" si="1059"/>
        <v>-</v>
      </c>
      <c r="HT321" s="168" t="str">
        <f t="shared" ca="1" si="1059"/>
        <v>-</v>
      </c>
      <c r="HU321" s="168" t="str">
        <f t="shared" ca="1" si="1059"/>
        <v>-</v>
      </c>
      <c r="HV321" s="168" t="str">
        <f t="shared" ca="1" si="1059"/>
        <v>-</v>
      </c>
      <c r="HW321" s="168" t="str">
        <f t="shared" ca="1" si="1042"/>
        <v>-</v>
      </c>
      <c r="HX321" s="168" t="str">
        <f t="shared" ca="1" si="1061"/>
        <v>-</v>
      </c>
      <c r="HY321" s="168" t="str">
        <f t="shared" ca="1" si="1061"/>
        <v>-</v>
      </c>
      <c r="HZ321" s="168" t="str">
        <f t="shared" ca="1" si="1061"/>
        <v>-</v>
      </c>
      <c r="IA321" s="168" t="str">
        <f t="shared" ca="1" si="1061"/>
        <v>-</v>
      </c>
      <c r="IB321" s="168" t="str">
        <f t="shared" ca="1" si="1061"/>
        <v>-</v>
      </c>
      <c r="IC321" s="168" t="str">
        <f t="shared" ca="1" si="1061"/>
        <v>-</v>
      </c>
      <c r="ID321" s="168" t="str">
        <f t="shared" ca="1" si="1061"/>
        <v>-</v>
      </c>
      <c r="IE321" s="168" t="str">
        <f t="shared" ca="1" si="1061"/>
        <v>-</v>
      </c>
      <c r="IF321" s="168" t="str">
        <f t="shared" ca="1" si="1061"/>
        <v>-</v>
      </c>
      <c r="IG321" s="168" t="str">
        <f t="shared" ca="1" si="1061"/>
        <v>-</v>
      </c>
      <c r="IH321" s="168" t="str">
        <f t="shared" ca="1" si="1061"/>
        <v>-</v>
      </c>
      <c r="II321" s="168" t="str">
        <f t="shared" ca="1" si="1061"/>
        <v>-</v>
      </c>
      <c r="IJ321" s="168" t="str">
        <f t="shared" ca="1" si="1061"/>
        <v>-</v>
      </c>
      <c r="IK321" s="168" t="str">
        <f t="shared" ca="1" si="1061"/>
        <v>-</v>
      </c>
      <c r="IL321" s="168" t="str">
        <f t="shared" ca="1" si="1061"/>
        <v>-</v>
      </c>
      <c r="IM321" s="168" t="str">
        <f t="shared" ca="1" si="1061"/>
        <v>-</v>
      </c>
      <c r="IN321" s="168" t="str">
        <f t="shared" ca="1" si="1061"/>
        <v>-</v>
      </c>
      <c r="IO321" s="168" t="str">
        <f t="shared" ca="1" si="1061"/>
        <v>-</v>
      </c>
      <c r="IP321" s="168" t="str">
        <f t="shared" ca="1" si="1061"/>
        <v>-</v>
      </c>
      <c r="IQ321" s="168" t="str">
        <f t="shared" ca="1" si="1061"/>
        <v>-</v>
      </c>
      <c r="IR321" s="168" t="str">
        <f t="shared" ca="1" si="1061"/>
        <v>-</v>
      </c>
      <c r="IS321" s="168" t="str">
        <f t="shared" ca="1" si="1061"/>
        <v>-</v>
      </c>
      <c r="IT321" s="168" t="str">
        <f t="shared" ca="1" si="1061"/>
        <v>-</v>
      </c>
      <c r="IU321" s="168" t="str">
        <f t="shared" ca="1" si="1061"/>
        <v>-</v>
      </c>
      <c r="IV321" s="168" t="str">
        <f t="shared" ca="1" si="1061"/>
        <v>-</v>
      </c>
      <c r="IW321" s="168" t="str">
        <f t="shared" ca="1" si="1061"/>
        <v>-</v>
      </c>
      <c r="IX321" s="168" t="str">
        <f t="shared" ca="1" si="1061"/>
        <v>-</v>
      </c>
      <c r="IY321" s="168" t="str">
        <f t="shared" ca="1" si="1061"/>
        <v>-</v>
      </c>
      <c r="IZ321" s="168" t="str">
        <f t="shared" ca="1" si="1061"/>
        <v>-</v>
      </c>
      <c r="JA321" s="168" t="str">
        <f t="shared" ca="1" si="1061"/>
        <v>-</v>
      </c>
      <c r="JB321" s="168" t="str">
        <f t="shared" ca="1" si="1061"/>
        <v>-</v>
      </c>
      <c r="JC321" s="168" t="str">
        <f t="shared" ca="1" si="1061"/>
        <v>-</v>
      </c>
      <c r="JD321" s="168" t="str">
        <f t="shared" ca="1" si="1061"/>
        <v>-</v>
      </c>
      <c r="JE321" s="168" t="str">
        <f t="shared" ca="1" si="1061"/>
        <v>-</v>
      </c>
      <c r="JF321" s="168" t="str">
        <f t="shared" ca="1" si="1061"/>
        <v>-</v>
      </c>
      <c r="JG321" s="168" t="str">
        <f t="shared" ca="1" si="1061"/>
        <v>-</v>
      </c>
      <c r="JH321" s="168" t="str">
        <f t="shared" ca="1" si="1061"/>
        <v>-</v>
      </c>
      <c r="JI321" s="168" t="str">
        <f t="shared" ca="1" si="1061"/>
        <v>-</v>
      </c>
      <c r="JJ321" s="168" t="str">
        <f t="shared" ca="1" si="1061"/>
        <v>-</v>
      </c>
      <c r="JK321" s="168" t="str">
        <f t="shared" ca="1" si="1061"/>
        <v>-</v>
      </c>
      <c r="JL321" s="168" t="str">
        <f t="shared" ca="1" si="1061"/>
        <v>-</v>
      </c>
      <c r="JM321" s="168" t="str">
        <f t="shared" ca="1" si="1061"/>
        <v>-</v>
      </c>
      <c r="JN321" s="168" t="str">
        <f t="shared" ca="1" si="1042"/>
        <v>-</v>
      </c>
      <c r="JO321" s="168" t="str">
        <f t="shared" ca="1" si="1042"/>
        <v>-</v>
      </c>
      <c r="JP321" s="168" t="str">
        <f t="shared" ca="1" si="1042"/>
        <v>-</v>
      </c>
      <c r="JQ321" s="168" t="str">
        <f t="shared" ca="1" si="1042"/>
        <v>-</v>
      </c>
      <c r="JR321" s="168" t="str">
        <f t="shared" ca="1" si="1042"/>
        <v>-</v>
      </c>
      <c r="JS321" s="168" t="str">
        <f t="shared" ca="1" si="1042"/>
        <v>-</v>
      </c>
      <c r="JT321" s="168" t="str">
        <f t="shared" ca="1" si="1042"/>
        <v>-</v>
      </c>
      <c r="JU321" s="168" t="str">
        <f t="shared" ca="1" si="1042"/>
        <v>-</v>
      </c>
      <c r="JV321" s="168" t="str">
        <f t="shared" ca="1" si="1042"/>
        <v>-</v>
      </c>
      <c r="JW321" s="168" t="str">
        <f t="shared" ca="1" si="1042"/>
        <v>-</v>
      </c>
      <c r="JX321" s="10"/>
      <c r="JY321" s="166">
        <f t="shared" ca="1" si="1007"/>
        <v>4.4999999999999998E-2</v>
      </c>
      <c r="JZ321" s="166">
        <f t="shared" ca="1" si="1008"/>
        <v>4.4999999999999998E-2</v>
      </c>
      <c r="KA321" s="168">
        <f t="shared" ref="KA321:NB329" ca="1" si="1073">OFFSET(KA$5,$B321,0)</f>
        <v>1</v>
      </c>
      <c r="KB321" s="168">
        <f t="shared" ca="1" si="1073"/>
        <v>0</v>
      </c>
      <c r="KC321" s="168">
        <f t="shared" ca="1" si="1073"/>
        <v>1</v>
      </c>
      <c r="KD321" s="168">
        <f t="shared" ca="1" si="1073"/>
        <v>1</v>
      </c>
      <c r="KE321" s="168">
        <f t="shared" ca="1" si="1073"/>
        <v>0</v>
      </c>
      <c r="KF321" s="168">
        <f t="shared" ca="1" si="1073"/>
        <v>70</v>
      </c>
      <c r="KG321" s="168">
        <f t="shared" ca="1" si="1073"/>
        <v>50</v>
      </c>
      <c r="KH321" s="168">
        <f t="shared" ca="1" si="1073"/>
        <v>85</v>
      </c>
      <c r="KI321" s="168">
        <f t="shared" ca="1" si="1073"/>
        <v>50</v>
      </c>
      <c r="KJ321" s="166">
        <f t="shared" ca="1" si="1010"/>
        <v>1</v>
      </c>
      <c r="KK321" s="166">
        <f t="shared" ca="1" si="1011"/>
        <v>1</v>
      </c>
      <c r="KL321" s="166">
        <f t="shared" ca="1" si="1012"/>
        <v>1</v>
      </c>
      <c r="KM321" s="166">
        <f t="shared" ca="1" si="1013"/>
        <v>1</v>
      </c>
      <c r="KN321" s="166">
        <f t="shared" ca="1" si="1013"/>
        <v>1</v>
      </c>
      <c r="KO321" s="168">
        <f t="shared" ca="1" si="1073"/>
        <v>1</v>
      </c>
      <c r="KP321" s="10"/>
      <c r="KQ321" s="168">
        <f t="shared" ca="1" si="1073"/>
        <v>1</v>
      </c>
      <c r="KR321" s="166">
        <f t="shared" ca="1" si="1014"/>
        <v>1</v>
      </c>
      <c r="KS321" s="168">
        <f t="shared" ca="1" si="1073"/>
        <v>0.75</v>
      </c>
      <c r="KT321" s="168">
        <f t="shared" ca="1" si="1073"/>
        <v>0.8</v>
      </c>
      <c r="KU321" s="168">
        <f t="shared" ca="1" si="1073"/>
        <v>0.82499999999999996</v>
      </c>
      <c r="KV321" s="168">
        <f t="shared" ca="1" si="1073"/>
        <v>0.875</v>
      </c>
      <c r="KW321" s="168">
        <f t="shared" ca="1" si="1073"/>
        <v>0.9</v>
      </c>
      <c r="KX321" s="168">
        <f t="shared" ca="1" si="1073"/>
        <v>0.75</v>
      </c>
      <c r="KY321" s="168">
        <f t="shared" ca="1" si="1073"/>
        <v>0.78142857142857147</v>
      </c>
      <c r="KZ321" s="168">
        <f t="shared" ca="1" si="1073"/>
        <v>0.82499999999999996</v>
      </c>
      <c r="LA321" s="168">
        <f t="shared" ca="1" si="1073"/>
        <v>0.875</v>
      </c>
      <c r="LB321" s="168">
        <f t="shared" ca="1" si="1073"/>
        <v>0.9</v>
      </c>
      <c r="LC321" s="168">
        <f t="shared" ca="1" si="1073"/>
        <v>0.9</v>
      </c>
      <c r="LD321" s="168">
        <f t="shared" ca="1" si="1073"/>
        <v>0.75</v>
      </c>
      <c r="LE321" s="168">
        <f t="shared" ca="1" si="1073"/>
        <v>0.78142857142857147</v>
      </c>
      <c r="LF321" s="168">
        <f t="shared" ca="1" si="1073"/>
        <v>0.82499999999999996</v>
      </c>
      <c r="LG321" s="168">
        <f t="shared" ca="1" si="1073"/>
        <v>0.875</v>
      </c>
      <c r="LH321" s="168">
        <f t="shared" ca="1" si="1073"/>
        <v>0.9</v>
      </c>
      <c r="LI321" s="168">
        <f t="shared" ca="1" si="1073"/>
        <v>0.9</v>
      </c>
      <c r="LJ321" s="168">
        <f t="shared" ca="1" si="1073"/>
        <v>0.75</v>
      </c>
      <c r="LK321" s="168">
        <f t="shared" ca="1" si="1073"/>
        <v>0.78142857142857147</v>
      </c>
      <c r="LL321" s="168">
        <f t="shared" ca="1" si="1073"/>
        <v>0.82499999999999996</v>
      </c>
      <c r="LM321" s="168">
        <f t="shared" ca="1" si="1073"/>
        <v>0.875</v>
      </c>
      <c r="LN321" s="168">
        <f t="shared" ca="1" si="1073"/>
        <v>0.9</v>
      </c>
      <c r="LO321" s="168">
        <f t="shared" ca="1" si="1073"/>
        <v>0.9</v>
      </c>
      <c r="LP321" s="168">
        <f t="shared" ca="1" si="1073"/>
        <v>0.75</v>
      </c>
      <c r="LQ321" s="168">
        <f t="shared" ca="1" si="1073"/>
        <v>0.78142857142857147</v>
      </c>
      <c r="LR321" s="168">
        <f t="shared" ca="1" si="1073"/>
        <v>0.82499999999999996</v>
      </c>
      <c r="LS321" s="168">
        <f t="shared" ca="1" si="1073"/>
        <v>0.875</v>
      </c>
      <c r="LT321" s="168">
        <f t="shared" ca="1" si="1073"/>
        <v>0.9</v>
      </c>
      <c r="LU321" s="168">
        <f t="shared" ca="1" si="1073"/>
        <v>0.9</v>
      </c>
      <c r="LV321" s="168">
        <f t="shared" ca="1" si="1073"/>
        <v>0.75</v>
      </c>
      <c r="LW321" s="168">
        <f t="shared" ca="1" si="1073"/>
        <v>0.78142857142857147</v>
      </c>
      <c r="LX321" s="168">
        <f t="shared" ca="1" si="1073"/>
        <v>0.82499999999999996</v>
      </c>
      <c r="LY321" s="168">
        <f t="shared" ca="1" si="1073"/>
        <v>0.875</v>
      </c>
      <c r="LZ321" s="168">
        <f t="shared" ca="1" si="1073"/>
        <v>0.9</v>
      </c>
      <c r="MA321" s="168">
        <f t="shared" ca="1" si="1073"/>
        <v>0.9</v>
      </c>
      <c r="MB321" s="168">
        <f t="shared" ca="1" si="1073"/>
        <v>0.75</v>
      </c>
      <c r="MC321" s="168">
        <f t="shared" ca="1" si="1073"/>
        <v>0.78142857142857147</v>
      </c>
      <c r="MD321" s="168">
        <f t="shared" ca="1" si="1073"/>
        <v>0.82499999999999996</v>
      </c>
      <c r="ME321" s="168">
        <f t="shared" ca="1" si="1073"/>
        <v>0.875</v>
      </c>
      <c r="MF321" s="168">
        <f t="shared" ca="1" si="1073"/>
        <v>0.9</v>
      </c>
      <c r="MG321" s="168">
        <f t="shared" ca="1" si="1073"/>
        <v>0.9</v>
      </c>
      <c r="MH321" s="168">
        <f t="shared" ca="1" si="1073"/>
        <v>0.75</v>
      </c>
      <c r="MI321" s="168">
        <f t="shared" ca="1" si="1073"/>
        <v>0.76904761904761909</v>
      </c>
      <c r="MJ321" s="168">
        <f t="shared" ca="1" si="1073"/>
        <v>0.82000000000000006</v>
      </c>
      <c r="MK321" s="168">
        <f t="shared" ca="1" si="1073"/>
        <v>0.875</v>
      </c>
      <c r="ML321" s="168">
        <f t="shared" ca="1" si="1073"/>
        <v>0.9</v>
      </c>
      <c r="MM321" s="168">
        <f t="shared" ca="1" si="1073"/>
        <v>0.90000000000000013</v>
      </c>
      <c r="MN321" s="168">
        <f t="shared" ca="1" si="1073"/>
        <v>0.75</v>
      </c>
      <c r="MO321" s="168">
        <f t="shared" ca="1" si="1073"/>
        <v>0.76904761904761909</v>
      </c>
      <c r="MP321" s="168">
        <f t="shared" ca="1" si="1073"/>
        <v>0.82000000000000006</v>
      </c>
      <c r="MQ321" s="168">
        <f t="shared" ca="1" si="1073"/>
        <v>0.875</v>
      </c>
      <c r="MR321" s="168">
        <f t="shared" ca="1" si="1073"/>
        <v>0.9</v>
      </c>
      <c r="MS321" s="168">
        <f t="shared" ca="1" si="1073"/>
        <v>0.9</v>
      </c>
      <c r="MT321" s="168">
        <f t="shared" ca="1" si="1064"/>
        <v>0.875</v>
      </c>
      <c r="MU321" s="166">
        <f t="shared" si="1016"/>
        <v>1.1499999999999999</v>
      </c>
      <c r="MV321" s="166">
        <f t="shared" ca="1" si="1017"/>
        <v>1</v>
      </c>
      <c r="MW321" s="166" t="str">
        <f t="shared" ca="1" si="1018"/>
        <v>-</v>
      </c>
      <c r="MX321" s="168" t="str">
        <f t="shared" ca="1" si="1019"/>
        <v>-</v>
      </c>
      <c r="MY321" s="166" t="str">
        <f t="shared" ca="1" si="1020"/>
        <v>-</v>
      </c>
      <c r="MZ321" s="166" t="str">
        <f t="shared" ca="1" si="1021"/>
        <v>-</v>
      </c>
      <c r="NA321" s="166" t="b">
        <f t="shared" ca="1" si="1022"/>
        <v>0</v>
      </c>
      <c r="NB321" s="168">
        <f t="shared" ca="1" si="1073"/>
        <v>0</v>
      </c>
      <c r="NC321" s="27">
        <v>0</v>
      </c>
    </row>
    <row r="322" spans="1:367" s="148" customFormat="1" outlineLevel="1">
      <c r="A322" s="126">
        <f t="shared" si="14"/>
        <v>317</v>
      </c>
      <c r="B322" s="126">
        <f t="shared" si="1069"/>
        <v>13</v>
      </c>
      <c r="C322" s="148">
        <f t="shared" si="1029"/>
        <v>1002</v>
      </c>
      <c r="D322" s="148" t="s">
        <v>884</v>
      </c>
      <c r="E322" s="148" t="b">
        <f t="shared" si="986"/>
        <v>0</v>
      </c>
      <c r="F322" s="148" t="b">
        <v>0</v>
      </c>
      <c r="G322" s="148" t="b">
        <f t="shared" si="1024"/>
        <v>0</v>
      </c>
      <c r="H322" s="144">
        <f t="shared" ca="1" si="1044"/>
        <v>3</v>
      </c>
      <c r="I322" s="32">
        <v>3</v>
      </c>
      <c r="J322" s="32">
        <v>2</v>
      </c>
      <c r="K322" s="144">
        <f t="shared" ca="1" si="1044"/>
        <v>1</v>
      </c>
      <c r="L322" s="144">
        <f t="shared" ca="1" si="1044"/>
        <v>1</v>
      </c>
      <c r="M322" s="144">
        <f t="shared" ca="1" si="1044"/>
        <v>1</v>
      </c>
      <c r="N322" s="144">
        <f t="shared" ca="1" si="1044"/>
        <v>1</v>
      </c>
      <c r="O322" s="144">
        <f t="shared" ca="1" si="1044"/>
        <v>1</v>
      </c>
      <c r="P322" s="144">
        <f t="shared" ca="1" si="1044"/>
        <v>1</v>
      </c>
      <c r="Q322" s="144">
        <f t="shared" ca="1" si="1044"/>
        <v>1</v>
      </c>
      <c r="R322" s="144">
        <f t="shared" ca="1" si="1044"/>
        <v>2</v>
      </c>
      <c r="S322" s="32">
        <v>1</v>
      </c>
      <c r="T322" s="144">
        <f t="shared" ca="1" si="1044"/>
        <v>1</v>
      </c>
      <c r="U322" s="144">
        <f t="shared" ca="1" si="1044"/>
        <v>1</v>
      </c>
      <c r="V322" s="144">
        <f t="shared" ca="1" si="1044"/>
        <v>1</v>
      </c>
      <c r="W322" s="144">
        <f t="shared" ca="1" si="1044"/>
        <v>1</v>
      </c>
      <c r="X322" s="144">
        <f t="shared" ca="1" si="1044"/>
        <v>1</v>
      </c>
      <c r="Y322" s="144">
        <f t="shared" ca="1" si="1058"/>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00022 Yield SQ RiskCARA-low CropgrazeFALSE (F33N11)</v>
      </c>
      <c r="AB322" s="10" t="str">
        <f ca="1">IF(COUNTIF(AA$5:AA322,AA322)=1,"-","Dup")</f>
        <v>-</v>
      </c>
      <c r="AC322" s="10"/>
      <c r="AD322" s="168" t="str">
        <f t="shared" ca="1" si="1035"/>
        <v>-</v>
      </c>
      <c r="AE322" s="168" t="str">
        <f t="shared" ca="1" si="1035"/>
        <v>-</v>
      </c>
      <c r="AF322" s="168" t="str">
        <f t="shared" ca="1" si="1035"/>
        <v>-</v>
      </c>
      <c r="AG322" s="168" t="str">
        <f t="shared" ca="1" si="1035"/>
        <v>-</v>
      </c>
      <c r="AH322" s="168" t="str">
        <f t="shared" ca="1" si="1035"/>
        <v>-</v>
      </c>
      <c r="AI322" s="168" t="b">
        <f t="shared" ca="1" si="1035"/>
        <v>1</v>
      </c>
      <c r="AJ322" s="10"/>
      <c r="AK322" s="166" t="b">
        <f t="shared" si="1036"/>
        <v>0</v>
      </c>
      <c r="AL322" s="166">
        <f t="shared" si="1036"/>
        <v>2</v>
      </c>
      <c r="AM322" s="166" t="b">
        <f t="shared" si="1036"/>
        <v>0</v>
      </c>
      <c r="AN322" s="166" t="b">
        <f t="shared" si="1036"/>
        <v>1</v>
      </c>
      <c r="AO322" s="166" t="b">
        <f t="shared" si="1036"/>
        <v>1</v>
      </c>
      <c r="AP322" s="166" t="b">
        <f t="shared" si="1036"/>
        <v>0</v>
      </c>
      <c r="AQ322" s="166">
        <f t="shared" ca="1" si="989"/>
        <v>0</v>
      </c>
      <c r="AR322" s="166" t="b">
        <f t="shared" si="1066"/>
        <v>1</v>
      </c>
      <c r="AS322" s="166" t="b">
        <f t="shared" si="1066"/>
        <v>1</v>
      </c>
      <c r="AT322" s="166">
        <f t="shared" si="1066"/>
        <v>1</v>
      </c>
      <c r="AU322" s="166">
        <f t="shared" si="1066"/>
        <v>3.0000000000000001E-6</v>
      </c>
      <c r="AV322" s="166" t="str">
        <f t="shared" si="1066"/>
        <v>-</v>
      </c>
      <c r="AW322" s="10"/>
      <c r="AX322" s="166" t="b">
        <f t="shared" si="991"/>
        <v>1</v>
      </c>
      <c r="AY322" s="168" t="b">
        <f t="shared" ca="1" si="992"/>
        <v>1</v>
      </c>
      <c r="AZ322" s="168" t="b">
        <f t="shared" ca="1" si="992"/>
        <v>1</v>
      </c>
      <c r="BA322" s="167">
        <f t="shared" ca="1" si="993"/>
        <v>3210</v>
      </c>
      <c r="BB322" s="168" t="str">
        <f t="shared" ca="1" si="1057"/>
        <v>-</v>
      </c>
      <c r="BC322" s="168" t="str">
        <f t="shared" ca="1" si="1057"/>
        <v>-</v>
      </c>
      <c r="BD322" s="168" t="str">
        <f t="shared" ca="1" si="1057"/>
        <v>-</v>
      </c>
      <c r="BE322" s="168" t="str">
        <f t="shared" ca="1" si="1057"/>
        <v>-</v>
      </c>
      <c r="BF322" s="168" t="str">
        <f t="shared" ca="1" si="1057"/>
        <v>-</v>
      </c>
      <c r="BG322" s="168">
        <f t="shared" ca="1" si="1057"/>
        <v>1</v>
      </c>
      <c r="BH322" s="168">
        <f t="shared" ca="1" si="1057"/>
        <v>1</v>
      </c>
      <c r="BI322" s="168" t="str">
        <f t="shared" ca="1" si="1057"/>
        <v>-</v>
      </c>
      <c r="BJ322" s="168" t="str">
        <f t="shared" ca="1" si="1057"/>
        <v>-</v>
      </c>
      <c r="BK322" s="10"/>
      <c r="BL322" s="168" t="str">
        <f t="shared" ca="1" si="1057"/>
        <v>-</v>
      </c>
      <c r="BM322" s="168" t="str">
        <f t="shared" ca="1" si="1057"/>
        <v>-</v>
      </c>
      <c r="BN322" s="168" t="str">
        <f t="shared" ca="1" si="1057"/>
        <v>-</v>
      </c>
      <c r="BO322" s="168" t="str">
        <f t="shared" ca="1" si="1057"/>
        <v>-</v>
      </c>
      <c r="BP322" s="168" t="str">
        <f t="shared" ca="1" si="1057"/>
        <v>-</v>
      </c>
      <c r="BQ322" s="168" t="str">
        <f t="shared" ca="1" si="1057"/>
        <v>-</v>
      </c>
      <c r="BR322" s="168" t="str">
        <f t="shared" ca="1" si="1057"/>
        <v>-</v>
      </c>
      <c r="BS322" s="168" t="str">
        <f t="shared" ca="1" si="1057"/>
        <v>-</v>
      </c>
      <c r="BT322" s="168" t="str">
        <f t="shared" ca="1" si="1057"/>
        <v>-</v>
      </c>
      <c r="BU322" s="168" t="str">
        <f t="shared" ca="1" si="1057"/>
        <v>-</v>
      </c>
      <c r="BV322" s="168" t="str">
        <f t="shared" ca="1" si="1057"/>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65"/>
        <v>-</v>
      </c>
      <c r="CI322" s="168" t="str">
        <f t="shared" ca="1" si="1065"/>
        <v>-</v>
      </c>
      <c r="CJ322" s="168" t="str">
        <f t="shared" ca="1" si="1065"/>
        <v>-</v>
      </c>
      <c r="CK322" s="168" t="str">
        <f t="shared" ca="1" si="1065"/>
        <v>-</v>
      </c>
      <c r="CL322" s="168" t="str">
        <f t="shared" ca="1" si="1065"/>
        <v>-</v>
      </c>
      <c r="CM322" s="168" t="str">
        <f t="shared" ca="1" si="1065"/>
        <v>-</v>
      </c>
      <c r="CN322" s="168" t="str">
        <f t="shared" ca="1" si="1065"/>
        <v>-</v>
      </c>
      <c r="CO322" s="168" t="str">
        <f t="shared" ca="1" si="1065"/>
        <v>-</v>
      </c>
      <c r="CP322" s="168">
        <f t="shared" ca="1" si="1065"/>
        <v>1</v>
      </c>
      <c r="CQ322" s="168">
        <f t="shared" ca="1" si="1065"/>
        <v>1</v>
      </c>
      <c r="CR322" s="168">
        <f t="shared" ca="1" si="1065"/>
        <v>0</v>
      </c>
      <c r="CS322" s="168" t="str">
        <f t="shared" ca="1" si="1065"/>
        <v>-</v>
      </c>
      <c r="CT322" s="168" t="str">
        <f t="shared" ca="1" si="1065"/>
        <v>-</v>
      </c>
      <c r="CU322" s="168" t="str">
        <f t="shared" ca="1" si="1065"/>
        <v>-</v>
      </c>
      <c r="CV322" s="168" t="str">
        <f t="shared" ca="1" si="1065"/>
        <v>-</v>
      </c>
      <c r="CW322" s="168" t="str">
        <f t="shared" ca="1" si="1065"/>
        <v>-</v>
      </c>
      <c r="CX322" s="168" t="str">
        <f t="shared" ca="1" si="1065"/>
        <v>-</v>
      </c>
      <c r="CY322" s="168" t="str">
        <f t="shared" ca="1" si="1065"/>
        <v>-</v>
      </c>
      <c r="CZ322" s="168">
        <f t="shared" ca="1" si="1065"/>
        <v>0</v>
      </c>
      <c r="DA322" s="168" t="str">
        <f t="shared" ca="1" si="1065"/>
        <v>-</v>
      </c>
      <c r="DB322" s="168" t="str">
        <f t="shared" ca="1" si="1065"/>
        <v>-</v>
      </c>
      <c r="DC322" s="168" t="str">
        <f t="shared" ca="1" si="1065"/>
        <v>-</v>
      </c>
      <c r="DD322" s="168" t="str">
        <f t="shared" ca="1" si="1065"/>
        <v>-</v>
      </c>
      <c r="DE322" s="168" t="str">
        <f t="shared" ca="1" si="1065"/>
        <v>-</v>
      </c>
      <c r="DF322" s="168">
        <f t="shared" ca="1" si="1065"/>
        <v>0</v>
      </c>
      <c r="DG322" s="168">
        <f t="shared" ca="1" si="1065"/>
        <v>0</v>
      </c>
      <c r="DH322" s="168">
        <f t="shared" ca="1" si="1065"/>
        <v>0</v>
      </c>
      <c r="DI322" s="168">
        <f t="shared" ca="1" si="1065"/>
        <v>0</v>
      </c>
      <c r="DJ322" s="168">
        <f t="shared" ca="1" si="1065"/>
        <v>0</v>
      </c>
      <c r="DK322" s="168">
        <f t="shared" ca="1" si="1065"/>
        <v>0</v>
      </c>
      <c r="DL322" s="168">
        <f t="shared" ca="1" si="1065"/>
        <v>0</v>
      </c>
      <c r="DM322" s="168" t="str">
        <f t="shared" ca="1" si="1065"/>
        <v>-</v>
      </c>
      <c r="DN322" s="168" t="str">
        <f t="shared" ca="1" si="1065"/>
        <v>-</v>
      </c>
      <c r="DO322" s="168" t="str">
        <f t="shared" ca="1" si="1065"/>
        <v>-</v>
      </c>
      <c r="DP322" s="168" t="str">
        <f t="shared" ca="1" si="1065"/>
        <v>-</v>
      </c>
      <c r="DQ322" s="168" t="str">
        <f t="shared" ca="1" si="1065"/>
        <v>-</v>
      </c>
      <c r="DR322" s="168" t="str">
        <f t="shared" ca="1" si="1065"/>
        <v>-</v>
      </c>
      <c r="DS322" s="168" t="str">
        <f t="shared" ca="1" si="1065"/>
        <v>-</v>
      </c>
      <c r="DT322" s="168" t="str">
        <f t="shared" ca="1" si="1065"/>
        <v>-</v>
      </c>
      <c r="DU322" s="168" t="str">
        <f t="shared" ca="1" si="1065"/>
        <v>-</v>
      </c>
      <c r="DV322" s="168" t="str">
        <f t="shared" ca="1" si="1065"/>
        <v>-</v>
      </c>
      <c r="DW322" s="168" t="str">
        <f t="shared" ca="1" si="1065"/>
        <v>-</v>
      </c>
      <c r="DX322" s="10"/>
      <c r="DY322" s="168">
        <f t="shared" ca="1" si="1065"/>
        <v>1</v>
      </c>
      <c r="DZ322" s="168" t="str">
        <f t="shared" ca="1" si="1065"/>
        <v>-</v>
      </c>
      <c r="EA322" s="168" t="str">
        <f t="shared" ca="1" si="1065"/>
        <v>-</v>
      </c>
      <c r="EB322" s="168" t="str">
        <f t="shared" ca="1" si="1065"/>
        <v>-</v>
      </c>
      <c r="EC322" s="168" t="str">
        <f t="shared" ca="1" si="1037"/>
        <v>-</v>
      </c>
      <c r="ED322" s="168" t="b">
        <f t="shared" ca="1" si="1037"/>
        <v>0</v>
      </c>
      <c r="EE322" s="168" t="str">
        <f t="shared" ca="1" si="1037"/>
        <v>-</v>
      </c>
      <c r="EF322" s="168">
        <f t="shared" ca="1" si="1037"/>
        <v>0</v>
      </c>
      <c r="EG322" s="168" t="str">
        <f t="shared" ca="1" si="1037"/>
        <v>-</v>
      </c>
      <c r="EH322" s="166" cm="1">
        <f t="array" aca="1" ref="EH322" ca="1">INDEX(i.rev,$K322,EH$15)</f>
        <v>1</v>
      </c>
      <c r="EI322" s="168">
        <f t="shared" ca="1" si="1070"/>
        <v>0</v>
      </c>
      <c r="EJ322" s="168">
        <f t="shared" ca="1" si="1070"/>
        <v>1</v>
      </c>
      <c r="EK322" s="168">
        <f t="shared" ca="1" si="1070"/>
        <v>0</v>
      </c>
      <c r="EL322" s="168">
        <f t="shared" ca="1" si="1070"/>
        <v>1</v>
      </c>
      <c r="EM322" s="168">
        <f t="shared" ca="1" si="1070"/>
        <v>1</v>
      </c>
      <c r="EN322" s="168">
        <f t="shared" ca="1" si="1070"/>
        <v>1</v>
      </c>
      <c r="EO322" s="168">
        <f t="shared" ca="1" si="1070"/>
        <v>0</v>
      </c>
      <c r="EP322" s="168">
        <f t="shared" ca="1" si="1070"/>
        <v>0</v>
      </c>
      <c r="EQ322" s="168">
        <f t="shared" ca="1" si="1070"/>
        <v>0</v>
      </c>
      <c r="ER322" s="168">
        <f t="shared" ca="1" si="1070"/>
        <v>0</v>
      </c>
      <c r="ES322" s="168">
        <f t="shared" ca="1" si="1070"/>
        <v>0</v>
      </c>
      <c r="ET322" s="168">
        <f t="shared" ca="1" si="1070"/>
        <v>0</v>
      </c>
      <c r="EU322" s="168">
        <f t="shared" ca="1" si="1070"/>
        <v>0</v>
      </c>
      <c r="EV322" s="168">
        <f t="shared" ca="1" si="1070"/>
        <v>0</v>
      </c>
      <c r="EW322" s="168">
        <f t="shared" ca="1" si="1070"/>
        <v>0</v>
      </c>
      <c r="EX322" s="168">
        <f t="shared" ca="1" si="1070"/>
        <v>0</v>
      </c>
      <c r="EY322" s="166" cm="1">
        <f t="array" aca="1" ref="EY322" ca="1">INDEX(i.rev,$K322,EY$15)</f>
        <v>0</v>
      </c>
      <c r="EZ322" s="168">
        <f t="shared" ca="1" si="998"/>
        <v>0</v>
      </c>
      <c r="FA322" s="166" cm="1">
        <f t="array" aca="1" ref="FA322" ca="1">INDEX(i.rev,$K322,FA$15)</f>
        <v>1</v>
      </c>
      <c r="FB322" s="168">
        <f t="shared" ref="FB322:GG329" ca="1" si="1074">OFFSET(FB$5,$B322,0)</f>
        <v>0</v>
      </c>
      <c r="FC322" s="168">
        <f t="shared" ca="1" si="1074"/>
        <v>0</v>
      </c>
      <c r="FD322" s="168">
        <f t="shared" ca="1" si="1074"/>
        <v>0</v>
      </c>
      <c r="FE322" s="168">
        <f t="shared" ca="1" si="1074"/>
        <v>0</v>
      </c>
      <c r="FF322" s="168">
        <f t="shared" ca="1" si="1074"/>
        <v>0</v>
      </c>
      <c r="FG322" s="168">
        <f t="shared" ca="1" si="1074"/>
        <v>0</v>
      </c>
      <c r="FH322" s="168">
        <f t="shared" ca="1" si="1074"/>
        <v>0</v>
      </c>
      <c r="FI322" s="10"/>
      <c r="FJ322" s="168" t="str">
        <f t="shared" ca="1" si="1074"/>
        <v>-</v>
      </c>
      <c r="FK322" s="168" t="str">
        <f t="shared" ca="1" si="1074"/>
        <v>-</v>
      </c>
      <c r="FL322" s="168" t="str">
        <f t="shared" ca="1" si="1074"/>
        <v>-</v>
      </c>
      <c r="FM322" s="168" t="str">
        <f t="shared" ca="1" si="1074"/>
        <v>-</v>
      </c>
      <c r="FN322" s="168" t="str">
        <f t="shared" ca="1" si="1074"/>
        <v>-</v>
      </c>
      <c r="FO322" s="166" t="b">
        <f t="shared" ca="1" si="1039"/>
        <v>0</v>
      </c>
      <c r="FP322" s="166" t="b">
        <f t="shared" ca="1" si="1039"/>
        <v>0</v>
      </c>
      <c r="FQ322" s="166" t="b">
        <f t="shared" ca="1" si="1039"/>
        <v>1</v>
      </c>
      <c r="FR322" s="168">
        <f t="shared" ca="1" si="1074"/>
        <v>0</v>
      </c>
      <c r="FS322" s="166">
        <f t="shared" ca="1" si="1040"/>
        <v>1</v>
      </c>
      <c r="FT322" s="166">
        <f t="shared" ca="1" si="1040"/>
        <v>1</v>
      </c>
      <c r="FU322" s="168" t="str">
        <f t="shared" ca="1" si="1074"/>
        <v>-</v>
      </c>
      <c r="FV322" s="168" t="str">
        <f t="shared" ca="1" si="1074"/>
        <v>-</v>
      </c>
      <c r="FW322" s="168" t="str">
        <f t="shared" ca="1" si="1074"/>
        <v>-</v>
      </c>
      <c r="FX322" s="168" t="str">
        <f t="shared" ca="1" si="1074"/>
        <v>-</v>
      </c>
      <c r="FY322" s="168" t="str">
        <f t="shared" ca="1" si="1074"/>
        <v>-</v>
      </c>
      <c r="FZ322" s="168" t="str">
        <f t="shared" ca="1" si="1074"/>
        <v>-</v>
      </c>
      <c r="GA322" s="168" t="str">
        <f t="shared" ca="1" si="1074"/>
        <v>-</v>
      </c>
      <c r="GB322" s="168" t="str">
        <f t="shared" ca="1" si="1074"/>
        <v>-</v>
      </c>
      <c r="GC322" s="168" t="str">
        <f t="shared" ca="1" si="1074"/>
        <v>-</v>
      </c>
      <c r="GD322" s="168" t="b">
        <f t="shared" ca="1" si="1074"/>
        <v>1</v>
      </c>
      <c r="GE322" s="168" t="str">
        <f t="shared" ca="1" si="1074"/>
        <v>-</v>
      </c>
      <c r="GF322" s="168" t="str">
        <f t="shared" ca="1" si="1074"/>
        <v>-</v>
      </c>
      <c r="GG322" s="168" t="str">
        <f t="shared" ca="1" si="1074"/>
        <v>-</v>
      </c>
      <c r="GH322" s="168" t="b">
        <f t="shared" ref="GH322:GW329" ca="1" si="1075">OFFSET(GH$5,$B322,0)</f>
        <v>1</v>
      </c>
      <c r="GI322" s="168">
        <f t="shared" ca="1" si="1075"/>
        <v>0</v>
      </c>
      <c r="GJ322" s="168" t="str">
        <f t="shared" ca="1" si="1072"/>
        <v>-</v>
      </c>
      <c r="GK322" s="168" t="str">
        <f t="shared" ca="1" si="1072"/>
        <v>-</v>
      </c>
      <c r="GL322" s="168" t="str">
        <f t="shared" ca="1" si="1072"/>
        <v>-</v>
      </c>
      <c r="GM322" s="168" t="str">
        <f t="shared" ca="1" si="1072"/>
        <v>-</v>
      </c>
      <c r="GN322" s="168" t="str">
        <f t="shared" ca="1" si="1072"/>
        <v>-</v>
      </c>
      <c r="GO322" s="168">
        <f t="shared" ca="1" si="1072"/>
        <v>0</v>
      </c>
      <c r="GP322" s="168" t="str">
        <f t="shared" ca="1" si="1072"/>
        <v>-</v>
      </c>
      <c r="GQ322" s="168" t="str">
        <f t="shared" ca="1" si="1072"/>
        <v>-</v>
      </c>
      <c r="GR322" s="168" t="str">
        <f t="shared" ca="1" si="1072"/>
        <v>-</v>
      </c>
      <c r="GS322" s="168">
        <f t="shared" ca="1" si="1072"/>
        <v>500</v>
      </c>
      <c r="GT322" s="168">
        <f t="shared" ca="1" si="1072"/>
        <v>500</v>
      </c>
      <c r="GU322" s="168" t="str">
        <f t="shared" ca="1" si="1072"/>
        <v>-</v>
      </c>
      <c r="GV322" s="168" t="str">
        <f t="shared" ca="1" si="1072"/>
        <v>-</v>
      </c>
      <c r="GW322" s="168" t="str">
        <f t="shared" ca="1" si="1072"/>
        <v>-</v>
      </c>
      <c r="GX322" s="168" t="str">
        <f t="shared" ca="1" si="1072"/>
        <v>-</v>
      </c>
      <c r="GY322" s="168" t="str">
        <f t="shared" ca="1" si="1059"/>
        <v>-</v>
      </c>
      <c r="GZ322" s="168" t="str">
        <f t="shared" ca="1" si="1059"/>
        <v>-</v>
      </c>
      <c r="HA322" s="168" t="str">
        <f t="shared" ca="1" si="1059"/>
        <v>-</v>
      </c>
      <c r="HB322" s="168" t="str">
        <f t="shared" ca="1" si="1059"/>
        <v>-</v>
      </c>
      <c r="HC322" s="168" t="str">
        <f t="shared" ca="1" si="1059"/>
        <v>-</v>
      </c>
      <c r="HD322" s="168" t="str">
        <f t="shared" ca="1" si="1059"/>
        <v>-</v>
      </c>
      <c r="HE322" s="168" t="str">
        <f t="shared" ca="1" si="1059"/>
        <v>-</v>
      </c>
      <c r="HF322" s="168" t="str">
        <f t="shared" ca="1" si="1059"/>
        <v>-</v>
      </c>
      <c r="HG322" s="168" t="str">
        <f t="shared" ca="1" si="1059"/>
        <v>-</v>
      </c>
      <c r="HH322" s="168" t="str">
        <f t="shared" ca="1" si="1059"/>
        <v>-</v>
      </c>
      <c r="HI322" s="168" t="str">
        <f t="shared" ca="1" si="1059"/>
        <v>-</v>
      </c>
      <c r="HJ322" s="168" t="str">
        <f t="shared" ca="1" si="1059"/>
        <v>-</v>
      </c>
      <c r="HK322" s="168" t="str">
        <f t="shared" ca="1" si="1059"/>
        <v>-</v>
      </c>
      <c r="HL322" s="168" t="str">
        <f t="shared" ca="1" si="1059"/>
        <v>-</v>
      </c>
      <c r="HM322" s="168" t="str">
        <f t="shared" ca="1" si="1060"/>
        <v>-</v>
      </c>
      <c r="HN322" s="168" t="str">
        <f t="shared" ca="1" si="1060"/>
        <v>-</v>
      </c>
      <c r="HO322" s="168" t="str">
        <f t="shared" ca="1" si="1060"/>
        <v>-</v>
      </c>
      <c r="HP322" s="168" t="str">
        <f t="shared" ca="1" si="1060"/>
        <v>-</v>
      </c>
      <c r="HQ322" s="168" t="str">
        <f t="shared" ca="1" si="1060"/>
        <v>-</v>
      </c>
      <c r="HR322" s="168" t="str">
        <f t="shared" ca="1" si="1059"/>
        <v>-</v>
      </c>
      <c r="HS322" s="168" t="str">
        <f t="shared" ca="1" si="1059"/>
        <v>-</v>
      </c>
      <c r="HT322" s="168" t="str">
        <f t="shared" ca="1" si="1059"/>
        <v>-</v>
      </c>
      <c r="HU322" s="168" t="str">
        <f t="shared" ca="1" si="1059"/>
        <v>-</v>
      </c>
      <c r="HV322" s="168" t="str">
        <f t="shared" ca="1" si="1059"/>
        <v>-</v>
      </c>
      <c r="HW322" s="168" t="str">
        <f t="shared" ca="1" si="1042"/>
        <v>-</v>
      </c>
      <c r="HX322" s="168" t="str">
        <f t="shared" ca="1" si="1061"/>
        <v>-</v>
      </c>
      <c r="HY322" s="168" t="str">
        <f t="shared" ca="1" si="1061"/>
        <v>-</v>
      </c>
      <c r="HZ322" s="168" t="str">
        <f t="shared" ca="1" si="1061"/>
        <v>-</v>
      </c>
      <c r="IA322" s="168" t="str">
        <f t="shared" ca="1" si="1061"/>
        <v>-</v>
      </c>
      <c r="IB322" s="168" t="str">
        <f t="shared" ca="1" si="1061"/>
        <v>-</v>
      </c>
      <c r="IC322" s="168" t="str">
        <f t="shared" ca="1" si="1061"/>
        <v>-</v>
      </c>
      <c r="ID322" s="168" t="str">
        <f t="shared" ca="1" si="1061"/>
        <v>-</v>
      </c>
      <c r="IE322" s="168" t="str">
        <f t="shared" ca="1" si="1061"/>
        <v>-</v>
      </c>
      <c r="IF322" s="168" t="str">
        <f t="shared" ref="HX322:JM326" ca="1" si="1076">OFFSET(IF$5,$B322,0)</f>
        <v>-</v>
      </c>
      <c r="IG322" s="168" t="str">
        <f t="shared" ca="1" si="1076"/>
        <v>-</v>
      </c>
      <c r="IH322" s="168" t="str">
        <f t="shared" ca="1" si="1076"/>
        <v>-</v>
      </c>
      <c r="II322" s="168" t="str">
        <f t="shared" ca="1" si="1076"/>
        <v>-</v>
      </c>
      <c r="IJ322" s="168" t="str">
        <f t="shared" ca="1" si="1076"/>
        <v>-</v>
      </c>
      <c r="IK322" s="168" t="str">
        <f t="shared" ca="1" si="1076"/>
        <v>-</v>
      </c>
      <c r="IL322" s="168" t="str">
        <f t="shared" ca="1" si="1076"/>
        <v>-</v>
      </c>
      <c r="IM322" s="168" t="str">
        <f t="shared" ca="1" si="1076"/>
        <v>-</v>
      </c>
      <c r="IN322" s="168" t="str">
        <f t="shared" ca="1" si="1076"/>
        <v>-</v>
      </c>
      <c r="IO322" s="168" t="str">
        <f t="shared" ca="1" si="1076"/>
        <v>-</v>
      </c>
      <c r="IP322" s="168" t="str">
        <f t="shared" ca="1" si="1076"/>
        <v>-</v>
      </c>
      <c r="IQ322" s="168" t="str">
        <f t="shared" ca="1" si="1076"/>
        <v>-</v>
      </c>
      <c r="IR322" s="168" t="str">
        <f t="shared" ca="1" si="1076"/>
        <v>-</v>
      </c>
      <c r="IS322" s="168" t="str">
        <f t="shared" ca="1" si="1076"/>
        <v>-</v>
      </c>
      <c r="IT322" s="168" t="str">
        <f t="shared" ca="1" si="1076"/>
        <v>-</v>
      </c>
      <c r="IU322" s="168" t="str">
        <f t="shared" ca="1" si="1076"/>
        <v>-</v>
      </c>
      <c r="IV322" s="168" t="str">
        <f t="shared" ca="1" si="1076"/>
        <v>-</v>
      </c>
      <c r="IW322" s="168" t="str">
        <f t="shared" ca="1" si="1076"/>
        <v>-</v>
      </c>
      <c r="IX322" s="168" t="str">
        <f t="shared" ca="1" si="1076"/>
        <v>-</v>
      </c>
      <c r="IY322" s="168" t="str">
        <f t="shared" ca="1" si="1076"/>
        <v>-</v>
      </c>
      <c r="IZ322" s="168" t="str">
        <f t="shared" ca="1" si="1076"/>
        <v>-</v>
      </c>
      <c r="JA322" s="168" t="str">
        <f t="shared" ca="1" si="1076"/>
        <v>-</v>
      </c>
      <c r="JB322" s="168" t="str">
        <f t="shared" ca="1" si="1076"/>
        <v>-</v>
      </c>
      <c r="JC322" s="168" t="str">
        <f t="shared" ca="1" si="1076"/>
        <v>-</v>
      </c>
      <c r="JD322" s="168" t="str">
        <f t="shared" ca="1" si="1076"/>
        <v>-</v>
      </c>
      <c r="JE322" s="168" t="str">
        <f t="shared" ca="1" si="1076"/>
        <v>-</v>
      </c>
      <c r="JF322" s="168" t="str">
        <f t="shared" ca="1" si="1076"/>
        <v>-</v>
      </c>
      <c r="JG322" s="168" t="str">
        <f t="shared" ca="1" si="1076"/>
        <v>-</v>
      </c>
      <c r="JH322" s="168" t="str">
        <f t="shared" ca="1" si="1076"/>
        <v>-</v>
      </c>
      <c r="JI322" s="168" t="str">
        <f t="shared" ca="1" si="1076"/>
        <v>-</v>
      </c>
      <c r="JJ322" s="168" t="str">
        <f t="shared" ca="1" si="1076"/>
        <v>-</v>
      </c>
      <c r="JK322" s="168" t="str">
        <f t="shared" ca="1" si="1076"/>
        <v>-</v>
      </c>
      <c r="JL322" s="168" t="str">
        <f t="shared" ca="1" si="1076"/>
        <v>-</v>
      </c>
      <c r="JM322" s="168" t="str">
        <f t="shared" ca="1" si="1076"/>
        <v>-</v>
      </c>
      <c r="JN322" s="168" t="str">
        <f t="shared" ca="1" si="1042"/>
        <v>-</v>
      </c>
      <c r="JO322" s="168" t="str">
        <f t="shared" ca="1" si="1042"/>
        <v>-</v>
      </c>
      <c r="JP322" s="168" t="str">
        <f t="shared" ca="1" si="1042"/>
        <v>-</v>
      </c>
      <c r="JQ322" s="168" t="str">
        <f t="shared" ca="1" si="1042"/>
        <v>-</v>
      </c>
      <c r="JR322" s="168" t="str">
        <f t="shared" ca="1" si="1042"/>
        <v>-</v>
      </c>
      <c r="JS322" s="168" t="str">
        <f t="shared" ca="1" si="1042"/>
        <v>-</v>
      </c>
      <c r="JT322" s="168" t="str">
        <f t="shared" ca="1" si="1042"/>
        <v>-</v>
      </c>
      <c r="JU322" s="168" t="str">
        <f t="shared" ca="1" si="1042"/>
        <v>-</v>
      </c>
      <c r="JV322" s="168" t="str">
        <f t="shared" ca="1" si="1042"/>
        <v>-</v>
      </c>
      <c r="JW322" s="168" t="str">
        <f t="shared" ca="1" si="1042"/>
        <v>-</v>
      </c>
      <c r="JX322" s="10"/>
      <c r="JY322" s="166">
        <f t="shared" ca="1" si="1007"/>
        <v>4.4999999999999998E-2</v>
      </c>
      <c r="JZ322" s="166">
        <f t="shared" ca="1" si="1008"/>
        <v>4.4999999999999998E-2</v>
      </c>
      <c r="KA322" s="168">
        <f t="shared" ca="1" si="1073"/>
        <v>1</v>
      </c>
      <c r="KB322" s="168">
        <f t="shared" ca="1" si="1073"/>
        <v>0</v>
      </c>
      <c r="KC322" s="168">
        <f t="shared" ca="1" si="1073"/>
        <v>1</v>
      </c>
      <c r="KD322" s="168">
        <f t="shared" ca="1" si="1073"/>
        <v>1</v>
      </c>
      <c r="KE322" s="168">
        <f t="shared" ca="1" si="1073"/>
        <v>0</v>
      </c>
      <c r="KF322" s="168">
        <f t="shared" ca="1" si="1073"/>
        <v>70</v>
      </c>
      <c r="KG322" s="168">
        <f t="shared" ca="1" si="1073"/>
        <v>50</v>
      </c>
      <c r="KH322" s="168">
        <f t="shared" ca="1" si="1073"/>
        <v>85</v>
      </c>
      <c r="KI322" s="168">
        <f t="shared" ca="1" si="1073"/>
        <v>50</v>
      </c>
      <c r="KJ322" s="166">
        <f t="shared" ca="1" si="1010"/>
        <v>1</v>
      </c>
      <c r="KK322" s="166">
        <f t="shared" ca="1" si="1011"/>
        <v>1</v>
      </c>
      <c r="KL322" s="166">
        <f t="shared" ca="1" si="1012"/>
        <v>1</v>
      </c>
      <c r="KM322" s="166">
        <f t="shared" ca="1" si="1013"/>
        <v>1</v>
      </c>
      <c r="KN322" s="166">
        <f t="shared" ca="1" si="1013"/>
        <v>1</v>
      </c>
      <c r="KO322" s="168">
        <f t="shared" ca="1" si="1073"/>
        <v>1</v>
      </c>
      <c r="KP322" s="10"/>
      <c r="KQ322" s="168">
        <f t="shared" ca="1" si="1073"/>
        <v>1</v>
      </c>
      <c r="KR322" s="166">
        <f t="shared" ca="1" si="1014"/>
        <v>1</v>
      </c>
      <c r="KS322" s="168">
        <f t="shared" ca="1" si="1073"/>
        <v>0.75</v>
      </c>
      <c r="KT322" s="168">
        <f t="shared" ca="1" si="1073"/>
        <v>0.8</v>
      </c>
      <c r="KU322" s="168">
        <f t="shared" ca="1" si="1073"/>
        <v>0.82499999999999996</v>
      </c>
      <c r="KV322" s="168">
        <f t="shared" ca="1" si="1073"/>
        <v>0.875</v>
      </c>
      <c r="KW322" s="168">
        <f t="shared" ca="1" si="1073"/>
        <v>0.9</v>
      </c>
      <c r="KX322" s="168">
        <f t="shared" ca="1" si="1073"/>
        <v>0.75</v>
      </c>
      <c r="KY322" s="168">
        <f t="shared" ca="1" si="1073"/>
        <v>0.78142857142857147</v>
      </c>
      <c r="KZ322" s="168">
        <f t="shared" ca="1" si="1073"/>
        <v>0.82499999999999996</v>
      </c>
      <c r="LA322" s="168">
        <f t="shared" ca="1" si="1073"/>
        <v>0.875</v>
      </c>
      <c r="LB322" s="168">
        <f t="shared" ca="1" si="1073"/>
        <v>0.9</v>
      </c>
      <c r="LC322" s="168">
        <f t="shared" ca="1" si="1073"/>
        <v>0.9</v>
      </c>
      <c r="LD322" s="168">
        <f t="shared" ca="1" si="1073"/>
        <v>0.75</v>
      </c>
      <c r="LE322" s="168">
        <f t="shared" ca="1" si="1073"/>
        <v>0.78142857142857147</v>
      </c>
      <c r="LF322" s="168">
        <f t="shared" ca="1" si="1073"/>
        <v>0.82499999999999996</v>
      </c>
      <c r="LG322" s="168">
        <f t="shared" ca="1" si="1073"/>
        <v>0.875</v>
      </c>
      <c r="LH322" s="168">
        <f t="shared" ca="1" si="1073"/>
        <v>0.9</v>
      </c>
      <c r="LI322" s="168">
        <f t="shared" ca="1" si="1073"/>
        <v>0.9</v>
      </c>
      <c r="LJ322" s="168">
        <f t="shared" ca="1" si="1073"/>
        <v>0.75</v>
      </c>
      <c r="LK322" s="168">
        <f t="shared" ca="1" si="1073"/>
        <v>0.78142857142857147</v>
      </c>
      <c r="LL322" s="168">
        <f t="shared" ca="1" si="1073"/>
        <v>0.82499999999999996</v>
      </c>
      <c r="LM322" s="168">
        <f t="shared" ca="1" si="1073"/>
        <v>0.875</v>
      </c>
      <c r="LN322" s="168">
        <f t="shared" ca="1" si="1073"/>
        <v>0.9</v>
      </c>
      <c r="LO322" s="168">
        <f t="shared" ca="1" si="1073"/>
        <v>0.9</v>
      </c>
      <c r="LP322" s="168">
        <f t="shared" ca="1" si="1073"/>
        <v>0.75</v>
      </c>
      <c r="LQ322" s="168">
        <f t="shared" ca="1" si="1073"/>
        <v>0.78142857142857147</v>
      </c>
      <c r="LR322" s="168">
        <f t="shared" ca="1" si="1073"/>
        <v>0.82499999999999996</v>
      </c>
      <c r="LS322" s="168">
        <f t="shared" ca="1" si="1073"/>
        <v>0.875</v>
      </c>
      <c r="LT322" s="168">
        <f t="shared" ca="1" si="1073"/>
        <v>0.9</v>
      </c>
      <c r="LU322" s="168">
        <f t="shared" ca="1" si="1073"/>
        <v>0.9</v>
      </c>
      <c r="LV322" s="168">
        <f t="shared" ca="1" si="1073"/>
        <v>0.75</v>
      </c>
      <c r="LW322" s="168">
        <f t="shared" ca="1" si="1073"/>
        <v>0.78142857142857147</v>
      </c>
      <c r="LX322" s="168">
        <f t="shared" ca="1" si="1073"/>
        <v>0.82499999999999996</v>
      </c>
      <c r="LY322" s="168">
        <f t="shared" ca="1" si="1073"/>
        <v>0.875</v>
      </c>
      <c r="LZ322" s="168">
        <f t="shared" ca="1" si="1073"/>
        <v>0.9</v>
      </c>
      <c r="MA322" s="168">
        <f t="shared" ca="1" si="1073"/>
        <v>0.9</v>
      </c>
      <c r="MB322" s="168">
        <f t="shared" ca="1" si="1073"/>
        <v>0.75</v>
      </c>
      <c r="MC322" s="168">
        <f t="shared" ca="1" si="1073"/>
        <v>0.78142857142857147</v>
      </c>
      <c r="MD322" s="168">
        <f t="shared" ca="1" si="1073"/>
        <v>0.82499999999999996</v>
      </c>
      <c r="ME322" s="168">
        <f t="shared" ca="1" si="1073"/>
        <v>0.875</v>
      </c>
      <c r="MF322" s="168">
        <f t="shared" ca="1" si="1073"/>
        <v>0.9</v>
      </c>
      <c r="MG322" s="168">
        <f t="shared" ca="1" si="1073"/>
        <v>0.9</v>
      </c>
      <c r="MH322" s="168">
        <f t="shared" ref="KX322:MS328" ca="1" si="1077">OFFSET(MH$5,$B322,0)</f>
        <v>0.75</v>
      </c>
      <c r="MI322" s="168">
        <f t="shared" ca="1" si="1077"/>
        <v>0.76904761904761909</v>
      </c>
      <c r="MJ322" s="168">
        <f t="shared" ca="1" si="1077"/>
        <v>0.82000000000000006</v>
      </c>
      <c r="MK322" s="168">
        <f t="shared" ca="1" si="1077"/>
        <v>0.875</v>
      </c>
      <c r="ML322" s="168">
        <f t="shared" ca="1" si="1077"/>
        <v>0.9</v>
      </c>
      <c r="MM322" s="168">
        <f t="shared" ca="1" si="1077"/>
        <v>0.90000000000000013</v>
      </c>
      <c r="MN322" s="168">
        <f t="shared" ca="1" si="1077"/>
        <v>0.75</v>
      </c>
      <c r="MO322" s="168">
        <f t="shared" ca="1" si="1077"/>
        <v>0.76904761904761909</v>
      </c>
      <c r="MP322" s="168">
        <f t="shared" ca="1" si="1077"/>
        <v>0.82000000000000006</v>
      </c>
      <c r="MQ322" s="168">
        <f t="shared" ca="1" si="1077"/>
        <v>0.875</v>
      </c>
      <c r="MR322" s="168">
        <f t="shared" ca="1" si="1077"/>
        <v>0.9</v>
      </c>
      <c r="MS322" s="168">
        <f t="shared" ca="1" si="1077"/>
        <v>0.9</v>
      </c>
      <c r="MT322" s="168">
        <f t="shared" ca="1" si="1064"/>
        <v>0.875</v>
      </c>
      <c r="MU322" s="166">
        <f t="shared" si="1016"/>
        <v>1</v>
      </c>
      <c r="MV322" s="166">
        <f t="shared" ca="1" si="1017"/>
        <v>1</v>
      </c>
      <c r="MW322" s="166" t="str">
        <f t="shared" ca="1" si="1018"/>
        <v>-</v>
      </c>
      <c r="MX322" s="168" t="str">
        <f t="shared" ca="1" si="1019"/>
        <v>-</v>
      </c>
      <c r="MY322" s="166" t="str">
        <f t="shared" ca="1" si="1020"/>
        <v>-</v>
      </c>
      <c r="MZ322" s="166" t="str">
        <f t="shared" ca="1" si="1021"/>
        <v>-</v>
      </c>
      <c r="NA322" s="166" t="b">
        <f t="shared" ca="1" si="1022"/>
        <v>0</v>
      </c>
      <c r="NB322" s="168">
        <f t="shared" ca="1" si="1073"/>
        <v>0</v>
      </c>
      <c r="NC322" s="27">
        <v>0</v>
      </c>
    </row>
    <row r="323" spans="1:367" s="148" customFormat="1" outlineLevel="1">
      <c r="A323" s="126">
        <f t="shared" si="14"/>
        <v>318</v>
      </c>
      <c r="B323" s="126">
        <f t="shared" si="1069"/>
        <v>13</v>
      </c>
      <c r="C323" s="148">
        <f t="shared" si="1029"/>
        <v>1002</v>
      </c>
      <c r="D323" s="148" t="s">
        <v>884</v>
      </c>
      <c r="E323" s="148" t="b">
        <f t="shared" si="986"/>
        <v>0</v>
      </c>
      <c r="F323" s="148" t="b">
        <v>0</v>
      </c>
      <c r="G323" s="148" t="b">
        <f t="shared" si="1024"/>
        <v>0</v>
      </c>
      <c r="H323" s="144">
        <f t="shared" ref="H323:Y329" ca="1" si="1078">OFFSET(H323,-1,0)</f>
        <v>3</v>
      </c>
      <c r="I323" s="32">
        <v>3</v>
      </c>
      <c r="J323" s="32">
        <v>2</v>
      </c>
      <c r="K323" s="144">
        <f t="shared" ca="1" si="1078"/>
        <v>1</v>
      </c>
      <c r="L323" s="144">
        <f t="shared" ca="1" si="1078"/>
        <v>1</v>
      </c>
      <c r="M323" s="144">
        <f t="shared" ca="1" si="1078"/>
        <v>1</v>
      </c>
      <c r="N323" s="144">
        <f t="shared" ca="1" si="1078"/>
        <v>1</v>
      </c>
      <c r="O323" s="144">
        <f t="shared" ca="1" si="1078"/>
        <v>1</v>
      </c>
      <c r="P323" s="144">
        <f t="shared" ca="1" si="1078"/>
        <v>1</v>
      </c>
      <c r="Q323" s="144">
        <f t="shared" ca="1" si="1078"/>
        <v>1</v>
      </c>
      <c r="R323" s="144">
        <f t="shared" ca="1" si="1078"/>
        <v>2</v>
      </c>
      <c r="S323" s="32">
        <v>3</v>
      </c>
      <c r="T323" s="144">
        <f t="shared" ca="1" si="1078"/>
        <v>1</v>
      </c>
      <c r="U323" s="144">
        <f t="shared" ca="1" si="1078"/>
        <v>1</v>
      </c>
      <c r="V323" s="144">
        <f t="shared" ca="1" si="1078"/>
        <v>1</v>
      </c>
      <c r="W323" s="144">
        <f t="shared" ca="1" si="1078"/>
        <v>1</v>
      </c>
      <c r="X323" s="144">
        <f t="shared" ca="1" si="1078"/>
        <v>1</v>
      </c>
      <c r="Y323" s="144">
        <f t="shared" ca="1" si="1078"/>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00023 Yield SQ RiskCARA-low CropgrazeFALSE Yield1.15 (F33N11)</v>
      </c>
      <c r="AB323" s="10" t="str">
        <f ca="1">IF(COUNTIF(AA$5:AA323,AA323)=1,"-","Dup")</f>
        <v>-</v>
      </c>
      <c r="AC323" s="10"/>
      <c r="AD323" s="168" t="str">
        <f t="shared" ca="1" si="1035"/>
        <v>-</v>
      </c>
      <c r="AE323" s="168" t="str">
        <f t="shared" ca="1" si="1035"/>
        <v>-</v>
      </c>
      <c r="AF323" s="168" t="str">
        <f t="shared" ca="1" si="1035"/>
        <v>-</v>
      </c>
      <c r="AG323" s="168" t="str">
        <f t="shared" ca="1" si="1035"/>
        <v>-</v>
      </c>
      <c r="AH323" s="168" t="str">
        <f t="shared" ca="1" si="1035"/>
        <v>-</v>
      </c>
      <c r="AI323" s="168" t="b">
        <f t="shared" ca="1" si="1035"/>
        <v>1</v>
      </c>
      <c r="AJ323" s="10"/>
      <c r="AK323" s="166" t="b">
        <f t="shared" si="1036"/>
        <v>0</v>
      </c>
      <c r="AL323" s="166">
        <f t="shared" si="1036"/>
        <v>2</v>
      </c>
      <c r="AM323" s="166" t="b">
        <f t="shared" si="1036"/>
        <v>0</v>
      </c>
      <c r="AN323" s="166" t="b">
        <f t="shared" si="1036"/>
        <v>1</v>
      </c>
      <c r="AO323" s="166" t="b">
        <f t="shared" si="1036"/>
        <v>1</v>
      </c>
      <c r="AP323" s="166" t="b">
        <f t="shared" si="1036"/>
        <v>0</v>
      </c>
      <c r="AQ323" s="166">
        <f t="shared" ca="1" si="989"/>
        <v>0</v>
      </c>
      <c r="AR323" s="166" t="b">
        <f t="shared" si="1066"/>
        <v>1</v>
      </c>
      <c r="AS323" s="166" t="b">
        <f t="shared" si="1066"/>
        <v>1</v>
      </c>
      <c r="AT323" s="166">
        <f t="shared" si="1066"/>
        <v>1</v>
      </c>
      <c r="AU323" s="166">
        <f t="shared" si="1066"/>
        <v>3.0000000000000001E-6</v>
      </c>
      <c r="AV323" s="166" t="str">
        <f t="shared" si="1066"/>
        <v>-</v>
      </c>
      <c r="AW323" s="10"/>
      <c r="AX323" s="166" t="b">
        <f t="shared" si="991"/>
        <v>1</v>
      </c>
      <c r="AY323" s="168" t="b">
        <f t="shared" ca="1" si="992"/>
        <v>1</v>
      </c>
      <c r="AZ323" s="168" t="b">
        <f t="shared" ca="1" si="992"/>
        <v>1</v>
      </c>
      <c r="BA323" s="167">
        <f t="shared" ca="1" si="993"/>
        <v>3210</v>
      </c>
      <c r="BB323" s="168" t="str">
        <f t="shared" ca="1" si="1057"/>
        <v>-</v>
      </c>
      <c r="BC323" s="168" t="str">
        <f t="shared" ca="1" si="1057"/>
        <v>-</v>
      </c>
      <c r="BD323" s="168" t="str">
        <f t="shared" ca="1" si="1057"/>
        <v>-</v>
      </c>
      <c r="BE323" s="168" t="str">
        <f t="shared" ca="1" si="1057"/>
        <v>-</v>
      </c>
      <c r="BF323" s="168" t="str">
        <f t="shared" ca="1" si="1057"/>
        <v>-</v>
      </c>
      <c r="BG323" s="168">
        <f t="shared" ca="1" si="1057"/>
        <v>1</v>
      </c>
      <c r="BH323" s="168">
        <f t="shared" ca="1" si="1057"/>
        <v>1</v>
      </c>
      <c r="BI323" s="168" t="str">
        <f t="shared" ca="1" si="1057"/>
        <v>-</v>
      </c>
      <c r="BJ323" s="168" t="str">
        <f t="shared" ca="1" si="1057"/>
        <v>-</v>
      </c>
      <c r="BK323" s="10"/>
      <c r="BL323" s="168" t="str">
        <f t="shared" ca="1" si="1057"/>
        <v>-</v>
      </c>
      <c r="BM323" s="168" t="str">
        <f t="shared" ca="1" si="1057"/>
        <v>-</v>
      </c>
      <c r="BN323" s="168" t="str">
        <f t="shared" ca="1" si="1057"/>
        <v>-</v>
      </c>
      <c r="BO323" s="168" t="str">
        <f t="shared" ca="1" si="1057"/>
        <v>-</v>
      </c>
      <c r="BP323" s="168" t="str">
        <f t="shared" ca="1" si="1057"/>
        <v>-</v>
      </c>
      <c r="BQ323" s="168" t="str">
        <f t="shared" ca="1" si="1057"/>
        <v>-</v>
      </c>
      <c r="BR323" s="168" t="str">
        <f t="shared" ca="1" si="1057"/>
        <v>-</v>
      </c>
      <c r="BS323" s="168" t="str">
        <f t="shared" ca="1" si="1057"/>
        <v>-</v>
      </c>
      <c r="BT323" s="168" t="str">
        <f t="shared" ca="1" si="1057"/>
        <v>-</v>
      </c>
      <c r="BU323" s="168" t="str">
        <f t="shared" ca="1" si="1057"/>
        <v>-</v>
      </c>
      <c r="BV323" s="168" t="str">
        <f t="shared" ca="1" si="1057"/>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65"/>
        <v>-</v>
      </c>
      <c r="CI323" s="168" t="str">
        <f t="shared" ca="1" si="1065"/>
        <v>-</v>
      </c>
      <c r="CJ323" s="168" t="str">
        <f t="shared" ca="1" si="1065"/>
        <v>-</v>
      </c>
      <c r="CK323" s="168" t="str">
        <f t="shared" ca="1" si="1065"/>
        <v>-</v>
      </c>
      <c r="CL323" s="168" t="str">
        <f t="shared" ca="1" si="1065"/>
        <v>-</v>
      </c>
      <c r="CM323" s="168" t="str">
        <f t="shared" ca="1" si="1065"/>
        <v>-</v>
      </c>
      <c r="CN323" s="168" t="str">
        <f t="shared" ca="1" si="1065"/>
        <v>-</v>
      </c>
      <c r="CO323" s="168" t="str">
        <f t="shared" ca="1" si="1065"/>
        <v>-</v>
      </c>
      <c r="CP323" s="168">
        <f t="shared" ca="1" si="1065"/>
        <v>1</v>
      </c>
      <c r="CQ323" s="168">
        <f t="shared" ca="1" si="1065"/>
        <v>1</v>
      </c>
      <c r="CR323" s="168">
        <f t="shared" ca="1" si="1065"/>
        <v>0</v>
      </c>
      <c r="CS323" s="168" t="str">
        <f t="shared" ca="1" si="1065"/>
        <v>-</v>
      </c>
      <c r="CT323" s="168" t="str">
        <f t="shared" ca="1" si="1065"/>
        <v>-</v>
      </c>
      <c r="CU323" s="168" t="str">
        <f t="shared" ca="1" si="1065"/>
        <v>-</v>
      </c>
      <c r="CV323" s="168" t="str">
        <f t="shared" ca="1" si="1065"/>
        <v>-</v>
      </c>
      <c r="CW323" s="168" t="str">
        <f t="shared" ca="1" si="1065"/>
        <v>-</v>
      </c>
      <c r="CX323" s="168" t="str">
        <f t="shared" ca="1" si="1065"/>
        <v>-</v>
      </c>
      <c r="CY323" s="168" t="str">
        <f t="shared" ca="1" si="1065"/>
        <v>-</v>
      </c>
      <c r="CZ323" s="168">
        <f t="shared" ca="1" si="1065"/>
        <v>0</v>
      </c>
      <c r="DA323" s="168" t="str">
        <f t="shared" ca="1" si="1065"/>
        <v>-</v>
      </c>
      <c r="DB323" s="168" t="str">
        <f t="shared" ca="1" si="1065"/>
        <v>-</v>
      </c>
      <c r="DC323" s="168" t="str">
        <f t="shared" ca="1" si="1065"/>
        <v>-</v>
      </c>
      <c r="DD323" s="168" t="str">
        <f t="shared" ca="1" si="1065"/>
        <v>-</v>
      </c>
      <c r="DE323" s="168" t="str">
        <f t="shared" ca="1" si="1065"/>
        <v>-</v>
      </c>
      <c r="DF323" s="168">
        <f t="shared" ca="1" si="1065"/>
        <v>0</v>
      </c>
      <c r="DG323" s="168">
        <f t="shared" ca="1" si="1065"/>
        <v>0</v>
      </c>
      <c r="DH323" s="168">
        <f t="shared" ca="1" si="1065"/>
        <v>0</v>
      </c>
      <c r="DI323" s="168">
        <f t="shared" ca="1" si="1065"/>
        <v>0</v>
      </c>
      <c r="DJ323" s="168">
        <f t="shared" ca="1" si="1065"/>
        <v>0</v>
      </c>
      <c r="DK323" s="168">
        <f t="shared" ca="1" si="1065"/>
        <v>0</v>
      </c>
      <c r="DL323" s="168">
        <f t="shared" ca="1" si="1065"/>
        <v>0</v>
      </c>
      <c r="DM323" s="168" t="str">
        <f t="shared" ca="1" si="1065"/>
        <v>-</v>
      </c>
      <c r="DN323" s="168" t="str">
        <f t="shared" ca="1" si="1065"/>
        <v>-</v>
      </c>
      <c r="DO323" s="168" t="str">
        <f t="shared" ca="1" si="1065"/>
        <v>-</v>
      </c>
      <c r="DP323" s="168" t="str">
        <f t="shared" ca="1" si="1065"/>
        <v>-</v>
      </c>
      <c r="DQ323" s="168" t="str">
        <f t="shared" ca="1" si="1065"/>
        <v>-</v>
      </c>
      <c r="DR323" s="168" t="str">
        <f t="shared" ca="1" si="1065"/>
        <v>-</v>
      </c>
      <c r="DS323" s="168" t="str">
        <f t="shared" ca="1" si="1065"/>
        <v>-</v>
      </c>
      <c r="DT323" s="168" t="str">
        <f t="shared" ca="1" si="1065"/>
        <v>-</v>
      </c>
      <c r="DU323" s="168" t="str">
        <f t="shared" ca="1" si="1065"/>
        <v>-</v>
      </c>
      <c r="DV323" s="168" t="str">
        <f t="shared" ca="1" si="1065"/>
        <v>-</v>
      </c>
      <c r="DW323" s="168" t="str">
        <f t="shared" ca="1" si="1065"/>
        <v>-</v>
      </c>
      <c r="DX323" s="10"/>
      <c r="DY323" s="168">
        <f t="shared" ca="1" si="1065"/>
        <v>1</v>
      </c>
      <c r="DZ323" s="168" t="str">
        <f t="shared" ca="1" si="1065"/>
        <v>-</v>
      </c>
      <c r="EA323" s="168" t="str">
        <f t="shared" ca="1" si="1065"/>
        <v>-</v>
      </c>
      <c r="EB323" s="168" t="str">
        <f t="shared" ca="1" si="1065"/>
        <v>-</v>
      </c>
      <c r="EC323" s="168" t="str">
        <f t="shared" ca="1" si="1037"/>
        <v>-</v>
      </c>
      <c r="ED323" s="168" t="b">
        <f t="shared" ca="1" si="1037"/>
        <v>0</v>
      </c>
      <c r="EE323" s="168" t="str">
        <f t="shared" ca="1" si="1037"/>
        <v>-</v>
      </c>
      <c r="EF323" s="168">
        <f t="shared" ca="1" si="1037"/>
        <v>0</v>
      </c>
      <c r="EG323" s="168" t="str">
        <f t="shared" ca="1" si="1037"/>
        <v>-</v>
      </c>
      <c r="EH323" s="166" cm="1">
        <f t="array" aca="1" ref="EH323" ca="1">INDEX(i.rev,$K323,EH$15)</f>
        <v>1</v>
      </c>
      <c r="EI323" s="168">
        <f t="shared" ca="1" si="1070"/>
        <v>0</v>
      </c>
      <c r="EJ323" s="168">
        <f t="shared" ca="1" si="1070"/>
        <v>1</v>
      </c>
      <c r="EK323" s="168">
        <f t="shared" ca="1" si="1070"/>
        <v>0</v>
      </c>
      <c r="EL323" s="168">
        <f t="shared" ca="1" si="1070"/>
        <v>1</v>
      </c>
      <c r="EM323" s="168">
        <f t="shared" ca="1" si="1070"/>
        <v>1</v>
      </c>
      <c r="EN323" s="168">
        <f t="shared" ca="1" si="1070"/>
        <v>1</v>
      </c>
      <c r="EO323" s="168">
        <f t="shared" ca="1" si="1070"/>
        <v>0</v>
      </c>
      <c r="EP323" s="168">
        <f t="shared" ca="1" si="1070"/>
        <v>0</v>
      </c>
      <c r="EQ323" s="168">
        <f t="shared" ca="1" si="1070"/>
        <v>0</v>
      </c>
      <c r="ER323" s="168">
        <f t="shared" ca="1" si="1070"/>
        <v>0</v>
      </c>
      <c r="ES323" s="168">
        <f t="shared" ca="1" si="1070"/>
        <v>0</v>
      </c>
      <c r="ET323" s="168">
        <f t="shared" ca="1" si="1070"/>
        <v>0</v>
      </c>
      <c r="EU323" s="168">
        <f t="shared" ca="1" si="1070"/>
        <v>0</v>
      </c>
      <c r="EV323" s="168">
        <f t="shared" ca="1" si="1070"/>
        <v>0</v>
      </c>
      <c r="EW323" s="168">
        <f t="shared" ca="1" si="1070"/>
        <v>0</v>
      </c>
      <c r="EX323" s="168">
        <f t="shared" ca="1" si="1070"/>
        <v>0</v>
      </c>
      <c r="EY323" s="166" cm="1">
        <f t="array" aca="1" ref="EY323" ca="1">INDEX(i.rev,$K323,EY$15)</f>
        <v>0</v>
      </c>
      <c r="EZ323" s="168">
        <f t="shared" ca="1" si="998"/>
        <v>0</v>
      </c>
      <c r="FA323" s="166" cm="1">
        <f t="array" aca="1" ref="FA323" ca="1">INDEX(i.rev,$K323,FA$15)</f>
        <v>1</v>
      </c>
      <c r="FB323" s="168">
        <f t="shared" ca="1" si="1074"/>
        <v>0</v>
      </c>
      <c r="FC323" s="168">
        <f t="shared" ca="1" si="1074"/>
        <v>0</v>
      </c>
      <c r="FD323" s="168">
        <f t="shared" ca="1" si="1074"/>
        <v>0</v>
      </c>
      <c r="FE323" s="168">
        <f t="shared" ca="1" si="1074"/>
        <v>0</v>
      </c>
      <c r="FF323" s="168">
        <f t="shared" ca="1" si="1074"/>
        <v>0</v>
      </c>
      <c r="FG323" s="168">
        <f t="shared" ca="1" si="1074"/>
        <v>0</v>
      </c>
      <c r="FH323" s="168">
        <f t="shared" ca="1" si="1074"/>
        <v>0</v>
      </c>
      <c r="FI323" s="10"/>
      <c r="FJ323" s="168" t="str">
        <f t="shared" ca="1" si="1074"/>
        <v>-</v>
      </c>
      <c r="FK323" s="168" t="str">
        <f t="shared" ca="1" si="1074"/>
        <v>-</v>
      </c>
      <c r="FL323" s="168" t="str">
        <f t="shared" ca="1" si="1074"/>
        <v>-</v>
      </c>
      <c r="FM323" s="168" t="str">
        <f t="shared" ca="1" si="1074"/>
        <v>-</v>
      </c>
      <c r="FN323" s="168" t="str">
        <f t="shared" ca="1" si="1074"/>
        <v>-</v>
      </c>
      <c r="FO323" s="166" t="b">
        <f t="shared" ca="1" si="1039"/>
        <v>0</v>
      </c>
      <c r="FP323" s="166" t="b">
        <f t="shared" ca="1" si="1039"/>
        <v>0</v>
      </c>
      <c r="FQ323" s="166" t="b">
        <f t="shared" ca="1" si="1039"/>
        <v>1</v>
      </c>
      <c r="FR323" s="168">
        <f t="shared" ca="1" si="1074"/>
        <v>0</v>
      </c>
      <c r="FS323" s="166">
        <f t="shared" ca="1" si="1040"/>
        <v>1</v>
      </c>
      <c r="FT323" s="166">
        <f t="shared" ca="1" si="1040"/>
        <v>1</v>
      </c>
      <c r="FU323" s="168" t="str">
        <f t="shared" ca="1" si="1074"/>
        <v>-</v>
      </c>
      <c r="FV323" s="168" t="str">
        <f t="shared" ca="1" si="1074"/>
        <v>-</v>
      </c>
      <c r="FW323" s="168" t="str">
        <f t="shared" ca="1" si="1074"/>
        <v>-</v>
      </c>
      <c r="FX323" s="168" t="str">
        <f t="shared" ca="1" si="1074"/>
        <v>-</v>
      </c>
      <c r="FY323" s="168" t="str">
        <f t="shared" ca="1" si="1074"/>
        <v>-</v>
      </c>
      <c r="FZ323" s="168" t="str">
        <f t="shared" ca="1" si="1074"/>
        <v>-</v>
      </c>
      <c r="GA323" s="168" t="str">
        <f t="shared" ca="1" si="1074"/>
        <v>-</v>
      </c>
      <c r="GB323" s="168" t="str">
        <f t="shared" ca="1" si="1074"/>
        <v>-</v>
      </c>
      <c r="GC323" s="168" t="str">
        <f t="shared" ca="1" si="1074"/>
        <v>-</v>
      </c>
      <c r="GD323" s="168" t="b">
        <f t="shared" ca="1" si="1074"/>
        <v>1</v>
      </c>
      <c r="GE323" s="168" t="str">
        <f t="shared" ca="1" si="1074"/>
        <v>-</v>
      </c>
      <c r="GF323" s="168" t="str">
        <f t="shared" ca="1" si="1074"/>
        <v>-</v>
      </c>
      <c r="GG323" s="168" t="str">
        <f t="shared" ca="1" si="1074"/>
        <v>-</v>
      </c>
      <c r="GH323" s="168" t="b">
        <f t="shared" ca="1" si="1075"/>
        <v>1</v>
      </c>
      <c r="GI323" s="168">
        <f t="shared" ca="1" si="1075"/>
        <v>0</v>
      </c>
      <c r="GJ323" s="168" t="str">
        <f t="shared" ca="1" si="1072"/>
        <v>-</v>
      </c>
      <c r="GK323" s="168" t="str">
        <f t="shared" ca="1" si="1072"/>
        <v>-</v>
      </c>
      <c r="GL323" s="168" t="str">
        <f t="shared" ca="1" si="1072"/>
        <v>-</v>
      </c>
      <c r="GM323" s="168" t="str">
        <f t="shared" ca="1" si="1072"/>
        <v>-</v>
      </c>
      <c r="GN323" s="168" t="str">
        <f t="shared" ca="1" si="1072"/>
        <v>-</v>
      </c>
      <c r="GO323" s="168">
        <f t="shared" ca="1" si="1072"/>
        <v>0</v>
      </c>
      <c r="GP323" s="168" t="str">
        <f t="shared" ca="1" si="1072"/>
        <v>-</v>
      </c>
      <c r="GQ323" s="168" t="str">
        <f t="shared" ca="1" si="1072"/>
        <v>-</v>
      </c>
      <c r="GR323" s="168" t="str">
        <f t="shared" ca="1" si="1072"/>
        <v>-</v>
      </c>
      <c r="GS323" s="168">
        <f t="shared" ca="1" si="1072"/>
        <v>500</v>
      </c>
      <c r="GT323" s="168">
        <f t="shared" ca="1" si="1072"/>
        <v>500</v>
      </c>
      <c r="GU323" s="168" t="str">
        <f t="shared" ca="1" si="1072"/>
        <v>-</v>
      </c>
      <c r="GV323" s="168" t="str">
        <f t="shared" ca="1" si="1072"/>
        <v>-</v>
      </c>
      <c r="GW323" s="168" t="str">
        <f t="shared" ca="1" si="1072"/>
        <v>-</v>
      </c>
      <c r="GX323" s="168" t="str">
        <f t="shared" ca="1" si="1072"/>
        <v>-</v>
      </c>
      <c r="GY323" s="168" t="str">
        <f t="shared" ca="1" si="1059"/>
        <v>-</v>
      </c>
      <c r="GZ323" s="168" t="str">
        <f t="shared" ca="1" si="1059"/>
        <v>-</v>
      </c>
      <c r="HA323" s="168" t="str">
        <f t="shared" ca="1" si="1059"/>
        <v>-</v>
      </c>
      <c r="HB323" s="168" t="str">
        <f t="shared" ca="1" si="1059"/>
        <v>-</v>
      </c>
      <c r="HC323" s="168" t="str">
        <f t="shared" ca="1" si="1059"/>
        <v>-</v>
      </c>
      <c r="HD323" s="168" t="str">
        <f t="shared" ca="1" si="1059"/>
        <v>-</v>
      </c>
      <c r="HE323" s="168" t="str">
        <f t="shared" ca="1" si="1059"/>
        <v>-</v>
      </c>
      <c r="HF323" s="168" t="str">
        <f t="shared" ca="1" si="1059"/>
        <v>-</v>
      </c>
      <c r="HG323" s="168" t="str">
        <f t="shared" ca="1" si="1059"/>
        <v>-</v>
      </c>
      <c r="HH323" s="168" t="str">
        <f t="shared" ca="1" si="1059"/>
        <v>-</v>
      </c>
      <c r="HI323" s="168" t="str">
        <f t="shared" ca="1" si="1059"/>
        <v>-</v>
      </c>
      <c r="HJ323" s="168" t="str">
        <f t="shared" ca="1" si="1059"/>
        <v>-</v>
      </c>
      <c r="HK323" s="168" t="str">
        <f t="shared" ca="1" si="1059"/>
        <v>-</v>
      </c>
      <c r="HL323" s="168" t="str">
        <f t="shared" ca="1" si="1059"/>
        <v>-</v>
      </c>
      <c r="HM323" s="168" t="str">
        <f t="shared" ca="1" si="1060"/>
        <v>-</v>
      </c>
      <c r="HN323" s="168" t="str">
        <f t="shared" ca="1" si="1060"/>
        <v>-</v>
      </c>
      <c r="HO323" s="168" t="str">
        <f t="shared" ca="1" si="1060"/>
        <v>-</v>
      </c>
      <c r="HP323" s="168" t="str">
        <f t="shared" ca="1" si="1060"/>
        <v>-</v>
      </c>
      <c r="HQ323" s="168" t="str">
        <f t="shared" ca="1" si="1060"/>
        <v>-</v>
      </c>
      <c r="HR323" s="168" t="str">
        <f t="shared" ca="1" si="1059"/>
        <v>-</v>
      </c>
      <c r="HS323" s="168" t="str">
        <f t="shared" ca="1" si="1059"/>
        <v>-</v>
      </c>
      <c r="HT323" s="168" t="str">
        <f t="shared" ca="1" si="1059"/>
        <v>-</v>
      </c>
      <c r="HU323" s="168" t="str">
        <f t="shared" ca="1" si="1059"/>
        <v>-</v>
      </c>
      <c r="HV323" s="168" t="str">
        <f t="shared" ca="1" si="1059"/>
        <v>-</v>
      </c>
      <c r="HW323" s="168" t="str">
        <f t="shared" ca="1" si="1042"/>
        <v>-</v>
      </c>
      <c r="HX323" s="168" t="str">
        <f t="shared" ca="1" si="1076"/>
        <v>-</v>
      </c>
      <c r="HY323" s="168" t="str">
        <f t="shared" ca="1" si="1076"/>
        <v>-</v>
      </c>
      <c r="HZ323" s="168" t="str">
        <f t="shared" ca="1" si="1076"/>
        <v>-</v>
      </c>
      <c r="IA323" s="168" t="str">
        <f t="shared" ca="1" si="1076"/>
        <v>-</v>
      </c>
      <c r="IB323" s="168" t="str">
        <f t="shared" ca="1" si="1076"/>
        <v>-</v>
      </c>
      <c r="IC323" s="168" t="str">
        <f t="shared" ca="1" si="1076"/>
        <v>-</v>
      </c>
      <c r="ID323" s="168" t="str">
        <f t="shared" ca="1" si="1076"/>
        <v>-</v>
      </c>
      <c r="IE323" s="168" t="str">
        <f t="shared" ca="1" si="1076"/>
        <v>-</v>
      </c>
      <c r="IF323" s="168" t="str">
        <f t="shared" ca="1" si="1076"/>
        <v>-</v>
      </c>
      <c r="IG323" s="168" t="str">
        <f t="shared" ca="1" si="1076"/>
        <v>-</v>
      </c>
      <c r="IH323" s="168" t="str">
        <f t="shared" ca="1" si="1076"/>
        <v>-</v>
      </c>
      <c r="II323" s="168" t="str">
        <f t="shared" ca="1" si="1076"/>
        <v>-</v>
      </c>
      <c r="IJ323" s="168" t="str">
        <f t="shared" ca="1" si="1076"/>
        <v>-</v>
      </c>
      <c r="IK323" s="168" t="str">
        <f t="shared" ca="1" si="1076"/>
        <v>-</v>
      </c>
      <c r="IL323" s="168" t="str">
        <f t="shared" ca="1" si="1076"/>
        <v>-</v>
      </c>
      <c r="IM323" s="168" t="str">
        <f t="shared" ca="1" si="1076"/>
        <v>-</v>
      </c>
      <c r="IN323" s="168" t="str">
        <f t="shared" ca="1" si="1076"/>
        <v>-</v>
      </c>
      <c r="IO323" s="168" t="str">
        <f t="shared" ca="1" si="1076"/>
        <v>-</v>
      </c>
      <c r="IP323" s="168" t="str">
        <f t="shared" ca="1" si="1076"/>
        <v>-</v>
      </c>
      <c r="IQ323" s="168" t="str">
        <f t="shared" ca="1" si="1076"/>
        <v>-</v>
      </c>
      <c r="IR323" s="168" t="str">
        <f t="shared" ca="1" si="1076"/>
        <v>-</v>
      </c>
      <c r="IS323" s="168" t="str">
        <f t="shared" ca="1" si="1076"/>
        <v>-</v>
      </c>
      <c r="IT323" s="168" t="str">
        <f t="shared" ca="1" si="1076"/>
        <v>-</v>
      </c>
      <c r="IU323" s="168" t="str">
        <f t="shared" ca="1" si="1076"/>
        <v>-</v>
      </c>
      <c r="IV323" s="168" t="str">
        <f t="shared" ca="1" si="1076"/>
        <v>-</v>
      </c>
      <c r="IW323" s="168" t="str">
        <f t="shared" ca="1" si="1076"/>
        <v>-</v>
      </c>
      <c r="IX323" s="168" t="str">
        <f t="shared" ca="1" si="1076"/>
        <v>-</v>
      </c>
      <c r="IY323" s="168" t="str">
        <f t="shared" ca="1" si="1076"/>
        <v>-</v>
      </c>
      <c r="IZ323" s="168" t="str">
        <f t="shared" ca="1" si="1076"/>
        <v>-</v>
      </c>
      <c r="JA323" s="168" t="str">
        <f t="shared" ca="1" si="1076"/>
        <v>-</v>
      </c>
      <c r="JB323" s="168" t="str">
        <f t="shared" ca="1" si="1076"/>
        <v>-</v>
      </c>
      <c r="JC323" s="168" t="str">
        <f t="shared" ca="1" si="1076"/>
        <v>-</v>
      </c>
      <c r="JD323" s="168" t="str">
        <f t="shared" ca="1" si="1076"/>
        <v>-</v>
      </c>
      <c r="JE323" s="168" t="str">
        <f t="shared" ca="1" si="1076"/>
        <v>-</v>
      </c>
      <c r="JF323" s="168" t="str">
        <f t="shared" ca="1" si="1076"/>
        <v>-</v>
      </c>
      <c r="JG323" s="168" t="str">
        <f t="shared" ca="1" si="1076"/>
        <v>-</v>
      </c>
      <c r="JH323" s="168" t="str">
        <f t="shared" ca="1" si="1076"/>
        <v>-</v>
      </c>
      <c r="JI323" s="168" t="str">
        <f t="shared" ca="1" si="1076"/>
        <v>-</v>
      </c>
      <c r="JJ323" s="168" t="str">
        <f t="shared" ca="1" si="1076"/>
        <v>-</v>
      </c>
      <c r="JK323" s="168" t="str">
        <f t="shared" ca="1" si="1076"/>
        <v>-</v>
      </c>
      <c r="JL323" s="168" t="str">
        <f t="shared" ca="1" si="1076"/>
        <v>-</v>
      </c>
      <c r="JM323" s="168" t="str">
        <f t="shared" ca="1" si="1076"/>
        <v>-</v>
      </c>
      <c r="JN323" s="168" t="str">
        <f t="shared" ca="1" si="1042"/>
        <v>-</v>
      </c>
      <c r="JO323" s="168" t="str">
        <f t="shared" ca="1" si="1042"/>
        <v>-</v>
      </c>
      <c r="JP323" s="168" t="str">
        <f t="shared" ca="1" si="1042"/>
        <v>-</v>
      </c>
      <c r="JQ323" s="168" t="str">
        <f t="shared" ca="1" si="1042"/>
        <v>-</v>
      </c>
      <c r="JR323" s="168" t="str">
        <f t="shared" ca="1" si="1042"/>
        <v>-</v>
      </c>
      <c r="JS323" s="168" t="str">
        <f t="shared" ca="1" si="1042"/>
        <v>-</v>
      </c>
      <c r="JT323" s="168" t="str">
        <f t="shared" ca="1" si="1042"/>
        <v>-</v>
      </c>
      <c r="JU323" s="168" t="str">
        <f t="shared" ca="1" si="1042"/>
        <v>-</v>
      </c>
      <c r="JV323" s="168" t="str">
        <f t="shared" ca="1" si="1042"/>
        <v>-</v>
      </c>
      <c r="JW323" s="168" t="str">
        <f t="shared" ca="1" si="1042"/>
        <v>-</v>
      </c>
      <c r="JX323" s="10"/>
      <c r="JY323" s="166">
        <f t="shared" ca="1" si="1007"/>
        <v>4.4999999999999998E-2</v>
      </c>
      <c r="JZ323" s="166">
        <f t="shared" ca="1" si="1008"/>
        <v>4.4999999999999998E-2</v>
      </c>
      <c r="KA323" s="168">
        <f t="shared" ca="1" si="1073"/>
        <v>1</v>
      </c>
      <c r="KB323" s="168">
        <f t="shared" ca="1" si="1073"/>
        <v>0</v>
      </c>
      <c r="KC323" s="168">
        <f t="shared" ca="1" si="1073"/>
        <v>1</v>
      </c>
      <c r="KD323" s="168">
        <f t="shared" ca="1" si="1073"/>
        <v>1</v>
      </c>
      <c r="KE323" s="168">
        <f t="shared" ca="1" si="1073"/>
        <v>0</v>
      </c>
      <c r="KF323" s="168">
        <f t="shared" ca="1" si="1073"/>
        <v>70</v>
      </c>
      <c r="KG323" s="168">
        <f t="shared" ca="1" si="1073"/>
        <v>50</v>
      </c>
      <c r="KH323" s="168">
        <f t="shared" ca="1" si="1073"/>
        <v>85</v>
      </c>
      <c r="KI323" s="168">
        <f t="shared" ca="1" si="1073"/>
        <v>50</v>
      </c>
      <c r="KJ323" s="166">
        <f t="shared" ca="1" si="1010"/>
        <v>1</v>
      </c>
      <c r="KK323" s="166">
        <f t="shared" ca="1" si="1011"/>
        <v>1</v>
      </c>
      <c r="KL323" s="166">
        <f t="shared" ca="1" si="1012"/>
        <v>1</v>
      </c>
      <c r="KM323" s="166">
        <f t="shared" ca="1" si="1013"/>
        <v>1</v>
      </c>
      <c r="KN323" s="166">
        <f t="shared" ca="1" si="1013"/>
        <v>1</v>
      </c>
      <c r="KO323" s="168">
        <f t="shared" ca="1" si="1073"/>
        <v>1</v>
      </c>
      <c r="KP323" s="10"/>
      <c r="KQ323" s="168">
        <f t="shared" ca="1" si="1073"/>
        <v>1</v>
      </c>
      <c r="KR323" s="166">
        <f t="shared" ca="1" si="1014"/>
        <v>1</v>
      </c>
      <c r="KS323" s="168">
        <f t="shared" ca="1" si="1073"/>
        <v>0.75</v>
      </c>
      <c r="KT323" s="168">
        <f t="shared" ca="1" si="1073"/>
        <v>0.8</v>
      </c>
      <c r="KU323" s="168">
        <f t="shared" ca="1" si="1073"/>
        <v>0.82499999999999996</v>
      </c>
      <c r="KV323" s="168">
        <f t="shared" ca="1" si="1073"/>
        <v>0.875</v>
      </c>
      <c r="KW323" s="168">
        <f t="shared" ca="1" si="1073"/>
        <v>0.9</v>
      </c>
      <c r="KX323" s="168">
        <f t="shared" ca="1" si="1077"/>
        <v>0.75</v>
      </c>
      <c r="KY323" s="168">
        <f t="shared" ca="1" si="1077"/>
        <v>0.78142857142857147</v>
      </c>
      <c r="KZ323" s="168">
        <f t="shared" ca="1" si="1077"/>
        <v>0.82499999999999996</v>
      </c>
      <c r="LA323" s="168">
        <f t="shared" ca="1" si="1077"/>
        <v>0.875</v>
      </c>
      <c r="LB323" s="168">
        <f t="shared" ca="1" si="1077"/>
        <v>0.9</v>
      </c>
      <c r="LC323" s="168">
        <f t="shared" ca="1" si="1077"/>
        <v>0.9</v>
      </c>
      <c r="LD323" s="168">
        <f t="shared" ca="1" si="1077"/>
        <v>0.75</v>
      </c>
      <c r="LE323" s="168">
        <f t="shared" ca="1" si="1077"/>
        <v>0.78142857142857147</v>
      </c>
      <c r="LF323" s="168">
        <f t="shared" ca="1" si="1077"/>
        <v>0.82499999999999996</v>
      </c>
      <c r="LG323" s="168">
        <f t="shared" ca="1" si="1077"/>
        <v>0.875</v>
      </c>
      <c r="LH323" s="168">
        <f t="shared" ca="1" si="1077"/>
        <v>0.9</v>
      </c>
      <c r="LI323" s="168">
        <f t="shared" ca="1" si="1077"/>
        <v>0.9</v>
      </c>
      <c r="LJ323" s="168">
        <f t="shared" ca="1" si="1077"/>
        <v>0.75</v>
      </c>
      <c r="LK323" s="168">
        <f t="shared" ca="1" si="1077"/>
        <v>0.78142857142857147</v>
      </c>
      <c r="LL323" s="168">
        <f t="shared" ca="1" si="1077"/>
        <v>0.82499999999999996</v>
      </c>
      <c r="LM323" s="168">
        <f t="shared" ca="1" si="1077"/>
        <v>0.875</v>
      </c>
      <c r="LN323" s="168">
        <f t="shared" ca="1" si="1077"/>
        <v>0.9</v>
      </c>
      <c r="LO323" s="168">
        <f t="shared" ca="1" si="1077"/>
        <v>0.9</v>
      </c>
      <c r="LP323" s="168">
        <f t="shared" ca="1" si="1077"/>
        <v>0.75</v>
      </c>
      <c r="LQ323" s="168">
        <f t="shared" ca="1" si="1077"/>
        <v>0.78142857142857147</v>
      </c>
      <c r="LR323" s="168">
        <f t="shared" ca="1" si="1077"/>
        <v>0.82499999999999996</v>
      </c>
      <c r="LS323" s="168">
        <f t="shared" ca="1" si="1077"/>
        <v>0.875</v>
      </c>
      <c r="LT323" s="168">
        <f t="shared" ca="1" si="1077"/>
        <v>0.9</v>
      </c>
      <c r="LU323" s="168">
        <f t="shared" ca="1" si="1077"/>
        <v>0.9</v>
      </c>
      <c r="LV323" s="168">
        <f t="shared" ca="1" si="1077"/>
        <v>0.75</v>
      </c>
      <c r="LW323" s="168">
        <f t="shared" ca="1" si="1077"/>
        <v>0.78142857142857147</v>
      </c>
      <c r="LX323" s="168">
        <f t="shared" ca="1" si="1077"/>
        <v>0.82499999999999996</v>
      </c>
      <c r="LY323" s="168">
        <f t="shared" ca="1" si="1077"/>
        <v>0.875</v>
      </c>
      <c r="LZ323" s="168">
        <f t="shared" ca="1" si="1077"/>
        <v>0.9</v>
      </c>
      <c r="MA323" s="168">
        <f t="shared" ca="1" si="1077"/>
        <v>0.9</v>
      </c>
      <c r="MB323" s="168">
        <f t="shared" ca="1" si="1077"/>
        <v>0.75</v>
      </c>
      <c r="MC323" s="168">
        <f t="shared" ca="1" si="1077"/>
        <v>0.78142857142857147</v>
      </c>
      <c r="MD323" s="168">
        <f t="shared" ca="1" si="1077"/>
        <v>0.82499999999999996</v>
      </c>
      <c r="ME323" s="168">
        <f t="shared" ca="1" si="1077"/>
        <v>0.875</v>
      </c>
      <c r="MF323" s="168">
        <f t="shared" ca="1" si="1077"/>
        <v>0.9</v>
      </c>
      <c r="MG323" s="168">
        <f t="shared" ca="1" si="1077"/>
        <v>0.9</v>
      </c>
      <c r="MH323" s="168">
        <f t="shared" ca="1" si="1077"/>
        <v>0.75</v>
      </c>
      <c r="MI323" s="168">
        <f t="shared" ca="1" si="1077"/>
        <v>0.76904761904761909</v>
      </c>
      <c r="MJ323" s="168">
        <f t="shared" ca="1" si="1077"/>
        <v>0.82000000000000006</v>
      </c>
      <c r="MK323" s="168">
        <f t="shared" ca="1" si="1077"/>
        <v>0.875</v>
      </c>
      <c r="ML323" s="168">
        <f t="shared" ca="1" si="1077"/>
        <v>0.9</v>
      </c>
      <c r="MM323" s="168">
        <f t="shared" ca="1" si="1077"/>
        <v>0.90000000000000013</v>
      </c>
      <c r="MN323" s="168">
        <f t="shared" ca="1" si="1077"/>
        <v>0.75</v>
      </c>
      <c r="MO323" s="168">
        <f t="shared" ca="1" si="1077"/>
        <v>0.76904761904761909</v>
      </c>
      <c r="MP323" s="168">
        <f t="shared" ca="1" si="1077"/>
        <v>0.82000000000000006</v>
      </c>
      <c r="MQ323" s="168">
        <f t="shared" ca="1" si="1077"/>
        <v>0.875</v>
      </c>
      <c r="MR323" s="168">
        <f t="shared" ca="1" si="1077"/>
        <v>0.9</v>
      </c>
      <c r="MS323" s="168">
        <f t="shared" ca="1" si="1077"/>
        <v>0.9</v>
      </c>
      <c r="MT323" s="168">
        <f t="shared" ca="1" si="1064"/>
        <v>0.875</v>
      </c>
      <c r="MU323" s="166">
        <f t="shared" si="1016"/>
        <v>1.1499999999999999</v>
      </c>
      <c r="MV323" s="166">
        <f t="shared" ca="1" si="1017"/>
        <v>1</v>
      </c>
      <c r="MW323" s="166" t="str">
        <f t="shared" ca="1" si="1018"/>
        <v>-</v>
      </c>
      <c r="MX323" s="168" t="str">
        <f t="shared" ca="1" si="1019"/>
        <v>-</v>
      </c>
      <c r="MY323" s="166" t="str">
        <f t="shared" ca="1" si="1020"/>
        <v>-</v>
      </c>
      <c r="MZ323" s="166" t="str">
        <f t="shared" ca="1" si="1021"/>
        <v>-</v>
      </c>
      <c r="NA323" s="166" t="b">
        <f t="shared" ca="1" si="1022"/>
        <v>0</v>
      </c>
      <c r="NB323" s="168">
        <f t="shared" ca="1" si="1073"/>
        <v>0</v>
      </c>
      <c r="NC323" s="27">
        <v>0</v>
      </c>
    </row>
    <row r="324" spans="1:367" s="148" customFormat="1" outlineLevel="1">
      <c r="A324" s="126">
        <f t="shared" si="14"/>
        <v>319</v>
      </c>
      <c r="B324" s="126">
        <f t="shared" si="1069"/>
        <v>13</v>
      </c>
      <c r="C324" s="148">
        <f t="shared" si="1029"/>
        <v>1002</v>
      </c>
      <c r="D324" s="148" t="s">
        <v>884</v>
      </c>
      <c r="E324" s="148" t="b">
        <f t="shared" si="986"/>
        <v>0</v>
      </c>
      <c r="F324" s="148" t="b">
        <v>0</v>
      </c>
      <c r="G324" s="148" t="b">
        <f t="shared" si="1024"/>
        <v>0</v>
      </c>
      <c r="H324" s="144">
        <f t="shared" ca="1" si="1078"/>
        <v>3</v>
      </c>
      <c r="I324" s="32">
        <v>3</v>
      </c>
      <c r="J324" s="32">
        <v>3</v>
      </c>
      <c r="K324" s="144">
        <f t="shared" ca="1" si="1078"/>
        <v>1</v>
      </c>
      <c r="L324" s="144">
        <f t="shared" ca="1" si="1078"/>
        <v>1</v>
      </c>
      <c r="M324" s="144">
        <f t="shared" ca="1" si="1078"/>
        <v>1</v>
      </c>
      <c r="N324" s="144">
        <f t="shared" ca="1" si="1078"/>
        <v>1</v>
      </c>
      <c r="O324" s="144">
        <f t="shared" ca="1" si="1078"/>
        <v>1</v>
      </c>
      <c r="P324" s="144">
        <f t="shared" ca="1" si="1078"/>
        <v>1</v>
      </c>
      <c r="Q324" s="144">
        <f t="shared" ca="1" si="1078"/>
        <v>1</v>
      </c>
      <c r="R324" s="144">
        <f t="shared" ca="1" si="1078"/>
        <v>2</v>
      </c>
      <c r="S324" s="32">
        <v>1</v>
      </c>
      <c r="T324" s="144">
        <f t="shared" ca="1" si="1078"/>
        <v>1</v>
      </c>
      <c r="U324" s="144">
        <f t="shared" ca="1" si="1078"/>
        <v>1</v>
      </c>
      <c r="V324" s="144">
        <f t="shared" ca="1" si="1078"/>
        <v>1</v>
      </c>
      <c r="W324" s="144">
        <f t="shared" ca="1" si="1078"/>
        <v>1</v>
      </c>
      <c r="X324" s="144">
        <f t="shared" ca="1" si="1078"/>
        <v>1</v>
      </c>
      <c r="Y324" s="144">
        <f t="shared" ca="1" si="1078"/>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00024 Yield SQ RiskCARA-high CropgrazeFALSE (F33N11)</v>
      </c>
      <c r="AB324" s="10" t="str">
        <f ca="1">IF(COUNTIF(AA$5:AA324,AA324)=1,"-","Dup")</f>
        <v>-</v>
      </c>
      <c r="AC324" s="10"/>
      <c r="AD324" s="168" t="str">
        <f t="shared" ca="1" si="1035"/>
        <v>-</v>
      </c>
      <c r="AE324" s="168" t="str">
        <f t="shared" ca="1" si="1035"/>
        <v>-</v>
      </c>
      <c r="AF324" s="168" t="str">
        <f t="shared" ca="1" si="1035"/>
        <v>-</v>
      </c>
      <c r="AG324" s="168" t="str">
        <f t="shared" ca="1" si="1035"/>
        <v>-</v>
      </c>
      <c r="AH324" s="168" t="str">
        <f t="shared" ca="1" si="1035"/>
        <v>-</v>
      </c>
      <c r="AI324" s="168" t="b">
        <f t="shared" ca="1" si="1035"/>
        <v>1</v>
      </c>
      <c r="AJ324" s="10"/>
      <c r="AK324" s="166" t="b">
        <f t="shared" si="1036"/>
        <v>0</v>
      </c>
      <c r="AL324" s="166">
        <f t="shared" si="1036"/>
        <v>2</v>
      </c>
      <c r="AM324" s="166" t="b">
        <f t="shared" si="1036"/>
        <v>0</v>
      </c>
      <c r="AN324" s="166" t="b">
        <f t="shared" si="1036"/>
        <v>1</v>
      </c>
      <c r="AO324" s="166" t="b">
        <f t="shared" si="1036"/>
        <v>1</v>
      </c>
      <c r="AP324" s="166" t="b">
        <f t="shared" si="1036"/>
        <v>0</v>
      </c>
      <c r="AQ324" s="166">
        <f t="shared" ca="1" si="989"/>
        <v>0</v>
      </c>
      <c r="AR324" s="166" t="b">
        <f t="shared" si="1066"/>
        <v>1</v>
      </c>
      <c r="AS324" s="166" t="b">
        <f t="shared" si="1066"/>
        <v>1</v>
      </c>
      <c r="AT324" s="166">
        <f t="shared" si="1066"/>
        <v>1</v>
      </c>
      <c r="AU324" s="166">
        <f t="shared" si="1066"/>
        <v>5.0000000000000004E-6</v>
      </c>
      <c r="AV324" s="166" t="str">
        <f t="shared" si="1066"/>
        <v>-</v>
      </c>
      <c r="AW324" s="10"/>
      <c r="AX324" s="166" t="b">
        <f t="shared" si="991"/>
        <v>1</v>
      </c>
      <c r="AY324" s="168" t="b">
        <f t="shared" ca="1" si="992"/>
        <v>1</v>
      </c>
      <c r="AZ324" s="168" t="b">
        <f t="shared" ca="1" si="992"/>
        <v>1</v>
      </c>
      <c r="BA324" s="167">
        <f t="shared" ca="1" si="993"/>
        <v>3210</v>
      </c>
      <c r="BB324" s="168" t="str">
        <f t="shared" ca="1" si="1057"/>
        <v>-</v>
      </c>
      <c r="BC324" s="168" t="str">
        <f t="shared" ca="1" si="1057"/>
        <v>-</v>
      </c>
      <c r="BD324" s="168" t="str">
        <f t="shared" ca="1" si="1057"/>
        <v>-</v>
      </c>
      <c r="BE324" s="168" t="str">
        <f t="shared" ca="1" si="1057"/>
        <v>-</v>
      </c>
      <c r="BF324" s="168" t="str">
        <f t="shared" ca="1" si="1057"/>
        <v>-</v>
      </c>
      <c r="BG324" s="168">
        <f t="shared" ca="1" si="1057"/>
        <v>1</v>
      </c>
      <c r="BH324" s="168">
        <f t="shared" ca="1" si="1057"/>
        <v>1</v>
      </c>
      <c r="BI324" s="168" t="str">
        <f t="shared" ca="1" si="1057"/>
        <v>-</v>
      </c>
      <c r="BJ324" s="168" t="str">
        <f t="shared" ca="1" si="1057"/>
        <v>-</v>
      </c>
      <c r="BK324" s="10"/>
      <c r="BL324" s="168" t="str">
        <f t="shared" ca="1" si="1057"/>
        <v>-</v>
      </c>
      <c r="BM324" s="168" t="str">
        <f t="shared" ca="1" si="1057"/>
        <v>-</v>
      </c>
      <c r="BN324" s="168" t="str">
        <f t="shared" ca="1" si="1057"/>
        <v>-</v>
      </c>
      <c r="BO324" s="168" t="str">
        <f t="shared" ca="1" si="1057"/>
        <v>-</v>
      </c>
      <c r="BP324" s="168" t="str">
        <f t="shared" ca="1" si="1057"/>
        <v>-</v>
      </c>
      <c r="BQ324" s="168" t="str">
        <f t="shared" ca="1" si="1057"/>
        <v>-</v>
      </c>
      <c r="BR324" s="168" t="str">
        <f t="shared" ca="1" si="1057"/>
        <v>-</v>
      </c>
      <c r="BS324" s="168" t="str">
        <f t="shared" ca="1" si="1057"/>
        <v>-</v>
      </c>
      <c r="BT324" s="168" t="str">
        <f t="shared" ca="1" si="1057"/>
        <v>-</v>
      </c>
      <c r="BU324" s="168" t="str">
        <f t="shared" ca="1" si="1057"/>
        <v>-</v>
      </c>
      <c r="BV324" s="168" t="str">
        <f t="shared" ca="1" si="1057"/>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ca="1" si="1065"/>
        <v>-</v>
      </c>
      <c r="CI324" s="168" t="str">
        <f t="shared" ca="1" si="1065"/>
        <v>-</v>
      </c>
      <c r="CJ324" s="168" t="str">
        <f t="shared" ca="1" si="1065"/>
        <v>-</v>
      </c>
      <c r="CK324" s="168" t="str">
        <f t="shared" ca="1" si="1065"/>
        <v>-</v>
      </c>
      <c r="CL324" s="168" t="str">
        <f t="shared" ca="1" si="1065"/>
        <v>-</v>
      </c>
      <c r="CM324" s="168" t="str">
        <f t="shared" ca="1" si="1065"/>
        <v>-</v>
      </c>
      <c r="CN324" s="168" t="str">
        <f t="shared" ca="1" si="1065"/>
        <v>-</v>
      </c>
      <c r="CO324" s="168" t="str">
        <f t="shared" ca="1" si="1065"/>
        <v>-</v>
      </c>
      <c r="CP324" s="168">
        <f t="shared" ca="1" si="1065"/>
        <v>1</v>
      </c>
      <c r="CQ324" s="168">
        <f t="shared" ca="1" si="1065"/>
        <v>1</v>
      </c>
      <c r="CR324" s="168">
        <f t="shared" ca="1" si="1065"/>
        <v>0</v>
      </c>
      <c r="CS324" s="168" t="str">
        <f t="shared" ca="1" si="1065"/>
        <v>-</v>
      </c>
      <c r="CT324" s="168" t="str">
        <f t="shared" ca="1" si="1065"/>
        <v>-</v>
      </c>
      <c r="CU324" s="168" t="str">
        <f t="shared" ca="1" si="1065"/>
        <v>-</v>
      </c>
      <c r="CV324" s="168" t="str">
        <f t="shared" ca="1" si="1065"/>
        <v>-</v>
      </c>
      <c r="CW324" s="168" t="str">
        <f t="shared" ca="1" si="1065"/>
        <v>-</v>
      </c>
      <c r="CX324" s="168" t="str">
        <f t="shared" ca="1" si="1065"/>
        <v>-</v>
      </c>
      <c r="CY324" s="168" t="str">
        <f t="shared" ca="1" si="1065"/>
        <v>-</v>
      </c>
      <c r="CZ324" s="168">
        <f t="shared" ca="1" si="1065"/>
        <v>0</v>
      </c>
      <c r="DA324" s="168" t="str">
        <f t="shared" ca="1" si="1065"/>
        <v>-</v>
      </c>
      <c r="DB324" s="168" t="str">
        <f t="shared" ca="1" si="1065"/>
        <v>-</v>
      </c>
      <c r="DC324" s="168" t="str">
        <f t="shared" ca="1" si="1065"/>
        <v>-</v>
      </c>
      <c r="DD324" s="168" t="str">
        <f t="shared" ca="1" si="1065"/>
        <v>-</v>
      </c>
      <c r="DE324" s="168" t="str">
        <f t="shared" ca="1" si="1065"/>
        <v>-</v>
      </c>
      <c r="DF324" s="168">
        <f t="shared" ca="1" si="1065"/>
        <v>0</v>
      </c>
      <c r="DG324" s="168">
        <f t="shared" ca="1" si="1065"/>
        <v>0</v>
      </c>
      <c r="DH324" s="168">
        <f t="shared" ca="1" si="1065"/>
        <v>0</v>
      </c>
      <c r="DI324" s="168">
        <f t="shared" ca="1" si="1065"/>
        <v>0</v>
      </c>
      <c r="DJ324" s="168">
        <f t="shared" ca="1" si="1065"/>
        <v>0</v>
      </c>
      <c r="DK324" s="168">
        <f t="shared" ca="1" si="1065"/>
        <v>0</v>
      </c>
      <c r="DL324" s="168">
        <f t="shared" ca="1" si="1065"/>
        <v>0</v>
      </c>
      <c r="DM324" s="168" t="str">
        <f t="shared" ca="1" si="1065"/>
        <v>-</v>
      </c>
      <c r="DN324" s="168" t="str">
        <f t="shared" ca="1" si="1065"/>
        <v>-</v>
      </c>
      <c r="DO324" s="168" t="str">
        <f t="shared" ca="1" si="1065"/>
        <v>-</v>
      </c>
      <c r="DP324" s="168" t="str">
        <f t="shared" ca="1" si="1065"/>
        <v>-</v>
      </c>
      <c r="DQ324" s="168" t="str">
        <f t="shared" ca="1" si="1065"/>
        <v>-</v>
      </c>
      <c r="DR324" s="168" t="str">
        <f t="shared" ca="1" si="1065"/>
        <v>-</v>
      </c>
      <c r="DS324" s="168" t="str">
        <f t="shared" ca="1" si="1065"/>
        <v>-</v>
      </c>
      <c r="DT324" s="168" t="str">
        <f t="shared" ca="1" si="1065"/>
        <v>-</v>
      </c>
      <c r="DU324" s="168" t="str">
        <f t="shared" ca="1" si="1065"/>
        <v>-</v>
      </c>
      <c r="DV324" s="168" t="str">
        <f t="shared" ca="1" si="1065"/>
        <v>-</v>
      </c>
      <c r="DW324" s="168" t="str">
        <f t="shared" ca="1" si="1065"/>
        <v>-</v>
      </c>
      <c r="DX324" s="10"/>
      <c r="DY324" s="168">
        <f t="shared" ca="1" si="1065"/>
        <v>1</v>
      </c>
      <c r="DZ324" s="168" t="str">
        <f t="shared" ca="1" si="1065"/>
        <v>-</v>
      </c>
      <c r="EA324" s="168" t="str">
        <f t="shared" ca="1" si="1065"/>
        <v>-</v>
      </c>
      <c r="EB324" s="168" t="str">
        <f t="shared" ca="1" si="1065"/>
        <v>-</v>
      </c>
      <c r="EC324" s="168" t="str">
        <f t="shared" ca="1" si="1037"/>
        <v>-</v>
      </c>
      <c r="ED324" s="168" t="b">
        <f t="shared" ca="1" si="1037"/>
        <v>0</v>
      </c>
      <c r="EE324" s="168" t="str">
        <f t="shared" ca="1" si="1037"/>
        <v>-</v>
      </c>
      <c r="EF324" s="168">
        <f t="shared" ca="1" si="1037"/>
        <v>0</v>
      </c>
      <c r="EG324" s="168" t="str">
        <f t="shared" ca="1" si="1037"/>
        <v>-</v>
      </c>
      <c r="EH324" s="166" cm="1">
        <f t="array" aca="1" ref="EH324" ca="1">INDEX(i.rev,$K324,EH$15)</f>
        <v>1</v>
      </c>
      <c r="EI324" s="168">
        <f t="shared" ca="1" si="1070"/>
        <v>0</v>
      </c>
      <c r="EJ324" s="168">
        <f t="shared" ca="1" si="1070"/>
        <v>1</v>
      </c>
      <c r="EK324" s="168">
        <f t="shared" ca="1" si="1070"/>
        <v>0</v>
      </c>
      <c r="EL324" s="168">
        <f t="shared" ca="1" si="1070"/>
        <v>1</v>
      </c>
      <c r="EM324" s="168">
        <f t="shared" ca="1" si="1070"/>
        <v>1</v>
      </c>
      <c r="EN324" s="168">
        <f t="shared" ca="1" si="1070"/>
        <v>1</v>
      </c>
      <c r="EO324" s="168">
        <f t="shared" ca="1" si="1070"/>
        <v>0</v>
      </c>
      <c r="EP324" s="168">
        <f t="shared" ca="1" si="1070"/>
        <v>0</v>
      </c>
      <c r="EQ324" s="168">
        <f t="shared" ca="1" si="1070"/>
        <v>0</v>
      </c>
      <c r="ER324" s="168">
        <f t="shared" ca="1" si="1070"/>
        <v>0</v>
      </c>
      <c r="ES324" s="168">
        <f t="shared" ca="1" si="1070"/>
        <v>0</v>
      </c>
      <c r="ET324" s="168">
        <f t="shared" ca="1" si="1070"/>
        <v>0</v>
      </c>
      <c r="EU324" s="168">
        <f t="shared" ca="1" si="1070"/>
        <v>0</v>
      </c>
      <c r="EV324" s="168">
        <f t="shared" ca="1" si="1070"/>
        <v>0</v>
      </c>
      <c r="EW324" s="168">
        <f t="shared" ca="1" si="1070"/>
        <v>0</v>
      </c>
      <c r="EX324" s="168">
        <f t="shared" ca="1" si="1070"/>
        <v>0</v>
      </c>
      <c r="EY324" s="166" cm="1">
        <f t="array" aca="1" ref="EY324" ca="1">INDEX(i.rev,$K324,EY$15)</f>
        <v>0</v>
      </c>
      <c r="EZ324" s="168">
        <f t="shared" ca="1" si="998"/>
        <v>0</v>
      </c>
      <c r="FA324" s="166" cm="1">
        <f t="array" aca="1" ref="FA324" ca="1">INDEX(i.rev,$K324,FA$15)</f>
        <v>1</v>
      </c>
      <c r="FB324" s="168">
        <f t="shared" ca="1" si="1074"/>
        <v>0</v>
      </c>
      <c r="FC324" s="168">
        <f t="shared" ca="1" si="1074"/>
        <v>0</v>
      </c>
      <c r="FD324" s="168">
        <f t="shared" ca="1" si="1074"/>
        <v>0</v>
      </c>
      <c r="FE324" s="168">
        <f t="shared" ca="1" si="1074"/>
        <v>0</v>
      </c>
      <c r="FF324" s="168">
        <f t="shared" ca="1" si="1074"/>
        <v>0</v>
      </c>
      <c r="FG324" s="168">
        <f t="shared" ca="1" si="1074"/>
        <v>0</v>
      </c>
      <c r="FH324" s="168">
        <f t="shared" ca="1" si="1074"/>
        <v>0</v>
      </c>
      <c r="FI324" s="10"/>
      <c r="FJ324" s="168" t="str">
        <f t="shared" ca="1" si="1074"/>
        <v>-</v>
      </c>
      <c r="FK324" s="168" t="str">
        <f t="shared" ca="1" si="1074"/>
        <v>-</v>
      </c>
      <c r="FL324" s="168" t="str">
        <f t="shared" ca="1" si="1074"/>
        <v>-</v>
      </c>
      <c r="FM324" s="168" t="str">
        <f t="shared" ca="1" si="1074"/>
        <v>-</v>
      </c>
      <c r="FN324" s="168" t="str">
        <f t="shared" ca="1" si="1074"/>
        <v>-</v>
      </c>
      <c r="FO324" s="166" t="b">
        <f t="shared" ca="1" si="1039"/>
        <v>0</v>
      </c>
      <c r="FP324" s="166" t="b">
        <f t="shared" ca="1" si="1039"/>
        <v>0</v>
      </c>
      <c r="FQ324" s="166" t="b">
        <f t="shared" ca="1" si="1039"/>
        <v>1</v>
      </c>
      <c r="FR324" s="168">
        <f t="shared" ca="1" si="1074"/>
        <v>0</v>
      </c>
      <c r="FS324" s="166">
        <f t="shared" ca="1" si="1040"/>
        <v>1</v>
      </c>
      <c r="FT324" s="166">
        <f t="shared" ca="1" si="1040"/>
        <v>1</v>
      </c>
      <c r="FU324" s="168" t="str">
        <f t="shared" ca="1" si="1074"/>
        <v>-</v>
      </c>
      <c r="FV324" s="168" t="str">
        <f t="shared" ca="1" si="1074"/>
        <v>-</v>
      </c>
      <c r="FW324" s="168" t="str">
        <f t="shared" ca="1" si="1074"/>
        <v>-</v>
      </c>
      <c r="FX324" s="168" t="str">
        <f t="shared" ca="1" si="1074"/>
        <v>-</v>
      </c>
      <c r="FY324" s="168" t="str">
        <f t="shared" ca="1" si="1074"/>
        <v>-</v>
      </c>
      <c r="FZ324" s="168" t="str">
        <f t="shared" ca="1" si="1074"/>
        <v>-</v>
      </c>
      <c r="GA324" s="168" t="str">
        <f t="shared" ca="1" si="1074"/>
        <v>-</v>
      </c>
      <c r="GB324" s="168" t="str">
        <f t="shared" ca="1" si="1074"/>
        <v>-</v>
      </c>
      <c r="GC324" s="168" t="str">
        <f t="shared" ca="1" si="1074"/>
        <v>-</v>
      </c>
      <c r="GD324" s="168" t="b">
        <f t="shared" ca="1" si="1074"/>
        <v>1</v>
      </c>
      <c r="GE324" s="168" t="str">
        <f t="shared" ca="1" si="1074"/>
        <v>-</v>
      </c>
      <c r="GF324" s="168" t="str">
        <f t="shared" ca="1" si="1074"/>
        <v>-</v>
      </c>
      <c r="GG324" s="168" t="str">
        <f t="shared" ca="1" si="1074"/>
        <v>-</v>
      </c>
      <c r="GH324" s="168" t="b">
        <f t="shared" ca="1" si="1075"/>
        <v>1</v>
      </c>
      <c r="GI324" s="168">
        <f t="shared" ca="1" si="1075"/>
        <v>0</v>
      </c>
      <c r="GJ324" s="168" t="str">
        <f t="shared" ca="1" si="1075"/>
        <v>-</v>
      </c>
      <c r="GK324" s="168" t="str">
        <f t="shared" ca="1" si="1075"/>
        <v>-</v>
      </c>
      <c r="GL324" s="168" t="str">
        <f t="shared" ca="1" si="1075"/>
        <v>-</v>
      </c>
      <c r="GM324" s="168" t="str">
        <f t="shared" ca="1" si="1075"/>
        <v>-</v>
      </c>
      <c r="GN324" s="168" t="str">
        <f t="shared" ca="1" si="1075"/>
        <v>-</v>
      </c>
      <c r="GO324" s="168">
        <f t="shared" ca="1" si="1075"/>
        <v>0</v>
      </c>
      <c r="GP324" s="168" t="str">
        <f t="shared" ca="1" si="1075"/>
        <v>-</v>
      </c>
      <c r="GQ324" s="168" t="str">
        <f t="shared" ca="1" si="1075"/>
        <v>-</v>
      </c>
      <c r="GR324" s="168" t="str">
        <f t="shared" ca="1" si="1075"/>
        <v>-</v>
      </c>
      <c r="GS324" s="168">
        <f t="shared" ca="1" si="1075"/>
        <v>500</v>
      </c>
      <c r="GT324" s="168">
        <f t="shared" ca="1" si="1075"/>
        <v>500</v>
      </c>
      <c r="GU324" s="168" t="str">
        <f t="shared" ca="1" si="1075"/>
        <v>-</v>
      </c>
      <c r="GV324" s="168" t="str">
        <f t="shared" ca="1" si="1075"/>
        <v>-</v>
      </c>
      <c r="GW324" s="168" t="str">
        <f t="shared" ca="1" si="1075"/>
        <v>-</v>
      </c>
      <c r="GX324" s="168" t="str">
        <f t="shared" ca="1" si="1072"/>
        <v>-</v>
      </c>
      <c r="GY324" s="168" t="str">
        <f t="shared" ca="1" si="1059"/>
        <v>-</v>
      </c>
      <c r="GZ324" s="168" t="str">
        <f t="shared" ca="1" si="1059"/>
        <v>-</v>
      </c>
      <c r="HA324" s="168" t="str">
        <f t="shared" ca="1" si="1059"/>
        <v>-</v>
      </c>
      <c r="HB324" s="168" t="str">
        <f t="shared" ca="1" si="1059"/>
        <v>-</v>
      </c>
      <c r="HC324" s="168" t="str">
        <f t="shared" ca="1" si="1059"/>
        <v>-</v>
      </c>
      <c r="HD324" s="168" t="str">
        <f t="shared" ca="1" si="1059"/>
        <v>-</v>
      </c>
      <c r="HE324" s="168" t="str">
        <f t="shared" ca="1" si="1059"/>
        <v>-</v>
      </c>
      <c r="HF324" s="168" t="str">
        <f t="shared" ca="1" si="1059"/>
        <v>-</v>
      </c>
      <c r="HG324" s="168" t="str">
        <f t="shared" ca="1" si="1059"/>
        <v>-</v>
      </c>
      <c r="HH324" s="168" t="str">
        <f t="shared" ca="1" si="1059"/>
        <v>-</v>
      </c>
      <c r="HI324" s="168" t="str">
        <f t="shared" ca="1" si="1059"/>
        <v>-</v>
      </c>
      <c r="HJ324" s="168" t="str">
        <f t="shared" ca="1" si="1059"/>
        <v>-</v>
      </c>
      <c r="HK324" s="168" t="str">
        <f t="shared" ca="1" si="1059"/>
        <v>-</v>
      </c>
      <c r="HL324" s="168" t="str">
        <f t="shared" ca="1" si="1059"/>
        <v>-</v>
      </c>
      <c r="HM324" s="168" t="str">
        <f t="shared" ca="1" si="1060"/>
        <v>-</v>
      </c>
      <c r="HN324" s="168" t="str">
        <f t="shared" ca="1" si="1060"/>
        <v>-</v>
      </c>
      <c r="HO324" s="168" t="str">
        <f t="shared" ca="1" si="1060"/>
        <v>-</v>
      </c>
      <c r="HP324" s="168" t="str">
        <f t="shared" ca="1" si="1060"/>
        <v>-</v>
      </c>
      <c r="HQ324" s="168" t="str">
        <f t="shared" ca="1" si="1060"/>
        <v>-</v>
      </c>
      <c r="HR324" s="168" t="str">
        <f t="shared" ca="1" si="1059"/>
        <v>-</v>
      </c>
      <c r="HS324" s="168" t="str">
        <f t="shared" ca="1" si="1059"/>
        <v>-</v>
      </c>
      <c r="HT324" s="168" t="str">
        <f t="shared" ca="1" si="1059"/>
        <v>-</v>
      </c>
      <c r="HU324" s="168" t="str">
        <f t="shared" ca="1" si="1059"/>
        <v>-</v>
      </c>
      <c r="HV324" s="168" t="str">
        <f t="shared" ca="1" si="1059"/>
        <v>-</v>
      </c>
      <c r="HW324" s="168" t="str">
        <f t="shared" ca="1" si="1042"/>
        <v>-</v>
      </c>
      <c r="HX324" s="168" t="str">
        <f t="shared" ca="1" si="1076"/>
        <v>-</v>
      </c>
      <c r="HY324" s="168" t="str">
        <f t="shared" ca="1" si="1076"/>
        <v>-</v>
      </c>
      <c r="HZ324" s="168" t="str">
        <f t="shared" ca="1" si="1076"/>
        <v>-</v>
      </c>
      <c r="IA324" s="168" t="str">
        <f t="shared" ca="1" si="1076"/>
        <v>-</v>
      </c>
      <c r="IB324" s="168" t="str">
        <f t="shared" ca="1" si="1076"/>
        <v>-</v>
      </c>
      <c r="IC324" s="168" t="str">
        <f t="shared" ca="1" si="1076"/>
        <v>-</v>
      </c>
      <c r="ID324" s="168" t="str">
        <f t="shared" ca="1" si="1076"/>
        <v>-</v>
      </c>
      <c r="IE324" s="168" t="str">
        <f t="shared" ca="1" si="1076"/>
        <v>-</v>
      </c>
      <c r="IF324" s="168" t="str">
        <f t="shared" ca="1" si="1076"/>
        <v>-</v>
      </c>
      <c r="IG324" s="168" t="str">
        <f t="shared" ca="1" si="1076"/>
        <v>-</v>
      </c>
      <c r="IH324" s="168" t="str">
        <f t="shared" ca="1" si="1076"/>
        <v>-</v>
      </c>
      <c r="II324" s="168" t="str">
        <f t="shared" ca="1" si="1076"/>
        <v>-</v>
      </c>
      <c r="IJ324" s="168" t="str">
        <f t="shared" ca="1" si="1076"/>
        <v>-</v>
      </c>
      <c r="IK324" s="168" t="str">
        <f t="shared" ca="1" si="1076"/>
        <v>-</v>
      </c>
      <c r="IL324" s="168" t="str">
        <f t="shared" ca="1" si="1076"/>
        <v>-</v>
      </c>
      <c r="IM324" s="168" t="str">
        <f t="shared" ca="1" si="1076"/>
        <v>-</v>
      </c>
      <c r="IN324" s="168" t="str">
        <f t="shared" ca="1" si="1076"/>
        <v>-</v>
      </c>
      <c r="IO324" s="168" t="str">
        <f t="shared" ca="1" si="1076"/>
        <v>-</v>
      </c>
      <c r="IP324" s="168" t="str">
        <f t="shared" ca="1" si="1076"/>
        <v>-</v>
      </c>
      <c r="IQ324" s="168" t="str">
        <f t="shared" ca="1" si="1076"/>
        <v>-</v>
      </c>
      <c r="IR324" s="168" t="str">
        <f t="shared" ca="1" si="1076"/>
        <v>-</v>
      </c>
      <c r="IS324" s="168" t="str">
        <f t="shared" ca="1" si="1076"/>
        <v>-</v>
      </c>
      <c r="IT324" s="168" t="str">
        <f t="shared" ca="1" si="1076"/>
        <v>-</v>
      </c>
      <c r="IU324" s="168" t="str">
        <f t="shared" ca="1" si="1076"/>
        <v>-</v>
      </c>
      <c r="IV324" s="168" t="str">
        <f t="shared" ca="1" si="1076"/>
        <v>-</v>
      </c>
      <c r="IW324" s="168" t="str">
        <f t="shared" ca="1" si="1076"/>
        <v>-</v>
      </c>
      <c r="IX324" s="168" t="str">
        <f t="shared" ca="1" si="1076"/>
        <v>-</v>
      </c>
      <c r="IY324" s="168" t="str">
        <f t="shared" ca="1" si="1076"/>
        <v>-</v>
      </c>
      <c r="IZ324" s="168" t="str">
        <f t="shared" ca="1" si="1076"/>
        <v>-</v>
      </c>
      <c r="JA324" s="168" t="str">
        <f t="shared" ca="1" si="1076"/>
        <v>-</v>
      </c>
      <c r="JB324" s="168" t="str">
        <f t="shared" ca="1" si="1076"/>
        <v>-</v>
      </c>
      <c r="JC324" s="168" t="str">
        <f t="shared" ca="1" si="1076"/>
        <v>-</v>
      </c>
      <c r="JD324" s="168" t="str">
        <f t="shared" ca="1" si="1076"/>
        <v>-</v>
      </c>
      <c r="JE324" s="168" t="str">
        <f t="shared" ca="1" si="1076"/>
        <v>-</v>
      </c>
      <c r="JF324" s="168" t="str">
        <f t="shared" ca="1" si="1076"/>
        <v>-</v>
      </c>
      <c r="JG324" s="168" t="str">
        <f t="shared" ca="1" si="1076"/>
        <v>-</v>
      </c>
      <c r="JH324" s="168" t="str">
        <f t="shared" ca="1" si="1076"/>
        <v>-</v>
      </c>
      <c r="JI324" s="168" t="str">
        <f t="shared" ca="1" si="1076"/>
        <v>-</v>
      </c>
      <c r="JJ324" s="168" t="str">
        <f t="shared" ca="1" si="1076"/>
        <v>-</v>
      </c>
      <c r="JK324" s="168" t="str">
        <f t="shared" ca="1" si="1076"/>
        <v>-</v>
      </c>
      <c r="JL324" s="168" t="str">
        <f t="shared" ca="1" si="1076"/>
        <v>-</v>
      </c>
      <c r="JM324" s="168" t="str">
        <f t="shared" ca="1" si="1076"/>
        <v>-</v>
      </c>
      <c r="JN324" s="168" t="str">
        <f t="shared" ca="1" si="1042"/>
        <v>-</v>
      </c>
      <c r="JO324" s="168" t="str">
        <f t="shared" ca="1" si="1042"/>
        <v>-</v>
      </c>
      <c r="JP324" s="168" t="str">
        <f t="shared" ca="1" si="1042"/>
        <v>-</v>
      </c>
      <c r="JQ324" s="168" t="str">
        <f t="shared" ca="1" si="1042"/>
        <v>-</v>
      </c>
      <c r="JR324" s="168" t="str">
        <f t="shared" ca="1" si="1042"/>
        <v>-</v>
      </c>
      <c r="JS324" s="168" t="str">
        <f t="shared" ca="1" si="1042"/>
        <v>-</v>
      </c>
      <c r="JT324" s="168" t="str">
        <f t="shared" ca="1" si="1042"/>
        <v>-</v>
      </c>
      <c r="JU324" s="168" t="str">
        <f t="shared" ca="1" si="1042"/>
        <v>-</v>
      </c>
      <c r="JV324" s="168" t="str">
        <f t="shared" ca="1" si="1042"/>
        <v>-</v>
      </c>
      <c r="JW324" s="168" t="str">
        <f t="shared" ca="1" si="1042"/>
        <v>-</v>
      </c>
      <c r="JX324" s="10"/>
      <c r="JY324" s="166">
        <f t="shared" ca="1" si="1007"/>
        <v>4.4999999999999998E-2</v>
      </c>
      <c r="JZ324" s="166">
        <f t="shared" ca="1" si="1008"/>
        <v>4.4999999999999998E-2</v>
      </c>
      <c r="KA324" s="168">
        <f t="shared" ca="1" si="1073"/>
        <v>1</v>
      </c>
      <c r="KB324" s="168">
        <f t="shared" ca="1" si="1073"/>
        <v>0</v>
      </c>
      <c r="KC324" s="168">
        <f t="shared" ca="1" si="1073"/>
        <v>1</v>
      </c>
      <c r="KD324" s="168">
        <f t="shared" ca="1" si="1073"/>
        <v>1</v>
      </c>
      <c r="KE324" s="168">
        <f t="shared" ca="1" si="1073"/>
        <v>0</v>
      </c>
      <c r="KF324" s="168">
        <f t="shared" ca="1" si="1073"/>
        <v>70</v>
      </c>
      <c r="KG324" s="168">
        <f t="shared" ca="1" si="1073"/>
        <v>50</v>
      </c>
      <c r="KH324" s="168">
        <f t="shared" ca="1" si="1073"/>
        <v>85</v>
      </c>
      <c r="KI324" s="168">
        <f t="shared" ca="1" si="1073"/>
        <v>50</v>
      </c>
      <c r="KJ324" s="166">
        <f t="shared" ca="1" si="1010"/>
        <v>1</v>
      </c>
      <c r="KK324" s="166">
        <f t="shared" ca="1" si="1011"/>
        <v>1</v>
      </c>
      <c r="KL324" s="166">
        <f t="shared" ca="1" si="1012"/>
        <v>1</v>
      </c>
      <c r="KM324" s="166">
        <f t="shared" ca="1" si="1013"/>
        <v>1</v>
      </c>
      <c r="KN324" s="166">
        <f t="shared" ca="1" si="1013"/>
        <v>1</v>
      </c>
      <c r="KO324" s="168">
        <f t="shared" ca="1" si="1073"/>
        <v>1</v>
      </c>
      <c r="KP324" s="10"/>
      <c r="KQ324" s="168">
        <f t="shared" ca="1" si="1073"/>
        <v>1</v>
      </c>
      <c r="KR324" s="166">
        <f t="shared" ca="1" si="1014"/>
        <v>1</v>
      </c>
      <c r="KS324" s="168">
        <f t="shared" ca="1" si="1073"/>
        <v>0.75</v>
      </c>
      <c r="KT324" s="168">
        <f t="shared" ca="1" si="1073"/>
        <v>0.8</v>
      </c>
      <c r="KU324" s="168">
        <f t="shared" ca="1" si="1073"/>
        <v>0.82499999999999996</v>
      </c>
      <c r="KV324" s="168">
        <f t="shared" ca="1" si="1073"/>
        <v>0.875</v>
      </c>
      <c r="KW324" s="168">
        <f t="shared" ca="1" si="1073"/>
        <v>0.9</v>
      </c>
      <c r="KX324" s="168">
        <f t="shared" ca="1" si="1077"/>
        <v>0.75</v>
      </c>
      <c r="KY324" s="168">
        <f t="shared" ca="1" si="1077"/>
        <v>0.78142857142857147</v>
      </c>
      <c r="KZ324" s="168">
        <f t="shared" ca="1" si="1077"/>
        <v>0.82499999999999996</v>
      </c>
      <c r="LA324" s="168">
        <f t="shared" ca="1" si="1077"/>
        <v>0.875</v>
      </c>
      <c r="LB324" s="168">
        <f t="shared" ca="1" si="1077"/>
        <v>0.9</v>
      </c>
      <c r="LC324" s="168">
        <f t="shared" ca="1" si="1077"/>
        <v>0.9</v>
      </c>
      <c r="LD324" s="168">
        <f t="shared" ca="1" si="1077"/>
        <v>0.75</v>
      </c>
      <c r="LE324" s="168">
        <f t="shared" ca="1" si="1077"/>
        <v>0.78142857142857147</v>
      </c>
      <c r="LF324" s="168">
        <f t="shared" ca="1" si="1077"/>
        <v>0.82499999999999996</v>
      </c>
      <c r="LG324" s="168">
        <f t="shared" ca="1" si="1077"/>
        <v>0.875</v>
      </c>
      <c r="LH324" s="168">
        <f t="shared" ca="1" si="1077"/>
        <v>0.9</v>
      </c>
      <c r="LI324" s="168">
        <f t="shared" ca="1" si="1077"/>
        <v>0.9</v>
      </c>
      <c r="LJ324" s="168">
        <f t="shared" ca="1" si="1077"/>
        <v>0.75</v>
      </c>
      <c r="LK324" s="168">
        <f t="shared" ca="1" si="1077"/>
        <v>0.78142857142857147</v>
      </c>
      <c r="LL324" s="168">
        <f t="shared" ca="1" si="1077"/>
        <v>0.82499999999999996</v>
      </c>
      <c r="LM324" s="168">
        <f t="shared" ca="1" si="1077"/>
        <v>0.875</v>
      </c>
      <c r="LN324" s="168">
        <f t="shared" ca="1" si="1077"/>
        <v>0.9</v>
      </c>
      <c r="LO324" s="168">
        <f t="shared" ca="1" si="1077"/>
        <v>0.9</v>
      </c>
      <c r="LP324" s="168">
        <f t="shared" ca="1" si="1077"/>
        <v>0.75</v>
      </c>
      <c r="LQ324" s="168">
        <f t="shared" ca="1" si="1077"/>
        <v>0.78142857142857147</v>
      </c>
      <c r="LR324" s="168">
        <f t="shared" ca="1" si="1077"/>
        <v>0.82499999999999996</v>
      </c>
      <c r="LS324" s="168">
        <f t="shared" ca="1" si="1077"/>
        <v>0.875</v>
      </c>
      <c r="LT324" s="168">
        <f t="shared" ca="1" si="1077"/>
        <v>0.9</v>
      </c>
      <c r="LU324" s="168">
        <f t="shared" ca="1" si="1077"/>
        <v>0.9</v>
      </c>
      <c r="LV324" s="168">
        <f t="shared" ca="1" si="1077"/>
        <v>0.75</v>
      </c>
      <c r="LW324" s="168">
        <f t="shared" ca="1" si="1077"/>
        <v>0.78142857142857147</v>
      </c>
      <c r="LX324" s="168">
        <f t="shared" ca="1" si="1077"/>
        <v>0.82499999999999996</v>
      </c>
      <c r="LY324" s="168">
        <f t="shared" ca="1" si="1077"/>
        <v>0.875</v>
      </c>
      <c r="LZ324" s="168">
        <f t="shared" ca="1" si="1077"/>
        <v>0.9</v>
      </c>
      <c r="MA324" s="168">
        <f t="shared" ca="1" si="1077"/>
        <v>0.9</v>
      </c>
      <c r="MB324" s="168">
        <f t="shared" ca="1" si="1077"/>
        <v>0.75</v>
      </c>
      <c r="MC324" s="168">
        <f t="shared" ca="1" si="1077"/>
        <v>0.78142857142857147</v>
      </c>
      <c r="MD324" s="168">
        <f t="shared" ca="1" si="1077"/>
        <v>0.82499999999999996</v>
      </c>
      <c r="ME324" s="168">
        <f t="shared" ca="1" si="1077"/>
        <v>0.875</v>
      </c>
      <c r="MF324" s="168">
        <f t="shared" ca="1" si="1077"/>
        <v>0.9</v>
      </c>
      <c r="MG324" s="168">
        <f t="shared" ca="1" si="1077"/>
        <v>0.9</v>
      </c>
      <c r="MH324" s="168">
        <f t="shared" ca="1" si="1077"/>
        <v>0.75</v>
      </c>
      <c r="MI324" s="168">
        <f t="shared" ca="1" si="1077"/>
        <v>0.76904761904761909</v>
      </c>
      <c r="MJ324" s="168">
        <f t="shared" ca="1" si="1077"/>
        <v>0.82000000000000006</v>
      </c>
      <c r="MK324" s="168">
        <f t="shared" ca="1" si="1077"/>
        <v>0.875</v>
      </c>
      <c r="ML324" s="168">
        <f t="shared" ca="1" si="1077"/>
        <v>0.9</v>
      </c>
      <c r="MM324" s="168">
        <f t="shared" ca="1" si="1077"/>
        <v>0.90000000000000013</v>
      </c>
      <c r="MN324" s="168">
        <f t="shared" ca="1" si="1077"/>
        <v>0.75</v>
      </c>
      <c r="MO324" s="168">
        <f t="shared" ca="1" si="1077"/>
        <v>0.76904761904761909</v>
      </c>
      <c r="MP324" s="168">
        <f t="shared" ca="1" si="1077"/>
        <v>0.82000000000000006</v>
      </c>
      <c r="MQ324" s="168">
        <f t="shared" ca="1" si="1077"/>
        <v>0.875</v>
      </c>
      <c r="MR324" s="168">
        <f t="shared" ca="1" si="1077"/>
        <v>0.9</v>
      </c>
      <c r="MS324" s="168">
        <f t="shared" ca="1" si="1077"/>
        <v>0.9</v>
      </c>
      <c r="MT324" s="168">
        <f t="shared" ca="1" si="1064"/>
        <v>0.875</v>
      </c>
      <c r="MU324" s="166">
        <f t="shared" si="1016"/>
        <v>1</v>
      </c>
      <c r="MV324" s="166">
        <f t="shared" ca="1" si="1017"/>
        <v>1</v>
      </c>
      <c r="MW324" s="166" t="str">
        <f t="shared" ca="1" si="1018"/>
        <v>-</v>
      </c>
      <c r="MX324" s="168" t="str">
        <f t="shared" ca="1" si="1019"/>
        <v>-</v>
      </c>
      <c r="MY324" s="166" t="str">
        <f t="shared" ca="1" si="1020"/>
        <v>-</v>
      </c>
      <c r="MZ324" s="166" t="str">
        <f t="shared" ca="1" si="1021"/>
        <v>-</v>
      </c>
      <c r="NA324" s="166" t="b">
        <f t="shared" ca="1" si="1022"/>
        <v>0</v>
      </c>
      <c r="NB324" s="168">
        <f t="shared" ca="1" si="1073"/>
        <v>0</v>
      </c>
      <c r="NC324" s="27">
        <v>0</v>
      </c>
    </row>
    <row r="325" spans="1:367" s="148" customFormat="1" outlineLevel="1">
      <c r="A325" s="126">
        <f t="shared" si="14"/>
        <v>320</v>
      </c>
      <c r="B325" s="126">
        <f t="shared" si="1069"/>
        <v>13</v>
      </c>
      <c r="C325" s="148">
        <f t="shared" si="1029"/>
        <v>1002</v>
      </c>
      <c r="D325" s="148" t="s">
        <v>884</v>
      </c>
      <c r="E325" s="148" t="b">
        <f t="shared" si="986"/>
        <v>0</v>
      </c>
      <c r="F325" s="148" t="b">
        <v>0</v>
      </c>
      <c r="G325" s="148" t="b">
        <f t="shared" si="1024"/>
        <v>0</v>
      </c>
      <c r="H325" s="144">
        <f t="shared" ca="1" si="1078"/>
        <v>3</v>
      </c>
      <c r="I325" s="32">
        <v>3</v>
      </c>
      <c r="J325" s="32">
        <v>3</v>
      </c>
      <c r="K325" s="144">
        <f t="shared" ca="1" si="1078"/>
        <v>1</v>
      </c>
      <c r="L325" s="144">
        <f t="shared" ca="1" si="1078"/>
        <v>1</v>
      </c>
      <c r="M325" s="144">
        <f t="shared" ca="1" si="1078"/>
        <v>1</v>
      </c>
      <c r="N325" s="144">
        <f t="shared" ca="1" si="1078"/>
        <v>1</v>
      </c>
      <c r="O325" s="144">
        <f t="shared" ca="1" si="1078"/>
        <v>1</v>
      </c>
      <c r="P325" s="144">
        <f t="shared" ca="1" si="1078"/>
        <v>1</v>
      </c>
      <c r="Q325" s="144">
        <f t="shared" ca="1" si="1078"/>
        <v>1</v>
      </c>
      <c r="R325" s="144">
        <f t="shared" ca="1" si="1078"/>
        <v>2</v>
      </c>
      <c r="S325" s="32">
        <v>3</v>
      </c>
      <c r="T325" s="144">
        <f t="shared" ca="1" si="1078"/>
        <v>1</v>
      </c>
      <c r="U325" s="144">
        <f t="shared" ca="1" si="1078"/>
        <v>1</v>
      </c>
      <c r="V325" s="144">
        <f t="shared" ca="1" si="1078"/>
        <v>1</v>
      </c>
      <c r="W325" s="144">
        <f t="shared" ca="1" si="1078"/>
        <v>1</v>
      </c>
      <c r="X325" s="144">
        <f t="shared" ca="1" si="1078"/>
        <v>1</v>
      </c>
      <c r="Y325" s="144">
        <f t="shared" ca="1" si="1078"/>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00025 Yield SQ RiskCARA-high CropgrazeFALSE Yield1.15 (F33N11)</v>
      </c>
      <c r="AB325" s="10" t="str">
        <f ca="1">IF(COUNTIF(AA$5:AA325,AA325)=1,"-","Dup")</f>
        <v>-</v>
      </c>
      <c r="AC325" s="10"/>
      <c r="AD325" s="168" t="str">
        <f t="shared" ca="1" si="1035"/>
        <v>-</v>
      </c>
      <c r="AE325" s="168" t="str">
        <f t="shared" ca="1" si="1035"/>
        <v>-</v>
      </c>
      <c r="AF325" s="168" t="str">
        <f t="shared" ca="1" si="1035"/>
        <v>-</v>
      </c>
      <c r="AG325" s="168" t="str">
        <f t="shared" ca="1" si="1035"/>
        <v>-</v>
      </c>
      <c r="AH325" s="168" t="str">
        <f t="shared" ca="1" si="1035"/>
        <v>-</v>
      </c>
      <c r="AI325" s="168" t="b">
        <f t="shared" ca="1" si="1035"/>
        <v>1</v>
      </c>
      <c r="AJ325" s="10"/>
      <c r="AK325" s="166" t="b">
        <f t="shared" si="1036"/>
        <v>0</v>
      </c>
      <c r="AL325" s="166">
        <f t="shared" si="1036"/>
        <v>2</v>
      </c>
      <c r="AM325" s="166" t="b">
        <f t="shared" si="1036"/>
        <v>0</v>
      </c>
      <c r="AN325" s="166" t="b">
        <f t="shared" si="1036"/>
        <v>1</v>
      </c>
      <c r="AO325" s="166" t="b">
        <f t="shared" si="1036"/>
        <v>1</v>
      </c>
      <c r="AP325" s="166" t="b">
        <f t="shared" si="1036"/>
        <v>0</v>
      </c>
      <c r="AQ325" s="166">
        <f t="shared" ca="1" si="989"/>
        <v>0</v>
      </c>
      <c r="AR325" s="166" t="b">
        <f t="shared" si="1066"/>
        <v>1</v>
      </c>
      <c r="AS325" s="166" t="b">
        <f t="shared" si="1066"/>
        <v>1</v>
      </c>
      <c r="AT325" s="166">
        <f t="shared" si="1066"/>
        <v>1</v>
      </c>
      <c r="AU325" s="166">
        <f t="shared" si="1066"/>
        <v>5.0000000000000004E-6</v>
      </c>
      <c r="AV325" s="166" t="str">
        <f t="shared" si="1066"/>
        <v>-</v>
      </c>
      <c r="AW325" s="10"/>
      <c r="AX325" s="166" t="b">
        <f t="shared" si="991"/>
        <v>1</v>
      </c>
      <c r="AY325" s="168" t="b">
        <f t="shared" ca="1" si="992"/>
        <v>1</v>
      </c>
      <c r="AZ325" s="168" t="b">
        <f t="shared" ca="1" si="992"/>
        <v>1</v>
      </c>
      <c r="BA325" s="167">
        <f t="shared" ca="1" si="993"/>
        <v>3210</v>
      </c>
      <c r="BB325" s="168" t="str">
        <f t="shared" ca="1" si="1057"/>
        <v>-</v>
      </c>
      <c r="BC325" s="168" t="str">
        <f t="shared" ca="1" si="1057"/>
        <v>-</v>
      </c>
      <c r="BD325" s="168" t="str">
        <f t="shared" ca="1" si="1057"/>
        <v>-</v>
      </c>
      <c r="BE325" s="168" t="str">
        <f t="shared" ca="1" si="1057"/>
        <v>-</v>
      </c>
      <c r="BF325" s="168" t="str">
        <f t="shared" ca="1" si="1057"/>
        <v>-</v>
      </c>
      <c r="BG325" s="168">
        <f t="shared" ca="1" si="1057"/>
        <v>1</v>
      </c>
      <c r="BH325" s="168">
        <f t="shared" ca="1" si="1057"/>
        <v>1</v>
      </c>
      <c r="BI325" s="168" t="str">
        <f t="shared" ca="1" si="1057"/>
        <v>-</v>
      </c>
      <c r="BJ325" s="168" t="str">
        <f t="shared" ca="1" si="1057"/>
        <v>-</v>
      </c>
      <c r="BK325" s="10"/>
      <c r="BL325" s="168" t="str">
        <f t="shared" ca="1" si="1057"/>
        <v>-</v>
      </c>
      <c r="BM325" s="168" t="str">
        <f t="shared" ca="1" si="1057"/>
        <v>-</v>
      </c>
      <c r="BN325" s="168" t="str">
        <f t="shared" ca="1" si="1057"/>
        <v>-</v>
      </c>
      <c r="BO325" s="168" t="str">
        <f t="shared" ca="1" si="1057"/>
        <v>-</v>
      </c>
      <c r="BP325" s="168" t="str">
        <f t="shared" ca="1" si="1057"/>
        <v>-</v>
      </c>
      <c r="BQ325" s="168" t="str">
        <f t="shared" ca="1" si="1057"/>
        <v>-</v>
      </c>
      <c r="BR325" s="168" t="str">
        <f t="shared" ca="1" si="1057"/>
        <v>-</v>
      </c>
      <c r="BS325" s="168" t="str">
        <f t="shared" ca="1" si="1057"/>
        <v>-</v>
      </c>
      <c r="BT325" s="168" t="str">
        <f t="shared" ca="1" si="1057"/>
        <v>-</v>
      </c>
      <c r="BU325" s="168" t="str">
        <f t="shared" ca="1" si="1057"/>
        <v>-</v>
      </c>
      <c r="BV325" s="168" t="str">
        <f t="shared" ca="1" si="1057"/>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ref="CH325:EB329" ca="1" si="1079">OFFSET(CH$5,$B325,0)</f>
        <v>-</v>
      </c>
      <c r="CI325" s="168" t="str">
        <f t="shared" ca="1" si="1079"/>
        <v>-</v>
      </c>
      <c r="CJ325" s="168" t="str">
        <f t="shared" ca="1" si="1079"/>
        <v>-</v>
      </c>
      <c r="CK325" s="168" t="str">
        <f t="shared" ca="1" si="1079"/>
        <v>-</v>
      </c>
      <c r="CL325" s="168" t="str">
        <f t="shared" ca="1" si="1079"/>
        <v>-</v>
      </c>
      <c r="CM325" s="168" t="str">
        <f t="shared" ca="1" si="1079"/>
        <v>-</v>
      </c>
      <c r="CN325" s="168" t="str">
        <f t="shared" ca="1" si="1079"/>
        <v>-</v>
      </c>
      <c r="CO325" s="168" t="str">
        <f t="shared" ca="1" si="1079"/>
        <v>-</v>
      </c>
      <c r="CP325" s="168">
        <f t="shared" ca="1" si="1079"/>
        <v>1</v>
      </c>
      <c r="CQ325" s="168">
        <f t="shared" ca="1" si="1079"/>
        <v>1</v>
      </c>
      <c r="CR325" s="168">
        <f t="shared" ca="1" si="1079"/>
        <v>0</v>
      </c>
      <c r="CS325" s="168" t="str">
        <f t="shared" ca="1" si="1079"/>
        <v>-</v>
      </c>
      <c r="CT325" s="168" t="str">
        <f t="shared" ca="1" si="1079"/>
        <v>-</v>
      </c>
      <c r="CU325" s="168" t="str">
        <f t="shared" ca="1" si="1079"/>
        <v>-</v>
      </c>
      <c r="CV325" s="168" t="str">
        <f t="shared" ca="1" si="1079"/>
        <v>-</v>
      </c>
      <c r="CW325" s="168" t="str">
        <f t="shared" ca="1" si="1079"/>
        <v>-</v>
      </c>
      <c r="CX325" s="168" t="str">
        <f t="shared" ca="1" si="1079"/>
        <v>-</v>
      </c>
      <c r="CY325" s="168" t="str">
        <f t="shared" ca="1" si="1079"/>
        <v>-</v>
      </c>
      <c r="CZ325" s="168">
        <f t="shared" ca="1" si="1079"/>
        <v>0</v>
      </c>
      <c r="DA325" s="168" t="str">
        <f t="shared" ca="1" si="1079"/>
        <v>-</v>
      </c>
      <c r="DB325" s="168" t="str">
        <f t="shared" ca="1" si="1079"/>
        <v>-</v>
      </c>
      <c r="DC325" s="168" t="str">
        <f t="shared" ca="1" si="1079"/>
        <v>-</v>
      </c>
      <c r="DD325" s="168" t="str">
        <f t="shared" ca="1" si="1079"/>
        <v>-</v>
      </c>
      <c r="DE325" s="168" t="str">
        <f t="shared" ca="1" si="1079"/>
        <v>-</v>
      </c>
      <c r="DF325" s="168">
        <f t="shared" ca="1" si="1079"/>
        <v>0</v>
      </c>
      <c r="DG325" s="168">
        <f t="shared" ca="1" si="1079"/>
        <v>0</v>
      </c>
      <c r="DH325" s="168">
        <f t="shared" ca="1" si="1079"/>
        <v>0</v>
      </c>
      <c r="DI325" s="168">
        <f t="shared" ca="1" si="1079"/>
        <v>0</v>
      </c>
      <c r="DJ325" s="168">
        <f t="shared" ca="1" si="1079"/>
        <v>0</v>
      </c>
      <c r="DK325" s="168">
        <f t="shared" ca="1" si="1079"/>
        <v>0</v>
      </c>
      <c r="DL325" s="168">
        <f t="shared" ca="1" si="1079"/>
        <v>0</v>
      </c>
      <c r="DM325" s="168" t="str">
        <f t="shared" ca="1" si="1079"/>
        <v>-</v>
      </c>
      <c r="DN325" s="168" t="str">
        <f t="shared" ca="1" si="1079"/>
        <v>-</v>
      </c>
      <c r="DO325" s="168" t="str">
        <f t="shared" ca="1" si="1079"/>
        <v>-</v>
      </c>
      <c r="DP325" s="168" t="str">
        <f t="shared" ca="1" si="1079"/>
        <v>-</v>
      </c>
      <c r="DQ325" s="168" t="str">
        <f t="shared" ca="1" si="1079"/>
        <v>-</v>
      </c>
      <c r="DR325" s="168" t="str">
        <f t="shared" ca="1" si="1079"/>
        <v>-</v>
      </c>
      <c r="DS325" s="168" t="str">
        <f t="shared" ca="1" si="1079"/>
        <v>-</v>
      </c>
      <c r="DT325" s="168" t="str">
        <f t="shared" ca="1" si="1079"/>
        <v>-</v>
      </c>
      <c r="DU325" s="168" t="str">
        <f t="shared" ca="1" si="1079"/>
        <v>-</v>
      </c>
      <c r="DV325" s="168" t="str">
        <f t="shared" ca="1" si="1079"/>
        <v>-</v>
      </c>
      <c r="DW325" s="168" t="str">
        <f t="shared" ca="1" si="1079"/>
        <v>-</v>
      </c>
      <c r="DX325" s="10"/>
      <c r="DY325" s="168">
        <f t="shared" ca="1" si="1079"/>
        <v>1</v>
      </c>
      <c r="DZ325" s="168" t="str">
        <f t="shared" ca="1" si="1079"/>
        <v>-</v>
      </c>
      <c r="EA325" s="168" t="str">
        <f t="shared" ca="1" si="1079"/>
        <v>-</v>
      </c>
      <c r="EB325" s="168" t="str">
        <f t="shared" ca="1" si="1079"/>
        <v>-</v>
      </c>
      <c r="EC325" s="168" t="str">
        <f t="shared" ca="1" si="1037"/>
        <v>-</v>
      </c>
      <c r="ED325" s="168" t="b">
        <f t="shared" ca="1" si="1037"/>
        <v>0</v>
      </c>
      <c r="EE325" s="168" t="str">
        <f t="shared" ca="1" si="1037"/>
        <v>-</v>
      </c>
      <c r="EF325" s="168">
        <f t="shared" ca="1" si="1037"/>
        <v>0</v>
      </c>
      <c r="EG325" s="168" t="str">
        <f t="shared" ca="1" si="1037"/>
        <v>-</v>
      </c>
      <c r="EH325" s="166" cm="1">
        <f t="array" aca="1" ref="EH325" ca="1">INDEX(i.rev,$K325,EH$15)</f>
        <v>1</v>
      </c>
      <c r="EI325" s="168">
        <f t="shared" ca="1" si="1070"/>
        <v>0</v>
      </c>
      <c r="EJ325" s="168">
        <f t="shared" ca="1" si="1070"/>
        <v>1</v>
      </c>
      <c r="EK325" s="168">
        <f t="shared" ca="1" si="1070"/>
        <v>0</v>
      </c>
      <c r="EL325" s="168">
        <f t="shared" ca="1" si="1070"/>
        <v>1</v>
      </c>
      <c r="EM325" s="168">
        <f t="shared" ca="1" si="1070"/>
        <v>1</v>
      </c>
      <c r="EN325" s="168">
        <f t="shared" ca="1" si="1070"/>
        <v>1</v>
      </c>
      <c r="EO325" s="168">
        <f t="shared" ca="1" si="1070"/>
        <v>0</v>
      </c>
      <c r="EP325" s="168">
        <f t="shared" ca="1" si="1070"/>
        <v>0</v>
      </c>
      <c r="EQ325" s="168">
        <f t="shared" ca="1" si="1070"/>
        <v>0</v>
      </c>
      <c r="ER325" s="168">
        <f t="shared" ca="1" si="1070"/>
        <v>0</v>
      </c>
      <c r="ES325" s="168">
        <f t="shared" ca="1" si="1070"/>
        <v>0</v>
      </c>
      <c r="ET325" s="168">
        <f t="shared" ca="1" si="1070"/>
        <v>0</v>
      </c>
      <c r="EU325" s="168">
        <f t="shared" ca="1" si="1070"/>
        <v>0</v>
      </c>
      <c r="EV325" s="168">
        <f t="shared" ca="1" si="1070"/>
        <v>0</v>
      </c>
      <c r="EW325" s="168">
        <f t="shared" ca="1" si="1070"/>
        <v>0</v>
      </c>
      <c r="EX325" s="168">
        <f t="shared" ca="1" si="1070"/>
        <v>0</v>
      </c>
      <c r="EY325" s="166" cm="1">
        <f t="array" aca="1" ref="EY325" ca="1">INDEX(i.rev,$K325,EY$15)</f>
        <v>0</v>
      </c>
      <c r="EZ325" s="168">
        <f t="shared" ca="1" si="998"/>
        <v>0</v>
      </c>
      <c r="FA325" s="166" cm="1">
        <f t="array" aca="1" ref="FA325" ca="1">INDEX(i.rev,$K325,FA$15)</f>
        <v>1</v>
      </c>
      <c r="FB325" s="168">
        <f t="shared" ca="1" si="1074"/>
        <v>0</v>
      </c>
      <c r="FC325" s="168">
        <f t="shared" ca="1" si="1074"/>
        <v>0</v>
      </c>
      <c r="FD325" s="168">
        <f t="shared" ca="1" si="1074"/>
        <v>0</v>
      </c>
      <c r="FE325" s="168">
        <f t="shared" ca="1" si="1074"/>
        <v>0</v>
      </c>
      <c r="FF325" s="168">
        <f t="shared" ca="1" si="1074"/>
        <v>0</v>
      </c>
      <c r="FG325" s="168">
        <f t="shared" ca="1" si="1074"/>
        <v>0</v>
      </c>
      <c r="FH325" s="168">
        <f t="shared" ca="1" si="1074"/>
        <v>0</v>
      </c>
      <c r="FI325" s="10"/>
      <c r="FJ325" s="168" t="str">
        <f t="shared" ca="1" si="1074"/>
        <v>-</v>
      </c>
      <c r="FK325" s="168" t="str">
        <f t="shared" ca="1" si="1074"/>
        <v>-</v>
      </c>
      <c r="FL325" s="168" t="str">
        <f t="shared" ca="1" si="1074"/>
        <v>-</v>
      </c>
      <c r="FM325" s="168" t="str">
        <f t="shared" ca="1" si="1074"/>
        <v>-</v>
      </c>
      <c r="FN325" s="168" t="str">
        <f t="shared" ca="1" si="1074"/>
        <v>-</v>
      </c>
      <c r="FO325" s="166" t="b">
        <f t="shared" ca="1" si="1039"/>
        <v>0</v>
      </c>
      <c r="FP325" s="166" t="b">
        <f t="shared" ca="1" si="1039"/>
        <v>0</v>
      </c>
      <c r="FQ325" s="166" t="b">
        <f t="shared" ca="1" si="1039"/>
        <v>1</v>
      </c>
      <c r="FR325" s="168">
        <f t="shared" ca="1" si="1074"/>
        <v>0</v>
      </c>
      <c r="FS325" s="166">
        <f t="shared" ca="1" si="1040"/>
        <v>1</v>
      </c>
      <c r="FT325" s="166">
        <f t="shared" ca="1" si="1040"/>
        <v>1</v>
      </c>
      <c r="FU325" s="168" t="str">
        <f t="shared" ca="1" si="1074"/>
        <v>-</v>
      </c>
      <c r="FV325" s="168" t="str">
        <f t="shared" ca="1" si="1074"/>
        <v>-</v>
      </c>
      <c r="FW325" s="168" t="str">
        <f t="shared" ca="1" si="1074"/>
        <v>-</v>
      </c>
      <c r="FX325" s="168" t="str">
        <f t="shared" ca="1" si="1074"/>
        <v>-</v>
      </c>
      <c r="FY325" s="168" t="str">
        <f t="shared" ca="1" si="1074"/>
        <v>-</v>
      </c>
      <c r="FZ325" s="168" t="str">
        <f t="shared" ca="1" si="1074"/>
        <v>-</v>
      </c>
      <c r="GA325" s="168" t="str">
        <f t="shared" ca="1" si="1074"/>
        <v>-</v>
      </c>
      <c r="GB325" s="168" t="str">
        <f t="shared" ca="1" si="1074"/>
        <v>-</v>
      </c>
      <c r="GC325" s="168" t="str">
        <f t="shared" ca="1" si="1074"/>
        <v>-</v>
      </c>
      <c r="GD325" s="168" t="b">
        <f t="shared" ca="1" si="1074"/>
        <v>1</v>
      </c>
      <c r="GE325" s="168" t="str">
        <f t="shared" ca="1" si="1074"/>
        <v>-</v>
      </c>
      <c r="GF325" s="168" t="str">
        <f t="shared" ca="1" si="1074"/>
        <v>-</v>
      </c>
      <c r="GG325" s="168" t="str">
        <f t="shared" ca="1" si="1074"/>
        <v>-</v>
      </c>
      <c r="GH325" s="168" t="b">
        <f t="shared" ca="1" si="1075"/>
        <v>1</v>
      </c>
      <c r="GI325" s="168">
        <f t="shared" ca="1" si="1075"/>
        <v>0</v>
      </c>
      <c r="GJ325" s="168" t="str">
        <f t="shared" ca="1" si="1075"/>
        <v>-</v>
      </c>
      <c r="GK325" s="168" t="str">
        <f t="shared" ca="1" si="1075"/>
        <v>-</v>
      </c>
      <c r="GL325" s="168" t="str">
        <f t="shared" ca="1" si="1075"/>
        <v>-</v>
      </c>
      <c r="GM325" s="168" t="str">
        <f t="shared" ca="1" si="1075"/>
        <v>-</v>
      </c>
      <c r="GN325" s="168" t="str">
        <f t="shared" ca="1" si="1075"/>
        <v>-</v>
      </c>
      <c r="GO325" s="168">
        <f t="shared" ca="1" si="1075"/>
        <v>0</v>
      </c>
      <c r="GP325" s="168" t="str">
        <f t="shared" ca="1" si="1075"/>
        <v>-</v>
      </c>
      <c r="GQ325" s="168" t="str">
        <f t="shared" ca="1" si="1075"/>
        <v>-</v>
      </c>
      <c r="GR325" s="168" t="str">
        <f t="shared" ca="1" si="1075"/>
        <v>-</v>
      </c>
      <c r="GS325" s="168">
        <f t="shared" ca="1" si="1075"/>
        <v>500</v>
      </c>
      <c r="GT325" s="168">
        <f t="shared" ca="1" si="1075"/>
        <v>500</v>
      </c>
      <c r="GU325" s="168" t="str">
        <f t="shared" ca="1" si="1075"/>
        <v>-</v>
      </c>
      <c r="GV325" s="168" t="str">
        <f t="shared" ca="1" si="1075"/>
        <v>-</v>
      </c>
      <c r="GW325" s="168" t="str">
        <f t="shared" ca="1" si="1075"/>
        <v>-</v>
      </c>
      <c r="GX325" s="168" t="str">
        <f t="shared" ca="1" si="1072"/>
        <v>-</v>
      </c>
      <c r="GY325" s="168" t="str">
        <f t="shared" ca="1" si="1059"/>
        <v>-</v>
      </c>
      <c r="GZ325" s="168" t="str">
        <f t="shared" ca="1" si="1059"/>
        <v>-</v>
      </c>
      <c r="HA325" s="168" t="str">
        <f t="shared" ca="1" si="1059"/>
        <v>-</v>
      </c>
      <c r="HB325" s="168" t="str">
        <f t="shared" ca="1" si="1059"/>
        <v>-</v>
      </c>
      <c r="HC325" s="168" t="str">
        <f t="shared" ca="1" si="1059"/>
        <v>-</v>
      </c>
      <c r="HD325" s="168" t="str">
        <f t="shared" ca="1" si="1059"/>
        <v>-</v>
      </c>
      <c r="HE325" s="168" t="str">
        <f t="shared" ca="1" si="1059"/>
        <v>-</v>
      </c>
      <c r="HF325" s="168" t="str">
        <f t="shared" ca="1" si="1059"/>
        <v>-</v>
      </c>
      <c r="HG325" s="168" t="str">
        <f t="shared" ca="1" si="1059"/>
        <v>-</v>
      </c>
      <c r="HH325" s="168" t="str">
        <f t="shared" ca="1" si="1059"/>
        <v>-</v>
      </c>
      <c r="HI325" s="168" t="str">
        <f t="shared" ca="1" si="1059"/>
        <v>-</v>
      </c>
      <c r="HJ325" s="168" t="str">
        <f t="shared" ca="1" si="1059"/>
        <v>-</v>
      </c>
      <c r="HK325" s="168" t="str">
        <f t="shared" ca="1" si="1059"/>
        <v>-</v>
      </c>
      <c r="HL325" s="168" t="str">
        <f t="shared" ca="1" si="1059"/>
        <v>-</v>
      </c>
      <c r="HM325" s="168" t="str">
        <f t="shared" ca="1" si="1060"/>
        <v>-</v>
      </c>
      <c r="HN325" s="168" t="str">
        <f t="shared" ca="1" si="1060"/>
        <v>-</v>
      </c>
      <c r="HO325" s="168" t="str">
        <f t="shared" ca="1" si="1060"/>
        <v>-</v>
      </c>
      <c r="HP325" s="168" t="str">
        <f t="shared" ca="1" si="1060"/>
        <v>-</v>
      </c>
      <c r="HQ325" s="168" t="str">
        <f t="shared" ca="1" si="1060"/>
        <v>-</v>
      </c>
      <c r="HR325" s="168" t="str">
        <f t="shared" ca="1" si="1059"/>
        <v>-</v>
      </c>
      <c r="HS325" s="168" t="str">
        <f t="shared" ca="1" si="1059"/>
        <v>-</v>
      </c>
      <c r="HT325" s="168" t="str">
        <f t="shared" ca="1" si="1059"/>
        <v>-</v>
      </c>
      <c r="HU325" s="168" t="str">
        <f t="shared" ca="1" si="1059"/>
        <v>-</v>
      </c>
      <c r="HV325" s="168" t="str">
        <f t="shared" ca="1" si="1059"/>
        <v>-</v>
      </c>
      <c r="HW325" s="168" t="str">
        <f t="shared" ca="1" si="1042"/>
        <v>-</v>
      </c>
      <c r="HX325" s="168" t="str">
        <f t="shared" ca="1" si="1076"/>
        <v>-</v>
      </c>
      <c r="HY325" s="168" t="str">
        <f t="shared" ca="1" si="1076"/>
        <v>-</v>
      </c>
      <c r="HZ325" s="168" t="str">
        <f t="shared" ca="1" si="1076"/>
        <v>-</v>
      </c>
      <c r="IA325" s="168" t="str">
        <f t="shared" ca="1" si="1076"/>
        <v>-</v>
      </c>
      <c r="IB325" s="168" t="str">
        <f t="shared" ca="1" si="1076"/>
        <v>-</v>
      </c>
      <c r="IC325" s="168" t="str">
        <f t="shared" ca="1" si="1076"/>
        <v>-</v>
      </c>
      <c r="ID325" s="168" t="str">
        <f t="shared" ca="1" si="1076"/>
        <v>-</v>
      </c>
      <c r="IE325" s="168" t="str">
        <f t="shared" ca="1" si="1076"/>
        <v>-</v>
      </c>
      <c r="IF325" s="168" t="str">
        <f t="shared" ca="1" si="1076"/>
        <v>-</v>
      </c>
      <c r="IG325" s="168" t="str">
        <f t="shared" ca="1" si="1076"/>
        <v>-</v>
      </c>
      <c r="IH325" s="168" t="str">
        <f t="shared" ca="1" si="1076"/>
        <v>-</v>
      </c>
      <c r="II325" s="168" t="str">
        <f t="shared" ca="1" si="1076"/>
        <v>-</v>
      </c>
      <c r="IJ325" s="168" t="str">
        <f t="shared" ca="1" si="1076"/>
        <v>-</v>
      </c>
      <c r="IK325" s="168" t="str">
        <f t="shared" ca="1" si="1076"/>
        <v>-</v>
      </c>
      <c r="IL325" s="168" t="str">
        <f t="shared" ca="1" si="1076"/>
        <v>-</v>
      </c>
      <c r="IM325" s="168" t="str">
        <f t="shared" ca="1" si="1076"/>
        <v>-</v>
      </c>
      <c r="IN325" s="168" t="str">
        <f t="shared" ca="1" si="1076"/>
        <v>-</v>
      </c>
      <c r="IO325" s="168" t="str">
        <f t="shared" ca="1" si="1076"/>
        <v>-</v>
      </c>
      <c r="IP325" s="168" t="str">
        <f t="shared" ca="1" si="1076"/>
        <v>-</v>
      </c>
      <c r="IQ325" s="168" t="str">
        <f t="shared" ca="1" si="1076"/>
        <v>-</v>
      </c>
      <c r="IR325" s="168" t="str">
        <f t="shared" ca="1" si="1076"/>
        <v>-</v>
      </c>
      <c r="IS325" s="168" t="str">
        <f t="shared" ca="1" si="1076"/>
        <v>-</v>
      </c>
      <c r="IT325" s="168" t="str">
        <f t="shared" ca="1" si="1076"/>
        <v>-</v>
      </c>
      <c r="IU325" s="168" t="str">
        <f t="shared" ca="1" si="1076"/>
        <v>-</v>
      </c>
      <c r="IV325" s="168" t="str">
        <f t="shared" ca="1" si="1076"/>
        <v>-</v>
      </c>
      <c r="IW325" s="168" t="str">
        <f t="shared" ca="1" si="1076"/>
        <v>-</v>
      </c>
      <c r="IX325" s="168" t="str">
        <f t="shared" ca="1" si="1076"/>
        <v>-</v>
      </c>
      <c r="IY325" s="168" t="str">
        <f t="shared" ca="1" si="1076"/>
        <v>-</v>
      </c>
      <c r="IZ325" s="168" t="str">
        <f t="shared" ca="1" si="1076"/>
        <v>-</v>
      </c>
      <c r="JA325" s="168" t="str">
        <f t="shared" ca="1" si="1076"/>
        <v>-</v>
      </c>
      <c r="JB325" s="168" t="str">
        <f t="shared" ca="1" si="1076"/>
        <v>-</v>
      </c>
      <c r="JC325" s="168" t="str">
        <f t="shared" ca="1" si="1076"/>
        <v>-</v>
      </c>
      <c r="JD325" s="168" t="str">
        <f t="shared" ca="1" si="1076"/>
        <v>-</v>
      </c>
      <c r="JE325" s="168" t="str">
        <f t="shared" ca="1" si="1076"/>
        <v>-</v>
      </c>
      <c r="JF325" s="168" t="str">
        <f t="shared" ca="1" si="1076"/>
        <v>-</v>
      </c>
      <c r="JG325" s="168" t="str">
        <f t="shared" ca="1" si="1076"/>
        <v>-</v>
      </c>
      <c r="JH325" s="168" t="str">
        <f t="shared" ca="1" si="1076"/>
        <v>-</v>
      </c>
      <c r="JI325" s="168" t="str">
        <f t="shared" ca="1" si="1076"/>
        <v>-</v>
      </c>
      <c r="JJ325" s="168" t="str">
        <f t="shared" ca="1" si="1076"/>
        <v>-</v>
      </c>
      <c r="JK325" s="168" t="str">
        <f t="shared" ca="1" si="1076"/>
        <v>-</v>
      </c>
      <c r="JL325" s="168" t="str">
        <f t="shared" ca="1" si="1076"/>
        <v>-</v>
      </c>
      <c r="JM325" s="168" t="str">
        <f t="shared" ca="1" si="1076"/>
        <v>-</v>
      </c>
      <c r="JN325" s="168" t="str">
        <f t="shared" ca="1" si="1042"/>
        <v>-</v>
      </c>
      <c r="JO325" s="168" t="str">
        <f t="shared" ca="1" si="1042"/>
        <v>-</v>
      </c>
      <c r="JP325" s="168" t="str">
        <f t="shared" ca="1" si="1042"/>
        <v>-</v>
      </c>
      <c r="JQ325" s="168" t="str">
        <f t="shared" ca="1" si="1042"/>
        <v>-</v>
      </c>
      <c r="JR325" s="168" t="str">
        <f t="shared" ca="1" si="1042"/>
        <v>-</v>
      </c>
      <c r="JS325" s="168" t="str">
        <f t="shared" ca="1" si="1042"/>
        <v>-</v>
      </c>
      <c r="JT325" s="168" t="str">
        <f t="shared" ca="1" si="1042"/>
        <v>-</v>
      </c>
      <c r="JU325" s="168" t="str">
        <f t="shared" ca="1" si="1042"/>
        <v>-</v>
      </c>
      <c r="JV325" s="168" t="str">
        <f t="shared" ca="1" si="1042"/>
        <v>-</v>
      </c>
      <c r="JW325" s="168" t="str">
        <f t="shared" ca="1" si="1042"/>
        <v>-</v>
      </c>
      <c r="JX325" s="10"/>
      <c r="JY325" s="166">
        <f t="shared" ca="1" si="1007"/>
        <v>4.4999999999999998E-2</v>
      </c>
      <c r="JZ325" s="166">
        <f t="shared" ca="1" si="1008"/>
        <v>4.4999999999999998E-2</v>
      </c>
      <c r="KA325" s="168">
        <f t="shared" ca="1" si="1073"/>
        <v>1</v>
      </c>
      <c r="KB325" s="168">
        <f t="shared" ca="1" si="1073"/>
        <v>0</v>
      </c>
      <c r="KC325" s="168">
        <f t="shared" ca="1" si="1073"/>
        <v>1</v>
      </c>
      <c r="KD325" s="168">
        <f t="shared" ca="1" si="1073"/>
        <v>1</v>
      </c>
      <c r="KE325" s="168">
        <f t="shared" ca="1" si="1073"/>
        <v>0</v>
      </c>
      <c r="KF325" s="168">
        <f t="shared" ca="1" si="1073"/>
        <v>70</v>
      </c>
      <c r="KG325" s="168">
        <f t="shared" ca="1" si="1073"/>
        <v>50</v>
      </c>
      <c r="KH325" s="168">
        <f t="shared" ca="1" si="1073"/>
        <v>85</v>
      </c>
      <c r="KI325" s="168">
        <f t="shared" ca="1" si="1073"/>
        <v>50</v>
      </c>
      <c r="KJ325" s="166">
        <f t="shared" ca="1" si="1010"/>
        <v>1</v>
      </c>
      <c r="KK325" s="166">
        <f t="shared" ca="1" si="1011"/>
        <v>1</v>
      </c>
      <c r="KL325" s="166">
        <f t="shared" ca="1" si="1012"/>
        <v>1</v>
      </c>
      <c r="KM325" s="166">
        <f t="shared" ca="1" si="1013"/>
        <v>1</v>
      </c>
      <c r="KN325" s="166">
        <f t="shared" ca="1" si="1013"/>
        <v>1</v>
      </c>
      <c r="KO325" s="168">
        <f t="shared" ca="1" si="1073"/>
        <v>1</v>
      </c>
      <c r="KP325" s="10"/>
      <c r="KQ325" s="168">
        <f t="shared" ca="1" si="1073"/>
        <v>1</v>
      </c>
      <c r="KR325" s="166">
        <f t="shared" ca="1" si="1014"/>
        <v>1</v>
      </c>
      <c r="KS325" s="168">
        <f t="shared" ca="1" si="1073"/>
        <v>0.75</v>
      </c>
      <c r="KT325" s="168">
        <f t="shared" ca="1" si="1073"/>
        <v>0.8</v>
      </c>
      <c r="KU325" s="168">
        <f t="shared" ca="1" si="1073"/>
        <v>0.82499999999999996</v>
      </c>
      <c r="KV325" s="168">
        <f t="shared" ca="1" si="1073"/>
        <v>0.875</v>
      </c>
      <c r="KW325" s="168">
        <f t="shared" ca="1" si="1073"/>
        <v>0.9</v>
      </c>
      <c r="KX325" s="168">
        <f t="shared" ca="1" si="1077"/>
        <v>0.75</v>
      </c>
      <c r="KY325" s="168">
        <f t="shared" ca="1" si="1077"/>
        <v>0.78142857142857147</v>
      </c>
      <c r="KZ325" s="168">
        <f t="shared" ca="1" si="1077"/>
        <v>0.82499999999999996</v>
      </c>
      <c r="LA325" s="168">
        <f t="shared" ca="1" si="1077"/>
        <v>0.875</v>
      </c>
      <c r="LB325" s="168">
        <f t="shared" ca="1" si="1077"/>
        <v>0.9</v>
      </c>
      <c r="LC325" s="168">
        <f t="shared" ca="1" si="1077"/>
        <v>0.9</v>
      </c>
      <c r="LD325" s="168">
        <f t="shared" ca="1" si="1077"/>
        <v>0.75</v>
      </c>
      <c r="LE325" s="168">
        <f t="shared" ca="1" si="1077"/>
        <v>0.78142857142857147</v>
      </c>
      <c r="LF325" s="168">
        <f t="shared" ca="1" si="1077"/>
        <v>0.82499999999999996</v>
      </c>
      <c r="LG325" s="168">
        <f t="shared" ca="1" si="1077"/>
        <v>0.875</v>
      </c>
      <c r="LH325" s="168">
        <f t="shared" ca="1" si="1077"/>
        <v>0.9</v>
      </c>
      <c r="LI325" s="168">
        <f t="shared" ca="1" si="1077"/>
        <v>0.9</v>
      </c>
      <c r="LJ325" s="168">
        <f t="shared" ca="1" si="1077"/>
        <v>0.75</v>
      </c>
      <c r="LK325" s="168">
        <f t="shared" ca="1" si="1077"/>
        <v>0.78142857142857147</v>
      </c>
      <c r="LL325" s="168">
        <f t="shared" ca="1" si="1077"/>
        <v>0.82499999999999996</v>
      </c>
      <c r="LM325" s="168">
        <f t="shared" ca="1" si="1077"/>
        <v>0.875</v>
      </c>
      <c r="LN325" s="168">
        <f t="shared" ca="1" si="1077"/>
        <v>0.9</v>
      </c>
      <c r="LO325" s="168">
        <f t="shared" ca="1" si="1077"/>
        <v>0.9</v>
      </c>
      <c r="LP325" s="168">
        <f t="shared" ca="1" si="1077"/>
        <v>0.75</v>
      </c>
      <c r="LQ325" s="168">
        <f t="shared" ca="1" si="1077"/>
        <v>0.78142857142857147</v>
      </c>
      <c r="LR325" s="168">
        <f t="shared" ca="1" si="1077"/>
        <v>0.82499999999999996</v>
      </c>
      <c r="LS325" s="168">
        <f t="shared" ca="1" si="1077"/>
        <v>0.875</v>
      </c>
      <c r="LT325" s="168">
        <f t="shared" ca="1" si="1077"/>
        <v>0.9</v>
      </c>
      <c r="LU325" s="168">
        <f t="shared" ca="1" si="1077"/>
        <v>0.9</v>
      </c>
      <c r="LV325" s="168">
        <f t="shared" ca="1" si="1077"/>
        <v>0.75</v>
      </c>
      <c r="LW325" s="168">
        <f t="shared" ca="1" si="1077"/>
        <v>0.78142857142857147</v>
      </c>
      <c r="LX325" s="168">
        <f t="shared" ca="1" si="1077"/>
        <v>0.82499999999999996</v>
      </c>
      <c r="LY325" s="168">
        <f t="shared" ca="1" si="1077"/>
        <v>0.875</v>
      </c>
      <c r="LZ325" s="168">
        <f t="shared" ca="1" si="1077"/>
        <v>0.9</v>
      </c>
      <c r="MA325" s="168">
        <f t="shared" ca="1" si="1077"/>
        <v>0.9</v>
      </c>
      <c r="MB325" s="168">
        <f t="shared" ca="1" si="1077"/>
        <v>0.75</v>
      </c>
      <c r="MC325" s="168">
        <f t="shared" ca="1" si="1077"/>
        <v>0.78142857142857147</v>
      </c>
      <c r="MD325" s="168">
        <f t="shared" ca="1" si="1077"/>
        <v>0.82499999999999996</v>
      </c>
      <c r="ME325" s="168">
        <f t="shared" ca="1" si="1077"/>
        <v>0.875</v>
      </c>
      <c r="MF325" s="168">
        <f t="shared" ca="1" si="1077"/>
        <v>0.9</v>
      </c>
      <c r="MG325" s="168">
        <f t="shared" ca="1" si="1077"/>
        <v>0.9</v>
      </c>
      <c r="MH325" s="168">
        <f t="shared" ca="1" si="1077"/>
        <v>0.75</v>
      </c>
      <c r="MI325" s="168">
        <f t="shared" ca="1" si="1077"/>
        <v>0.76904761904761909</v>
      </c>
      <c r="MJ325" s="168">
        <f t="shared" ca="1" si="1077"/>
        <v>0.82000000000000006</v>
      </c>
      <c r="MK325" s="168">
        <f t="shared" ca="1" si="1077"/>
        <v>0.875</v>
      </c>
      <c r="ML325" s="168">
        <f t="shared" ca="1" si="1077"/>
        <v>0.9</v>
      </c>
      <c r="MM325" s="168">
        <f t="shared" ca="1" si="1077"/>
        <v>0.90000000000000013</v>
      </c>
      <c r="MN325" s="168">
        <f t="shared" ca="1" si="1077"/>
        <v>0.75</v>
      </c>
      <c r="MO325" s="168">
        <f t="shared" ca="1" si="1077"/>
        <v>0.76904761904761909</v>
      </c>
      <c r="MP325" s="168">
        <f t="shared" ca="1" si="1077"/>
        <v>0.82000000000000006</v>
      </c>
      <c r="MQ325" s="168">
        <f t="shared" ca="1" si="1077"/>
        <v>0.875</v>
      </c>
      <c r="MR325" s="168">
        <f t="shared" ca="1" si="1077"/>
        <v>0.9</v>
      </c>
      <c r="MS325" s="168">
        <f t="shared" ca="1" si="1077"/>
        <v>0.9</v>
      </c>
      <c r="MT325" s="168">
        <f t="shared" ca="1" si="1064"/>
        <v>0.875</v>
      </c>
      <c r="MU325" s="166">
        <f t="shared" si="1016"/>
        <v>1.1499999999999999</v>
      </c>
      <c r="MV325" s="166">
        <f t="shared" ca="1" si="1017"/>
        <v>1</v>
      </c>
      <c r="MW325" s="166" t="str">
        <f t="shared" ca="1" si="1018"/>
        <v>-</v>
      </c>
      <c r="MX325" s="168" t="str">
        <f t="shared" ca="1" si="1019"/>
        <v>-</v>
      </c>
      <c r="MY325" s="166" t="str">
        <f t="shared" ca="1" si="1020"/>
        <v>-</v>
      </c>
      <c r="MZ325" s="166" t="str">
        <f t="shared" ca="1" si="1021"/>
        <v>-</v>
      </c>
      <c r="NA325" s="166" t="b">
        <f t="shared" ca="1" si="1022"/>
        <v>0</v>
      </c>
      <c r="NB325" s="168">
        <f t="shared" ca="1" si="1073"/>
        <v>0</v>
      </c>
      <c r="NC325" s="27">
        <v>0</v>
      </c>
    </row>
    <row r="326" spans="1:367" s="148" customFormat="1" outlineLevel="1">
      <c r="A326" s="126">
        <f t="shared" si="14"/>
        <v>321</v>
      </c>
      <c r="B326" s="126">
        <f t="shared" si="1069"/>
        <v>13</v>
      </c>
      <c r="C326" s="148">
        <f t="shared" si="1029"/>
        <v>1002</v>
      </c>
      <c r="D326" s="148" t="s">
        <v>884</v>
      </c>
      <c r="E326" s="148" t="b">
        <f t="shared" si="986"/>
        <v>0</v>
      </c>
      <c r="F326" s="148" t="b">
        <v>0</v>
      </c>
      <c r="G326" s="148" t="b">
        <f t="shared" si="1024"/>
        <v>0</v>
      </c>
      <c r="H326" s="144">
        <f t="shared" ca="1" si="1078"/>
        <v>3</v>
      </c>
      <c r="I326" s="32">
        <v>3</v>
      </c>
      <c r="J326" s="32">
        <v>4</v>
      </c>
      <c r="K326" s="144">
        <f t="shared" ca="1" si="1078"/>
        <v>1</v>
      </c>
      <c r="L326" s="144">
        <f t="shared" ca="1" si="1078"/>
        <v>1</v>
      </c>
      <c r="M326" s="144">
        <f t="shared" ca="1" si="1078"/>
        <v>1</v>
      </c>
      <c r="N326" s="144">
        <f t="shared" ca="1" si="1078"/>
        <v>1</v>
      </c>
      <c r="O326" s="144">
        <f t="shared" ca="1" si="1078"/>
        <v>1</v>
      </c>
      <c r="P326" s="144">
        <f t="shared" ca="1" si="1078"/>
        <v>1</v>
      </c>
      <c r="Q326" s="144">
        <f t="shared" ca="1" si="1078"/>
        <v>1</v>
      </c>
      <c r="R326" s="144">
        <f t="shared" ca="1" si="1078"/>
        <v>2</v>
      </c>
      <c r="S326" s="32">
        <v>1</v>
      </c>
      <c r="T326" s="144">
        <f t="shared" ca="1" si="1078"/>
        <v>1</v>
      </c>
      <c r="U326" s="144">
        <f t="shared" ca="1" si="1078"/>
        <v>1</v>
      </c>
      <c r="V326" s="144">
        <f t="shared" ca="1" si="1078"/>
        <v>1</v>
      </c>
      <c r="W326" s="144">
        <f t="shared" ca="1" si="1078"/>
        <v>1</v>
      </c>
      <c r="X326" s="144">
        <f t="shared" ca="1" si="1078"/>
        <v>1</v>
      </c>
      <c r="Y326" s="144">
        <f t="shared" ca="1" si="1078"/>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00026 Yield SQ RiskCRRA-low CropgrazeFALSE (F33N11)</v>
      </c>
      <c r="AB326" s="10" t="str">
        <f ca="1">IF(COUNTIF(AA$5:AA326,AA326)=1,"-","Dup")</f>
        <v>-</v>
      </c>
      <c r="AC326" s="10"/>
      <c r="AD326" s="168" t="str">
        <f t="shared" ca="1" si="1035"/>
        <v>-</v>
      </c>
      <c r="AE326" s="168" t="str">
        <f t="shared" ca="1" si="1035"/>
        <v>-</v>
      </c>
      <c r="AF326" s="168" t="str">
        <f t="shared" ca="1" si="1035"/>
        <v>-</v>
      </c>
      <c r="AG326" s="168" t="str">
        <f t="shared" ca="1" si="1035"/>
        <v>-</v>
      </c>
      <c r="AH326" s="168" t="str">
        <f t="shared" ca="1" si="1035"/>
        <v>-</v>
      </c>
      <c r="AI326" s="168" t="b">
        <f t="shared" ca="1" si="1035"/>
        <v>1</v>
      </c>
      <c r="AJ326" s="10"/>
      <c r="AK326" s="166" t="b">
        <f t="shared" si="1036"/>
        <v>0</v>
      </c>
      <c r="AL326" s="166">
        <f t="shared" si="1036"/>
        <v>2</v>
      </c>
      <c r="AM326" s="166" t="b">
        <f t="shared" si="1036"/>
        <v>0</v>
      </c>
      <c r="AN326" s="166" t="b">
        <f t="shared" si="1036"/>
        <v>1</v>
      </c>
      <c r="AO326" s="166" t="b">
        <f t="shared" si="1036"/>
        <v>1</v>
      </c>
      <c r="AP326" s="166" t="b">
        <f t="shared" si="1036"/>
        <v>0</v>
      </c>
      <c r="AQ326" s="166">
        <f t="shared" ca="1" si="989"/>
        <v>0</v>
      </c>
      <c r="AR326" s="166" t="b">
        <f t="shared" si="1066"/>
        <v>1</v>
      </c>
      <c r="AS326" s="166" t="b">
        <f t="shared" si="1066"/>
        <v>1</v>
      </c>
      <c r="AT326" s="166">
        <f t="shared" si="1066"/>
        <v>2</v>
      </c>
      <c r="AU326" s="166" t="str">
        <f t="shared" si="1066"/>
        <v>-</v>
      </c>
      <c r="AV326" s="166">
        <f t="shared" si="1066"/>
        <v>0.3</v>
      </c>
      <c r="AW326" s="10"/>
      <c r="AX326" s="166" t="b">
        <f t="shared" si="991"/>
        <v>1</v>
      </c>
      <c r="AY326" s="168" t="b">
        <f t="shared" ca="1" si="992"/>
        <v>1</v>
      </c>
      <c r="AZ326" s="168" t="b">
        <f t="shared" ca="1" si="992"/>
        <v>1</v>
      </c>
      <c r="BA326" s="167">
        <f t="shared" ca="1" si="993"/>
        <v>3210</v>
      </c>
      <c r="BB326" s="168" t="str">
        <f t="shared" ca="1" si="1057"/>
        <v>-</v>
      </c>
      <c r="BC326" s="168" t="str">
        <f t="shared" ca="1" si="1057"/>
        <v>-</v>
      </c>
      <c r="BD326" s="168" t="str">
        <f t="shared" ca="1" si="1057"/>
        <v>-</v>
      </c>
      <c r="BE326" s="168" t="str">
        <f t="shared" ca="1" si="1057"/>
        <v>-</v>
      </c>
      <c r="BF326" s="168" t="str">
        <f t="shared" ca="1" si="1057"/>
        <v>-</v>
      </c>
      <c r="BG326" s="168">
        <f t="shared" ca="1" si="1057"/>
        <v>1</v>
      </c>
      <c r="BH326" s="168">
        <f t="shared" ca="1" si="1057"/>
        <v>1</v>
      </c>
      <c r="BI326" s="168" t="str">
        <f t="shared" ca="1" si="1057"/>
        <v>-</v>
      </c>
      <c r="BJ326" s="168" t="str">
        <f t="shared" ca="1" si="1057"/>
        <v>-</v>
      </c>
      <c r="BK326" s="10"/>
      <c r="BL326" s="168" t="str">
        <f t="shared" ca="1" si="1057"/>
        <v>-</v>
      </c>
      <c r="BM326" s="168" t="str">
        <f t="shared" ca="1" si="1057"/>
        <v>-</v>
      </c>
      <c r="BN326" s="168" t="str">
        <f t="shared" ca="1" si="1057"/>
        <v>-</v>
      </c>
      <c r="BO326" s="168" t="str">
        <f t="shared" ca="1" si="1057"/>
        <v>-</v>
      </c>
      <c r="BP326" s="168" t="str">
        <f t="shared" ca="1" si="1057"/>
        <v>-</v>
      </c>
      <c r="BQ326" s="168" t="str">
        <f t="shared" ca="1" si="1057"/>
        <v>-</v>
      </c>
      <c r="BR326" s="168" t="str">
        <f t="shared" ca="1" si="1057"/>
        <v>-</v>
      </c>
      <c r="BS326" s="168" t="str">
        <f t="shared" ca="1" si="1057"/>
        <v>-</v>
      </c>
      <c r="BT326" s="168" t="str">
        <f t="shared" ca="1" si="1057"/>
        <v>-</v>
      </c>
      <c r="BU326" s="168" t="str">
        <f t="shared" ca="1" si="1057"/>
        <v>-</v>
      </c>
      <c r="BV326" s="168" t="str">
        <f t="shared" ca="1" si="1057"/>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79"/>
        <v>-</v>
      </c>
      <c r="CI326" s="168" t="str">
        <f t="shared" ca="1" si="1079"/>
        <v>-</v>
      </c>
      <c r="CJ326" s="168" t="str">
        <f t="shared" ca="1" si="1079"/>
        <v>-</v>
      </c>
      <c r="CK326" s="168" t="str">
        <f t="shared" ca="1" si="1079"/>
        <v>-</v>
      </c>
      <c r="CL326" s="168" t="str">
        <f t="shared" ca="1" si="1079"/>
        <v>-</v>
      </c>
      <c r="CM326" s="168" t="str">
        <f t="shared" ca="1" si="1079"/>
        <v>-</v>
      </c>
      <c r="CN326" s="168" t="str">
        <f t="shared" ca="1" si="1079"/>
        <v>-</v>
      </c>
      <c r="CO326" s="168" t="str">
        <f t="shared" ca="1" si="1079"/>
        <v>-</v>
      </c>
      <c r="CP326" s="168">
        <f t="shared" ca="1" si="1079"/>
        <v>1</v>
      </c>
      <c r="CQ326" s="168">
        <f t="shared" ca="1" si="1079"/>
        <v>1</v>
      </c>
      <c r="CR326" s="168">
        <f t="shared" ca="1" si="1079"/>
        <v>0</v>
      </c>
      <c r="CS326" s="168" t="str">
        <f t="shared" ca="1" si="1079"/>
        <v>-</v>
      </c>
      <c r="CT326" s="168" t="str">
        <f t="shared" ca="1" si="1079"/>
        <v>-</v>
      </c>
      <c r="CU326" s="168" t="str">
        <f t="shared" ca="1" si="1079"/>
        <v>-</v>
      </c>
      <c r="CV326" s="168" t="str">
        <f t="shared" ca="1" si="1079"/>
        <v>-</v>
      </c>
      <c r="CW326" s="168" t="str">
        <f t="shared" ca="1" si="1079"/>
        <v>-</v>
      </c>
      <c r="CX326" s="168" t="str">
        <f t="shared" ca="1" si="1079"/>
        <v>-</v>
      </c>
      <c r="CY326" s="168" t="str">
        <f t="shared" ca="1" si="1079"/>
        <v>-</v>
      </c>
      <c r="CZ326" s="168">
        <f t="shared" ca="1" si="1079"/>
        <v>0</v>
      </c>
      <c r="DA326" s="168" t="str">
        <f t="shared" ca="1" si="1079"/>
        <v>-</v>
      </c>
      <c r="DB326" s="168" t="str">
        <f t="shared" ca="1" si="1079"/>
        <v>-</v>
      </c>
      <c r="DC326" s="168" t="str">
        <f t="shared" ca="1" si="1079"/>
        <v>-</v>
      </c>
      <c r="DD326" s="168" t="str">
        <f t="shared" ca="1" si="1079"/>
        <v>-</v>
      </c>
      <c r="DE326" s="168" t="str">
        <f t="shared" ca="1" si="1079"/>
        <v>-</v>
      </c>
      <c r="DF326" s="168">
        <f t="shared" ca="1" si="1079"/>
        <v>0</v>
      </c>
      <c r="DG326" s="168">
        <f t="shared" ca="1" si="1079"/>
        <v>0</v>
      </c>
      <c r="DH326" s="168">
        <f t="shared" ca="1" si="1079"/>
        <v>0</v>
      </c>
      <c r="DI326" s="168">
        <f t="shared" ca="1" si="1079"/>
        <v>0</v>
      </c>
      <c r="DJ326" s="168">
        <f t="shared" ca="1" si="1079"/>
        <v>0</v>
      </c>
      <c r="DK326" s="168">
        <f t="shared" ca="1" si="1079"/>
        <v>0</v>
      </c>
      <c r="DL326" s="168">
        <f t="shared" ca="1" si="1079"/>
        <v>0</v>
      </c>
      <c r="DM326" s="168" t="str">
        <f t="shared" ca="1" si="1079"/>
        <v>-</v>
      </c>
      <c r="DN326" s="168" t="str">
        <f t="shared" ca="1" si="1079"/>
        <v>-</v>
      </c>
      <c r="DO326" s="168" t="str">
        <f t="shared" ca="1" si="1079"/>
        <v>-</v>
      </c>
      <c r="DP326" s="168" t="str">
        <f t="shared" ca="1" si="1079"/>
        <v>-</v>
      </c>
      <c r="DQ326" s="168" t="str">
        <f t="shared" ca="1" si="1079"/>
        <v>-</v>
      </c>
      <c r="DR326" s="168" t="str">
        <f t="shared" ca="1" si="1079"/>
        <v>-</v>
      </c>
      <c r="DS326" s="168" t="str">
        <f t="shared" ca="1" si="1079"/>
        <v>-</v>
      </c>
      <c r="DT326" s="168" t="str">
        <f t="shared" ca="1" si="1079"/>
        <v>-</v>
      </c>
      <c r="DU326" s="168" t="str">
        <f t="shared" ca="1" si="1079"/>
        <v>-</v>
      </c>
      <c r="DV326" s="168" t="str">
        <f t="shared" ca="1" si="1079"/>
        <v>-</v>
      </c>
      <c r="DW326" s="168" t="str">
        <f t="shared" ca="1" si="1079"/>
        <v>-</v>
      </c>
      <c r="DX326" s="10"/>
      <c r="DY326" s="168">
        <f t="shared" ca="1" si="1079"/>
        <v>1</v>
      </c>
      <c r="DZ326" s="168" t="str">
        <f t="shared" ca="1" si="1079"/>
        <v>-</v>
      </c>
      <c r="EA326" s="168" t="str">
        <f t="shared" ca="1" si="1079"/>
        <v>-</v>
      </c>
      <c r="EB326" s="168" t="str">
        <f t="shared" ca="1" si="1079"/>
        <v>-</v>
      </c>
      <c r="EC326" s="168" t="str">
        <f t="shared" ca="1" si="1037"/>
        <v>-</v>
      </c>
      <c r="ED326" s="168" t="b">
        <f t="shared" ca="1" si="1037"/>
        <v>0</v>
      </c>
      <c r="EE326" s="168" t="str">
        <f t="shared" ca="1" si="1037"/>
        <v>-</v>
      </c>
      <c r="EF326" s="168">
        <f t="shared" ca="1" si="1037"/>
        <v>0</v>
      </c>
      <c r="EG326" s="168" t="str">
        <f t="shared" ca="1" si="1037"/>
        <v>-</v>
      </c>
      <c r="EH326" s="166" cm="1">
        <f t="array" aca="1" ref="EH326" ca="1">INDEX(i.rev,$K326,EH$15)</f>
        <v>1</v>
      </c>
      <c r="EI326" s="168">
        <f t="shared" ca="1" si="1070"/>
        <v>0</v>
      </c>
      <c r="EJ326" s="168">
        <f t="shared" ca="1" si="1070"/>
        <v>1</v>
      </c>
      <c r="EK326" s="168">
        <f t="shared" ca="1" si="1070"/>
        <v>0</v>
      </c>
      <c r="EL326" s="168">
        <f t="shared" ca="1" si="1070"/>
        <v>1</v>
      </c>
      <c r="EM326" s="168">
        <f t="shared" ca="1" si="1070"/>
        <v>1</v>
      </c>
      <c r="EN326" s="168">
        <f t="shared" ca="1" si="1070"/>
        <v>1</v>
      </c>
      <c r="EO326" s="168">
        <f t="shared" ca="1" si="1070"/>
        <v>0</v>
      </c>
      <c r="EP326" s="168">
        <f t="shared" ca="1" si="1070"/>
        <v>0</v>
      </c>
      <c r="EQ326" s="168">
        <f t="shared" ca="1" si="1070"/>
        <v>0</v>
      </c>
      <c r="ER326" s="168">
        <f t="shared" ca="1" si="1070"/>
        <v>0</v>
      </c>
      <c r="ES326" s="168">
        <f t="shared" ca="1" si="1070"/>
        <v>0</v>
      </c>
      <c r="ET326" s="168">
        <f t="shared" ca="1" si="1070"/>
        <v>0</v>
      </c>
      <c r="EU326" s="168">
        <f t="shared" ca="1" si="1070"/>
        <v>0</v>
      </c>
      <c r="EV326" s="168">
        <f t="shared" ca="1" si="1070"/>
        <v>0</v>
      </c>
      <c r="EW326" s="168">
        <f t="shared" ca="1" si="1070"/>
        <v>0</v>
      </c>
      <c r="EX326" s="168">
        <f t="shared" ca="1" si="1070"/>
        <v>0</v>
      </c>
      <c r="EY326" s="166" cm="1">
        <f t="array" aca="1" ref="EY326" ca="1">INDEX(i.rev,$K326,EY$15)</f>
        <v>0</v>
      </c>
      <c r="EZ326" s="168">
        <f t="shared" ca="1" si="998"/>
        <v>0</v>
      </c>
      <c r="FA326" s="166" cm="1">
        <f t="array" aca="1" ref="FA326" ca="1">INDEX(i.rev,$K326,FA$15)</f>
        <v>1</v>
      </c>
      <c r="FB326" s="168">
        <f t="shared" ca="1" si="1074"/>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1039"/>
        <v>0</v>
      </c>
      <c r="FP326" s="166" t="b">
        <f t="shared" ca="1" si="1039"/>
        <v>0</v>
      </c>
      <c r="FQ326" s="166" t="b">
        <f t="shared" ca="1" si="1039"/>
        <v>1</v>
      </c>
      <c r="FR326" s="168">
        <f t="shared" ca="1" si="1074"/>
        <v>0</v>
      </c>
      <c r="FS326" s="166">
        <f t="shared" ca="1" si="1040"/>
        <v>1</v>
      </c>
      <c r="FT326" s="166">
        <f t="shared" ca="1" si="1040"/>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b">
        <f t="shared" ca="1" si="1075"/>
        <v>1</v>
      </c>
      <c r="GI326" s="168">
        <f t="shared" ca="1" si="1075"/>
        <v>0</v>
      </c>
      <c r="GJ326" s="168" t="str">
        <f t="shared" ca="1" si="1075"/>
        <v>-</v>
      </c>
      <c r="GK326" s="168" t="str">
        <f t="shared" ca="1" si="1075"/>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1072"/>
        <v>-</v>
      </c>
      <c r="GY326" s="168" t="str">
        <f t="shared" ca="1" si="1059"/>
        <v>-</v>
      </c>
      <c r="GZ326" s="168" t="str">
        <f t="shared" ca="1" si="1059"/>
        <v>-</v>
      </c>
      <c r="HA326" s="168" t="str">
        <f t="shared" ca="1" si="1059"/>
        <v>-</v>
      </c>
      <c r="HB326" s="168" t="str">
        <f t="shared" ca="1" si="1059"/>
        <v>-</v>
      </c>
      <c r="HC326" s="168" t="str">
        <f t="shared" ca="1" si="1059"/>
        <v>-</v>
      </c>
      <c r="HD326" s="168" t="str">
        <f t="shared" ca="1" si="1059"/>
        <v>-</v>
      </c>
      <c r="HE326" s="168" t="str">
        <f t="shared" ca="1" si="1059"/>
        <v>-</v>
      </c>
      <c r="HF326" s="168" t="str">
        <f t="shared" ca="1" si="1059"/>
        <v>-</v>
      </c>
      <c r="HG326" s="168" t="str">
        <f t="shared" ca="1" si="1059"/>
        <v>-</v>
      </c>
      <c r="HH326" s="168" t="str">
        <f t="shared" ca="1" si="1059"/>
        <v>-</v>
      </c>
      <c r="HI326" s="168" t="str">
        <f t="shared" ca="1" si="1059"/>
        <v>-</v>
      </c>
      <c r="HJ326" s="168" t="str">
        <f t="shared" ca="1" si="1059"/>
        <v>-</v>
      </c>
      <c r="HK326" s="168" t="str">
        <f t="shared" ca="1" si="1059"/>
        <v>-</v>
      </c>
      <c r="HL326" s="168" t="str">
        <f t="shared" ca="1" si="1059"/>
        <v>-</v>
      </c>
      <c r="HM326" s="168" t="str">
        <f t="shared" ca="1" si="1060"/>
        <v>-</v>
      </c>
      <c r="HN326" s="168" t="str">
        <f t="shared" ca="1" si="1060"/>
        <v>-</v>
      </c>
      <c r="HO326" s="168" t="str">
        <f t="shared" ca="1" si="1060"/>
        <v>-</v>
      </c>
      <c r="HP326" s="168" t="str">
        <f t="shared" ca="1" si="1060"/>
        <v>-</v>
      </c>
      <c r="HQ326" s="168" t="str">
        <f t="shared" ca="1" si="1060"/>
        <v>-</v>
      </c>
      <c r="HR326" s="168" t="str">
        <f t="shared" ca="1" si="1059"/>
        <v>-</v>
      </c>
      <c r="HS326" s="168" t="str">
        <f t="shared" ca="1" si="1059"/>
        <v>-</v>
      </c>
      <c r="HT326" s="168" t="str">
        <f t="shared" ca="1" si="1059"/>
        <v>-</v>
      </c>
      <c r="HU326" s="168" t="str">
        <f t="shared" ca="1" si="1059"/>
        <v>-</v>
      </c>
      <c r="HV326" s="168" t="str">
        <f t="shared" ca="1" si="1059"/>
        <v>-</v>
      </c>
      <c r="HW326" s="168" t="str">
        <f t="shared" ca="1" si="1042"/>
        <v>-</v>
      </c>
      <c r="HX326" s="168" t="str">
        <f t="shared" ca="1" si="1076"/>
        <v>-</v>
      </c>
      <c r="HY326" s="168" t="str">
        <f t="shared" ca="1" si="1076"/>
        <v>-</v>
      </c>
      <c r="HZ326" s="168" t="str">
        <f t="shared" ca="1" si="1076"/>
        <v>-</v>
      </c>
      <c r="IA326" s="168" t="str">
        <f t="shared" ca="1" si="1076"/>
        <v>-</v>
      </c>
      <c r="IB326" s="168" t="str">
        <f t="shared" ca="1" si="1076"/>
        <v>-</v>
      </c>
      <c r="IC326" s="168" t="str">
        <f t="shared" ca="1" si="1076"/>
        <v>-</v>
      </c>
      <c r="ID326" s="168" t="str">
        <f t="shared" ca="1" si="1076"/>
        <v>-</v>
      </c>
      <c r="IE326" s="168" t="str">
        <f t="shared" ca="1" si="1076"/>
        <v>-</v>
      </c>
      <c r="IF326" s="168" t="str">
        <f t="shared" ca="1" si="1076"/>
        <v>-</v>
      </c>
      <c r="IG326" s="168" t="str">
        <f t="shared" ca="1" si="1076"/>
        <v>-</v>
      </c>
      <c r="IH326" s="168" t="str">
        <f t="shared" ca="1" si="1076"/>
        <v>-</v>
      </c>
      <c r="II326" s="168" t="str">
        <f t="shared" ca="1" si="1076"/>
        <v>-</v>
      </c>
      <c r="IJ326" s="168" t="str">
        <f t="shared" ca="1" si="1076"/>
        <v>-</v>
      </c>
      <c r="IK326" s="168" t="str">
        <f t="shared" ca="1" si="1076"/>
        <v>-</v>
      </c>
      <c r="IL326" s="168" t="str">
        <f t="shared" ca="1" si="1076"/>
        <v>-</v>
      </c>
      <c r="IM326" s="168" t="str">
        <f t="shared" ca="1" si="1076"/>
        <v>-</v>
      </c>
      <c r="IN326" s="168" t="str">
        <f t="shared" ca="1" si="1076"/>
        <v>-</v>
      </c>
      <c r="IO326" s="168" t="str">
        <f t="shared" ca="1" si="1076"/>
        <v>-</v>
      </c>
      <c r="IP326" s="168" t="str">
        <f t="shared" ca="1" si="1076"/>
        <v>-</v>
      </c>
      <c r="IQ326" s="168" t="str">
        <f t="shared" ca="1" si="1076"/>
        <v>-</v>
      </c>
      <c r="IR326" s="168" t="str">
        <f t="shared" ca="1" si="1076"/>
        <v>-</v>
      </c>
      <c r="IS326" s="168" t="str">
        <f t="shared" ca="1" si="1076"/>
        <v>-</v>
      </c>
      <c r="IT326" s="168" t="str">
        <f t="shared" ca="1" si="1076"/>
        <v>-</v>
      </c>
      <c r="IU326" s="168" t="str">
        <f t="shared" ca="1" si="1076"/>
        <v>-</v>
      </c>
      <c r="IV326" s="168" t="str">
        <f t="shared" ca="1" si="1076"/>
        <v>-</v>
      </c>
      <c r="IW326" s="168" t="str">
        <f t="shared" ca="1" si="1076"/>
        <v>-</v>
      </c>
      <c r="IX326" s="168" t="str">
        <f t="shared" ca="1" si="1076"/>
        <v>-</v>
      </c>
      <c r="IY326" s="168" t="str">
        <f t="shared" ca="1" si="1076"/>
        <v>-</v>
      </c>
      <c r="IZ326" s="168" t="str">
        <f t="shared" ca="1" si="1076"/>
        <v>-</v>
      </c>
      <c r="JA326" s="168" t="str">
        <f t="shared" ca="1" si="1076"/>
        <v>-</v>
      </c>
      <c r="JB326" s="168" t="str">
        <f t="shared" ca="1" si="1076"/>
        <v>-</v>
      </c>
      <c r="JC326" s="168" t="str">
        <f t="shared" ca="1" si="1076"/>
        <v>-</v>
      </c>
      <c r="JD326" s="168" t="str">
        <f t="shared" ca="1" si="1076"/>
        <v>-</v>
      </c>
      <c r="JE326" s="168" t="str">
        <f t="shared" ca="1" si="1076"/>
        <v>-</v>
      </c>
      <c r="JF326" s="168" t="str">
        <f t="shared" ca="1" si="1076"/>
        <v>-</v>
      </c>
      <c r="JG326" s="168" t="str">
        <f t="shared" ca="1" si="1076"/>
        <v>-</v>
      </c>
      <c r="JH326" s="168" t="str">
        <f t="shared" ca="1" si="1076"/>
        <v>-</v>
      </c>
      <c r="JI326" s="168" t="str">
        <f t="shared" ca="1" si="1076"/>
        <v>-</v>
      </c>
      <c r="JJ326" s="168" t="str">
        <f t="shared" ca="1" si="1076"/>
        <v>-</v>
      </c>
      <c r="JK326" s="168" t="str">
        <f t="shared" ca="1" si="1076"/>
        <v>-</v>
      </c>
      <c r="JL326" s="168" t="str">
        <f t="shared" ca="1" si="1076"/>
        <v>-</v>
      </c>
      <c r="JM326" s="168" t="str">
        <f t="shared" ca="1" si="1076"/>
        <v>-</v>
      </c>
      <c r="JN326" s="168" t="str">
        <f t="shared" ca="1" si="1042"/>
        <v>-</v>
      </c>
      <c r="JO326" s="168" t="str">
        <f t="shared" ca="1" si="1042"/>
        <v>-</v>
      </c>
      <c r="JP326" s="168" t="str">
        <f t="shared" ca="1" si="1042"/>
        <v>-</v>
      </c>
      <c r="JQ326" s="168" t="str">
        <f t="shared" ca="1" si="1042"/>
        <v>-</v>
      </c>
      <c r="JR326" s="168" t="str">
        <f t="shared" ca="1" si="1042"/>
        <v>-</v>
      </c>
      <c r="JS326" s="168" t="str">
        <f t="shared" ca="1" si="1042"/>
        <v>-</v>
      </c>
      <c r="JT326" s="168" t="str">
        <f t="shared" ca="1" si="1042"/>
        <v>-</v>
      </c>
      <c r="JU326" s="168" t="str">
        <f t="shared" ref="JU326:JW326" ca="1" si="1080">OFFSET(JU$5,$B326,0)</f>
        <v>-</v>
      </c>
      <c r="JV326" s="168" t="str">
        <f t="shared" ca="1" si="1080"/>
        <v>-</v>
      </c>
      <c r="JW326" s="168" t="str">
        <f t="shared" ca="1" si="1080"/>
        <v>-</v>
      </c>
      <c r="JX326" s="10"/>
      <c r="JY326" s="166">
        <f t="shared" ca="1" si="1007"/>
        <v>4.4999999999999998E-2</v>
      </c>
      <c r="JZ326" s="166">
        <f t="shared" ca="1" si="1008"/>
        <v>4.4999999999999998E-2</v>
      </c>
      <c r="KA326" s="168">
        <f t="shared" ca="1" si="1073"/>
        <v>1</v>
      </c>
      <c r="KB326" s="168">
        <f t="shared" ca="1" si="1073"/>
        <v>0</v>
      </c>
      <c r="KC326" s="168">
        <f t="shared" ca="1" si="1073"/>
        <v>1</v>
      </c>
      <c r="KD326" s="168">
        <f t="shared" ca="1" si="1073"/>
        <v>1</v>
      </c>
      <c r="KE326" s="168">
        <f t="shared" ca="1" si="1073"/>
        <v>0</v>
      </c>
      <c r="KF326" s="168">
        <f t="shared" ca="1" si="1073"/>
        <v>70</v>
      </c>
      <c r="KG326" s="168">
        <f t="shared" ca="1" si="1073"/>
        <v>50</v>
      </c>
      <c r="KH326" s="168">
        <f t="shared" ca="1" si="1073"/>
        <v>85</v>
      </c>
      <c r="KI326" s="168">
        <f t="shared" ca="1" si="1073"/>
        <v>50</v>
      </c>
      <c r="KJ326" s="166">
        <f t="shared" ca="1" si="1010"/>
        <v>1</v>
      </c>
      <c r="KK326" s="166">
        <f t="shared" ca="1" si="1011"/>
        <v>1</v>
      </c>
      <c r="KL326" s="166">
        <f t="shared" ca="1" si="1012"/>
        <v>1</v>
      </c>
      <c r="KM326" s="166">
        <f t="shared" ca="1" si="1013"/>
        <v>1</v>
      </c>
      <c r="KN326" s="166">
        <f t="shared" ca="1" si="1013"/>
        <v>1</v>
      </c>
      <c r="KO326" s="168">
        <f t="shared" ca="1" si="1073"/>
        <v>1</v>
      </c>
      <c r="KP326" s="10"/>
      <c r="KQ326" s="168">
        <f t="shared" ca="1" si="1073"/>
        <v>1</v>
      </c>
      <c r="KR326" s="166">
        <f t="shared" ca="1" si="1014"/>
        <v>1</v>
      </c>
      <c r="KS326" s="168">
        <f t="shared" ca="1" si="1073"/>
        <v>0.75</v>
      </c>
      <c r="KT326" s="168">
        <f t="shared" ca="1" si="1073"/>
        <v>0.8</v>
      </c>
      <c r="KU326" s="168">
        <f t="shared" ca="1" si="1073"/>
        <v>0.82499999999999996</v>
      </c>
      <c r="KV326" s="168">
        <f t="shared" ca="1" si="1073"/>
        <v>0.875</v>
      </c>
      <c r="KW326" s="168">
        <f t="shared" ca="1" si="1073"/>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4"/>
        <v>0.875</v>
      </c>
      <c r="MU326" s="166">
        <f t="shared" si="1016"/>
        <v>1</v>
      </c>
      <c r="MV326" s="166">
        <f t="shared" ca="1" si="1017"/>
        <v>1</v>
      </c>
      <c r="MW326" s="166" t="str">
        <f t="shared" ca="1" si="1018"/>
        <v>-</v>
      </c>
      <c r="MX326" s="168" t="str">
        <f t="shared" ca="1" si="1019"/>
        <v>-</v>
      </c>
      <c r="MY326" s="166" t="str">
        <f t="shared" ca="1" si="1020"/>
        <v>-</v>
      </c>
      <c r="MZ326" s="166" t="str">
        <f t="shared" ca="1" si="1021"/>
        <v>-</v>
      </c>
      <c r="NA326" s="166" t="b">
        <f t="shared" ca="1" si="1022"/>
        <v>0</v>
      </c>
      <c r="NB326" s="168">
        <f t="shared" ca="1" si="1073"/>
        <v>0</v>
      </c>
      <c r="NC326" s="27">
        <v>0</v>
      </c>
    </row>
    <row r="327" spans="1:367" s="148" customFormat="1" outlineLevel="1">
      <c r="A327" s="126">
        <f t="shared" si="14"/>
        <v>322</v>
      </c>
      <c r="B327" s="126">
        <f t="shared" si="1069"/>
        <v>13</v>
      </c>
      <c r="C327" s="148">
        <f t="shared" si="1029"/>
        <v>1002</v>
      </c>
      <c r="D327" s="148" t="s">
        <v>884</v>
      </c>
      <c r="E327" s="148" t="b">
        <f t="shared" si="986"/>
        <v>0</v>
      </c>
      <c r="F327" s="148" t="b">
        <v>0</v>
      </c>
      <c r="G327" s="148" t="b">
        <f t="shared" si="1024"/>
        <v>0</v>
      </c>
      <c r="H327" s="144">
        <f t="shared" ca="1" si="1078"/>
        <v>3</v>
      </c>
      <c r="I327" s="32">
        <v>3</v>
      </c>
      <c r="J327" s="32">
        <v>4</v>
      </c>
      <c r="K327" s="144">
        <f t="shared" ca="1" si="1078"/>
        <v>1</v>
      </c>
      <c r="L327" s="144">
        <f t="shared" ca="1" si="1078"/>
        <v>1</v>
      </c>
      <c r="M327" s="144">
        <f t="shared" ca="1" si="1078"/>
        <v>1</v>
      </c>
      <c r="N327" s="144">
        <f t="shared" ca="1" si="1078"/>
        <v>1</v>
      </c>
      <c r="O327" s="144">
        <f t="shared" ca="1" si="1078"/>
        <v>1</v>
      </c>
      <c r="P327" s="144">
        <f t="shared" ca="1" si="1078"/>
        <v>1</v>
      </c>
      <c r="Q327" s="144">
        <f t="shared" ca="1" si="1078"/>
        <v>1</v>
      </c>
      <c r="R327" s="144">
        <f t="shared" ca="1" si="1078"/>
        <v>2</v>
      </c>
      <c r="S327" s="32">
        <v>3</v>
      </c>
      <c r="T327" s="144">
        <f t="shared" ca="1" si="1078"/>
        <v>1</v>
      </c>
      <c r="U327" s="144">
        <f t="shared" ca="1" si="1078"/>
        <v>1</v>
      </c>
      <c r="V327" s="144">
        <f t="shared" ca="1" si="1078"/>
        <v>1</v>
      </c>
      <c r="W327" s="144">
        <f t="shared" ca="1" si="1078"/>
        <v>1</v>
      </c>
      <c r="X327" s="144">
        <f t="shared" ca="1" si="1078"/>
        <v>1</v>
      </c>
      <c r="Y327" s="144">
        <f t="shared" ca="1" si="1078"/>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00027 Yield SQ RiskCRRA-low CropgrazeFALSE Yield1.15 (F33N11)</v>
      </c>
      <c r="AB327" s="10" t="str">
        <f ca="1">IF(COUNTIF(AA$5:AA327,AA327)=1,"-","Dup")</f>
        <v>-</v>
      </c>
      <c r="AC327" s="10"/>
      <c r="AD327" s="168" t="str">
        <f t="shared" ca="1" si="1035"/>
        <v>-</v>
      </c>
      <c r="AE327" s="168" t="str">
        <f t="shared" ca="1" si="1035"/>
        <v>-</v>
      </c>
      <c r="AF327" s="168" t="str">
        <f t="shared" ca="1" si="1035"/>
        <v>-</v>
      </c>
      <c r="AG327" s="168" t="str">
        <f t="shared" ca="1" si="1035"/>
        <v>-</v>
      </c>
      <c r="AH327" s="168" t="str">
        <f t="shared" ca="1" si="1035"/>
        <v>-</v>
      </c>
      <c r="AI327" s="168" t="b">
        <f t="shared" ca="1" si="1035"/>
        <v>1</v>
      </c>
      <c r="AJ327" s="10"/>
      <c r="AK327" s="166" t="b">
        <f t="shared" si="1036"/>
        <v>0</v>
      </c>
      <c r="AL327" s="166">
        <f t="shared" si="1036"/>
        <v>2</v>
      </c>
      <c r="AM327" s="166" t="b">
        <f t="shared" si="1036"/>
        <v>0</v>
      </c>
      <c r="AN327" s="166" t="b">
        <f t="shared" si="1036"/>
        <v>1</v>
      </c>
      <c r="AO327" s="166" t="b">
        <f t="shared" si="1036"/>
        <v>1</v>
      </c>
      <c r="AP327" s="166" t="b">
        <f t="shared" si="1036"/>
        <v>0</v>
      </c>
      <c r="AQ327" s="166">
        <f t="shared" ca="1" si="989"/>
        <v>0</v>
      </c>
      <c r="AR327" s="166" t="b">
        <f t="shared" si="1066"/>
        <v>1</v>
      </c>
      <c r="AS327" s="166" t="b">
        <f t="shared" si="1066"/>
        <v>1</v>
      </c>
      <c r="AT327" s="166">
        <f t="shared" si="1066"/>
        <v>2</v>
      </c>
      <c r="AU327" s="166" t="str">
        <f t="shared" si="1066"/>
        <v>-</v>
      </c>
      <c r="AV327" s="166">
        <f t="shared" si="1066"/>
        <v>0.3</v>
      </c>
      <c r="AW327" s="10"/>
      <c r="AX327" s="166" t="b">
        <f t="shared" si="991"/>
        <v>1</v>
      </c>
      <c r="AY327" s="168" t="b">
        <f t="shared" ca="1" si="992"/>
        <v>1</v>
      </c>
      <c r="AZ327" s="168" t="b">
        <f t="shared" ca="1" si="992"/>
        <v>1</v>
      </c>
      <c r="BA327" s="167">
        <f t="shared" ca="1" si="993"/>
        <v>3210</v>
      </c>
      <c r="BB327" s="168" t="str">
        <f t="shared" ca="1" si="1057"/>
        <v>-</v>
      </c>
      <c r="BC327" s="168" t="str">
        <f t="shared" ca="1" si="1057"/>
        <v>-</v>
      </c>
      <c r="BD327" s="168" t="str">
        <f t="shared" ca="1" si="1057"/>
        <v>-</v>
      </c>
      <c r="BE327" s="168" t="str">
        <f t="shared" ca="1" si="1057"/>
        <v>-</v>
      </c>
      <c r="BF327" s="168" t="str">
        <f t="shared" ca="1" si="1057"/>
        <v>-</v>
      </c>
      <c r="BG327" s="168">
        <f t="shared" ca="1" si="1057"/>
        <v>1</v>
      </c>
      <c r="BH327" s="168">
        <f t="shared" ca="1" si="1057"/>
        <v>1</v>
      </c>
      <c r="BI327" s="168" t="str">
        <f t="shared" ca="1" si="1057"/>
        <v>-</v>
      </c>
      <c r="BJ327" s="168" t="str">
        <f t="shared" ca="1" si="1057"/>
        <v>-</v>
      </c>
      <c r="BK327" s="10"/>
      <c r="BL327" s="168" t="str">
        <f t="shared" ca="1" si="1057"/>
        <v>-</v>
      </c>
      <c r="BM327" s="168" t="str">
        <f t="shared" ca="1" si="1057"/>
        <v>-</v>
      </c>
      <c r="BN327" s="168" t="str">
        <f t="shared" ca="1" si="1057"/>
        <v>-</v>
      </c>
      <c r="BO327" s="168" t="str">
        <f t="shared" ca="1" si="1057"/>
        <v>-</v>
      </c>
      <c r="BP327" s="168" t="str">
        <f t="shared" ca="1" si="1057"/>
        <v>-</v>
      </c>
      <c r="BQ327" s="168" t="str">
        <f t="shared" ca="1" si="1057"/>
        <v>-</v>
      </c>
      <c r="BR327" s="168" t="str">
        <f t="shared" ref="BR327:BV327" ca="1" si="1081">OFFSET(BR$5,$B327,0)</f>
        <v>-</v>
      </c>
      <c r="BS327" s="168" t="str">
        <f t="shared" ca="1" si="1081"/>
        <v>-</v>
      </c>
      <c r="BT327" s="168" t="str">
        <f t="shared" ca="1" si="1081"/>
        <v>-</v>
      </c>
      <c r="BU327" s="168" t="str">
        <f t="shared" ca="1" si="1081"/>
        <v>-</v>
      </c>
      <c r="BV327" s="168" t="str">
        <f t="shared" ca="1" si="108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79"/>
        <v>-</v>
      </c>
      <c r="CI327" s="168" t="str">
        <f t="shared" ca="1" si="1079"/>
        <v>-</v>
      </c>
      <c r="CJ327" s="168" t="str">
        <f t="shared" ca="1" si="1079"/>
        <v>-</v>
      </c>
      <c r="CK327" s="168" t="str">
        <f t="shared" ca="1" si="1079"/>
        <v>-</v>
      </c>
      <c r="CL327" s="168" t="str">
        <f t="shared" ca="1" si="1079"/>
        <v>-</v>
      </c>
      <c r="CM327" s="168" t="str">
        <f t="shared" ca="1" si="1079"/>
        <v>-</v>
      </c>
      <c r="CN327" s="168" t="str">
        <f t="shared" ca="1" si="1079"/>
        <v>-</v>
      </c>
      <c r="CO327" s="168" t="str">
        <f t="shared" ca="1" si="1079"/>
        <v>-</v>
      </c>
      <c r="CP327" s="168">
        <f t="shared" ca="1" si="1079"/>
        <v>1</v>
      </c>
      <c r="CQ327" s="168">
        <f t="shared" ca="1" si="1079"/>
        <v>1</v>
      </c>
      <c r="CR327" s="168">
        <f t="shared" ca="1" si="1079"/>
        <v>0</v>
      </c>
      <c r="CS327" s="168" t="str">
        <f t="shared" ca="1" si="1079"/>
        <v>-</v>
      </c>
      <c r="CT327" s="168" t="str">
        <f t="shared" ca="1" si="1079"/>
        <v>-</v>
      </c>
      <c r="CU327" s="168" t="str">
        <f t="shared" ca="1" si="1079"/>
        <v>-</v>
      </c>
      <c r="CV327" s="168" t="str">
        <f t="shared" ca="1" si="1079"/>
        <v>-</v>
      </c>
      <c r="CW327" s="168" t="str">
        <f t="shared" ca="1" si="1079"/>
        <v>-</v>
      </c>
      <c r="CX327" s="168" t="str">
        <f t="shared" ca="1" si="1079"/>
        <v>-</v>
      </c>
      <c r="CY327" s="168" t="str">
        <f t="shared" ca="1" si="1079"/>
        <v>-</v>
      </c>
      <c r="CZ327" s="168">
        <f t="shared" ca="1" si="1079"/>
        <v>0</v>
      </c>
      <c r="DA327" s="168" t="str">
        <f t="shared" ca="1" si="1079"/>
        <v>-</v>
      </c>
      <c r="DB327" s="168" t="str">
        <f t="shared" ca="1" si="1079"/>
        <v>-</v>
      </c>
      <c r="DC327" s="168" t="str">
        <f t="shared" ca="1" si="1079"/>
        <v>-</v>
      </c>
      <c r="DD327" s="168" t="str">
        <f t="shared" ca="1" si="1079"/>
        <v>-</v>
      </c>
      <c r="DE327" s="168" t="str">
        <f t="shared" ca="1" si="1079"/>
        <v>-</v>
      </c>
      <c r="DF327" s="168">
        <f t="shared" ca="1" si="1079"/>
        <v>0</v>
      </c>
      <c r="DG327" s="168">
        <f t="shared" ca="1" si="1079"/>
        <v>0</v>
      </c>
      <c r="DH327" s="168">
        <f t="shared" ca="1" si="1079"/>
        <v>0</v>
      </c>
      <c r="DI327" s="168">
        <f t="shared" ca="1" si="1079"/>
        <v>0</v>
      </c>
      <c r="DJ327" s="168">
        <f t="shared" ca="1" si="1079"/>
        <v>0</v>
      </c>
      <c r="DK327" s="168">
        <f t="shared" ca="1" si="1079"/>
        <v>0</v>
      </c>
      <c r="DL327" s="168">
        <f t="shared" ca="1" si="1079"/>
        <v>0</v>
      </c>
      <c r="DM327" s="168" t="str">
        <f t="shared" ca="1" si="1079"/>
        <v>-</v>
      </c>
      <c r="DN327" s="168" t="str">
        <f t="shared" ca="1" si="1079"/>
        <v>-</v>
      </c>
      <c r="DO327" s="168" t="str">
        <f t="shared" ca="1" si="1079"/>
        <v>-</v>
      </c>
      <c r="DP327" s="168" t="str">
        <f t="shared" ca="1" si="1079"/>
        <v>-</v>
      </c>
      <c r="DQ327" s="168" t="str">
        <f t="shared" ca="1" si="1079"/>
        <v>-</v>
      </c>
      <c r="DR327" s="168" t="str">
        <f t="shared" ca="1" si="1079"/>
        <v>-</v>
      </c>
      <c r="DS327" s="168" t="str">
        <f t="shared" ca="1" si="1079"/>
        <v>-</v>
      </c>
      <c r="DT327" s="168" t="str">
        <f t="shared" ca="1" si="1079"/>
        <v>-</v>
      </c>
      <c r="DU327" s="168" t="str">
        <f t="shared" ca="1" si="1079"/>
        <v>-</v>
      </c>
      <c r="DV327" s="168" t="str">
        <f t="shared" ca="1" si="1079"/>
        <v>-</v>
      </c>
      <c r="DW327" s="168" t="str">
        <f t="shared" ca="1" si="1079"/>
        <v>-</v>
      </c>
      <c r="DX327" s="10"/>
      <c r="DY327" s="168">
        <f t="shared" ca="1" si="1079"/>
        <v>1</v>
      </c>
      <c r="DZ327" s="168" t="str">
        <f t="shared" ca="1" si="1079"/>
        <v>-</v>
      </c>
      <c r="EA327" s="168" t="str">
        <f t="shared" ca="1" si="1079"/>
        <v>-</v>
      </c>
      <c r="EB327" s="168" t="str">
        <f t="shared" ca="1" si="1079"/>
        <v>-</v>
      </c>
      <c r="EC327" s="168" t="str">
        <f t="shared" ca="1" si="1037"/>
        <v>-</v>
      </c>
      <c r="ED327" s="168" t="b">
        <f t="shared" ca="1" si="1037"/>
        <v>0</v>
      </c>
      <c r="EE327" s="168" t="str">
        <f t="shared" ca="1" si="1037"/>
        <v>-</v>
      </c>
      <c r="EF327" s="168">
        <f t="shared" ca="1" si="1037"/>
        <v>0</v>
      </c>
      <c r="EG327" s="168" t="str">
        <f t="shared" ca="1" si="1037"/>
        <v>-</v>
      </c>
      <c r="EH327" s="166" cm="1">
        <f t="array" aca="1" ref="EH327" ca="1">INDEX(i.rev,$K327,EH$15)</f>
        <v>1</v>
      </c>
      <c r="EI327" s="168">
        <f t="shared" ca="1" si="1070"/>
        <v>0</v>
      </c>
      <c r="EJ327" s="168">
        <f t="shared" ca="1" si="1070"/>
        <v>1</v>
      </c>
      <c r="EK327" s="168">
        <f t="shared" ca="1" si="1070"/>
        <v>0</v>
      </c>
      <c r="EL327" s="168">
        <f t="shared" ca="1" si="1070"/>
        <v>1</v>
      </c>
      <c r="EM327" s="168">
        <f t="shared" ca="1" si="1070"/>
        <v>1</v>
      </c>
      <c r="EN327" s="168">
        <f t="shared" ca="1" si="1070"/>
        <v>1</v>
      </c>
      <c r="EO327" s="168">
        <f t="shared" ca="1" si="1070"/>
        <v>0</v>
      </c>
      <c r="EP327" s="168">
        <f t="shared" ca="1" si="1070"/>
        <v>0</v>
      </c>
      <c r="EQ327" s="168">
        <f t="shared" ca="1" si="1070"/>
        <v>0</v>
      </c>
      <c r="ER327" s="168">
        <f t="shared" ca="1" si="1070"/>
        <v>0</v>
      </c>
      <c r="ES327" s="168">
        <f t="shared" ca="1" si="1070"/>
        <v>0</v>
      </c>
      <c r="ET327" s="168">
        <f t="shared" ca="1" si="1070"/>
        <v>0</v>
      </c>
      <c r="EU327" s="168">
        <f t="shared" ca="1" si="1070"/>
        <v>0</v>
      </c>
      <c r="EV327" s="168">
        <f t="shared" ca="1" si="1070"/>
        <v>0</v>
      </c>
      <c r="EW327" s="168">
        <f t="shared" ca="1" si="1070"/>
        <v>0</v>
      </c>
      <c r="EX327" s="168">
        <f t="shared" ca="1" si="1070"/>
        <v>0</v>
      </c>
      <c r="EY327" s="166" cm="1">
        <f t="array" aca="1" ref="EY327" ca="1">INDEX(i.rev,$K327,EY$15)</f>
        <v>0</v>
      </c>
      <c r="EZ327" s="168">
        <f t="shared" ca="1" si="998"/>
        <v>0</v>
      </c>
      <c r="FA327" s="166" cm="1">
        <f t="array" aca="1" ref="FA327" ca="1">INDEX(i.rev,$K327,FA$15)</f>
        <v>1</v>
      </c>
      <c r="FB327" s="168">
        <f t="shared" ca="1" si="1074"/>
        <v>0</v>
      </c>
      <c r="FC327" s="168">
        <f t="shared" ca="1" si="1074"/>
        <v>0</v>
      </c>
      <c r="FD327" s="168">
        <f t="shared" ca="1" si="1074"/>
        <v>0</v>
      </c>
      <c r="FE327" s="168">
        <f t="shared" ca="1" si="1074"/>
        <v>0</v>
      </c>
      <c r="FF327" s="168">
        <f t="shared" ca="1" si="1074"/>
        <v>0</v>
      </c>
      <c r="FG327" s="168">
        <f t="shared" ca="1" si="1074"/>
        <v>0</v>
      </c>
      <c r="FH327" s="168">
        <f t="shared" ca="1" si="1074"/>
        <v>0</v>
      </c>
      <c r="FI327" s="10"/>
      <c r="FJ327" s="168" t="str">
        <f t="shared" ca="1" si="1074"/>
        <v>-</v>
      </c>
      <c r="FK327" s="168" t="str">
        <f t="shared" ca="1" si="1074"/>
        <v>-</v>
      </c>
      <c r="FL327" s="168" t="str">
        <f t="shared" ca="1" si="1074"/>
        <v>-</v>
      </c>
      <c r="FM327" s="168" t="str">
        <f t="shared" ca="1" si="1074"/>
        <v>-</v>
      </c>
      <c r="FN327" s="168" t="str">
        <f t="shared" ca="1" si="1074"/>
        <v>-</v>
      </c>
      <c r="FO327" s="166" t="b">
        <f t="shared" ca="1" si="1039"/>
        <v>0</v>
      </c>
      <c r="FP327" s="166" t="b">
        <f t="shared" ca="1" si="1039"/>
        <v>0</v>
      </c>
      <c r="FQ327" s="166" t="b">
        <f t="shared" ca="1" si="1039"/>
        <v>1</v>
      </c>
      <c r="FR327" s="168">
        <f t="shared" ca="1" si="1074"/>
        <v>0</v>
      </c>
      <c r="FS327" s="166">
        <f t="shared" ca="1" si="1040"/>
        <v>1</v>
      </c>
      <c r="FT327" s="166">
        <f t="shared" ca="1" si="1040"/>
        <v>1</v>
      </c>
      <c r="FU327" s="168" t="str">
        <f t="shared" ca="1" si="1074"/>
        <v>-</v>
      </c>
      <c r="FV327" s="168" t="str">
        <f t="shared" ca="1" si="1074"/>
        <v>-</v>
      </c>
      <c r="FW327" s="168" t="str">
        <f t="shared" ca="1" si="1074"/>
        <v>-</v>
      </c>
      <c r="FX327" s="168" t="str">
        <f t="shared" ca="1" si="1074"/>
        <v>-</v>
      </c>
      <c r="FY327" s="168" t="str">
        <f t="shared" ca="1" si="1074"/>
        <v>-</v>
      </c>
      <c r="FZ327" s="168" t="str">
        <f t="shared" ca="1" si="1074"/>
        <v>-</v>
      </c>
      <c r="GA327" s="168" t="str">
        <f t="shared" ca="1" si="1074"/>
        <v>-</v>
      </c>
      <c r="GB327" s="168" t="str">
        <f t="shared" ca="1" si="1074"/>
        <v>-</v>
      </c>
      <c r="GC327" s="168" t="str">
        <f t="shared" ca="1" si="1074"/>
        <v>-</v>
      </c>
      <c r="GD327" s="168" t="b">
        <f t="shared" ca="1" si="1074"/>
        <v>1</v>
      </c>
      <c r="GE327" s="168" t="str">
        <f t="shared" ca="1" si="1074"/>
        <v>-</v>
      </c>
      <c r="GF327" s="168" t="str">
        <f t="shared" ca="1" si="1074"/>
        <v>-</v>
      </c>
      <c r="GG327" s="168" t="str">
        <f t="shared" ca="1" si="1074"/>
        <v>-</v>
      </c>
      <c r="GH327" s="168" t="b">
        <f t="shared" ca="1" si="1075"/>
        <v>1</v>
      </c>
      <c r="GI327" s="168">
        <f t="shared" ca="1" si="1075"/>
        <v>0</v>
      </c>
      <c r="GJ327" s="168" t="str">
        <f t="shared" ca="1" si="1075"/>
        <v>-</v>
      </c>
      <c r="GK327" s="168" t="str">
        <f t="shared" ca="1" si="1075"/>
        <v>-</v>
      </c>
      <c r="GL327" s="168" t="str">
        <f t="shared" ca="1" si="1075"/>
        <v>-</v>
      </c>
      <c r="GM327" s="168" t="str">
        <f t="shared" ca="1" si="1075"/>
        <v>-</v>
      </c>
      <c r="GN327" s="168" t="str">
        <f t="shared" ca="1" si="1075"/>
        <v>-</v>
      </c>
      <c r="GO327" s="168">
        <f t="shared" ca="1" si="1075"/>
        <v>0</v>
      </c>
      <c r="GP327" s="168" t="str">
        <f t="shared" ca="1" si="1075"/>
        <v>-</v>
      </c>
      <c r="GQ327" s="168" t="str">
        <f t="shared" ca="1" si="1075"/>
        <v>-</v>
      </c>
      <c r="GR327" s="168" t="str">
        <f t="shared" ca="1" si="1075"/>
        <v>-</v>
      </c>
      <c r="GS327" s="168">
        <f t="shared" ca="1" si="1075"/>
        <v>500</v>
      </c>
      <c r="GT327" s="168">
        <f t="shared" ca="1" si="1075"/>
        <v>500</v>
      </c>
      <c r="GU327" s="168" t="str">
        <f t="shared" ca="1" si="1075"/>
        <v>-</v>
      </c>
      <c r="GV327" s="168" t="str">
        <f t="shared" ca="1" si="1075"/>
        <v>-</v>
      </c>
      <c r="GW327" s="168" t="str">
        <f t="shared" ca="1" si="1075"/>
        <v>-</v>
      </c>
      <c r="GX327" s="168" t="str">
        <f t="shared" ca="1" si="1072"/>
        <v>-</v>
      </c>
      <c r="GY327" s="168" t="str">
        <f t="shared" ca="1" si="1059"/>
        <v>-</v>
      </c>
      <c r="GZ327" s="168" t="str">
        <f t="shared" ca="1" si="1059"/>
        <v>-</v>
      </c>
      <c r="HA327" s="168" t="str">
        <f t="shared" ca="1" si="1059"/>
        <v>-</v>
      </c>
      <c r="HB327" s="168" t="str">
        <f t="shared" ca="1" si="1059"/>
        <v>-</v>
      </c>
      <c r="HC327" s="168" t="str">
        <f t="shared" ca="1" si="1059"/>
        <v>-</v>
      </c>
      <c r="HD327" s="168" t="str">
        <f t="shared" ca="1" si="1059"/>
        <v>-</v>
      </c>
      <c r="HE327" s="168" t="str">
        <f t="shared" ca="1" si="1059"/>
        <v>-</v>
      </c>
      <c r="HF327" s="168" t="str">
        <f t="shared" ca="1" si="1059"/>
        <v>-</v>
      </c>
      <c r="HG327" s="168" t="str">
        <f t="shared" ca="1" si="1059"/>
        <v>-</v>
      </c>
      <c r="HH327" s="168" t="str">
        <f t="shared" ca="1" si="1059"/>
        <v>-</v>
      </c>
      <c r="HI327" s="168" t="str">
        <f t="shared" ca="1" si="1059"/>
        <v>-</v>
      </c>
      <c r="HJ327" s="168" t="str">
        <f t="shared" ca="1" si="1059"/>
        <v>-</v>
      </c>
      <c r="HK327" s="168" t="str">
        <f t="shared" ca="1" si="1059"/>
        <v>-</v>
      </c>
      <c r="HL327" s="168" t="str">
        <f t="shared" ref="HH327:HL329" ca="1" si="1082">OFFSET(HL$5,$B327,0)</f>
        <v>-</v>
      </c>
      <c r="HM327" s="168" t="str">
        <f t="shared" ca="1" si="1060"/>
        <v>-</v>
      </c>
      <c r="HN327" s="168" t="str">
        <f t="shared" ca="1" si="1060"/>
        <v>-</v>
      </c>
      <c r="HO327" s="168" t="str">
        <f t="shared" ca="1" si="1060"/>
        <v>-</v>
      </c>
      <c r="HP327" s="168" t="str">
        <f t="shared" ca="1" si="1060"/>
        <v>-</v>
      </c>
      <c r="HQ327" s="168" t="str">
        <f t="shared" ca="1" si="1060"/>
        <v>-</v>
      </c>
      <c r="HR327" s="168" t="str">
        <f t="shared" ca="1" si="1059"/>
        <v>-</v>
      </c>
      <c r="HS327" s="168" t="str">
        <f t="shared" ca="1" si="1059"/>
        <v>-</v>
      </c>
      <c r="HT327" s="168" t="str">
        <f t="shared" ca="1" si="1059"/>
        <v>-</v>
      </c>
      <c r="HU327" s="168" t="str">
        <f t="shared" ca="1" si="1059"/>
        <v>-</v>
      </c>
      <c r="HV327" s="168" t="str">
        <f t="shared" ca="1" si="1059"/>
        <v>-</v>
      </c>
      <c r="HW327" s="168" t="str">
        <f t="shared" ref="HW327:JW329" ca="1" si="1083">OFFSET(HW$5,$B327,0)</f>
        <v>-</v>
      </c>
      <c r="HX327" s="168" t="str">
        <f t="shared" ca="1" si="1083"/>
        <v>-</v>
      </c>
      <c r="HY327" s="168" t="str">
        <f t="shared" ca="1" si="1083"/>
        <v>-</v>
      </c>
      <c r="HZ327" s="168" t="str">
        <f t="shared" ca="1" si="1083"/>
        <v>-</v>
      </c>
      <c r="IA327" s="168" t="str">
        <f t="shared" ca="1" si="1083"/>
        <v>-</v>
      </c>
      <c r="IB327" s="168" t="str">
        <f t="shared" ca="1" si="1083"/>
        <v>-</v>
      </c>
      <c r="IC327" s="168" t="str">
        <f t="shared" ca="1" si="1083"/>
        <v>-</v>
      </c>
      <c r="ID327" s="168" t="str">
        <f t="shared" ca="1" si="1083"/>
        <v>-</v>
      </c>
      <c r="IE327" s="168" t="str">
        <f t="shared" ca="1" si="1083"/>
        <v>-</v>
      </c>
      <c r="IF327" s="168" t="str">
        <f t="shared" ca="1" si="1083"/>
        <v>-</v>
      </c>
      <c r="IG327" s="168" t="str">
        <f t="shared" ca="1" si="1083"/>
        <v>-</v>
      </c>
      <c r="IH327" s="168" t="str">
        <f t="shared" ca="1" si="1083"/>
        <v>-</v>
      </c>
      <c r="II327" s="168" t="str">
        <f t="shared" ca="1" si="1083"/>
        <v>-</v>
      </c>
      <c r="IJ327" s="168" t="str">
        <f t="shared" ca="1" si="1083"/>
        <v>-</v>
      </c>
      <c r="IK327" s="168" t="str">
        <f t="shared" ca="1" si="1083"/>
        <v>-</v>
      </c>
      <c r="IL327" s="168" t="str">
        <f t="shared" ca="1" si="1083"/>
        <v>-</v>
      </c>
      <c r="IM327" s="168" t="str">
        <f t="shared" ca="1" si="1083"/>
        <v>-</v>
      </c>
      <c r="IN327" s="168" t="str">
        <f t="shared" ca="1" si="1083"/>
        <v>-</v>
      </c>
      <c r="IO327" s="168" t="str">
        <f t="shared" ca="1" si="1083"/>
        <v>-</v>
      </c>
      <c r="IP327" s="168" t="str">
        <f t="shared" ca="1" si="1083"/>
        <v>-</v>
      </c>
      <c r="IQ327" s="168" t="str">
        <f t="shared" ca="1" si="1083"/>
        <v>-</v>
      </c>
      <c r="IR327" s="168" t="str">
        <f t="shared" ca="1" si="1083"/>
        <v>-</v>
      </c>
      <c r="IS327" s="168" t="str">
        <f t="shared" ca="1" si="1083"/>
        <v>-</v>
      </c>
      <c r="IT327" s="168" t="str">
        <f t="shared" ca="1" si="1083"/>
        <v>-</v>
      </c>
      <c r="IU327" s="168" t="str">
        <f t="shared" ca="1" si="1083"/>
        <v>-</v>
      </c>
      <c r="IV327" s="168" t="str">
        <f t="shared" ca="1" si="1083"/>
        <v>-</v>
      </c>
      <c r="IW327" s="168" t="str">
        <f t="shared" ca="1" si="1083"/>
        <v>-</v>
      </c>
      <c r="IX327" s="168" t="str">
        <f t="shared" ca="1" si="1083"/>
        <v>-</v>
      </c>
      <c r="IY327" s="168" t="str">
        <f t="shared" ca="1" si="1083"/>
        <v>-</v>
      </c>
      <c r="IZ327" s="168" t="str">
        <f t="shared" ca="1" si="1083"/>
        <v>-</v>
      </c>
      <c r="JA327" s="168" t="str">
        <f t="shared" ca="1" si="1083"/>
        <v>-</v>
      </c>
      <c r="JB327" s="168" t="str">
        <f t="shared" ca="1" si="1083"/>
        <v>-</v>
      </c>
      <c r="JC327" s="168" t="str">
        <f t="shared" ca="1" si="1083"/>
        <v>-</v>
      </c>
      <c r="JD327" s="168" t="str">
        <f t="shared" ca="1" si="1083"/>
        <v>-</v>
      </c>
      <c r="JE327" s="168" t="str">
        <f t="shared" ca="1" si="1083"/>
        <v>-</v>
      </c>
      <c r="JF327" s="168" t="str">
        <f t="shared" ca="1" si="1083"/>
        <v>-</v>
      </c>
      <c r="JG327" s="168" t="str">
        <f t="shared" ca="1" si="1083"/>
        <v>-</v>
      </c>
      <c r="JH327" s="168" t="str">
        <f t="shared" ca="1" si="1083"/>
        <v>-</v>
      </c>
      <c r="JI327" s="168" t="str">
        <f t="shared" ca="1" si="1083"/>
        <v>-</v>
      </c>
      <c r="JJ327" s="168" t="str">
        <f t="shared" ca="1" si="1083"/>
        <v>-</v>
      </c>
      <c r="JK327" s="168" t="str">
        <f t="shared" ca="1" si="1083"/>
        <v>-</v>
      </c>
      <c r="JL327" s="168" t="str">
        <f t="shared" ca="1" si="1083"/>
        <v>-</v>
      </c>
      <c r="JM327" s="168" t="str">
        <f t="shared" ca="1" si="1083"/>
        <v>-</v>
      </c>
      <c r="JN327" s="168" t="str">
        <f t="shared" ca="1" si="1083"/>
        <v>-</v>
      </c>
      <c r="JO327" s="168" t="str">
        <f t="shared" ca="1" si="1083"/>
        <v>-</v>
      </c>
      <c r="JP327" s="168" t="str">
        <f t="shared" ca="1" si="1083"/>
        <v>-</v>
      </c>
      <c r="JQ327" s="168" t="str">
        <f t="shared" ca="1" si="1083"/>
        <v>-</v>
      </c>
      <c r="JR327" s="168" t="str">
        <f t="shared" ca="1" si="1083"/>
        <v>-</v>
      </c>
      <c r="JS327" s="168" t="str">
        <f t="shared" ca="1" si="1083"/>
        <v>-</v>
      </c>
      <c r="JT327" s="168" t="str">
        <f t="shared" ca="1" si="1083"/>
        <v>-</v>
      </c>
      <c r="JU327" s="168" t="str">
        <f t="shared" ca="1" si="1083"/>
        <v>-</v>
      </c>
      <c r="JV327" s="168" t="str">
        <f t="shared" ca="1" si="1083"/>
        <v>-</v>
      </c>
      <c r="JW327" s="168" t="str">
        <f t="shared" ca="1" si="1083"/>
        <v>-</v>
      </c>
      <c r="JX327" s="10"/>
      <c r="JY327" s="166">
        <f t="shared" ca="1" si="1007"/>
        <v>4.4999999999999998E-2</v>
      </c>
      <c r="JZ327" s="166">
        <f t="shared" ca="1" si="1008"/>
        <v>4.4999999999999998E-2</v>
      </c>
      <c r="KA327" s="168">
        <f t="shared" ca="1" si="1073"/>
        <v>1</v>
      </c>
      <c r="KB327" s="168">
        <f t="shared" ca="1" si="1073"/>
        <v>0</v>
      </c>
      <c r="KC327" s="168">
        <f t="shared" ca="1" si="1073"/>
        <v>1</v>
      </c>
      <c r="KD327" s="168">
        <f t="shared" ca="1" si="1073"/>
        <v>1</v>
      </c>
      <c r="KE327" s="168">
        <f t="shared" ca="1" si="1073"/>
        <v>0</v>
      </c>
      <c r="KF327" s="168">
        <f t="shared" ca="1" si="1073"/>
        <v>70</v>
      </c>
      <c r="KG327" s="168">
        <f t="shared" ca="1" si="1073"/>
        <v>50</v>
      </c>
      <c r="KH327" s="168">
        <f t="shared" ca="1" si="1073"/>
        <v>85</v>
      </c>
      <c r="KI327" s="168">
        <f t="shared" ca="1" si="1073"/>
        <v>50</v>
      </c>
      <c r="KJ327" s="166">
        <f t="shared" ca="1" si="1010"/>
        <v>1</v>
      </c>
      <c r="KK327" s="166">
        <f t="shared" ca="1" si="1011"/>
        <v>1</v>
      </c>
      <c r="KL327" s="166">
        <f t="shared" ca="1" si="1012"/>
        <v>1</v>
      </c>
      <c r="KM327" s="166">
        <f t="shared" ca="1" si="1013"/>
        <v>1</v>
      </c>
      <c r="KN327" s="166">
        <f t="shared" ca="1" si="1013"/>
        <v>1</v>
      </c>
      <c r="KO327" s="168">
        <f t="shared" ca="1" si="1073"/>
        <v>1</v>
      </c>
      <c r="KP327" s="10"/>
      <c r="KQ327" s="168">
        <f t="shared" ca="1" si="1073"/>
        <v>1</v>
      </c>
      <c r="KR327" s="166">
        <f t="shared" ca="1" si="1014"/>
        <v>1</v>
      </c>
      <c r="KS327" s="168">
        <f t="shared" ca="1" si="1073"/>
        <v>0.75</v>
      </c>
      <c r="KT327" s="168">
        <f t="shared" ca="1" si="1073"/>
        <v>0.8</v>
      </c>
      <c r="KU327" s="168">
        <f t="shared" ca="1" si="1073"/>
        <v>0.82499999999999996</v>
      </c>
      <c r="KV327" s="168">
        <f t="shared" ca="1" si="1073"/>
        <v>0.875</v>
      </c>
      <c r="KW327" s="168">
        <f t="shared" ca="1" si="1073"/>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ca="1" si="1077"/>
        <v>0.75</v>
      </c>
      <c r="MI327" s="168">
        <f t="shared" ca="1" si="1077"/>
        <v>0.76904761904761909</v>
      </c>
      <c r="MJ327" s="168">
        <f t="shared" ca="1" si="1077"/>
        <v>0.82000000000000006</v>
      </c>
      <c r="MK327" s="168">
        <f t="shared" ca="1" si="1077"/>
        <v>0.875</v>
      </c>
      <c r="ML327" s="168">
        <f t="shared" ca="1" si="1077"/>
        <v>0.9</v>
      </c>
      <c r="MM327" s="168">
        <f t="shared" ca="1" si="1077"/>
        <v>0.90000000000000013</v>
      </c>
      <c r="MN327" s="168">
        <f t="shared" ca="1" si="1077"/>
        <v>0.75</v>
      </c>
      <c r="MO327" s="168">
        <f t="shared" ca="1" si="1077"/>
        <v>0.76904761904761909</v>
      </c>
      <c r="MP327" s="168">
        <f t="shared" ca="1" si="1077"/>
        <v>0.82000000000000006</v>
      </c>
      <c r="MQ327" s="168">
        <f t="shared" ca="1" si="1077"/>
        <v>0.875</v>
      </c>
      <c r="MR327" s="168">
        <f t="shared" ca="1" si="1077"/>
        <v>0.9</v>
      </c>
      <c r="MS327" s="168">
        <f t="shared" ca="1" si="1077"/>
        <v>0.9</v>
      </c>
      <c r="MT327" s="168">
        <f t="shared" ca="1" si="1064"/>
        <v>0.875</v>
      </c>
      <c r="MU327" s="166">
        <f t="shared" si="1016"/>
        <v>1.1499999999999999</v>
      </c>
      <c r="MV327" s="166">
        <f t="shared" ca="1" si="1017"/>
        <v>1</v>
      </c>
      <c r="MW327" s="166" t="str">
        <f t="shared" ca="1" si="1018"/>
        <v>-</v>
      </c>
      <c r="MX327" s="168" t="str">
        <f t="shared" ca="1" si="1019"/>
        <v>-</v>
      </c>
      <c r="MY327" s="166" t="str">
        <f t="shared" ca="1" si="1020"/>
        <v>-</v>
      </c>
      <c r="MZ327" s="166" t="str">
        <f t="shared" ca="1" si="1021"/>
        <v>-</v>
      </c>
      <c r="NA327" s="166" t="b">
        <f t="shared" ca="1" si="1022"/>
        <v>0</v>
      </c>
      <c r="NB327" s="168">
        <f t="shared" ca="1" si="1073"/>
        <v>0</v>
      </c>
      <c r="NC327" s="27">
        <v>0</v>
      </c>
    </row>
    <row r="328" spans="1:367" s="148" customFormat="1" outlineLevel="1">
      <c r="A328" s="126">
        <f t="shared" si="14"/>
        <v>323</v>
      </c>
      <c r="B328" s="126">
        <f t="shared" si="1069"/>
        <v>13</v>
      </c>
      <c r="C328" s="148">
        <f t="shared" si="1029"/>
        <v>1002</v>
      </c>
      <c r="D328" s="148" t="s">
        <v>884</v>
      </c>
      <c r="E328" s="148" t="b">
        <f t="shared" si="986"/>
        <v>0</v>
      </c>
      <c r="F328" s="148" t="b">
        <v>0</v>
      </c>
      <c r="G328" s="148" t="b">
        <f t="shared" si="1024"/>
        <v>0</v>
      </c>
      <c r="H328" s="144">
        <f t="shared" ca="1" si="1078"/>
        <v>3</v>
      </c>
      <c r="I328" s="32">
        <v>3</v>
      </c>
      <c r="J328" s="32">
        <v>5</v>
      </c>
      <c r="K328" s="144">
        <f t="shared" ca="1" si="1078"/>
        <v>1</v>
      </c>
      <c r="L328" s="144">
        <f t="shared" ca="1" si="1078"/>
        <v>1</v>
      </c>
      <c r="M328" s="144">
        <f t="shared" ca="1" si="1078"/>
        <v>1</v>
      </c>
      <c r="N328" s="144">
        <f t="shared" ca="1" si="1078"/>
        <v>1</v>
      </c>
      <c r="O328" s="144">
        <f t="shared" ca="1" si="1078"/>
        <v>1</v>
      </c>
      <c r="P328" s="144">
        <f t="shared" ca="1" si="1078"/>
        <v>1</v>
      </c>
      <c r="Q328" s="144">
        <f t="shared" ca="1" si="1078"/>
        <v>1</v>
      </c>
      <c r="R328" s="144">
        <f t="shared" ca="1" si="1078"/>
        <v>2</v>
      </c>
      <c r="S328" s="32">
        <v>1</v>
      </c>
      <c r="T328" s="144">
        <f t="shared" ca="1" si="1078"/>
        <v>1</v>
      </c>
      <c r="U328" s="144">
        <f t="shared" ca="1" si="1078"/>
        <v>1</v>
      </c>
      <c r="V328" s="144">
        <f t="shared" ca="1" si="1078"/>
        <v>1</v>
      </c>
      <c r="W328" s="144">
        <f t="shared" ca="1" si="1078"/>
        <v>1</v>
      </c>
      <c r="X328" s="144">
        <f t="shared" ca="1" si="1078"/>
        <v>1</v>
      </c>
      <c r="Y328" s="144">
        <f t="shared" ca="1" si="1078"/>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00028 Yield SQ RiskCRRA-high CropgrazeFALSE (F33N11)</v>
      </c>
      <c r="AB328" s="10" t="str">
        <f ca="1">IF(COUNTIF(AA$5:AA328,AA328)=1,"-","Dup")</f>
        <v>-</v>
      </c>
      <c r="AC328" s="10"/>
      <c r="AD328" s="168" t="str">
        <f t="shared" ca="1" si="1035"/>
        <v>-</v>
      </c>
      <c r="AE328" s="168" t="str">
        <f t="shared" ca="1" si="1035"/>
        <v>-</v>
      </c>
      <c r="AF328" s="168" t="str">
        <f t="shared" ca="1" si="1035"/>
        <v>-</v>
      </c>
      <c r="AG328" s="168" t="str">
        <f t="shared" ca="1" si="1035"/>
        <v>-</v>
      </c>
      <c r="AH328" s="168" t="str">
        <f t="shared" ca="1" si="1035"/>
        <v>-</v>
      </c>
      <c r="AI328" s="168" t="b">
        <f t="shared" ca="1" si="1035"/>
        <v>1</v>
      </c>
      <c r="AJ328" s="10"/>
      <c r="AK328" s="166" t="b">
        <f t="shared" si="1036"/>
        <v>0</v>
      </c>
      <c r="AL328" s="166">
        <f t="shared" si="1036"/>
        <v>2</v>
      </c>
      <c r="AM328" s="166" t="b">
        <f t="shared" si="1036"/>
        <v>0</v>
      </c>
      <c r="AN328" s="166" t="b">
        <f t="shared" si="1036"/>
        <v>1</v>
      </c>
      <c r="AO328" s="166" t="b">
        <f t="shared" si="1036"/>
        <v>1</v>
      </c>
      <c r="AP328" s="166" t="b">
        <f t="shared" si="1036"/>
        <v>0</v>
      </c>
      <c r="AQ328" s="166">
        <f t="shared" ca="1" si="989"/>
        <v>0</v>
      </c>
      <c r="AR328" s="166" t="b">
        <f t="shared" si="1066"/>
        <v>1</v>
      </c>
      <c r="AS328" s="166" t="b">
        <f t="shared" si="1066"/>
        <v>1</v>
      </c>
      <c r="AT328" s="166">
        <f t="shared" si="1066"/>
        <v>2</v>
      </c>
      <c r="AU328" s="166" t="str">
        <f t="shared" si="1066"/>
        <v>-</v>
      </c>
      <c r="AV328" s="166">
        <f t="shared" si="1066"/>
        <v>0.7</v>
      </c>
      <c r="AW328" s="10"/>
      <c r="AX328" s="166" t="b">
        <f t="shared" si="991"/>
        <v>1</v>
      </c>
      <c r="AY328" s="168" t="b">
        <f t="shared" ca="1" si="992"/>
        <v>1</v>
      </c>
      <c r="AZ328" s="168" t="b">
        <f t="shared" ca="1" si="992"/>
        <v>1</v>
      </c>
      <c r="BA328" s="167">
        <f t="shared" ca="1" si="993"/>
        <v>3210</v>
      </c>
      <c r="BB328" s="168" t="str">
        <f t="shared" ref="BB328:BV329" ca="1" si="1084">OFFSET(BB$5,$B328,0)</f>
        <v>-</v>
      </c>
      <c r="BC328" s="168" t="str">
        <f t="shared" ca="1" si="1084"/>
        <v>-</v>
      </c>
      <c r="BD328" s="168" t="str">
        <f t="shared" ca="1" si="1084"/>
        <v>-</v>
      </c>
      <c r="BE328" s="168" t="str">
        <f t="shared" ca="1" si="1084"/>
        <v>-</v>
      </c>
      <c r="BF328" s="168" t="str">
        <f t="shared" ca="1" si="1084"/>
        <v>-</v>
      </c>
      <c r="BG328" s="168">
        <f t="shared" ca="1" si="1084"/>
        <v>1</v>
      </c>
      <c r="BH328" s="168">
        <f t="shared" ca="1" si="1084"/>
        <v>1</v>
      </c>
      <c r="BI328" s="168" t="str">
        <f t="shared" ca="1" si="1084"/>
        <v>-</v>
      </c>
      <c r="BJ328" s="168" t="str">
        <f t="shared" ca="1" si="1084"/>
        <v>-</v>
      </c>
      <c r="BK328" s="10"/>
      <c r="BL328" s="168" t="str">
        <f t="shared" ca="1" si="1084"/>
        <v>-</v>
      </c>
      <c r="BM328" s="168" t="str">
        <f t="shared" ca="1" si="1084"/>
        <v>-</v>
      </c>
      <c r="BN328" s="168" t="str">
        <f t="shared" ca="1" si="1084"/>
        <v>-</v>
      </c>
      <c r="BO328" s="168" t="str">
        <f t="shared" ca="1" si="1084"/>
        <v>-</v>
      </c>
      <c r="BP328" s="168" t="str">
        <f t="shared" ca="1" si="1084"/>
        <v>-</v>
      </c>
      <c r="BQ328" s="168" t="str">
        <f t="shared" ca="1" si="1084"/>
        <v>-</v>
      </c>
      <c r="BR328" s="168" t="str">
        <f t="shared" ca="1" si="1084"/>
        <v>-</v>
      </c>
      <c r="BS328" s="168" t="str">
        <f t="shared" ca="1" si="1084"/>
        <v>-</v>
      </c>
      <c r="BT328" s="168" t="str">
        <f t="shared" ca="1" si="1084"/>
        <v>-</v>
      </c>
      <c r="BU328" s="168" t="str">
        <f t="shared" ca="1" si="1084"/>
        <v>-</v>
      </c>
      <c r="BV328" s="168" t="str">
        <f t="shared" ca="1" si="1084"/>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79"/>
        <v>-</v>
      </c>
      <c r="CI328" s="168" t="str">
        <f t="shared" ca="1" si="1079"/>
        <v>-</v>
      </c>
      <c r="CJ328" s="168" t="str">
        <f t="shared" ca="1" si="1079"/>
        <v>-</v>
      </c>
      <c r="CK328" s="168" t="str">
        <f t="shared" ca="1" si="1079"/>
        <v>-</v>
      </c>
      <c r="CL328" s="168" t="str">
        <f t="shared" ca="1" si="1079"/>
        <v>-</v>
      </c>
      <c r="CM328" s="168" t="str">
        <f t="shared" ca="1" si="1079"/>
        <v>-</v>
      </c>
      <c r="CN328" s="168" t="str">
        <f t="shared" ca="1" si="1079"/>
        <v>-</v>
      </c>
      <c r="CO328" s="168" t="str">
        <f t="shared" ca="1" si="1079"/>
        <v>-</v>
      </c>
      <c r="CP328" s="168">
        <f t="shared" ca="1" si="1079"/>
        <v>1</v>
      </c>
      <c r="CQ328" s="168">
        <f t="shared" ca="1" si="1079"/>
        <v>1</v>
      </c>
      <c r="CR328" s="168">
        <f t="shared" ca="1" si="1079"/>
        <v>0</v>
      </c>
      <c r="CS328" s="168" t="str">
        <f t="shared" ca="1" si="1079"/>
        <v>-</v>
      </c>
      <c r="CT328" s="168" t="str">
        <f t="shared" ca="1" si="1079"/>
        <v>-</v>
      </c>
      <c r="CU328" s="168" t="str">
        <f t="shared" ca="1" si="1079"/>
        <v>-</v>
      </c>
      <c r="CV328" s="168" t="str">
        <f t="shared" ca="1" si="1079"/>
        <v>-</v>
      </c>
      <c r="CW328" s="168" t="str">
        <f t="shared" ca="1" si="1079"/>
        <v>-</v>
      </c>
      <c r="CX328" s="168" t="str">
        <f t="shared" ca="1" si="1079"/>
        <v>-</v>
      </c>
      <c r="CY328" s="168" t="str">
        <f t="shared" ca="1" si="1079"/>
        <v>-</v>
      </c>
      <c r="CZ328" s="168">
        <f t="shared" ca="1" si="1079"/>
        <v>0</v>
      </c>
      <c r="DA328" s="168" t="str">
        <f t="shared" ca="1" si="1079"/>
        <v>-</v>
      </c>
      <c r="DB328" s="168" t="str">
        <f t="shared" ca="1" si="1079"/>
        <v>-</v>
      </c>
      <c r="DC328" s="168" t="str">
        <f t="shared" ca="1" si="1079"/>
        <v>-</v>
      </c>
      <c r="DD328" s="168" t="str">
        <f t="shared" ca="1" si="1079"/>
        <v>-</v>
      </c>
      <c r="DE328" s="168" t="str">
        <f t="shared" ca="1" si="1079"/>
        <v>-</v>
      </c>
      <c r="DF328" s="168">
        <f t="shared" ca="1" si="1079"/>
        <v>0</v>
      </c>
      <c r="DG328" s="168">
        <f t="shared" ca="1" si="1079"/>
        <v>0</v>
      </c>
      <c r="DH328" s="168">
        <f t="shared" ca="1" si="1079"/>
        <v>0</v>
      </c>
      <c r="DI328" s="168">
        <f t="shared" ca="1" si="1079"/>
        <v>0</v>
      </c>
      <c r="DJ328" s="168">
        <f t="shared" ca="1" si="1079"/>
        <v>0</v>
      </c>
      <c r="DK328" s="168">
        <f t="shared" ca="1" si="1079"/>
        <v>0</v>
      </c>
      <c r="DL328" s="168">
        <f t="shared" ca="1" si="1079"/>
        <v>0</v>
      </c>
      <c r="DM328" s="168" t="str">
        <f t="shared" ca="1" si="1079"/>
        <v>-</v>
      </c>
      <c r="DN328" s="168" t="str">
        <f t="shared" ca="1" si="1079"/>
        <v>-</v>
      </c>
      <c r="DO328" s="168" t="str">
        <f t="shared" ca="1" si="1079"/>
        <v>-</v>
      </c>
      <c r="DP328" s="168" t="str">
        <f t="shared" ca="1" si="1079"/>
        <v>-</v>
      </c>
      <c r="DQ328" s="168" t="str">
        <f t="shared" ca="1" si="1079"/>
        <v>-</v>
      </c>
      <c r="DR328" s="168" t="str">
        <f t="shared" ca="1" si="1079"/>
        <v>-</v>
      </c>
      <c r="DS328" s="168" t="str">
        <f t="shared" ca="1" si="1079"/>
        <v>-</v>
      </c>
      <c r="DT328" s="168" t="str">
        <f t="shared" ca="1" si="1079"/>
        <v>-</v>
      </c>
      <c r="DU328" s="168" t="str">
        <f t="shared" ca="1" si="1079"/>
        <v>-</v>
      </c>
      <c r="DV328" s="168" t="str">
        <f t="shared" ca="1" si="1079"/>
        <v>-</v>
      </c>
      <c r="DW328" s="168" t="str">
        <f t="shared" ca="1" si="1079"/>
        <v>-</v>
      </c>
      <c r="DX328" s="10"/>
      <c r="DY328" s="168">
        <f t="shared" ca="1" si="1079"/>
        <v>1</v>
      </c>
      <c r="DZ328" s="168" t="str">
        <f t="shared" ca="1" si="1079"/>
        <v>-</v>
      </c>
      <c r="EA328" s="168" t="str">
        <f t="shared" ca="1" si="1079"/>
        <v>-</v>
      </c>
      <c r="EB328" s="168" t="str">
        <f t="shared" ca="1" si="1079"/>
        <v>-</v>
      </c>
      <c r="EC328" s="168" t="str">
        <f t="shared" ca="1" si="1037"/>
        <v>-</v>
      </c>
      <c r="ED328" s="168" t="b">
        <f t="shared" ca="1" si="1037"/>
        <v>0</v>
      </c>
      <c r="EE328" s="168" t="str">
        <f t="shared" ca="1" si="1037"/>
        <v>-</v>
      </c>
      <c r="EF328" s="168">
        <f t="shared" ca="1" si="1037"/>
        <v>0</v>
      </c>
      <c r="EG328" s="168" t="str">
        <f t="shared" ca="1" si="1037"/>
        <v>-</v>
      </c>
      <c r="EH328" s="166" cm="1">
        <f t="array" aca="1" ref="EH328" ca="1">INDEX(i.rev,$K328,EH$15)</f>
        <v>1</v>
      </c>
      <c r="EI328" s="168">
        <f t="shared" ca="1" si="1070"/>
        <v>0</v>
      </c>
      <c r="EJ328" s="168">
        <f t="shared" ca="1" si="1070"/>
        <v>1</v>
      </c>
      <c r="EK328" s="168">
        <f t="shared" ca="1" si="1070"/>
        <v>0</v>
      </c>
      <c r="EL328" s="168">
        <f t="shared" ca="1" si="1070"/>
        <v>1</v>
      </c>
      <c r="EM328" s="168">
        <f t="shared" ca="1" si="1070"/>
        <v>1</v>
      </c>
      <c r="EN328" s="168">
        <f t="shared" ca="1" si="1070"/>
        <v>1</v>
      </c>
      <c r="EO328" s="168">
        <f t="shared" ca="1" si="1070"/>
        <v>0</v>
      </c>
      <c r="EP328" s="168">
        <f t="shared" ca="1" si="1070"/>
        <v>0</v>
      </c>
      <c r="EQ328" s="168">
        <f t="shared" ca="1" si="1070"/>
        <v>0</v>
      </c>
      <c r="ER328" s="168">
        <f t="shared" ca="1" si="1070"/>
        <v>0</v>
      </c>
      <c r="ES328" s="168">
        <f t="shared" ca="1" si="1070"/>
        <v>0</v>
      </c>
      <c r="ET328" s="168">
        <f t="shared" ca="1" si="1070"/>
        <v>0</v>
      </c>
      <c r="EU328" s="168">
        <f t="shared" ca="1" si="1070"/>
        <v>0</v>
      </c>
      <c r="EV328" s="168">
        <f t="shared" ca="1" si="1070"/>
        <v>0</v>
      </c>
      <c r="EW328" s="168">
        <f t="shared" ca="1" si="1070"/>
        <v>0</v>
      </c>
      <c r="EX328" s="168">
        <f t="shared" ca="1" si="1070"/>
        <v>0</v>
      </c>
      <c r="EY328" s="166" cm="1">
        <f t="array" aca="1" ref="EY328" ca="1">INDEX(i.rev,$K328,EY$15)</f>
        <v>0</v>
      </c>
      <c r="EZ328" s="168">
        <f t="shared" ca="1" si="998"/>
        <v>0</v>
      </c>
      <c r="FA328" s="166" cm="1">
        <f t="array" aca="1" ref="FA328" ca="1">INDEX(i.rev,$K328,FA$15)</f>
        <v>1</v>
      </c>
      <c r="FB328" s="168">
        <f t="shared" ca="1" si="1074"/>
        <v>0</v>
      </c>
      <c r="FC328" s="168">
        <f t="shared" ca="1" si="1074"/>
        <v>0</v>
      </c>
      <c r="FD328" s="168">
        <f t="shared" ca="1" si="1074"/>
        <v>0</v>
      </c>
      <c r="FE328" s="168">
        <f t="shared" ca="1" si="1074"/>
        <v>0</v>
      </c>
      <c r="FF328" s="168">
        <f t="shared" ca="1" si="1074"/>
        <v>0</v>
      </c>
      <c r="FG328" s="168">
        <f t="shared" ca="1" si="1074"/>
        <v>0</v>
      </c>
      <c r="FH328" s="168">
        <f t="shared" ca="1" si="1074"/>
        <v>0</v>
      </c>
      <c r="FI328" s="10"/>
      <c r="FJ328" s="168" t="str">
        <f t="shared" ca="1" si="1074"/>
        <v>-</v>
      </c>
      <c r="FK328" s="168" t="str">
        <f t="shared" ca="1" si="1074"/>
        <v>-</v>
      </c>
      <c r="FL328" s="168" t="str">
        <f t="shared" ca="1" si="1074"/>
        <v>-</v>
      </c>
      <c r="FM328" s="168" t="str">
        <f t="shared" ca="1" si="1074"/>
        <v>-</v>
      </c>
      <c r="FN328" s="168" t="str">
        <f t="shared" ca="1" si="1074"/>
        <v>-</v>
      </c>
      <c r="FO328" s="166" t="b">
        <f t="shared" ca="1" si="1039"/>
        <v>0</v>
      </c>
      <c r="FP328" s="166" t="b">
        <f t="shared" ca="1" si="1039"/>
        <v>0</v>
      </c>
      <c r="FQ328" s="166" t="b">
        <f t="shared" ca="1" si="1039"/>
        <v>1</v>
      </c>
      <c r="FR328" s="168">
        <f t="shared" ca="1" si="1074"/>
        <v>0</v>
      </c>
      <c r="FS328" s="166">
        <f t="shared" ca="1" si="1040"/>
        <v>1</v>
      </c>
      <c r="FT328" s="166">
        <f t="shared" ca="1" si="1040"/>
        <v>1</v>
      </c>
      <c r="FU328" s="168" t="str">
        <f t="shared" ca="1" si="1074"/>
        <v>-</v>
      </c>
      <c r="FV328" s="168" t="str">
        <f t="shared" ca="1" si="1074"/>
        <v>-</v>
      </c>
      <c r="FW328" s="168" t="str">
        <f t="shared" ca="1" si="1074"/>
        <v>-</v>
      </c>
      <c r="FX328" s="168" t="str">
        <f t="shared" ca="1" si="1074"/>
        <v>-</v>
      </c>
      <c r="FY328" s="168" t="str">
        <f t="shared" ca="1" si="1074"/>
        <v>-</v>
      </c>
      <c r="FZ328" s="168" t="str">
        <f t="shared" ca="1" si="1074"/>
        <v>-</v>
      </c>
      <c r="GA328" s="168" t="str">
        <f t="shared" ca="1" si="1074"/>
        <v>-</v>
      </c>
      <c r="GB328" s="168" t="str">
        <f t="shared" ca="1" si="1074"/>
        <v>-</v>
      </c>
      <c r="GC328" s="168" t="str">
        <f t="shared" ca="1" si="1074"/>
        <v>-</v>
      </c>
      <c r="GD328" s="168" t="b">
        <f t="shared" ca="1" si="1074"/>
        <v>1</v>
      </c>
      <c r="GE328" s="168" t="str">
        <f t="shared" ca="1" si="1074"/>
        <v>-</v>
      </c>
      <c r="GF328" s="168" t="str">
        <f t="shared" ca="1" si="1074"/>
        <v>-</v>
      </c>
      <c r="GG328" s="168" t="str">
        <f t="shared" ca="1" si="1074"/>
        <v>-</v>
      </c>
      <c r="GH328" s="168" t="b">
        <f t="shared" ca="1" si="1075"/>
        <v>1</v>
      </c>
      <c r="GI328" s="168">
        <f t="shared" ca="1" si="1075"/>
        <v>0</v>
      </c>
      <c r="GJ328" s="168" t="str">
        <f t="shared" ca="1" si="1075"/>
        <v>-</v>
      </c>
      <c r="GK328" s="168" t="str">
        <f t="shared" ca="1" si="1075"/>
        <v>-</v>
      </c>
      <c r="GL328" s="168" t="str">
        <f t="shared" ca="1" si="1075"/>
        <v>-</v>
      </c>
      <c r="GM328" s="168" t="str">
        <f t="shared" ca="1" si="1075"/>
        <v>-</v>
      </c>
      <c r="GN328" s="168" t="str">
        <f t="shared" ca="1" si="1075"/>
        <v>-</v>
      </c>
      <c r="GO328" s="168">
        <f t="shared" ca="1" si="1075"/>
        <v>0</v>
      </c>
      <c r="GP328" s="168" t="str">
        <f t="shared" ca="1" si="1075"/>
        <v>-</v>
      </c>
      <c r="GQ328" s="168" t="str">
        <f t="shared" ca="1" si="1075"/>
        <v>-</v>
      </c>
      <c r="GR328" s="168" t="str">
        <f t="shared" ca="1" si="1075"/>
        <v>-</v>
      </c>
      <c r="GS328" s="168">
        <f t="shared" ca="1" si="1075"/>
        <v>500</v>
      </c>
      <c r="GT328" s="168">
        <f t="shared" ca="1" si="1075"/>
        <v>500</v>
      </c>
      <c r="GU328" s="168" t="str">
        <f t="shared" ca="1" si="1075"/>
        <v>-</v>
      </c>
      <c r="GV328" s="168" t="str">
        <f t="shared" ca="1" si="1075"/>
        <v>-</v>
      </c>
      <c r="GW328" s="168" t="str">
        <f t="shared" ca="1" si="1075"/>
        <v>-</v>
      </c>
      <c r="GX328" s="168" t="str">
        <f t="shared" ca="1" si="1072"/>
        <v>-</v>
      </c>
      <c r="GY328" s="168" t="str">
        <f t="shared" ca="1" si="1059"/>
        <v>-</v>
      </c>
      <c r="GZ328" s="168" t="str">
        <f t="shared" ca="1" si="1059"/>
        <v>-</v>
      </c>
      <c r="HA328" s="168" t="str">
        <f t="shared" ca="1" si="1059"/>
        <v>-</v>
      </c>
      <c r="HB328" s="168" t="str">
        <f t="shared" ca="1" si="1059"/>
        <v>-</v>
      </c>
      <c r="HC328" s="168" t="str">
        <f t="shared" ca="1" si="1059"/>
        <v>-</v>
      </c>
      <c r="HD328" s="168" t="str">
        <f t="shared" ca="1" si="1059"/>
        <v>-</v>
      </c>
      <c r="HE328" s="168" t="str">
        <f t="shared" ca="1" si="1059"/>
        <v>-</v>
      </c>
      <c r="HF328" s="168" t="str">
        <f t="shared" ca="1" si="1059"/>
        <v>-</v>
      </c>
      <c r="HG328" s="168" t="str">
        <f t="shared" ca="1" si="1059"/>
        <v>-</v>
      </c>
      <c r="HH328" s="168" t="str">
        <f t="shared" ca="1" si="1082"/>
        <v>-</v>
      </c>
      <c r="HI328" s="168" t="str">
        <f t="shared" ca="1" si="1082"/>
        <v>-</v>
      </c>
      <c r="HJ328" s="168" t="str">
        <f t="shared" ca="1" si="1082"/>
        <v>-</v>
      </c>
      <c r="HK328" s="168" t="str">
        <f t="shared" ca="1" si="1082"/>
        <v>-</v>
      </c>
      <c r="HL328" s="168" t="str">
        <f t="shared" ca="1" si="1082"/>
        <v>-</v>
      </c>
      <c r="HM328" s="168" t="str">
        <f t="shared" ca="1" si="1060"/>
        <v>-</v>
      </c>
      <c r="HN328" s="168" t="str">
        <f t="shared" ca="1" si="1060"/>
        <v>-</v>
      </c>
      <c r="HO328" s="168" t="str">
        <f t="shared" ca="1" si="1060"/>
        <v>-</v>
      </c>
      <c r="HP328" s="168" t="str">
        <f t="shared" ca="1" si="1060"/>
        <v>-</v>
      </c>
      <c r="HQ328" s="168" t="str">
        <f t="shared" ca="1" si="1060"/>
        <v>-</v>
      </c>
      <c r="HR328" s="168" t="str">
        <f t="shared" ca="1" si="1059"/>
        <v>-</v>
      </c>
      <c r="HS328" s="168" t="str">
        <f t="shared" ca="1" si="1059"/>
        <v>-</v>
      </c>
      <c r="HT328" s="168" t="str">
        <f t="shared" ca="1" si="1059"/>
        <v>-</v>
      </c>
      <c r="HU328" s="168" t="str">
        <f t="shared" ca="1" si="1059"/>
        <v>-</v>
      </c>
      <c r="HV328" s="168" t="str">
        <f t="shared" ca="1" si="1059"/>
        <v>-</v>
      </c>
      <c r="HW328" s="168" t="str">
        <f t="shared" ca="1" si="1083"/>
        <v>-</v>
      </c>
      <c r="HX328" s="168" t="str">
        <f t="shared" ca="1" si="1083"/>
        <v>-</v>
      </c>
      <c r="HY328" s="168" t="str">
        <f t="shared" ca="1" si="1083"/>
        <v>-</v>
      </c>
      <c r="HZ328" s="168" t="str">
        <f t="shared" ca="1" si="1083"/>
        <v>-</v>
      </c>
      <c r="IA328" s="168" t="str">
        <f t="shared" ca="1" si="1083"/>
        <v>-</v>
      </c>
      <c r="IB328" s="168" t="str">
        <f t="shared" ca="1" si="1083"/>
        <v>-</v>
      </c>
      <c r="IC328" s="168" t="str">
        <f t="shared" ca="1" si="1083"/>
        <v>-</v>
      </c>
      <c r="ID328" s="168" t="str">
        <f t="shared" ca="1" si="1083"/>
        <v>-</v>
      </c>
      <c r="IE328" s="168" t="str">
        <f t="shared" ca="1" si="1083"/>
        <v>-</v>
      </c>
      <c r="IF328" s="168" t="str">
        <f t="shared" ca="1" si="1083"/>
        <v>-</v>
      </c>
      <c r="IG328" s="168" t="str">
        <f t="shared" ca="1" si="1083"/>
        <v>-</v>
      </c>
      <c r="IH328" s="168" t="str">
        <f t="shared" ca="1" si="1083"/>
        <v>-</v>
      </c>
      <c r="II328" s="168" t="str">
        <f t="shared" ca="1" si="1083"/>
        <v>-</v>
      </c>
      <c r="IJ328" s="168" t="str">
        <f t="shared" ca="1" si="1083"/>
        <v>-</v>
      </c>
      <c r="IK328" s="168" t="str">
        <f t="shared" ca="1" si="1083"/>
        <v>-</v>
      </c>
      <c r="IL328" s="168" t="str">
        <f t="shared" ca="1" si="1083"/>
        <v>-</v>
      </c>
      <c r="IM328" s="168" t="str">
        <f t="shared" ca="1" si="1083"/>
        <v>-</v>
      </c>
      <c r="IN328" s="168" t="str">
        <f t="shared" ca="1" si="1083"/>
        <v>-</v>
      </c>
      <c r="IO328" s="168" t="str">
        <f t="shared" ca="1" si="1083"/>
        <v>-</v>
      </c>
      <c r="IP328" s="168" t="str">
        <f t="shared" ca="1" si="1083"/>
        <v>-</v>
      </c>
      <c r="IQ328" s="168" t="str">
        <f t="shared" ca="1" si="1083"/>
        <v>-</v>
      </c>
      <c r="IR328" s="168" t="str">
        <f t="shared" ca="1" si="1083"/>
        <v>-</v>
      </c>
      <c r="IS328" s="168" t="str">
        <f t="shared" ca="1" si="1083"/>
        <v>-</v>
      </c>
      <c r="IT328" s="168" t="str">
        <f t="shared" ca="1" si="1083"/>
        <v>-</v>
      </c>
      <c r="IU328" s="168" t="str">
        <f t="shared" ca="1" si="1083"/>
        <v>-</v>
      </c>
      <c r="IV328" s="168" t="str">
        <f t="shared" ca="1" si="1083"/>
        <v>-</v>
      </c>
      <c r="IW328" s="168" t="str">
        <f t="shared" ca="1" si="1083"/>
        <v>-</v>
      </c>
      <c r="IX328" s="168" t="str">
        <f t="shared" ca="1" si="1083"/>
        <v>-</v>
      </c>
      <c r="IY328" s="168" t="str">
        <f t="shared" ca="1" si="1083"/>
        <v>-</v>
      </c>
      <c r="IZ328" s="168" t="str">
        <f t="shared" ca="1" si="1083"/>
        <v>-</v>
      </c>
      <c r="JA328" s="168" t="str">
        <f t="shared" ca="1" si="1083"/>
        <v>-</v>
      </c>
      <c r="JB328" s="168" t="str">
        <f t="shared" ca="1" si="1083"/>
        <v>-</v>
      </c>
      <c r="JC328" s="168" t="str">
        <f t="shared" ca="1" si="1083"/>
        <v>-</v>
      </c>
      <c r="JD328" s="168" t="str">
        <f t="shared" ca="1" si="1083"/>
        <v>-</v>
      </c>
      <c r="JE328" s="168" t="str">
        <f t="shared" ca="1" si="1083"/>
        <v>-</v>
      </c>
      <c r="JF328" s="168" t="str">
        <f t="shared" ca="1" si="1083"/>
        <v>-</v>
      </c>
      <c r="JG328" s="168" t="str">
        <f t="shared" ca="1" si="1083"/>
        <v>-</v>
      </c>
      <c r="JH328" s="168" t="str">
        <f t="shared" ca="1" si="1083"/>
        <v>-</v>
      </c>
      <c r="JI328" s="168" t="str">
        <f t="shared" ca="1" si="1083"/>
        <v>-</v>
      </c>
      <c r="JJ328" s="168" t="str">
        <f t="shared" ca="1" si="1083"/>
        <v>-</v>
      </c>
      <c r="JK328" s="168" t="str">
        <f t="shared" ca="1" si="1083"/>
        <v>-</v>
      </c>
      <c r="JL328" s="168" t="str">
        <f t="shared" ca="1" si="1083"/>
        <v>-</v>
      </c>
      <c r="JM328" s="168" t="str">
        <f t="shared" ca="1" si="1083"/>
        <v>-</v>
      </c>
      <c r="JN328" s="168" t="str">
        <f t="shared" ca="1" si="1083"/>
        <v>-</v>
      </c>
      <c r="JO328" s="168" t="str">
        <f t="shared" ca="1" si="1083"/>
        <v>-</v>
      </c>
      <c r="JP328" s="168" t="str">
        <f t="shared" ca="1" si="1083"/>
        <v>-</v>
      </c>
      <c r="JQ328" s="168" t="str">
        <f t="shared" ca="1" si="1083"/>
        <v>-</v>
      </c>
      <c r="JR328" s="168" t="str">
        <f t="shared" ca="1" si="1083"/>
        <v>-</v>
      </c>
      <c r="JS328" s="168" t="str">
        <f t="shared" ca="1" si="1083"/>
        <v>-</v>
      </c>
      <c r="JT328" s="168" t="str">
        <f t="shared" ca="1" si="1083"/>
        <v>-</v>
      </c>
      <c r="JU328" s="168" t="str">
        <f t="shared" ca="1" si="1083"/>
        <v>-</v>
      </c>
      <c r="JV328" s="168" t="str">
        <f t="shared" ca="1" si="1083"/>
        <v>-</v>
      </c>
      <c r="JW328" s="168" t="str">
        <f t="shared" ca="1" si="1083"/>
        <v>-</v>
      </c>
      <c r="JX328" s="10"/>
      <c r="JY328" s="166">
        <f t="shared" ca="1" si="1007"/>
        <v>4.4999999999999998E-2</v>
      </c>
      <c r="JZ328" s="166">
        <f t="shared" ca="1" si="1008"/>
        <v>4.4999999999999998E-2</v>
      </c>
      <c r="KA328" s="168">
        <f t="shared" ca="1" si="1073"/>
        <v>1</v>
      </c>
      <c r="KB328" s="168">
        <f t="shared" ca="1" si="1073"/>
        <v>0</v>
      </c>
      <c r="KC328" s="168">
        <f t="shared" ca="1" si="1073"/>
        <v>1</v>
      </c>
      <c r="KD328" s="168">
        <f t="shared" ca="1" si="1073"/>
        <v>1</v>
      </c>
      <c r="KE328" s="168">
        <f t="shared" ca="1" si="1073"/>
        <v>0</v>
      </c>
      <c r="KF328" s="168">
        <f t="shared" ca="1" si="1073"/>
        <v>70</v>
      </c>
      <c r="KG328" s="168">
        <f t="shared" ca="1" si="1073"/>
        <v>50</v>
      </c>
      <c r="KH328" s="168">
        <f t="shared" ca="1" si="1073"/>
        <v>85</v>
      </c>
      <c r="KI328" s="168">
        <f t="shared" ca="1" si="1073"/>
        <v>50</v>
      </c>
      <c r="KJ328" s="166">
        <f t="shared" ca="1" si="1010"/>
        <v>1</v>
      </c>
      <c r="KK328" s="166">
        <f t="shared" ca="1" si="1011"/>
        <v>1</v>
      </c>
      <c r="KL328" s="166">
        <f t="shared" ca="1" si="1012"/>
        <v>1</v>
      </c>
      <c r="KM328" s="166">
        <f t="shared" ca="1" si="1013"/>
        <v>1</v>
      </c>
      <c r="KN328" s="166">
        <f t="shared" ca="1" si="1013"/>
        <v>1</v>
      </c>
      <c r="KO328" s="168">
        <f t="shared" ca="1" si="1073"/>
        <v>1</v>
      </c>
      <c r="KP328" s="10"/>
      <c r="KQ328" s="168">
        <f t="shared" ca="1" si="1073"/>
        <v>1</v>
      </c>
      <c r="KR328" s="166">
        <f t="shared" ca="1" si="1014"/>
        <v>1</v>
      </c>
      <c r="KS328" s="168">
        <f t="shared" ca="1" si="1073"/>
        <v>0.75</v>
      </c>
      <c r="KT328" s="168">
        <f t="shared" ca="1" si="1073"/>
        <v>0.8</v>
      </c>
      <c r="KU328" s="168">
        <f t="shared" ca="1" si="1073"/>
        <v>0.82499999999999996</v>
      </c>
      <c r="KV328" s="168">
        <f t="shared" ca="1" si="1073"/>
        <v>0.875</v>
      </c>
      <c r="KW328" s="168">
        <f t="shared" ca="1" si="1073"/>
        <v>0.9</v>
      </c>
      <c r="KX328" s="168">
        <f t="shared" ca="1" si="1077"/>
        <v>0.75</v>
      </c>
      <c r="KY328" s="168">
        <f t="shared" ca="1" si="1077"/>
        <v>0.78142857142857147</v>
      </c>
      <c r="KZ328" s="168">
        <f t="shared" ca="1" si="1077"/>
        <v>0.82499999999999996</v>
      </c>
      <c r="LA328" s="168">
        <f t="shared" ref="KX328:MT329" ca="1" si="1085">OFFSET(LA$5,$B328,0)</f>
        <v>0.875</v>
      </c>
      <c r="LB328" s="168">
        <f t="shared" ca="1" si="1085"/>
        <v>0.9</v>
      </c>
      <c r="LC328" s="168">
        <f t="shared" ca="1" si="1085"/>
        <v>0.9</v>
      </c>
      <c r="LD328" s="168">
        <f t="shared" ca="1" si="1085"/>
        <v>0.75</v>
      </c>
      <c r="LE328" s="168">
        <f t="shared" ca="1" si="1085"/>
        <v>0.78142857142857147</v>
      </c>
      <c r="LF328" s="168">
        <f t="shared" ca="1" si="1085"/>
        <v>0.82499999999999996</v>
      </c>
      <c r="LG328" s="168">
        <f t="shared" ca="1" si="1085"/>
        <v>0.875</v>
      </c>
      <c r="LH328" s="168">
        <f t="shared" ca="1" si="1085"/>
        <v>0.9</v>
      </c>
      <c r="LI328" s="168">
        <f t="shared" ca="1" si="1085"/>
        <v>0.9</v>
      </c>
      <c r="LJ328" s="168">
        <f t="shared" ca="1" si="1085"/>
        <v>0.75</v>
      </c>
      <c r="LK328" s="168">
        <f t="shared" ca="1" si="1085"/>
        <v>0.78142857142857147</v>
      </c>
      <c r="LL328" s="168">
        <f t="shared" ca="1" si="1085"/>
        <v>0.82499999999999996</v>
      </c>
      <c r="LM328" s="168">
        <f t="shared" ca="1" si="1085"/>
        <v>0.875</v>
      </c>
      <c r="LN328" s="168">
        <f t="shared" ca="1" si="1085"/>
        <v>0.9</v>
      </c>
      <c r="LO328" s="168">
        <f t="shared" ca="1" si="1085"/>
        <v>0.9</v>
      </c>
      <c r="LP328" s="168">
        <f t="shared" ca="1" si="1085"/>
        <v>0.75</v>
      </c>
      <c r="LQ328" s="168">
        <f t="shared" ca="1" si="1085"/>
        <v>0.78142857142857147</v>
      </c>
      <c r="LR328" s="168">
        <f t="shared" ca="1" si="1085"/>
        <v>0.82499999999999996</v>
      </c>
      <c r="LS328" s="168">
        <f t="shared" ca="1" si="1085"/>
        <v>0.875</v>
      </c>
      <c r="LT328" s="168">
        <f t="shared" ca="1" si="1085"/>
        <v>0.9</v>
      </c>
      <c r="LU328" s="168">
        <f t="shared" ca="1" si="1085"/>
        <v>0.9</v>
      </c>
      <c r="LV328" s="168">
        <f t="shared" ca="1" si="1085"/>
        <v>0.75</v>
      </c>
      <c r="LW328" s="168">
        <f t="shared" ca="1" si="1085"/>
        <v>0.78142857142857147</v>
      </c>
      <c r="LX328" s="168">
        <f t="shared" ca="1" si="1085"/>
        <v>0.82499999999999996</v>
      </c>
      <c r="LY328" s="168">
        <f t="shared" ca="1" si="1085"/>
        <v>0.875</v>
      </c>
      <c r="LZ328" s="168">
        <f t="shared" ca="1" si="1085"/>
        <v>0.9</v>
      </c>
      <c r="MA328" s="168">
        <f t="shared" ca="1" si="1085"/>
        <v>0.9</v>
      </c>
      <c r="MB328" s="168">
        <f t="shared" ca="1" si="1085"/>
        <v>0.75</v>
      </c>
      <c r="MC328" s="168">
        <f t="shared" ca="1" si="1085"/>
        <v>0.78142857142857147</v>
      </c>
      <c r="MD328" s="168">
        <f t="shared" ca="1" si="1085"/>
        <v>0.82499999999999996</v>
      </c>
      <c r="ME328" s="168">
        <f t="shared" ca="1" si="1085"/>
        <v>0.875</v>
      </c>
      <c r="MF328" s="168">
        <f t="shared" ca="1" si="1085"/>
        <v>0.9</v>
      </c>
      <c r="MG328" s="168">
        <f t="shared" ca="1" si="1085"/>
        <v>0.9</v>
      </c>
      <c r="MH328" s="168">
        <f t="shared" ca="1" si="1085"/>
        <v>0.75</v>
      </c>
      <c r="MI328" s="168">
        <f t="shared" ca="1" si="1085"/>
        <v>0.76904761904761909</v>
      </c>
      <c r="MJ328" s="168">
        <f t="shared" ca="1" si="1085"/>
        <v>0.82000000000000006</v>
      </c>
      <c r="MK328" s="168">
        <f t="shared" ca="1" si="1085"/>
        <v>0.875</v>
      </c>
      <c r="ML328" s="168">
        <f t="shared" ca="1" si="1085"/>
        <v>0.9</v>
      </c>
      <c r="MM328" s="168">
        <f t="shared" ca="1" si="1085"/>
        <v>0.90000000000000013</v>
      </c>
      <c r="MN328" s="168">
        <f t="shared" ca="1" si="1085"/>
        <v>0.75</v>
      </c>
      <c r="MO328" s="168">
        <f t="shared" ca="1" si="1085"/>
        <v>0.76904761904761909</v>
      </c>
      <c r="MP328" s="168">
        <f t="shared" ca="1" si="1085"/>
        <v>0.82000000000000006</v>
      </c>
      <c r="MQ328" s="168">
        <f t="shared" ca="1" si="1085"/>
        <v>0.875</v>
      </c>
      <c r="MR328" s="168">
        <f t="shared" ca="1" si="1085"/>
        <v>0.9</v>
      </c>
      <c r="MS328" s="168">
        <f t="shared" ca="1" si="1085"/>
        <v>0.9</v>
      </c>
      <c r="MT328" s="168">
        <f t="shared" ca="1" si="1085"/>
        <v>0.875</v>
      </c>
      <c r="MU328" s="166">
        <f t="shared" si="1016"/>
        <v>1</v>
      </c>
      <c r="MV328" s="166">
        <f t="shared" ca="1" si="1017"/>
        <v>1</v>
      </c>
      <c r="MW328" s="166" t="str">
        <f t="shared" ca="1" si="1018"/>
        <v>-</v>
      </c>
      <c r="MX328" s="168" t="str">
        <f t="shared" ca="1" si="1019"/>
        <v>-</v>
      </c>
      <c r="MY328" s="166" t="str">
        <f t="shared" ca="1" si="1020"/>
        <v>-</v>
      </c>
      <c r="MZ328" s="166" t="str">
        <f t="shared" ca="1" si="1021"/>
        <v>-</v>
      </c>
      <c r="NA328" s="166" t="b">
        <f t="shared" ca="1" si="1022"/>
        <v>0</v>
      </c>
      <c r="NB328" s="168">
        <f t="shared" ca="1" si="1073"/>
        <v>0</v>
      </c>
      <c r="NC328" s="27">
        <v>0</v>
      </c>
    </row>
    <row r="329" spans="1:367" s="148" customFormat="1" outlineLevel="1">
      <c r="A329" s="126">
        <f t="shared" si="14"/>
        <v>324</v>
      </c>
      <c r="B329" s="126">
        <f t="shared" si="1069"/>
        <v>13</v>
      </c>
      <c r="C329" s="148">
        <f t="shared" si="1029"/>
        <v>1002</v>
      </c>
      <c r="D329" s="148" t="s">
        <v>884</v>
      </c>
      <c r="E329" s="148" t="b">
        <f t="shared" si="986"/>
        <v>0</v>
      </c>
      <c r="F329" s="148" t="b">
        <v>0</v>
      </c>
      <c r="G329" s="148" t="b">
        <f t="shared" si="1024"/>
        <v>0</v>
      </c>
      <c r="H329" s="144">
        <f t="shared" ca="1" si="1078"/>
        <v>3</v>
      </c>
      <c r="I329" s="32">
        <v>3</v>
      </c>
      <c r="J329" s="32">
        <v>5</v>
      </c>
      <c r="K329" s="144">
        <f t="shared" ca="1" si="1078"/>
        <v>1</v>
      </c>
      <c r="L329" s="144">
        <f t="shared" ca="1" si="1078"/>
        <v>1</v>
      </c>
      <c r="M329" s="144">
        <f t="shared" ca="1" si="1078"/>
        <v>1</v>
      </c>
      <c r="N329" s="144">
        <f t="shared" ca="1" si="1078"/>
        <v>1</v>
      </c>
      <c r="O329" s="144">
        <f t="shared" ca="1" si="1078"/>
        <v>1</v>
      </c>
      <c r="P329" s="144">
        <f t="shared" ca="1" si="1078"/>
        <v>1</v>
      </c>
      <c r="Q329" s="144">
        <f t="shared" ca="1" si="1078"/>
        <v>1</v>
      </c>
      <c r="R329" s="144">
        <f t="shared" ca="1" si="1078"/>
        <v>2</v>
      </c>
      <c r="S329" s="32">
        <v>3</v>
      </c>
      <c r="T329" s="144">
        <f t="shared" ca="1" si="1078"/>
        <v>1</v>
      </c>
      <c r="U329" s="144">
        <f t="shared" ca="1" si="1078"/>
        <v>1</v>
      </c>
      <c r="V329" s="144">
        <f t="shared" ca="1" si="1078"/>
        <v>1</v>
      </c>
      <c r="W329" s="144">
        <f t="shared" ca="1" si="1078"/>
        <v>1</v>
      </c>
      <c r="X329" s="144">
        <f t="shared" ca="1" si="1078"/>
        <v>1</v>
      </c>
      <c r="Y329" s="144">
        <f t="shared" ca="1" si="1078"/>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00029 Yield SQ RiskCRRA-high CropgrazeFALSE Yield1.15 (F33N11)</v>
      </c>
      <c r="AB329" s="10" t="str">
        <f ca="1">IF(COUNTIF(AA$5:AA329,AA329)=1,"-","Dup")</f>
        <v>-</v>
      </c>
      <c r="AC329" s="10"/>
      <c r="AD329" s="168" t="str">
        <f t="shared" ca="1" si="1035"/>
        <v>-</v>
      </c>
      <c r="AE329" s="168" t="str">
        <f t="shared" ca="1" si="1035"/>
        <v>-</v>
      </c>
      <c r="AF329" s="168" t="str">
        <f t="shared" ca="1" si="1035"/>
        <v>-</v>
      </c>
      <c r="AG329" s="168" t="str">
        <f t="shared" ca="1" si="1035"/>
        <v>-</v>
      </c>
      <c r="AH329" s="168" t="str">
        <f t="shared" ca="1" si="1035"/>
        <v>-</v>
      </c>
      <c r="AI329" s="168" t="b">
        <f t="shared" ca="1" si="1035"/>
        <v>1</v>
      </c>
      <c r="AJ329" s="10"/>
      <c r="AK329" s="166" t="b">
        <f t="shared" si="1036"/>
        <v>0</v>
      </c>
      <c r="AL329" s="166">
        <f t="shared" si="1036"/>
        <v>2</v>
      </c>
      <c r="AM329" s="166" t="b">
        <f t="shared" si="1036"/>
        <v>0</v>
      </c>
      <c r="AN329" s="166" t="b">
        <f t="shared" si="1036"/>
        <v>1</v>
      </c>
      <c r="AO329" s="166" t="b">
        <f t="shared" si="1036"/>
        <v>1</v>
      </c>
      <c r="AP329" s="166" t="b">
        <f t="shared" si="1036"/>
        <v>0</v>
      </c>
      <c r="AQ329" s="166">
        <f t="shared" ca="1" si="989"/>
        <v>0</v>
      </c>
      <c r="AR329" s="166" t="b">
        <f t="shared" si="1066"/>
        <v>1</v>
      </c>
      <c r="AS329" s="166" t="b">
        <f t="shared" si="1066"/>
        <v>1</v>
      </c>
      <c r="AT329" s="166">
        <f t="shared" si="1066"/>
        <v>2</v>
      </c>
      <c r="AU329" s="166" t="str">
        <f t="shared" si="1066"/>
        <v>-</v>
      </c>
      <c r="AV329" s="166">
        <f t="shared" si="1066"/>
        <v>0.7</v>
      </c>
      <c r="AW329" s="10"/>
      <c r="AX329" s="166" t="b">
        <f t="shared" si="991"/>
        <v>1</v>
      </c>
      <c r="AY329" s="168" t="b">
        <f t="shared" ca="1" si="992"/>
        <v>1</v>
      </c>
      <c r="AZ329" s="168" t="b">
        <f t="shared" ca="1" si="992"/>
        <v>1</v>
      </c>
      <c r="BA329" s="167">
        <f t="shared" ca="1" si="993"/>
        <v>3210</v>
      </c>
      <c r="BB329" s="168" t="str">
        <f t="shared" ca="1" si="1084"/>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79"/>
        <v>-</v>
      </c>
      <c r="CI329" s="168" t="str">
        <f t="shared" ca="1" si="1079"/>
        <v>-</v>
      </c>
      <c r="CJ329" s="168" t="str">
        <f t="shared" ca="1" si="1079"/>
        <v>-</v>
      </c>
      <c r="CK329" s="168" t="str">
        <f t="shared" ca="1" si="1079"/>
        <v>-</v>
      </c>
      <c r="CL329" s="168" t="str">
        <f t="shared" ca="1" si="1079"/>
        <v>-</v>
      </c>
      <c r="CM329" s="168" t="str">
        <f t="shared" ca="1" si="1079"/>
        <v>-</v>
      </c>
      <c r="CN329" s="168" t="str">
        <f t="shared" ca="1" si="1079"/>
        <v>-</v>
      </c>
      <c r="CO329" s="168" t="str">
        <f t="shared" ca="1" si="1079"/>
        <v>-</v>
      </c>
      <c r="CP329" s="168">
        <f t="shared" ca="1" si="1079"/>
        <v>1</v>
      </c>
      <c r="CQ329" s="168">
        <f t="shared" ca="1" si="1079"/>
        <v>1</v>
      </c>
      <c r="CR329" s="168">
        <f t="shared" ca="1" si="1079"/>
        <v>0</v>
      </c>
      <c r="CS329" s="168" t="str">
        <f t="shared" ca="1" si="1079"/>
        <v>-</v>
      </c>
      <c r="CT329" s="168" t="str">
        <f t="shared" ca="1" si="1079"/>
        <v>-</v>
      </c>
      <c r="CU329" s="168" t="str">
        <f t="shared" ca="1" si="1079"/>
        <v>-</v>
      </c>
      <c r="CV329" s="168" t="str">
        <f t="shared" ca="1" si="1079"/>
        <v>-</v>
      </c>
      <c r="CW329" s="168" t="str">
        <f t="shared" ca="1" si="1079"/>
        <v>-</v>
      </c>
      <c r="CX329" s="168" t="str">
        <f t="shared" ca="1" si="1079"/>
        <v>-</v>
      </c>
      <c r="CY329" s="168" t="str">
        <f t="shared" ca="1" si="1079"/>
        <v>-</v>
      </c>
      <c r="CZ329" s="168">
        <f t="shared" ca="1" si="1079"/>
        <v>0</v>
      </c>
      <c r="DA329" s="168" t="str">
        <f t="shared" ca="1" si="1079"/>
        <v>-</v>
      </c>
      <c r="DB329" s="168" t="str">
        <f t="shared" ca="1" si="1079"/>
        <v>-</v>
      </c>
      <c r="DC329" s="168" t="str">
        <f t="shared" ca="1" si="1079"/>
        <v>-</v>
      </c>
      <c r="DD329" s="168" t="str">
        <f t="shared" ca="1" si="1079"/>
        <v>-</v>
      </c>
      <c r="DE329" s="168" t="str">
        <f t="shared" ca="1" si="1079"/>
        <v>-</v>
      </c>
      <c r="DF329" s="168">
        <f t="shared" ca="1" si="1079"/>
        <v>0</v>
      </c>
      <c r="DG329" s="168">
        <f t="shared" ca="1" si="1079"/>
        <v>0</v>
      </c>
      <c r="DH329" s="168">
        <f t="shared" ca="1" si="1079"/>
        <v>0</v>
      </c>
      <c r="DI329" s="168">
        <f t="shared" ca="1" si="1079"/>
        <v>0</v>
      </c>
      <c r="DJ329" s="168">
        <f t="shared" ca="1" si="1079"/>
        <v>0</v>
      </c>
      <c r="DK329" s="168">
        <f t="shared" ca="1" si="1079"/>
        <v>0</v>
      </c>
      <c r="DL329" s="168">
        <f t="shared" ca="1" si="1079"/>
        <v>0</v>
      </c>
      <c r="DM329" s="168" t="str">
        <f t="shared" ca="1" si="1079"/>
        <v>-</v>
      </c>
      <c r="DN329" s="168" t="str">
        <f t="shared" ca="1" si="1079"/>
        <v>-</v>
      </c>
      <c r="DO329" s="168" t="str">
        <f t="shared" ca="1" si="1079"/>
        <v>-</v>
      </c>
      <c r="DP329" s="168" t="str">
        <f t="shared" ca="1" si="1079"/>
        <v>-</v>
      </c>
      <c r="DQ329" s="168" t="str">
        <f t="shared" ca="1" si="1079"/>
        <v>-</v>
      </c>
      <c r="DR329" s="168" t="str">
        <f t="shared" ca="1" si="1079"/>
        <v>-</v>
      </c>
      <c r="DS329" s="168" t="str">
        <f t="shared" ca="1" si="1079"/>
        <v>-</v>
      </c>
      <c r="DT329" s="168" t="str">
        <f t="shared" ca="1" si="1079"/>
        <v>-</v>
      </c>
      <c r="DU329" s="168" t="str">
        <f t="shared" ca="1" si="1079"/>
        <v>-</v>
      </c>
      <c r="DV329" s="168" t="str">
        <f t="shared" ca="1" si="1079"/>
        <v>-</v>
      </c>
      <c r="DW329" s="168" t="str">
        <f t="shared" ca="1" si="1079"/>
        <v>-</v>
      </c>
      <c r="DX329" s="10"/>
      <c r="DY329" s="168">
        <f t="shared" ca="1" si="1079"/>
        <v>1</v>
      </c>
      <c r="DZ329" s="168" t="str">
        <f t="shared" ca="1" si="1079"/>
        <v>-</v>
      </c>
      <c r="EA329" s="168" t="str">
        <f t="shared" ca="1" si="1079"/>
        <v>-</v>
      </c>
      <c r="EB329" s="168" t="str">
        <f t="shared" ca="1" si="1079"/>
        <v>-</v>
      </c>
      <c r="EC329" s="168" t="str">
        <f t="shared" ca="1" si="1037"/>
        <v>-</v>
      </c>
      <c r="ED329" s="168" t="b">
        <f t="shared" ca="1" si="1037"/>
        <v>0</v>
      </c>
      <c r="EE329" s="168" t="str">
        <f t="shared" ca="1" si="1037"/>
        <v>-</v>
      </c>
      <c r="EF329" s="168">
        <f t="shared" ca="1" si="1037"/>
        <v>0</v>
      </c>
      <c r="EG329" s="168" t="str">
        <f t="shared" ca="1" si="1037"/>
        <v>-</v>
      </c>
      <c r="EH329" s="166" cm="1">
        <f t="array" aca="1" ref="EH329" ca="1">INDEX(i.rev,$K329,EH$15)</f>
        <v>1</v>
      </c>
      <c r="EI329" s="168">
        <f t="shared" ca="1" si="1070"/>
        <v>0</v>
      </c>
      <c r="EJ329" s="168">
        <f t="shared" ca="1" si="1070"/>
        <v>1</v>
      </c>
      <c r="EK329" s="168">
        <f t="shared" ca="1" si="1070"/>
        <v>0</v>
      </c>
      <c r="EL329" s="168">
        <f t="shared" ca="1" si="1070"/>
        <v>1</v>
      </c>
      <c r="EM329" s="168">
        <f t="shared" ca="1" si="1070"/>
        <v>1</v>
      </c>
      <c r="EN329" s="168">
        <f t="shared" ca="1" si="1070"/>
        <v>1</v>
      </c>
      <c r="EO329" s="168">
        <f t="shared" ca="1" si="1070"/>
        <v>0</v>
      </c>
      <c r="EP329" s="168">
        <f t="shared" ca="1" si="1070"/>
        <v>0</v>
      </c>
      <c r="EQ329" s="168">
        <f t="shared" ca="1" si="1070"/>
        <v>0</v>
      </c>
      <c r="ER329" s="168">
        <f t="shared" ca="1" si="1070"/>
        <v>0</v>
      </c>
      <c r="ES329" s="168">
        <f t="shared" ca="1" si="1070"/>
        <v>0</v>
      </c>
      <c r="ET329" s="168">
        <f t="shared" ca="1" si="1070"/>
        <v>0</v>
      </c>
      <c r="EU329" s="168">
        <f t="shared" ca="1" si="1070"/>
        <v>0</v>
      </c>
      <c r="EV329" s="168">
        <f t="shared" ca="1" si="1070"/>
        <v>0</v>
      </c>
      <c r="EW329" s="168">
        <f t="shared" ca="1" si="1070"/>
        <v>0</v>
      </c>
      <c r="EX329" s="168">
        <f t="shared" ca="1" si="1070"/>
        <v>0</v>
      </c>
      <c r="EY329" s="166" cm="1">
        <f t="array" aca="1" ref="EY329" ca="1">INDEX(i.rev,$K329,EY$15)</f>
        <v>0</v>
      </c>
      <c r="EZ329" s="168">
        <f t="shared" ca="1" si="998"/>
        <v>0</v>
      </c>
      <c r="FA329" s="166" cm="1">
        <f t="array" aca="1" ref="FA329" ca="1">INDEX(i.rev,$K329,FA$15)</f>
        <v>1</v>
      </c>
      <c r="FB329" s="168">
        <f t="shared" ca="1" si="1074"/>
        <v>0</v>
      </c>
      <c r="FC329" s="168">
        <f t="shared" ca="1" si="1074"/>
        <v>0</v>
      </c>
      <c r="FD329" s="168">
        <f t="shared" ca="1" si="1074"/>
        <v>0</v>
      </c>
      <c r="FE329" s="168">
        <f t="shared" ca="1" si="1074"/>
        <v>0</v>
      </c>
      <c r="FF329" s="168">
        <f t="shared" ca="1" si="1074"/>
        <v>0</v>
      </c>
      <c r="FG329" s="168">
        <f t="shared" ca="1" si="1074"/>
        <v>0</v>
      </c>
      <c r="FH329" s="168">
        <f t="shared" ca="1" si="1074"/>
        <v>0</v>
      </c>
      <c r="FI329" s="10"/>
      <c r="FJ329" s="168" t="str">
        <f t="shared" ca="1" si="1074"/>
        <v>-</v>
      </c>
      <c r="FK329" s="168" t="str">
        <f t="shared" ca="1" si="1074"/>
        <v>-</v>
      </c>
      <c r="FL329" s="168" t="str">
        <f t="shared" ca="1" si="1074"/>
        <v>-</v>
      </c>
      <c r="FM329" s="168" t="str">
        <f t="shared" ca="1" si="1074"/>
        <v>-</v>
      </c>
      <c r="FN329" s="168" t="str">
        <f t="shared" ca="1" si="1074"/>
        <v>-</v>
      </c>
      <c r="FO329" s="166" t="b">
        <f t="shared" ca="1" si="1039"/>
        <v>0</v>
      </c>
      <c r="FP329" s="166" t="b">
        <f t="shared" ca="1" si="1039"/>
        <v>0</v>
      </c>
      <c r="FQ329" s="166" t="b">
        <f t="shared" ca="1" si="1039"/>
        <v>1</v>
      </c>
      <c r="FR329" s="168">
        <f t="shared" ca="1" si="1074"/>
        <v>0</v>
      </c>
      <c r="FS329" s="166">
        <f t="shared" ca="1" si="1040"/>
        <v>1</v>
      </c>
      <c r="FT329" s="166">
        <f t="shared" ca="1" si="1040"/>
        <v>1</v>
      </c>
      <c r="FU329" s="168" t="str">
        <f t="shared" ca="1" si="1074"/>
        <v>-</v>
      </c>
      <c r="FV329" s="168" t="str">
        <f t="shared" ca="1" si="1074"/>
        <v>-</v>
      </c>
      <c r="FW329" s="168" t="str">
        <f t="shared" ca="1" si="1074"/>
        <v>-</v>
      </c>
      <c r="FX329" s="168" t="str">
        <f t="shared" ca="1" si="1074"/>
        <v>-</v>
      </c>
      <c r="FY329" s="168" t="str">
        <f t="shared" ca="1" si="1074"/>
        <v>-</v>
      </c>
      <c r="FZ329" s="168" t="str">
        <f t="shared" ca="1" si="1074"/>
        <v>-</v>
      </c>
      <c r="GA329" s="168" t="str">
        <f t="shared" ca="1" si="1074"/>
        <v>-</v>
      </c>
      <c r="GB329" s="168" t="str">
        <f t="shared" ca="1" si="1074"/>
        <v>-</v>
      </c>
      <c r="GC329" s="168" t="str">
        <f t="shared" ca="1" si="1074"/>
        <v>-</v>
      </c>
      <c r="GD329" s="168" t="b">
        <f t="shared" ca="1" si="1074"/>
        <v>1</v>
      </c>
      <c r="GE329" s="168" t="str">
        <f t="shared" ca="1" si="1074"/>
        <v>-</v>
      </c>
      <c r="GF329" s="168" t="str">
        <f t="shared" ca="1" si="1074"/>
        <v>-</v>
      </c>
      <c r="GG329" s="168" t="str">
        <f t="shared" ca="1" si="1074"/>
        <v>-</v>
      </c>
      <c r="GH329" s="168" t="b">
        <f t="shared" ca="1" si="1075"/>
        <v>1</v>
      </c>
      <c r="GI329" s="168">
        <f t="shared" ca="1" si="1075"/>
        <v>0</v>
      </c>
      <c r="GJ329" s="168" t="str">
        <f t="shared" ca="1" si="1075"/>
        <v>-</v>
      </c>
      <c r="GK329" s="168" t="str">
        <f t="shared" ca="1" si="1075"/>
        <v>-</v>
      </c>
      <c r="GL329" s="168" t="str">
        <f t="shared" ca="1" si="1075"/>
        <v>-</v>
      </c>
      <c r="GM329" s="168" t="str">
        <f t="shared" ca="1" si="1075"/>
        <v>-</v>
      </c>
      <c r="GN329" s="168" t="str">
        <f t="shared" ca="1" si="1075"/>
        <v>-</v>
      </c>
      <c r="GO329" s="168">
        <f t="shared" ca="1" si="1075"/>
        <v>0</v>
      </c>
      <c r="GP329" s="168" t="str">
        <f t="shared" ca="1" si="1075"/>
        <v>-</v>
      </c>
      <c r="GQ329" s="168" t="str">
        <f t="shared" ca="1" si="1075"/>
        <v>-</v>
      </c>
      <c r="GR329" s="168" t="str">
        <f t="shared" ca="1" si="1075"/>
        <v>-</v>
      </c>
      <c r="GS329" s="168">
        <f t="shared" ca="1" si="1075"/>
        <v>500</v>
      </c>
      <c r="GT329" s="168">
        <f t="shared" ca="1" si="1075"/>
        <v>500</v>
      </c>
      <c r="GU329" s="168" t="str">
        <f t="shared" ca="1" si="1075"/>
        <v>-</v>
      </c>
      <c r="GV329" s="168" t="str">
        <f t="shared" ca="1" si="1075"/>
        <v>-</v>
      </c>
      <c r="GW329" s="168" t="str">
        <f t="shared" ca="1" si="1075"/>
        <v>-</v>
      </c>
      <c r="GX329" s="168" t="str">
        <f t="shared" ca="1" si="1072"/>
        <v>-</v>
      </c>
      <c r="GY329" s="168" t="str">
        <f t="shared" ca="1" si="1059"/>
        <v>-</v>
      </c>
      <c r="GZ329" s="168" t="str">
        <f t="shared" ca="1" si="1059"/>
        <v>-</v>
      </c>
      <c r="HA329" s="168" t="str">
        <f t="shared" ca="1" si="1059"/>
        <v>-</v>
      </c>
      <c r="HB329" s="168" t="str">
        <f t="shared" ca="1" si="1059"/>
        <v>-</v>
      </c>
      <c r="HC329" s="168" t="str">
        <f t="shared" ca="1" si="1059"/>
        <v>-</v>
      </c>
      <c r="HD329" s="168" t="str">
        <f t="shared" ca="1" si="1059"/>
        <v>-</v>
      </c>
      <c r="HE329" s="168" t="str">
        <f t="shared" ca="1" si="1059"/>
        <v>-</v>
      </c>
      <c r="HF329" s="168" t="str">
        <f t="shared" ca="1" si="1059"/>
        <v>-</v>
      </c>
      <c r="HG329" s="168" t="str">
        <f t="shared" ca="1" si="1059"/>
        <v>-</v>
      </c>
      <c r="HH329" s="168" t="str">
        <f t="shared" ca="1" si="1082"/>
        <v>-</v>
      </c>
      <c r="HI329" s="168" t="str">
        <f t="shared" ca="1" si="1082"/>
        <v>-</v>
      </c>
      <c r="HJ329" s="168" t="str">
        <f t="shared" ca="1" si="1082"/>
        <v>-</v>
      </c>
      <c r="HK329" s="168" t="str">
        <f t="shared" ca="1" si="1082"/>
        <v>-</v>
      </c>
      <c r="HL329" s="168" t="str">
        <f t="shared" ca="1" si="1082"/>
        <v>-</v>
      </c>
      <c r="HM329" s="168" t="str">
        <f t="shared" ca="1" si="1060"/>
        <v>-</v>
      </c>
      <c r="HN329" s="168" t="str">
        <f t="shared" ca="1" si="1060"/>
        <v>-</v>
      </c>
      <c r="HO329" s="168" t="str">
        <f t="shared" ca="1" si="1060"/>
        <v>-</v>
      </c>
      <c r="HP329" s="168" t="str">
        <f t="shared" ca="1" si="1060"/>
        <v>-</v>
      </c>
      <c r="HQ329" s="168" t="str">
        <f t="shared" ca="1" si="1060"/>
        <v>-</v>
      </c>
      <c r="HR329" s="168" t="str">
        <f t="shared" ca="1" si="1059"/>
        <v>-</v>
      </c>
      <c r="HS329" s="168" t="str">
        <f t="shared" ca="1" si="1059"/>
        <v>-</v>
      </c>
      <c r="HT329" s="168" t="str">
        <f t="shared" ca="1" si="1059"/>
        <v>-</v>
      </c>
      <c r="HU329" s="168" t="str">
        <f t="shared" ca="1" si="1059"/>
        <v>-</v>
      </c>
      <c r="HV329" s="168" t="str">
        <f t="shared" ca="1" si="1059"/>
        <v>-</v>
      </c>
      <c r="HW329" s="168" t="str">
        <f t="shared" ca="1" si="1083"/>
        <v>-</v>
      </c>
      <c r="HX329" s="168" t="str">
        <f t="shared" ca="1" si="1083"/>
        <v>-</v>
      </c>
      <c r="HY329" s="168" t="str">
        <f t="shared" ca="1" si="1083"/>
        <v>-</v>
      </c>
      <c r="HZ329" s="168" t="str">
        <f t="shared" ca="1" si="1083"/>
        <v>-</v>
      </c>
      <c r="IA329" s="168" t="str">
        <f t="shared" ca="1" si="1083"/>
        <v>-</v>
      </c>
      <c r="IB329" s="168" t="str">
        <f t="shared" ca="1" si="1083"/>
        <v>-</v>
      </c>
      <c r="IC329" s="168" t="str">
        <f t="shared" ca="1" si="1083"/>
        <v>-</v>
      </c>
      <c r="ID329" s="168" t="str">
        <f t="shared" ca="1" si="1083"/>
        <v>-</v>
      </c>
      <c r="IE329" s="168" t="str">
        <f t="shared" ca="1" si="1083"/>
        <v>-</v>
      </c>
      <c r="IF329" s="168" t="str">
        <f t="shared" ca="1" si="1083"/>
        <v>-</v>
      </c>
      <c r="IG329" s="168" t="str">
        <f t="shared" ca="1" si="1083"/>
        <v>-</v>
      </c>
      <c r="IH329" s="168" t="str">
        <f t="shared" ca="1" si="1083"/>
        <v>-</v>
      </c>
      <c r="II329" s="168" t="str">
        <f t="shared" ca="1" si="1083"/>
        <v>-</v>
      </c>
      <c r="IJ329" s="168" t="str">
        <f t="shared" ca="1" si="1083"/>
        <v>-</v>
      </c>
      <c r="IK329" s="168" t="str">
        <f t="shared" ca="1" si="1083"/>
        <v>-</v>
      </c>
      <c r="IL329" s="168" t="str">
        <f t="shared" ca="1" si="1083"/>
        <v>-</v>
      </c>
      <c r="IM329" s="168" t="str">
        <f t="shared" ca="1" si="1083"/>
        <v>-</v>
      </c>
      <c r="IN329" s="168" t="str">
        <f t="shared" ca="1" si="1083"/>
        <v>-</v>
      </c>
      <c r="IO329" s="168" t="str">
        <f t="shared" ca="1" si="1083"/>
        <v>-</v>
      </c>
      <c r="IP329" s="168" t="str">
        <f t="shared" ca="1" si="1083"/>
        <v>-</v>
      </c>
      <c r="IQ329" s="168" t="str">
        <f t="shared" ca="1" si="1083"/>
        <v>-</v>
      </c>
      <c r="IR329" s="168" t="str">
        <f t="shared" ca="1" si="1083"/>
        <v>-</v>
      </c>
      <c r="IS329" s="168" t="str">
        <f t="shared" ca="1" si="1083"/>
        <v>-</v>
      </c>
      <c r="IT329" s="168" t="str">
        <f t="shared" ca="1" si="1083"/>
        <v>-</v>
      </c>
      <c r="IU329" s="168" t="str">
        <f t="shared" ca="1" si="1083"/>
        <v>-</v>
      </c>
      <c r="IV329" s="168" t="str">
        <f t="shared" ca="1" si="1083"/>
        <v>-</v>
      </c>
      <c r="IW329" s="168" t="str">
        <f t="shared" ca="1" si="1083"/>
        <v>-</v>
      </c>
      <c r="IX329" s="168" t="str">
        <f t="shared" ca="1" si="1083"/>
        <v>-</v>
      </c>
      <c r="IY329" s="168" t="str">
        <f t="shared" ca="1" si="1083"/>
        <v>-</v>
      </c>
      <c r="IZ329" s="168" t="str">
        <f t="shared" ca="1" si="1083"/>
        <v>-</v>
      </c>
      <c r="JA329" s="168" t="str">
        <f t="shared" ca="1" si="1083"/>
        <v>-</v>
      </c>
      <c r="JB329" s="168" t="str">
        <f t="shared" ca="1" si="1083"/>
        <v>-</v>
      </c>
      <c r="JC329" s="168" t="str">
        <f t="shared" ca="1" si="1083"/>
        <v>-</v>
      </c>
      <c r="JD329" s="168" t="str">
        <f t="shared" ca="1" si="1083"/>
        <v>-</v>
      </c>
      <c r="JE329" s="168" t="str">
        <f t="shared" ca="1" si="1083"/>
        <v>-</v>
      </c>
      <c r="JF329" s="168" t="str">
        <f t="shared" ca="1" si="1083"/>
        <v>-</v>
      </c>
      <c r="JG329" s="168" t="str">
        <f t="shared" ca="1" si="1083"/>
        <v>-</v>
      </c>
      <c r="JH329" s="168" t="str">
        <f t="shared" ca="1" si="1083"/>
        <v>-</v>
      </c>
      <c r="JI329" s="168" t="str">
        <f t="shared" ca="1" si="1083"/>
        <v>-</v>
      </c>
      <c r="JJ329" s="168" t="str">
        <f t="shared" ca="1" si="1083"/>
        <v>-</v>
      </c>
      <c r="JK329" s="168" t="str">
        <f t="shared" ca="1" si="1083"/>
        <v>-</v>
      </c>
      <c r="JL329" s="168" t="str">
        <f t="shared" ca="1" si="1083"/>
        <v>-</v>
      </c>
      <c r="JM329" s="168" t="str">
        <f t="shared" ca="1" si="1083"/>
        <v>-</v>
      </c>
      <c r="JN329" s="168" t="str">
        <f t="shared" ca="1" si="1083"/>
        <v>-</v>
      </c>
      <c r="JO329" s="168" t="str">
        <f t="shared" ca="1" si="1083"/>
        <v>-</v>
      </c>
      <c r="JP329" s="168" t="str">
        <f t="shared" ca="1" si="1083"/>
        <v>-</v>
      </c>
      <c r="JQ329" s="168" t="str">
        <f t="shared" ca="1" si="1083"/>
        <v>-</v>
      </c>
      <c r="JR329" s="168" t="str">
        <f t="shared" ca="1" si="1083"/>
        <v>-</v>
      </c>
      <c r="JS329" s="168" t="str">
        <f t="shared" ca="1" si="1083"/>
        <v>-</v>
      </c>
      <c r="JT329" s="168" t="str">
        <f t="shared" ca="1" si="1083"/>
        <v>-</v>
      </c>
      <c r="JU329" s="168" t="str">
        <f t="shared" ca="1" si="1083"/>
        <v>-</v>
      </c>
      <c r="JV329" s="168" t="str">
        <f t="shared" ca="1" si="1083"/>
        <v>-</v>
      </c>
      <c r="JW329" s="168" t="str">
        <f t="shared" ca="1" si="1083"/>
        <v>-</v>
      </c>
      <c r="JX329" s="10"/>
      <c r="JY329" s="166">
        <f t="shared" ca="1" si="1007"/>
        <v>4.4999999999999998E-2</v>
      </c>
      <c r="JZ329" s="166">
        <f t="shared" ca="1" si="1008"/>
        <v>4.4999999999999998E-2</v>
      </c>
      <c r="KA329" s="168">
        <f t="shared" ca="1" si="1073"/>
        <v>1</v>
      </c>
      <c r="KB329" s="168">
        <f t="shared" ca="1" si="1073"/>
        <v>0</v>
      </c>
      <c r="KC329" s="168">
        <f t="shared" ca="1" si="1073"/>
        <v>1</v>
      </c>
      <c r="KD329" s="168">
        <f t="shared" ca="1" si="1073"/>
        <v>1</v>
      </c>
      <c r="KE329" s="168">
        <f t="shared" ca="1" si="1073"/>
        <v>0</v>
      </c>
      <c r="KF329" s="168">
        <f t="shared" ca="1" si="1073"/>
        <v>70</v>
      </c>
      <c r="KG329" s="168">
        <f t="shared" ca="1" si="1073"/>
        <v>50</v>
      </c>
      <c r="KH329" s="168">
        <f t="shared" ca="1" si="1073"/>
        <v>85</v>
      </c>
      <c r="KI329" s="168">
        <f t="shared" ca="1" si="1073"/>
        <v>50</v>
      </c>
      <c r="KJ329" s="166">
        <f t="shared" ca="1" si="1010"/>
        <v>1</v>
      </c>
      <c r="KK329" s="166">
        <f t="shared" ca="1" si="1011"/>
        <v>1</v>
      </c>
      <c r="KL329" s="166">
        <f t="shared" ca="1" si="1012"/>
        <v>1</v>
      </c>
      <c r="KM329" s="166">
        <f t="shared" ca="1" si="1013"/>
        <v>1</v>
      </c>
      <c r="KN329" s="166">
        <f t="shared" ca="1" si="1013"/>
        <v>1</v>
      </c>
      <c r="KO329" s="168">
        <f t="shared" ca="1" si="1073"/>
        <v>1</v>
      </c>
      <c r="KP329" s="10"/>
      <c r="KQ329" s="168">
        <f t="shared" ca="1" si="1073"/>
        <v>1</v>
      </c>
      <c r="KR329" s="166">
        <f t="shared" ca="1" si="1014"/>
        <v>1</v>
      </c>
      <c r="KS329" s="168">
        <f t="shared" ca="1" si="1073"/>
        <v>0.75</v>
      </c>
      <c r="KT329" s="168">
        <f t="shared" ca="1" si="1073"/>
        <v>0.8</v>
      </c>
      <c r="KU329" s="168">
        <f t="shared" ca="1" si="1073"/>
        <v>0.82499999999999996</v>
      </c>
      <c r="KV329" s="168">
        <f t="shared" ca="1" si="1073"/>
        <v>0.875</v>
      </c>
      <c r="KW329" s="168">
        <f t="shared" ca="1" si="1073"/>
        <v>0.9</v>
      </c>
      <c r="KX329" s="168">
        <f t="shared" ca="1" si="1085"/>
        <v>0.75</v>
      </c>
      <c r="KY329" s="168">
        <f t="shared" ca="1" si="1085"/>
        <v>0.78142857142857147</v>
      </c>
      <c r="KZ329" s="168">
        <f t="shared" ca="1" si="1085"/>
        <v>0.82499999999999996</v>
      </c>
      <c r="LA329" s="168">
        <f t="shared" ca="1" si="1085"/>
        <v>0.875</v>
      </c>
      <c r="LB329" s="168">
        <f t="shared" ca="1" si="1085"/>
        <v>0.9</v>
      </c>
      <c r="LC329" s="168">
        <f t="shared" ca="1" si="1085"/>
        <v>0.9</v>
      </c>
      <c r="LD329" s="168">
        <f t="shared" ca="1" si="1085"/>
        <v>0.75</v>
      </c>
      <c r="LE329" s="168">
        <f t="shared" ca="1" si="1085"/>
        <v>0.78142857142857147</v>
      </c>
      <c r="LF329" s="168">
        <f t="shared" ca="1" si="1085"/>
        <v>0.82499999999999996</v>
      </c>
      <c r="LG329" s="168">
        <f t="shared" ca="1" si="1085"/>
        <v>0.875</v>
      </c>
      <c r="LH329" s="168">
        <f t="shared" ca="1" si="1085"/>
        <v>0.9</v>
      </c>
      <c r="LI329" s="168">
        <f t="shared" ca="1" si="1085"/>
        <v>0.9</v>
      </c>
      <c r="LJ329" s="168">
        <f t="shared" ca="1" si="1085"/>
        <v>0.75</v>
      </c>
      <c r="LK329" s="168">
        <f t="shared" ca="1" si="1085"/>
        <v>0.78142857142857147</v>
      </c>
      <c r="LL329" s="168">
        <f t="shared" ca="1" si="1085"/>
        <v>0.82499999999999996</v>
      </c>
      <c r="LM329" s="168">
        <f t="shared" ca="1" si="1085"/>
        <v>0.875</v>
      </c>
      <c r="LN329" s="168">
        <f t="shared" ca="1" si="1085"/>
        <v>0.9</v>
      </c>
      <c r="LO329" s="168">
        <f t="shared" ca="1" si="1085"/>
        <v>0.9</v>
      </c>
      <c r="LP329" s="168">
        <f t="shared" ca="1" si="1085"/>
        <v>0.75</v>
      </c>
      <c r="LQ329" s="168">
        <f t="shared" ca="1" si="1085"/>
        <v>0.78142857142857147</v>
      </c>
      <c r="LR329" s="168">
        <f t="shared" ca="1" si="1085"/>
        <v>0.82499999999999996</v>
      </c>
      <c r="LS329" s="168">
        <f t="shared" ca="1" si="1085"/>
        <v>0.875</v>
      </c>
      <c r="LT329" s="168">
        <f t="shared" ca="1" si="1085"/>
        <v>0.9</v>
      </c>
      <c r="LU329" s="168">
        <f t="shared" ca="1" si="1085"/>
        <v>0.9</v>
      </c>
      <c r="LV329" s="168">
        <f t="shared" ca="1" si="1085"/>
        <v>0.75</v>
      </c>
      <c r="LW329" s="168">
        <f t="shared" ca="1" si="1085"/>
        <v>0.78142857142857147</v>
      </c>
      <c r="LX329" s="168">
        <f t="shared" ca="1" si="1085"/>
        <v>0.82499999999999996</v>
      </c>
      <c r="LY329" s="168">
        <f t="shared" ca="1" si="1085"/>
        <v>0.875</v>
      </c>
      <c r="LZ329" s="168">
        <f t="shared" ca="1" si="1085"/>
        <v>0.9</v>
      </c>
      <c r="MA329" s="168">
        <f t="shared" ca="1" si="1085"/>
        <v>0.9</v>
      </c>
      <c r="MB329" s="168">
        <f t="shared" ca="1" si="1085"/>
        <v>0.75</v>
      </c>
      <c r="MC329" s="168">
        <f t="shared" ca="1" si="1085"/>
        <v>0.78142857142857147</v>
      </c>
      <c r="MD329" s="168">
        <f t="shared" ca="1" si="1085"/>
        <v>0.82499999999999996</v>
      </c>
      <c r="ME329" s="168">
        <f t="shared" ca="1" si="1085"/>
        <v>0.875</v>
      </c>
      <c r="MF329" s="168">
        <f t="shared" ca="1" si="1085"/>
        <v>0.9</v>
      </c>
      <c r="MG329" s="168">
        <f t="shared" ca="1" si="1085"/>
        <v>0.9</v>
      </c>
      <c r="MH329" s="168">
        <f t="shared" ca="1" si="1085"/>
        <v>0.75</v>
      </c>
      <c r="MI329" s="168">
        <f t="shared" ca="1" si="1085"/>
        <v>0.76904761904761909</v>
      </c>
      <c r="MJ329" s="168">
        <f t="shared" ca="1" si="1085"/>
        <v>0.82000000000000006</v>
      </c>
      <c r="MK329" s="168">
        <f t="shared" ca="1" si="1085"/>
        <v>0.875</v>
      </c>
      <c r="ML329" s="168">
        <f t="shared" ca="1" si="1085"/>
        <v>0.9</v>
      </c>
      <c r="MM329" s="168">
        <f t="shared" ca="1" si="1085"/>
        <v>0.90000000000000013</v>
      </c>
      <c r="MN329" s="168">
        <f t="shared" ca="1" si="1085"/>
        <v>0.75</v>
      </c>
      <c r="MO329" s="168">
        <f t="shared" ca="1" si="1085"/>
        <v>0.76904761904761909</v>
      </c>
      <c r="MP329" s="168">
        <f t="shared" ca="1" si="1085"/>
        <v>0.82000000000000006</v>
      </c>
      <c r="MQ329" s="168">
        <f t="shared" ca="1" si="1085"/>
        <v>0.875</v>
      </c>
      <c r="MR329" s="168">
        <f t="shared" ca="1" si="1085"/>
        <v>0.9</v>
      </c>
      <c r="MS329" s="168">
        <f t="shared" ca="1" si="1085"/>
        <v>0.9</v>
      </c>
      <c r="MT329" s="168">
        <f t="shared" ca="1" si="1085"/>
        <v>0.875</v>
      </c>
      <c r="MU329" s="166">
        <f t="shared" si="1016"/>
        <v>1.1499999999999999</v>
      </c>
      <c r="MV329" s="166">
        <f t="shared" ca="1" si="1017"/>
        <v>1</v>
      </c>
      <c r="MW329" s="166" t="str">
        <f t="shared" ca="1" si="1018"/>
        <v>-</v>
      </c>
      <c r="MX329" s="168" t="str">
        <f t="shared" ca="1" si="1019"/>
        <v>-</v>
      </c>
      <c r="MY329" s="166" t="str">
        <f t="shared" ca="1" si="1020"/>
        <v>-</v>
      </c>
      <c r="MZ329" s="166" t="str">
        <f t="shared" ca="1" si="1021"/>
        <v>-</v>
      </c>
      <c r="NA329" s="166" t="b">
        <f t="shared" ca="1" si="1022"/>
        <v>0</v>
      </c>
      <c r="NB329" s="168">
        <f t="shared" ca="1" si="1073"/>
        <v>0</v>
      </c>
      <c r="NC329" s="27">
        <v>0</v>
      </c>
    </row>
    <row r="330" spans="1:367" s="148" customFormat="1" outlineLevel="1">
      <c r="A330" s="126">
        <f t="shared" si="14"/>
        <v>325</v>
      </c>
      <c r="B330" s="126"/>
      <c r="E330" s="148" t="b">
        <v>0</v>
      </c>
      <c r="H330" s="126"/>
      <c r="I330" s="126"/>
      <c r="J330" s="126"/>
      <c r="K330" s="126"/>
      <c r="L330" s="126"/>
      <c r="M330" s="126"/>
      <c r="N330" s="126"/>
      <c r="O330" s="126"/>
      <c r="P330" s="126"/>
      <c r="Q330" s="126"/>
      <c r="R330" s="126"/>
      <c r="S330" s="126"/>
      <c r="T330" s="126"/>
      <c r="U330" s="126"/>
      <c r="V330" s="126"/>
      <c r="W330" s="126"/>
      <c r="X330" s="126"/>
      <c r="Y330" s="126"/>
      <c r="AA330" s="141" t="str">
        <f ca="1">"blank "&amp;TEXT(RAND(),"0.000")</f>
        <v>blank 0.965</v>
      </c>
      <c r="AB330" s="10" t="str">
        <f ca="1">IF(COUNTIF(AA$5:AA330,AA330)=1,"-","Dup")</f>
        <v>-</v>
      </c>
      <c r="AC330" s="10"/>
      <c r="AD330" s="154"/>
      <c r="AE330" s="154"/>
      <c r="AF330" s="154"/>
      <c r="AG330" s="154"/>
      <c r="AH330" s="154"/>
      <c r="AI330" s="154"/>
      <c r="AJ330" s="10"/>
      <c r="AK330" s="154"/>
      <c r="AL330" s="154"/>
      <c r="AM330" s="154"/>
      <c r="AN330" s="154"/>
      <c r="AO330" s="154"/>
      <c r="AP330" s="154"/>
      <c r="AQ330" s="154"/>
      <c r="AR330" s="198"/>
      <c r="AS330" s="198"/>
      <c r="AT330" s="198"/>
      <c r="AU330" s="198"/>
      <c r="AV330" s="198"/>
      <c r="AW330" s="10"/>
      <c r="AX330" s="154"/>
      <c r="AY330" s="154"/>
      <c r="AZ330" s="154"/>
      <c r="BA330" s="154"/>
      <c r="BB330" s="154"/>
      <c r="BC330" s="154"/>
      <c r="BD330" s="154"/>
      <c r="BE330" s="154"/>
      <c r="BF330" s="154"/>
      <c r="BG330" s="154"/>
      <c r="BH330" s="154"/>
      <c r="BI330" s="154"/>
      <c r="BJ330" s="154"/>
      <c r="BK330" s="10"/>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0"/>
      <c r="CH330" s="154"/>
      <c r="CI330" s="154"/>
      <c r="CJ330" s="154"/>
      <c r="CK330" s="154"/>
      <c r="CL330" s="154"/>
      <c r="CM330" s="154"/>
      <c r="CN330" s="154"/>
      <c r="CO330" s="154"/>
      <c r="CP330" s="154"/>
      <c r="CQ330" s="154"/>
      <c r="CR330" s="154"/>
      <c r="CS330" s="154"/>
      <c r="CT330" s="154"/>
      <c r="CU330" s="154"/>
      <c r="CV330" s="154"/>
      <c r="CW330" s="154"/>
      <c r="CX330" s="154"/>
      <c r="CY330" s="154"/>
      <c r="CZ330" s="154"/>
      <c r="DA330" s="154"/>
      <c r="DB330" s="154"/>
      <c r="DC330" s="154"/>
      <c r="DD330" s="154"/>
      <c r="DE330" s="154"/>
      <c r="DF330" s="154"/>
      <c r="DG330" s="154"/>
      <c r="DH330" s="154"/>
      <c r="DI330" s="154"/>
      <c r="DJ330" s="154"/>
      <c r="DK330" s="154"/>
      <c r="DL330" s="154"/>
      <c r="DM330" s="154"/>
      <c r="DN330" s="154"/>
      <c r="DO330" s="154"/>
      <c r="DP330" s="154"/>
      <c r="DQ330" s="154"/>
      <c r="DR330" s="154"/>
      <c r="DS330" s="154"/>
      <c r="DT330" s="154"/>
      <c r="DU330" s="154"/>
      <c r="DV330" s="154"/>
      <c r="DW330" s="154"/>
      <c r="DX330" s="10"/>
      <c r="DY330" s="154"/>
      <c r="DZ330" s="154"/>
      <c r="EA330" s="154"/>
      <c r="EB330" s="154"/>
      <c r="EC330" s="154"/>
      <c r="ED330" s="154"/>
      <c r="EE330" s="154"/>
      <c r="EF330" s="154"/>
      <c r="EG330" s="154"/>
      <c r="EH330" s="154"/>
      <c r="EI330" s="154"/>
      <c r="EJ330" s="154"/>
      <c r="EK330" s="154"/>
      <c r="EL330" s="154"/>
      <c r="EM330" s="154"/>
      <c r="EN330" s="154"/>
      <c r="EO330" s="154"/>
      <c r="EP330" s="154"/>
      <c r="EQ330" s="154"/>
      <c r="ER330" s="154"/>
      <c r="ES330" s="154"/>
      <c r="ET330" s="154"/>
      <c r="EU330" s="154"/>
      <c r="EV330" s="154"/>
      <c r="EW330" s="154"/>
      <c r="EX330" s="154"/>
      <c r="EY330" s="154"/>
      <c r="EZ330" s="154"/>
      <c r="FA330" s="154"/>
      <c r="FB330" s="154"/>
      <c r="FC330" s="154"/>
      <c r="FD330" s="154"/>
      <c r="FE330" s="154"/>
      <c r="FF330" s="154"/>
      <c r="FG330" s="154"/>
      <c r="FH330" s="154"/>
      <c r="FI330" s="10"/>
      <c r="FJ330" s="154"/>
      <c r="FK330" s="154"/>
      <c r="FL330" s="154"/>
      <c r="FM330" s="154"/>
      <c r="FN330" s="154"/>
      <c r="FO330" s="154"/>
      <c r="FP330" s="154"/>
      <c r="FQ330" s="154"/>
      <c r="FR330" s="154"/>
      <c r="FS330" s="154"/>
      <c r="FT330" s="154"/>
      <c r="FU330" s="154"/>
      <c r="FV330" s="154"/>
      <c r="FW330" s="154"/>
      <c r="FX330" s="154"/>
      <c r="FY330" s="154"/>
      <c r="FZ330" s="154"/>
      <c r="GA330" s="154"/>
      <c r="GB330" s="154"/>
      <c r="GC330" s="154"/>
      <c r="GD330" s="154"/>
      <c r="GE330" s="154"/>
      <c r="GF330" s="154"/>
      <c r="GG330" s="154"/>
      <c r="GH330" s="154"/>
      <c r="GI330" s="154"/>
      <c r="GJ330" s="154"/>
      <c r="GK330" s="154"/>
      <c r="GL330" s="154"/>
      <c r="GM330" s="154"/>
      <c r="GN330" s="154"/>
      <c r="GO330" s="154"/>
      <c r="GP330" s="154"/>
      <c r="GQ330" s="154"/>
      <c r="GR330" s="154"/>
      <c r="GS330" s="154"/>
      <c r="GT330" s="154"/>
      <c r="GU330" s="154"/>
      <c r="GV330" s="154"/>
      <c r="GW330" s="154"/>
      <c r="GX330" s="154"/>
      <c r="GY330" s="154"/>
      <c r="GZ330" s="154"/>
      <c r="HA330" s="154"/>
      <c r="HB330" s="154"/>
      <c r="HC330" s="154"/>
      <c r="HD330" s="154"/>
      <c r="HE330" s="154"/>
      <c r="HF330" s="154"/>
      <c r="HG330" s="154"/>
      <c r="HH330" s="154"/>
      <c r="HI330" s="154"/>
      <c r="HJ330" s="154"/>
      <c r="HK330" s="154"/>
      <c r="HL330" s="154"/>
      <c r="HM330" s="154"/>
      <c r="HN330" s="154"/>
      <c r="HO330" s="154"/>
      <c r="HP330" s="154"/>
      <c r="HQ330" s="154"/>
      <c r="HR330" s="154"/>
      <c r="HS330" s="154"/>
      <c r="HT330" s="154"/>
      <c r="HU330" s="154"/>
      <c r="HV330" s="154"/>
      <c r="HW330" s="154"/>
      <c r="HX330" s="154"/>
      <c r="HY330" s="154"/>
      <c r="HZ330" s="154"/>
      <c r="IA330" s="154"/>
      <c r="IB330" s="154"/>
      <c r="IC330" s="154"/>
      <c r="ID330" s="154"/>
      <c r="IE330" s="154"/>
      <c r="IF330" s="154"/>
      <c r="IG330" s="154"/>
      <c r="IH330" s="154"/>
      <c r="II330" s="154"/>
      <c r="IJ330" s="154"/>
      <c r="IK330" s="154"/>
      <c r="IL330" s="154"/>
      <c r="IM330" s="154"/>
      <c r="IN330" s="154"/>
      <c r="IO330" s="154"/>
      <c r="IP330" s="154"/>
      <c r="IQ330" s="154"/>
      <c r="IR330" s="154"/>
      <c r="IS330" s="154"/>
      <c r="IT330" s="154"/>
      <c r="IU330" s="154"/>
      <c r="IV330" s="154"/>
      <c r="IW330" s="154"/>
      <c r="IX330" s="154"/>
      <c r="IY330" s="154"/>
      <c r="IZ330" s="154"/>
      <c r="JA330" s="154"/>
      <c r="JB330" s="154"/>
      <c r="JC330" s="154"/>
      <c r="JD330" s="154"/>
      <c r="JE330" s="154"/>
      <c r="JF330" s="154"/>
      <c r="JG330" s="154"/>
      <c r="JH330" s="154"/>
      <c r="JI330" s="154"/>
      <c r="JJ330" s="154"/>
      <c r="JK330" s="154"/>
      <c r="JL330" s="154"/>
      <c r="JM330" s="154"/>
      <c r="JN330" s="154"/>
      <c r="JO330" s="154"/>
      <c r="JP330" s="154"/>
      <c r="JQ330" s="154"/>
      <c r="JR330" s="154"/>
      <c r="JS330" s="154"/>
      <c r="JT330" s="154"/>
      <c r="JU330" s="154"/>
      <c r="JV330" s="154"/>
      <c r="JW330" s="154"/>
      <c r="JX330" s="10"/>
      <c r="JY330" s="154"/>
      <c r="JZ330" s="154"/>
      <c r="KA330" s="154"/>
      <c r="KB330" s="154"/>
      <c r="KC330" s="154"/>
      <c r="KD330" s="154"/>
      <c r="KE330" s="154"/>
      <c r="KF330" s="154"/>
      <c r="KG330" s="154"/>
      <c r="KH330" s="154"/>
      <c r="KI330" s="154"/>
      <c r="KJ330" s="154"/>
      <c r="KK330" s="154"/>
      <c r="KL330" s="154"/>
      <c r="KM330" s="154"/>
      <c r="KN330" s="154"/>
      <c r="KO330" s="154"/>
      <c r="KP330" s="10"/>
      <c r="KQ330" s="154"/>
      <c r="KR330" s="154"/>
      <c r="KS330" s="154"/>
      <c r="KT330" s="154"/>
      <c r="KU330" s="154"/>
      <c r="KV330" s="154"/>
      <c r="KW330" s="154"/>
      <c r="KX330" s="154"/>
      <c r="KY330" s="154"/>
      <c r="KZ330" s="154"/>
      <c r="LA330" s="154"/>
      <c r="LB330" s="154"/>
      <c r="LC330" s="154"/>
      <c r="LD330" s="154"/>
      <c r="LE330" s="154"/>
      <c r="LF330" s="154"/>
      <c r="LG330" s="154"/>
      <c r="LH330" s="154"/>
      <c r="LI330" s="154"/>
      <c r="LJ330" s="154"/>
      <c r="LK330" s="154"/>
      <c r="LL330" s="154"/>
      <c r="LM330" s="154"/>
      <c r="LN330" s="154"/>
      <c r="LO330" s="154"/>
      <c r="LP330" s="154"/>
      <c r="LQ330" s="154"/>
      <c r="LR330" s="154"/>
      <c r="LS330" s="154"/>
      <c r="LT330" s="154"/>
      <c r="LU330" s="154"/>
      <c r="LV330" s="154"/>
      <c r="LW330" s="154"/>
      <c r="LX330" s="154"/>
      <c r="LY330" s="154"/>
      <c r="LZ330" s="154"/>
      <c r="MA330" s="154"/>
      <c r="MB330" s="154"/>
      <c r="MC330" s="154"/>
      <c r="MD330" s="154"/>
      <c r="ME330" s="154"/>
      <c r="MF330" s="154"/>
      <c r="MG330" s="154"/>
      <c r="MH330" s="154"/>
      <c r="MI330" s="154"/>
      <c r="MJ330" s="154"/>
      <c r="MK330" s="154"/>
      <c r="ML330" s="154"/>
      <c r="MM330" s="154"/>
      <c r="MN330" s="154"/>
      <c r="MO330" s="154"/>
      <c r="MP330" s="154"/>
      <c r="MQ330" s="154"/>
      <c r="MR330" s="154"/>
      <c r="MS330" s="154"/>
      <c r="MT330" s="154"/>
      <c r="MU330" s="154"/>
      <c r="MV330" s="154"/>
      <c r="MW330" s="154"/>
      <c r="MX330" s="154"/>
      <c r="MY330" s="154"/>
      <c r="MZ330" s="154"/>
      <c r="NA330" s="154"/>
      <c r="NB330" s="154"/>
      <c r="NC330" s="27">
        <v>0</v>
      </c>
    </row>
    <row r="331" spans="1:367" s="148" customFormat="1">
      <c r="A331" s="126">
        <f>ROW(A331)-5</f>
        <v>326</v>
      </c>
      <c r="B331" s="126"/>
      <c r="E331" s="128"/>
      <c r="F331" s="128"/>
      <c r="G331" s="125" t="s">
        <v>917</v>
      </c>
      <c r="H331" s="148">
        <v>1</v>
      </c>
      <c r="I331" s="148">
        <v>1</v>
      </c>
      <c r="J331" s="148">
        <v>1</v>
      </c>
      <c r="K331" s="148">
        <v>1</v>
      </c>
      <c r="L331" s="148">
        <v>1</v>
      </c>
      <c r="M331" s="148">
        <v>1</v>
      </c>
      <c r="N331" s="148">
        <v>1</v>
      </c>
      <c r="O331" s="148">
        <v>1</v>
      </c>
      <c r="P331" s="148">
        <v>1</v>
      </c>
      <c r="Q331" s="148">
        <v>1</v>
      </c>
      <c r="R331" s="148">
        <v>1</v>
      </c>
      <c r="S331" s="148">
        <v>1</v>
      </c>
      <c r="T331" s="148">
        <v>1</v>
      </c>
      <c r="U331" s="148">
        <v>1</v>
      </c>
      <c r="V331" s="148">
        <v>1</v>
      </c>
      <c r="W331" s="148">
        <v>1</v>
      </c>
      <c r="X331" s="148">
        <v>1</v>
      </c>
      <c r="Y331" s="148">
        <v>1</v>
      </c>
      <c r="Z331" s="148">
        <v>0</v>
      </c>
      <c r="AA331" s="139" t="s">
        <v>1600</v>
      </c>
      <c r="AB331" s="10" t="str">
        <f ca="1">IF(COUNTIF(AA$5:AA331,AA331)=1,"-","Dup")</f>
        <v>-</v>
      </c>
      <c r="AC331" s="10"/>
      <c r="AD331" s="154"/>
      <c r="AE331" s="154"/>
      <c r="AF331" s="154"/>
      <c r="AG331" s="154"/>
      <c r="AH331" s="154"/>
      <c r="AI331" s="154"/>
      <c r="AJ331" s="10"/>
      <c r="AK331" s="154"/>
      <c r="AL331" s="154"/>
      <c r="AM331" s="154"/>
      <c r="AN331" s="154"/>
      <c r="AO331" s="154"/>
      <c r="AP331" s="154"/>
      <c r="AQ331" s="154"/>
      <c r="AR331" s="198"/>
      <c r="AS331" s="198"/>
      <c r="AT331" s="198"/>
      <c r="AU331" s="198"/>
      <c r="AV331" s="198"/>
      <c r="AW331" s="10"/>
      <c r="AX331" s="154"/>
      <c r="AY331" s="154"/>
      <c r="AZ331" s="154"/>
      <c r="BA331" s="154"/>
      <c r="BB331" s="154"/>
      <c r="BC331" s="154"/>
      <c r="BD331" s="154"/>
      <c r="BE331" s="154"/>
      <c r="BF331" s="154"/>
      <c r="BG331" s="154"/>
      <c r="BH331" s="154"/>
      <c r="BI331" s="154"/>
      <c r="BJ331" s="154"/>
      <c r="BK331" s="10"/>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0"/>
      <c r="CH331" s="154"/>
      <c r="CI331" s="154"/>
      <c r="CJ331" s="154"/>
      <c r="CK331" s="154"/>
      <c r="CL331" s="154"/>
      <c r="CM331" s="154"/>
      <c r="CN331" s="154"/>
      <c r="CO331" s="154"/>
      <c r="CP331" s="154"/>
      <c r="CQ331" s="154"/>
      <c r="CR331" s="154"/>
      <c r="CS331" s="154"/>
      <c r="CT331" s="154"/>
      <c r="CU331" s="154"/>
      <c r="CV331" s="154"/>
      <c r="CW331" s="154"/>
      <c r="CX331" s="154"/>
      <c r="CY331" s="154"/>
      <c r="CZ331" s="154"/>
      <c r="DA331" s="154"/>
      <c r="DB331" s="154"/>
      <c r="DC331" s="154"/>
      <c r="DD331" s="154"/>
      <c r="DE331" s="154"/>
      <c r="DF331" s="154"/>
      <c r="DG331" s="154"/>
      <c r="DH331" s="154"/>
      <c r="DI331" s="154"/>
      <c r="DJ331" s="154"/>
      <c r="DK331" s="154"/>
      <c r="DL331" s="154"/>
      <c r="DM331" s="154"/>
      <c r="DN331" s="154"/>
      <c r="DO331" s="154"/>
      <c r="DP331" s="154"/>
      <c r="DQ331" s="154"/>
      <c r="DR331" s="154"/>
      <c r="DS331" s="154"/>
      <c r="DT331" s="154"/>
      <c r="DU331" s="154"/>
      <c r="DV331" s="154"/>
      <c r="DW331" s="154"/>
      <c r="DX331" s="10"/>
      <c r="DY331" s="154"/>
      <c r="DZ331" s="154"/>
      <c r="EA331" s="154"/>
      <c r="EB331" s="154"/>
      <c r="EC331" s="154"/>
      <c r="ED331" s="154"/>
      <c r="EE331" s="154"/>
      <c r="EF331" s="154"/>
      <c r="EG331" s="154"/>
      <c r="EH331" s="154"/>
      <c r="EI331" s="154"/>
      <c r="EJ331" s="154"/>
      <c r="EK331" s="154"/>
      <c r="EL331" s="154"/>
      <c r="EM331" s="154"/>
      <c r="EN331" s="154"/>
      <c r="EO331" s="154"/>
      <c r="EP331" s="154"/>
      <c r="EQ331" s="154"/>
      <c r="ER331" s="154"/>
      <c r="ES331" s="154"/>
      <c r="ET331" s="154"/>
      <c r="EU331" s="154"/>
      <c r="EV331" s="154"/>
      <c r="EW331" s="154"/>
      <c r="EX331" s="154"/>
      <c r="EY331" s="154"/>
      <c r="EZ331" s="154"/>
      <c r="FA331" s="154"/>
      <c r="FB331" s="154"/>
      <c r="FC331" s="154"/>
      <c r="FD331" s="154"/>
      <c r="FE331" s="154"/>
      <c r="FF331" s="154"/>
      <c r="FG331" s="154"/>
      <c r="FH331" s="154"/>
      <c r="FI331" s="10"/>
      <c r="FJ331" s="154"/>
      <c r="FK331" s="154"/>
      <c r="FL331" s="154"/>
      <c r="FM331" s="154"/>
      <c r="FN331" s="154"/>
      <c r="FO331" s="154"/>
      <c r="FP331" s="154"/>
      <c r="FQ331" s="154"/>
      <c r="FR331" s="154"/>
      <c r="FS331" s="154"/>
      <c r="FT331" s="154"/>
      <c r="FU331" s="154"/>
      <c r="FV331" s="154"/>
      <c r="FW331" s="154"/>
      <c r="FX331" s="154"/>
      <c r="FY331" s="154"/>
      <c r="FZ331" s="154"/>
      <c r="GA331" s="154"/>
      <c r="GB331" s="154"/>
      <c r="GC331" s="154"/>
      <c r="GD331" s="154"/>
      <c r="GE331" s="154"/>
      <c r="GF331" s="154"/>
      <c r="GG331" s="154"/>
      <c r="GH331" s="154"/>
      <c r="GI331" s="154"/>
      <c r="GJ331" s="154"/>
      <c r="GK331" s="154"/>
      <c r="GL331" s="154"/>
      <c r="GM331" s="154"/>
      <c r="GN331" s="154"/>
      <c r="GO331" s="154"/>
      <c r="GP331" s="154"/>
      <c r="GQ331" s="154"/>
      <c r="GR331" s="154"/>
      <c r="GS331" s="154"/>
      <c r="GT331" s="154"/>
      <c r="GU331" s="154"/>
      <c r="GV331" s="154"/>
      <c r="GW331" s="154"/>
      <c r="GX331" s="154"/>
      <c r="GY331" s="154"/>
      <c r="GZ331" s="154"/>
      <c r="HA331" s="154"/>
      <c r="HB331" s="154"/>
      <c r="HC331" s="154"/>
      <c r="HD331" s="154"/>
      <c r="HE331" s="154"/>
      <c r="HF331" s="154"/>
      <c r="HG331" s="154"/>
      <c r="HH331" s="154"/>
      <c r="HI331" s="154"/>
      <c r="HJ331" s="154"/>
      <c r="HK331" s="154"/>
      <c r="HL331" s="154"/>
      <c r="HM331" s="154"/>
      <c r="HN331" s="154"/>
      <c r="HO331" s="154"/>
      <c r="HP331" s="154"/>
      <c r="HQ331" s="154"/>
      <c r="HR331" s="154"/>
      <c r="HS331" s="154"/>
      <c r="HT331" s="154"/>
      <c r="HU331" s="154"/>
      <c r="HV331" s="154"/>
      <c r="HW331" s="154"/>
      <c r="HX331" s="154"/>
      <c r="HY331" s="154"/>
      <c r="HZ331" s="154"/>
      <c r="IA331" s="154"/>
      <c r="IB331" s="154"/>
      <c r="IC331" s="154"/>
      <c r="ID331" s="154"/>
      <c r="IE331" s="154"/>
      <c r="IF331" s="154"/>
      <c r="IG331" s="154"/>
      <c r="IH331" s="154"/>
      <c r="II331" s="154"/>
      <c r="IJ331" s="154"/>
      <c r="IK331" s="154"/>
      <c r="IL331" s="154"/>
      <c r="IM331" s="154"/>
      <c r="IN331" s="154"/>
      <c r="IO331" s="154"/>
      <c r="IP331" s="154"/>
      <c r="IQ331" s="154"/>
      <c r="IR331" s="154"/>
      <c r="IS331" s="154"/>
      <c r="IT331" s="154"/>
      <c r="IU331" s="154"/>
      <c r="IV331" s="154"/>
      <c r="IW331" s="154"/>
      <c r="IX331" s="154"/>
      <c r="IY331" s="154"/>
      <c r="IZ331" s="154"/>
      <c r="JA331" s="154"/>
      <c r="JB331" s="154"/>
      <c r="JC331" s="154"/>
      <c r="JD331" s="154"/>
      <c r="JE331" s="154"/>
      <c r="JF331" s="154"/>
      <c r="JG331" s="154"/>
      <c r="JH331" s="154"/>
      <c r="JI331" s="154"/>
      <c r="JJ331" s="154"/>
      <c r="JK331" s="154"/>
      <c r="JL331" s="154"/>
      <c r="JM331" s="154"/>
      <c r="JN331" s="154"/>
      <c r="JO331" s="154"/>
      <c r="JP331" s="154"/>
      <c r="JQ331" s="154"/>
      <c r="JR331" s="154"/>
      <c r="JS331" s="154"/>
      <c r="JT331" s="154"/>
      <c r="JU331" s="154"/>
      <c r="JV331" s="154"/>
      <c r="JW331" s="154"/>
      <c r="JX331" s="10"/>
      <c r="JY331" s="154"/>
      <c r="JZ331" s="154"/>
      <c r="KA331" s="154"/>
      <c r="KB331" s="154"/>
      <c r="KC331" s="154"/>
      <c r="KD331" s="154"/>
      <c r="KE331" s="154"/>
      <c r="KF331" s="154"/>
      <c r="KG331" s="154"/>
      <c r="KH331" s="154"/>
      <c r="KI331" s="154"/>
      <c r="KJ331" s="154"/>
      <c r="KK331" s="154"/>
      <c r="KL331" s="154"/>
      <c r="KM331" s="154"/>
      <c r="KN331" s="154"/>
      <c r="KO331" s="154"/>
      <c r="KP331" s="10"/>
      <c r="KQ331" s="154"/>
      <c r="KR331" s="154"/>
      <c r="KS331" s="154"/>
      <c r="KT331" s="154"/>
      <c r="KU331" s="154"/>
      <c r="KV331" s="154"/>
      <c r="KW331" s="154"/>
      <c r="KX331" s="154"/>
      <c r="KY331" s="154"/>
      <c r="KZ331" s="154"/>
      <c r="LA331" s="154"/>
      <c r="LB331" s="154"/>
      <c r="LC331" s="154"/>
      <c r="LD331" s="154"/>
      <c r="LE331" s="154"/>
      <c r="LF331" s="154"/>
      <c r="LG331" s="154"/>
      <c r="LH331" s="154"/>
      <c r="LI331" s="154"/>
      <c r="LJ331" s="154"/>
      <c r="LK331" s="154"/>
      <c r="LL331" s="154"/>
      <c r="LM331" s="154"/>
      <c r="LN331" s="154"/>
      <c r="LO331" s="154"/>
      <c r="LP331" s="154"/>
      <c r="LQ331" s="154"/>
      <c r="LR331" s="154"/>
      <c r="LS331" s="154"/>
      <c r="LT331" s="154"/>
      <c r="LU331" s="154"/>
      <c r="LV331" s="154"/>
      <c r="LW331" s="154"/>
      <c r="LX331" s="154"/>
      <c r="LY331" s="154"/>
      <c r="LZ331" s="154"/>
      <c r="MA331" s="154"/>
      <c r="MB331" s="154"/>
      <c r="MC331" s="154"/>
      <c r="MD331" s="154"/>
      <c r="ME331" s="154"/>
      <c r="MF331" s="154"/>
      <c r="MG331" s="154"/>
      <c r="MH331" s="154"/>
      <c r="MI331" s="154"/>
      <c r="MJ331" s="154"/>
      <c r="MK331" s="154"/>
      <c r="ML331" s="154"/>
      <c r="MM331" s="154"/>
      <c r="MN331" s="154"/>
      <c r="MO331" s="154"/>
      <c r="MP331" s="154"/>
      <c r="MQ331" s="154"/>
      <c r="MR331" s="154"/>
      <c r="MS331" s="154"/>
      <c r="MT331" s="154"/>
      <c r="MU331" s="154"/>
      <c r="MV331" s="154"/>
      <c r="MW331" s="154"/>
      <c r="MX331" s="154"/>
      <c r="MY331" s="154"/>
      <c r="MZ331" s="154"/>
      <c r="NA331" s="154"/>
      <c r="NB331" s="154"/>
      <c r="NC331" s="27">
        <v>0</v>
      </c>
    </row>
    <row r="332" spans="1:367" s="148" customFormat="1" outlineLevel="1">
      <c r="A332" s="126">
        <f>ROW(A332)-5</f>
        <v>327</v>
      </c>
      <c r="B332" s="126"/>
      <c r="E332" s="128"/>
      <c r="F332" s="128"/>
      <c r="G332" s="125" t="s">
        <v>918</v>
      </c>
      <c r="H332" s="148">
        <v>3</v>
      </c>
      <c r="I332" s="148">
        <v>3</v>
      </c>
      <c r="J332" s="148">
        <v>2</v>
      </c>
      <c r="K332" s="148">
        <v>4</v>
      </c>
      <c r="L332" s="148">
        <v>3</v>
      </c>
      <c r="M332" s="148">
        <v>3</v>
      </c>
      <c r="N332" s="148">
        <v>3</v>
      </c>
      <c r="O332" s="148">
        <v>3</v>
      </c>
      <c r="P332" s="148">
        <v>3</v>
      </c>
      <c r="Q332" s="148">
        <v>3</v>
      </c>
      <c r="R332" s="148">
        <v>3</v>
      </c>
      <c r="S332" s="148">
        <v>3</v>
      </c>
      <c r="T332" s="148">
        <v>3</v>
      </c>
      <c r="U332" s="148">
        <v>4</v>
      </c>
      <c r="V332" s="148">
        <v>3</v>
      </c>
      <c r="W332" s="148">
        <v>4</v>
      </c>
      <c r="X332" s="148">
        <v>3</v>
      </c>
      <c r="Y332" s="148">
        <v>3</v>
      </c>
      <c r="Z332" s="148">
        <v>0</v>
      </c>
      <c r="AA332" s="140" t="str">
        <f t="array" ref="AA332">PRODUCT($H332:$Z332-$H331:$Z331+1)&amp;" "&amp;AA331&amp;" specific pointers"</f>
        <v>612220032 CFW  specific pointers</v>
      </c>
      <c r="AB332" s="10" t="str">
        <f ca="1">IF(COUNTIF(AA$5:AA332,AA332)=1,"-","Dup")</f>
        <v>-</v>
      </c>
      <c r="AC332" s="10"/>
      <c r="AD332" s="154"/>
      <c r="AE332" s="154"/>
      <c r="AF332" s="154"/>
      <c r="AG332" s="154"/>
      <c r="AH332" s="154"/>
      <c r="AI332" s="154"/>
      <c r="AJ332" s="10"/>
      <c r="AK332" s="154"/>
      <c r="AL332" s="154"/>
      <c r="AM332" s="154"/>
      <c r="AN332" s="154"/>
      <c r="AO332" s="154"/>
      <c r="AP332" s="154"/>
      <c r="AQ332" s="154"/>
      <c r="AR332" s="198"/>
      <c r="AS332" s="198"/>
      <c r="AT332" s="198"/>
      <c r="AU332" s="198"/>
      <c r="AV332" s="198"/>
      <c r="AW332" s="10"/>
      <c r="AX332" s="154"/>
      <c r="AY332" s="154"/>
      <c r="AZ332" s="154"/>
      <c r="BA332" s="154"/>
      <c r="BB332" s="154"/>
      <c r="BC332" s="161"/>
      <c r="BD332" s="154"/>
      <c r="BE332" s="154"/>
      <c r="BF332" s="154"/>
      <c r="BG332" s="154"/>
      <c r="BH332" s="154"/>
      <c r="BI332" s="154"/>
      <c r="BJ332" s="154"/>
      <c r="BK332" s="10"/>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0"/>
      <c r="CH332" s="154"/>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4"/>
      <c r="DO332" s="167"/>
      <c r="DP332" s="167"/>
      <c r="DQ332" s="154"/>
      <c r="DR332" s="154"/>
      <c r="DS332" s="154"/>
      <c r="DT332" s="154"/>
      <c r="DU332" s="154"/>
      <c r="DV332" s="154"/>
      <c r="DW332" s="154"/>
      <c r="DX332" s="10"/>
      <c r="DY332" s="167"/>
      <c r="DZ332" s="154"/>
      <c r="EA332" s="154"/>
      <c r="EB332" s="154"/>
      <c r="EC332" s="154"/>
      <c r="ED332" s="167"/>
      <c r="EE332" s="154"/>
      <c r="EF332" s="154"/>
      <c r="EG332" s="154"/>
      <c r="EH332" s="154"/>
      <c r="EI332" s="154"/>
      <c r="EJ332" s="154"/>
      <c r="EK332" s="154"/>
      <c r="EL332" s="154"/>
      <c r="EM332" s="154"/>
      <c r="EN332" s="154"/>
      <c r="EO332" s="154"/>
      <c r="EP332" s="154"/>
      <c r="EQ332" s="154"/>
      <c r="ER332" s="154"/>
      <c r="ES332" s="154"/>
      <c r="ET332" s="154"/>
      <c r="EU332" s="154"/>
      <c r="EV332" s="154"/>
      <c r="EW332" s="154"/>
      <c r="EX332" s="154"/>
      <c r="EY332" s="154"/>
      <c r="EZ332" s="154"/>
      <c r="FA332" s="154"/>
      <c r="FB332" s="154"/>
      <c r="FC332" s="167"/>
      <c r="FD332" s="167"/>
      <c r="FE332" s="167"/>
      <c r="FF332" s="167"/>
      <c r="FG332" s="167"/>
      <c r="FH332" s="167"/>
      <c r="FI332" s="10"/>
      <c r="FJ332" s="154"/>
      <c r="FK332" s="154"/>
      <c r="FL332" s="154"/>
      <c r="FM332" s="154"/>
      <c r="FN332" s="154"/>
      <c r="FO332" s="167"/>
      <c r="FP332" s="167"/>
      <c r="FQ332" s="167"/>
      <c r="FR332" s="167"/>
      <c r="FS332" s="154"/>
      <c r="FT332" s="154"/>
      <c r="FU332" s="167"/>
      <c r="FV332" s="167"/>
      <c r="FW332" s="167"/>
      <c r="FX332" s="167"/>
      <c r="FY332" s="167"/>
      <c r="FZ332" s="167"/>
      <c r="GA332" s="154"/>
      <c r="GB332" s="154"/>
      <c r="GC332" s="167"/>
      <c r="GD332" s="154"/>
      <c r="GE332" s="154"/>
      <c r="GF332" s="154"/>
      <c r="GG332" s="154"/>
      <c r="GH332" s="154"/>
      <c r="GI332" s="154"/>
      <c r="GJ332" s="167"/>
      <c r="GK332" s="167"/>
      <c r="GL332" s="167"/>
      <c r="GM332" s="167"/>
      <c r="GN332" s="154"/>
      <c r="GO332" s="167"/>
      <c r="GP332" s="154"/>
      <c r="GQ332" s="154"/>
      <c r="GR332" s="154"/>
      <c r="GS332" s="154"/>
      <c r="GT332" s="154"/>
      <c r="GU332" s="154"/>
      <c r="GV332" s="154"/>
      <c r="GW332" s="154"/>
      <c r="GX332" s="154"/>
      <c r="GY332" s="154"/>
      <c r="GZ332" s="154"/>
      <c r="HA332" s="154"/>
      <c r="HB332" s="154"/>
      <c r="HC332" s="154"/>
      <c r="HD332" s="154"/>
      <c r="HE332" s="154"/>
      <c r="HF332" s="154"/>
      <c r="HG332" s="154"/>
      <c r="HH332" s="154"/>
      <c r="HI332" s="154"/>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4"/>
      <c r="IQ332" s="154"/>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4"/>
      <c r="JX332" s="10"/>
      <c r="JY332" s="154"/>
      <c r="JZ332" s="154"/>
      <c r="KA332" s="154"/>
      <c r="KB332" s="154"/>
      <c r="KC332" s="154"/>
      <c r="KD332" s="154"/>
      <c r="KE332" s="154"/>
      <c r="KF332" s="154"/>
      <c r="KG332" s="154"/>
      <c r="KH332" s="154"/>
      <c r="KI332" s="154"/>
      <c r="KJ332" s="167"/>
      <c r="KK332" s="167"/>
      <c r="KL332" s="167"/>
      <c r="KM332" s="167"/>
      <c r="KN332" s="167"/>
      <c r="KO332" s="154"/>
      <c r="KP332" s="10"/>
      <c r="KQ332" s="154"/>
      <c r="KR332" s="154"/>
      <c r="KS332" s="154"/>
      <c r="KT332" s="154"/>
      <c r="KU332" s="154"/>
      <c r="KV332" s="154"/>
      <c r="KW332" s="154"/>
      <c r="KX332" s="154"/>
      <c r="KY332" s="154"/>
      <c r="KZ332" s="154"/>
      <c r="LA332" s="154"/>
      <c r="LB332" s="154"/>
      <c r="LC332" s="154"/>
      <c r="LD332" s="154"/>
      <c r="LE332" s="154"/>
      <c r="LF332" s="154"/>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c r="MM332" s="154"/>
      <c r="MN332" s="154"/>
      <c r="MO332" s="154"/>
      <c r="MP332" s="154"/>
      <c r="MQ332" s="154"/>
      <c r="MR332" s="154"/>
      <c r="MS332" s="154"/>
      <c r="MT332" s="154"/>
      <c r="MU332" s="154"/>
      <c r="MV332" s="154"/>
      <c r="MW332" s="154"/>
      <c r="MX332" s="154"/>
      <c r="MY332" s="154"/>
      <c r="MZ332" s="154"/>
      <c r="NA332" s="154"/>
      <c r="NB332" s="154"/>
      <c r="NC332" s="27">
        <v>0</v>
      </c>
    </row>
    <row r="333" spans="1:367" s="148" customFormat="1" outlineLevel="1">
      <c r="A333" s="126">
        <f t="shared" si="14"/>
        <v>328</v>
      </c>
      <c r="B333" s="126">
        <f>$A$7</f>
        <v>2</v>
      </c>
      <c r="C333" s="167">
        <f>C329</f>
        <v>1002</v>
      </c>
      <c r="D333" s="148" t="s">
        <v>884</v>
      </c>
      <c r="E333" s="148" t="b">
        <f t="shared" ref="E333:E376" si="1086">J333=1</f>
        <v>1</v>
      </c>
      <c r="F333" s="148" t="b">
        <v>0</v>
      </c>
      <c r="G333" s="148" t="b">
        <v>1</v>
      </c>
      <c r="H333" s="32">
        <v>3</v>
      </c>
      <c r="I333" s="32">
        <v>1</v>
      </c>
      <c r="J333" s="32">
        <v>1</v>
      </c>
      <c r="K333" s="32">
        <v>2</v>
      </c>
      <c r="L333" s="32">
        <v>1</v>
      </c>
      <c r="M333" s="32">
        <v>1</v>
      </c>
      <c r="N333" s="32">
        <v>1</v>
      </c>
      <c r="O333" s="32">
        <v>1</v>
      </c>
      <c r="P333" s="32">
        <v>1</v>
      </c>
      <c r="Q333" s="32">
        <v>1</v>
      </c>
      <c r="R333" s="32">
        <v>2</v>
      </c>
      <c r="S333" s="32">
        <v>1</v>
      </c>
      <c r="T333" s="32">
        <v>1</v>
      </c>
      <c r="U333" s="32">
        <v>1</v>
      </c>
      <c r="V333" s="32">
        <v>1</v>
      </c>
      <c r="W333" s="32">
        <v>1</v>
      </c>
      <c r="X333" s="32">
        <v>1</v>
      </c>
      <c r="Y333" s="32">
        <v>1</v>
      </c>
      <c r="AA333" s="142" t="str" cm="1">
        <f t="array" aca="1" ref="AA333" ca="1">"00000 " &amp;AA331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00000 CFW SE REVrev_create CropgrazeFALSE (F33N11)</v>
      </c>
      <c r="AB333" s="10" t="str">
        <f ca="1">IF(COUNTIF(AA$5:AA333,AA333)=1,"-","Dup")</f>
        <v>-</v>
      </c>
      <c r="AC333" s="10"/>
      <c r="AD333" s="168" t="str">
        <f t="shared" ref="AD333:AI356" ca="1" si="1087">OFFSET(AD$5,$B333,0)</f>
        <v>-</v>
      </c>
      <c r="AE333" s="168" t="str">
        <f t="shared" ca="1" si="1087"/>
        <v>-</v>
      </c>
      <c r="AF333" s="168" t="str">
        <f t="shared" ca="1" si="1087"/>
        <v>-</v>
      </c>
      <c r="AG333" s="168" t="str">
        <f t="shared" ca="1" si="1087"/>
        <v>-</v>
      </c>
      <c r="AH333" s="168" t="str">
        <f t="shared" ca="1" si="1087"/>
        <v>-</v>
      </c>
      <c r="AI333" s="168" t="b">
        <f t="shared" ca="1" si="1087"/>
        <v>1</v>
      </c>
      <c r="AJ333" s="10"/>
      <c r="AK333" s="166" t="b">
        <f t="shared" ref="AK333:AP356" si="1088">INDEX(model_structure,$I333,AK$15)</f>
        <v>1</v>
      </c>
      <c r="AL333" s="166" t="str">
        <f t="shared" si="1088"/>
        <v>-</v>
      </c>
      <c r="AM333" s="166" t="str">
        <f t="shared" si="1088"/>
        <v>-</v>
      </c>
      <c r="AN333" s="166" t="str">
        <f t="shared" si="1088"/>
        <v>-</v>
      </c>
      <c r="AO333" s="166" t="b">
        <f t="shared" si="1088"/>
        <v>1</v>
      </c>
      <c r="AP333" s="166" t="b">
        <f t="shared" si="1088"/>
        <v>0</v>
      </c>
      <c r="AQ333" s="166">
        <f t="shared" ref="AQ333:AQ377" si="1089">INDEX(minroe,$L333)</f>
        <v>0</v>
      </c>
      <c r="AR333" s="166" t="b">
        <f t="shared" ref="AR333:AV356" si="1090">INDEX(i.risk_aversion,$J333,AR$15)</f>
        <v>0</v>
      </c>
      <c r="AS333" s="166" t="b">
        <f t="shared" si="1090"/>
        <v>0</v>
      </c>
      <c r="AT333" s="166" t="str">
        <f t="shared" si="1090"/>
        <v>-</v>
      </c>
      <c r="AU333" s="166" t="str">
        <f t="shared" si="1090"/>
        <v>-</v>
      </c>
      <c r="AV333" s="166" t="str">
        <f t="shared" si="1090"/>
        <v>-</v>
      </c>
      <c r="AW333" s="10"/>
      <c r="AX333" s="166" t="b">
        <f t="shared" ref="AX333:AX377" si="1091">INDEX(model_structure,$I333,AX$15)</f>
        <v>1</v>
      </c>
      <c r="AY333" s="168" t="b">
        <f t="shared" ref="AY333:AZ377" ca="1" si="1092">OFFSET(AY$5,$B333,0)</f>
        <v>1</v>
      </c>
      <c r="AZ333" s="168" t="b">
        <f t="shared" ca="1" si="1092"/>
        <v>1</v>
      </c>
      <c r="BA333" s="167">
        <f t="shared" ref="BA333:BA377" si="1093">VALUE($H333&amp;MIN(2,$I333)&amp;10)</f>
        <v>3110</v>
      </c>
      <c r="BB333" s="168" t="str">
        <f t="shared" ref="BB333:BV351" ca="1" si="1094">OFFSET(BB$5,$B333,0)</f>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ref="BX333:BX377" si="1095">VALUE(I333&amp;J333)</f>
        <v>11</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G339" ca="1" si="1096">OFFSET(CH$5,$B333,0)</f>
        <v>-</v>
      </c>
      <c r="CI333" s="168" t="str">
        <f t="shared" ca="1" si="1096"/>
        <v>-</v>
      </c>
      <c r="CJ333" s="168" t="str">
        <f t="shared" ca="1" si="1096"/>
        <v>-</v>
      </c>
      <c r="CK333" s="168" t="str">
        <f t="shared" ca="1" si="1096"/>
        <v>-</v>
      </c>
      <c r="CL333" s="168" t="str">
        <f t="shared" ca="1" si="1096"/>
        <v>-</v>
      </c>
      <c r="CM333" s="168" t="str">
        <f t="shared" ca="1" si="1096"/>
        <v>-</v>
      </c>
      <c r="CN333" s="168" t="str">
        <f t="shared" ca="1" si="1096"/>
        <v>-</v>
      </c>
      <c r="CO333" s="168" t="str">
        <f t="shared" ca="1" si="1096"/>
        <v>-</v>
      </c>
      <c r="CP333" s="168">
        <f t="shared" ca="1" si="1096"/>
        <v>1</v>
      </c>
      <c r="CQ333" s="168">
        <f t="shared" ca="1" si="1096"/>
        <v>1</v>
      </c>
      <c r="CR333" s="168">
        <f t="shared" ca="1" si="1096"/>
        <v>0</v>
      </c>
      <c r="CS333" s="168" t="str">
        <f t="shared" ca="1" si="1096"/>
        <v>-</v>
      </c>
      <c r="CT333" s="168" t="str">
        <f t="shared" ca="1" si="1096"/>
        <v>-</v>
      </c>
      <c r="CU333" s="168" t="str">
        <f t="shared" ca="1" si="1096"/>
        <v>-</v>
      </c>
      <c r="CV333" s="168" t="str">
        <f t="shared" ca="1" si="1096"/>
        <v>-</v>
      </c>
      <c r="CW333" s="168" t="str">
        <f t="shared" ca="1" si="1096"/>
        <v>-</v>
      </c>
      <c r="CX333" s="168" t="str">
        <f t="shared" ca="1" si="1096"/>
        <v>-</v>
      </c>
      <c r="CY333" s="168" t="str">
        <f t="shared" ca="1" si="1096"/>
        <v>-</v>
      </c>
      <c r="CZ333" s="168">
        <f t="shared" ca="1" si="1096"/>
        <v>0</v>
      </c>
      <c r="DA333" s="168" t="str">
        <f t="shared" ca="1" si="1096"/>
        <v>-</v>
      </c>
      <c r="DB333" s="168" t="str">
        <f t="shared" ca="1" si="1096"/>
        <v>-</v>
      </c>
      <c r="DC333" s="168" t="str">
        <f t="shared" ca="1" si="1096"/>
        <v>-</v>
      </c>
      <c r="DD333" s="168" t="str">
        <f t="shared" ca="1" si="1096"/>
        <v>-</v>
      </c>
      <c r="DE333" s="168" t="str">
        <f t="shared" ca="1" si="1096"/>
        <v>-</v>
      </c>
      <c r="DF333" s="168">
        <f t="shared" ca="1" si="1096"/>
        <v>0</v>
      </c>
      <c r="DG333" s="168">
        <f t="shared" ca="1" si="1096"/>
        <v>0</v>
      </c>
      <c r="DH333" s="168">
        <f t="shared" ca="1" si="1096"/>
        <v>0</v>
      </c>
      <c r="DI333" s="168">
        <f t="shared" ca="1" si="1096"/>
        <v>0</v>
      </c>
      <c r="DJ333" s="168">
        <f t="shared" ca="1" si="1096"/>
        <v>0</v>
      </c>
      <c r="DK333" s="168">
        <f t="shared" ca="1" si="1096"/>
        <v>0</v>
      </c>
      <c r="DL333" s="168">
        <f t="shared" ca="1" si="1096"/>
        <v>0</v>
      </c>
      <c r="DM333" s="168" t="str">
        <f t="shared" ca="1" si="1096"/>
        <v>-</v>
      </c>
      <c r="DN333" s="168" t="str">
        <f t="shared" ca="1" si="1096"/>
        <v>-</v>
      </c>
      <c r="DO333" s="168" t="str">
        <f t="shared" ca="1" si="1096"/>
        <v>-</v>
      </c>
      <c r="DP333" s="168" t="str">
        <f t="shared" ca="1" si="1096"/>
        <v>-</v>
      </c>
      <c r="DQ333" s="168" t="str">
        <f t="shared" ca="1" si="1096"/>
        <v>-</v>
      </c>
      <c r="DR333" s="168" t="str">
        <f t="shared" ca="1" si="1096"/>
        <v>-</v>
      </c>
      <c r="DS333" s="168" t="str">
        <f t="shared" ca="1" si="1096"/>
        <v>-</v>
      </c>
      <c r="DT333" s="168" t="str">
        <f t="shared" ca="1" si="1096"/>
        <v>-</v>
      </c>
      <c r="DU333" s="168" t="str">
        <f t="shared" ca="1" si="1096"/>
        <v>-</v>
      </c>
      <c r="DV333" s="168" t="str">
        <f t="shared" ca="1" si="1096"/>
        <v>-</v>
      </c>
      <c r="DW333" s="168" t="str">
        <f t="shared" ca="1" si="1096"/>
        <v>-</v>
      </c>
      <c r="DX333" s="10"/>
      <c r="DY333" s="168">
        <f t="shared" ca="1" si="1096"/>
        <v>1</v>
      </c>
      <c r="DZ333" s="168" t="str">
        <f t="shared" ca="1" si="1096"/>
        <v>-</v>
      </c>
      <c r="EA333" s="168" t="str">
        <f t="shared" ca="1" si="1096"/>
        <v>-</v>
      </c>
      <c r="EB333" s="168" t="str">
        <f t="shared" ca="1" si="1096"/>
        <v>-</v>
      </c>
      <c r="EC333" s="168" t="str">
        <f t="shared" ca="1" si="1096"/>
        <v>-</v>
      </c>
      <c r="ED333" s="168" t="b">
        <f t="shared" ca="1" si="1096"/>
        <v>0</v>
      </c>
      <c r="EE333" s="168" t="str">
        <f t="shared" ca="1" si="1096"/>
        <v>-</v>
      </c>
      <c r="EF333" s="168">
        <f t="shared" ca="1" si="1096"/>
        <v>0</v>
      </c>
      <c r="EG333" s="168" t="str">
        <f t="shared" ca="1" si="1096"/>
        <v>-</v>
      </c>
      <c r="EH333" s="166" cm="1">
        <f t="array" ref="EH333">INDEX(i.rev,$K333,EH$15)</f>
        <v>1</v>
      </c>
      <c r="EI333" s="168">
        <f t="shared" ref="EI333:EX355" ca="1" si="1097">OFFSET(EI$5,$B333,0)</f>
        <v>0</v>
      </c>
      <c r="EJ333" s="168">
        <f t="shared" ca="1" si="1097"/>
        <v>1</v>
      </c>
      <c r="EK333" s="168">
        <f t="shared" ca="1" si="1097"/>
        <v>0</v>
      </c>
      <c r="EL333" s="168">
        <f t="shared" ca="1" si="1097"/>
        <v>1</v>
      </c>
      <c r="EM333" s="168">
        <f t="shared" ca="1" si="1097"/>
        <v>1</v>
      </c>
      <c r="EN333" s="168">
        <f t="shared" ca="1" si="1097"/>
        <v>1</v>
      </c>
      <c r="EO333" s="168">
        <f t="shared" ca="1" si="1097"/>
        <v>0</v>
      </c>
      <c r="EP333" s="168">
        <f t="shared" ca="1" si="1097"/>
        <v>0</v>
      </c>
      <c r="EQ333" s="168">
        <f t="shared" ca="1" si="1097"/>
        <v>0</v>
      </c>
      <c r="ER333" s="168">
        <f t="shared" ca="1" si="1097"/>
        <v>0</v>
      </c>
      <c r="ES333" s="168">
        <f t="shared" ca="1" si="1097"/>
        <v>0</v>
      </c>
      <c r="ET333" s="168">
        <f t="shared" ca="1" si="1097"/>
        <v>0</v>
      </c>
      <c r="EU333" s="168">
        <f t="shared" ca="1" si="1097"/>
        <v>0</v>
      </c>
      <c r="EV333" s="168">
        <f t="shared" ca="1" si="1097"/>
        <v>0</v>
      </c>
      <c r="EW333" s="168">
        <f t="shared" ca="1" si="1097"/>
        <v>0</v>
      </c>
      <c r="EX333" s="168">
        <f t="shared" ca="1" si="1097"/>
        <v>0</v>
      </c>
      <c r="EY333" s="166" cm="1">
        <f t="array" ref="EY333">INDEX(i.rev,$K333,EY$15)</f>
        <v>0</v>
      </c>
      <c r="EZ333" s="168">
        <f t="shared" ref="EZ333:EZ377" ca="1" si="1098">OFFSET(EZ$5,$B333,0)</f>
        <v>0</v>
      </c>
      <c r="FA333" s="166" cm="1">
        <f t="array" ref="FA333">INDEX(i.rev,$K333,FA$15)</f>
        <v>1</v>
      </c>
      <c r="FB333" s="168">
        <f t="shared" ref="FB333:GF348" ca="1" si="1099">OFFSET(FB$5,$B333,0)</f>
        <v>0</v>
      </c>
      <c r="FC333" s="168">
        <f t="shared" ca="1" si="1099"/>
        <v>0</v>
      </c>
      <c r="FD333" s="168">
        <f t="shared" ca="1" si="1099"/>
        <v>0</v>
      </c>
      <c r="FE333" s="168">
        <f t="shared" ca="1" si="1099"/>
        <v>0</v>
      </c>
      <c r="FF333" s="168">
        <f t="shared" ca="1" si="1099"/>
        <v>0</v>
      </c>
      <c r="FG333" s="168">
        <f t="shared" ca="1" si="1099"/>
        <v>0</v>
      </c>
      <c r="FH333" s="168">
        <f t="shared" ca="1" si="1099"/>
        <v>0</v>
      </c>
      <c r="FI333" s="10"/>
      <c r="FJ333" s="168" t="str">
        <f t="shared" ca="1" si="1099"/>
        <v>-</v>
      </c>
      <c r="FK333" s="168" t="str">
        <f t="shared" ca="1" si="1099"/>
        <v>-</v>
      </c>
      <c r="FL333" s="168" t="str">
        <f t="shared" ca="1" si="1099"/>
        <v>-</v>
      </c>
      <c r="FM333" s="168" t="str">
        <f t="shared" ca="1" si="1099"/>
        <v>-</v>
      </c>
      <c r="FN333" s="168" t="str">
        <f t="shared" ref="FN333:FN363" ca="1" si="1100">OFFSET(FN$5,$B333,0)</f>
        <v>-</v>
      </c>
      <c r="FO333" s="166" t="b">
        <f t="shared" ref="FO333:FQ356" si="1101">INDEX(i.TOL,$H333,FO$15)</f>
        <v>0</v>
      </c>
      <c r="FP333" s="166" t="b">
        <f t="shared" si="1101"/>
        <v>0</v>
      </c>
      <c r="FQ333" s="166" t="b">
        <f t="shared" si="1101"/>
        <v>1</v>
      </c>
      <c r="FR333" s="168">
        <f t="shared" ca="1" si="1099"/>
        <v>0</v>
      </c>
      <c r="FS333" s="166">
        <f t="shared" ref="FS333:FT356" si="1102">INDEX(i.scan,$U333)</f>
        <v>1</v>
      </c>
      <c r="FT333" s="166">
        <f t="shared" si="1102"/>
        <v>1</v>
      </c>
      <c r="FU333" s="168" t="str">
        <f t="shared" ca="1" si="1099"/>
        <v>-</v>
      </c>
      <c r="FV333" s="168" t="str">
        <f t="shared" ca="1" si="1099"/>
        <v>-</v>
      </c>
      <c r="FW333" s="168" t="str">
        <f t="shared" ca="1" si="1099"/>
        <v>-</v>
      </c>
      <c r="FX333" s="168" t="str">
        <f t="shared" ca="1" si="1099"/>
        <v>-</v>
      </c>
      <c r="FY333" s="168" t="str">
        <f t="shared" ca="1" si="1099"/>
        <v>-</v>
      </c>
      <c r="FZ333" s="168" t="str">
        <f t="shared" ca="1" si="1099"/>
        <v>-</v>
      </c>
      <c r="GA333" s="168" t="str">
        <f t="shared" ca="1" si="1099"/>
        <v>-</v>
      </c>
      <c r="GB333" s="168" t="str">
        <f t="shared" ca="1" si="1099"/>
        <v>-</v>
      </c>
      <c r="GC333" s="168" t="str">
        <f t="shared" ca="1" si="1099"/>
        <v>-</v>
      </c>
      <c r="GD333" s="168" t="b">
        <f t="shared" ca="1" si="1099"/>
        <v>1</v>
      </c>
      <c r="GE333" s="168" t="str">
        <f t="shared" ca="1" si="1099"/>
        <v>-</v>
      </c>
      <c r="GF333" s="168" t="str">
        <f t="shared" ca="1" si="1099"/>
        <v>-</v>
      </c>
      <c r="GG333" s="168" t="str">
        <f ca="1">OFFSET(GG$5,$B333,0)</f>
        <v>-</v>
      </c>
      <c r="GH333" s="168" t="b">
        <f t="shared" ref="GH333:GW355" ca="1" si="1103">OFFSET(GH$5,$B333,0)</f>
        <v>1</v>
      </c>
      <c r="GI333" s="168">
        <f ca="1">OFFSET(GI$5,$B333,0)</f>
        <v>0</v>
      </c>
      <c r="GJ333" s="168" t="str">
        <f t="shared" ref="GJ333:HX356" ca="1" si="1104">OFFSET(GJ$5,$B333,0)</f>
        <v>-</v>
      </c>
      <c r="GK333" s="168" t="str">
        <f t="shared" ca="1" si="1104"/>
        <v>-</v>
      </c>
      <c r="GL333" s="168" t="str">
        <f t="shared" ca="1" si="1104"/>
        <v>-</v>
      </c>
      <c r="GM333" s="168" t="str">
        <f t="shared" ca="1" si="1104"/>
        <v>-</v>
      </c>
      <c r="GN333" s="168" t="str">
        <f t="shared" ca="1" si="1104"/>
        <v>-</v>
      </c>
      <c r="GO333" s="168">
        <f t="shared" ca="1" si="1104"/>
        <v>0</v>
      </c>
      <c r="GP333" s="168" t="str">
        <f t="shared" ca="1" si="1104"/>
        <v>-</v>
      </c>
      <c r="GQ333" s="168" t="str">
        <f t="shared" ca="1" si="1104"/>
        <v>-</v>
      </c>
      <c r="GR333" s="168" t="str">
        <f t="shared" ca="1" si="1104"/>
        <v>-</v>
      </c>
      <c r="GS333" s="168">
        <f t="shared" ca="1" si="1104"/>
        <v>500</v>
      </c>
      <c r="GT333" s="168">
        <f t="shared" ca="1" si="1104"/>
        <v>500</v>
      </c>
      <c r="GU333" s="168" t="str">
        <f t="shared" ca="1" si="1104"/>
        <v>-</v>
      </c>
      <c r="GV333" s="168" t="str">
        <f t="shared" ca="1" si="1104"/>
        <v>-</v>
      </c>
      <c r="GW333" s="168" t="str">
        <f t="shared" ca="1" si="1104"/>
        <v>-</v>
      </c>
      <c r="GX333" s="168" t="str">
        <f t="shared" ca="1" si="1104"/>
        <v>-</v>
      </c>
      <c r="GY333" s="168" t="str">
        <f t="shared" ca="1" si="1104"/>
        <v>-</v>
      </c>
      <c r="GZ333" s="168" t="str">
        <f t="shared" ca="1" si="1104"/>
        <v>-</v>
      </c>
      <c r="HA333" s="168" t="str">
        <f t="shared" ca="1" si="1104"/>
        <v>-</v>
      </c>
      <c r="HB333" s="168" t="str">
        <f t="shared" ca="1" si="1104"/>
        <v>-</v>
      </c>
      <c r="HC333" s="168" t="str">
        <f t="shared" ca="1" si="1104"/>
        <v>-</v>
      </c>
      <c r="HD333" s="168" t="str">
        <f t="shared" ca="1" si="1104"/>
        <v>-</v>
      </c>
      <c r="HE333" s="168" t="str">
        <f t="shared" ca="1" si="1104"/>
        <v>-</v>
      </c>
      <c r="HF333" s="168" t="str">
        <f t="shared" ca="1" si="1104"/>
        <v>-</v>
      </c>
      <c r="HG333" s="168" t="str">
        <f t="shared" ca="1" si="1104"/>
        <v>-</v>
      </c>
      <c r="HH333" s="168" t="str">
        <f t="shared" ref="HH333:HQ348" ca="1" si="1105">OFFSET(HH$5,$B333,0)</f>
        <v>-</v>
      </c>
      <c r="HI333" s="168" t="str">
        <f t="shared" ca="1" si="1105"/>
        <v>-</v>
      </c>
      <c r="HJ333" s="168" t="str">
        <f t="shared" ca="1" si="1105"/>
        <v>-</v>
      </c>
      <c r="HK333" s="168" t="str">
        <f t="shared" ca="1" si="1105"/>
        <v>-</v>
      </c>
      <c r="HL333" s="168" t="str">
        <f t="shared" ca="1" si="1105"/>
        <v>-</v>
      </c>
      <c r="HM333" s="168" t="str">
        <f t="shared" ca="1" si="1105"/>
        <v>-</v>
      </c>
      <c r="HN333" s="168" t="str">
        <f t="shared" ca="1" si="1105"/>
        <v>-</v>
      </c>
      <c r="HO333" s="168" t="str">
        <f t="shared" ca="1" si="1105"/>
        <v>-</v>
      </c>
      <c r="HP333" s="168" t="str">
        <f t="shared" ca="1" si="1105"/>
        <v>-</v>
      </c>
      <c r="HQ333" s="168" t="str">
        <f t="shared" ca="1" si="1105"/>
        <v>-</v>
      </c>
      <c r="HR333" s="168" t="str">
        <f t="shared" ref="HR333:HV344" ca="1" si="1106">OFFSET(HR$5,$B333,0)</f>
        <v>-</v>
      </c>
      <c r="HS333" s="168" t="str">
        <f t="shared" ca="1" si="1106"/>
        <v>-</v>
      </c>
      <c r="HT333" s="168" t="str">
        <f t="shared" ca="1" si="1106"/>
        <v>-</v>
      </c>
      <c r="HU333" s="168" t="str">
        <f t="shared" ca="1" si="1106"/>
        <v>-</v>
      </c>
      <c r="HV333" s="168" t="str">
        <f t="shared" ca="1" si="1106"/>
        <v>-</v>
      </c>
      <c r="HW333" s="168" t="str">
        <f t="shared" ca="1" si="1104"/>
        <v>-</v>
      </c>
      <c r="HX333" s="168" t="str">
        <f t="shared" ca="1" si="1104"/>
        <v>-</v>
      </c>
      <c r="HY333" s="168" t="str">
        <f t="shared" ref="HX333:JM339" ca="1" si="1107">OFFSET(HY$5,$B333,0)</f>
        <v>-</v>
      </c>
      <c r="HZ333" s="168" t="str">
        <f t="shared" ca="1" si="1107"/>
        <v>-</v>
      </c>
      <c r="IA333" s="168" t="str">
        <f t="shared" ca="1" si="1107"/>
        <v>-</v>
      </c>
      <c r="IB333" s="168" t="str">
        <f t="shared" ca="1" si="1107"/>
        <v>-</v>
      </c>
      <c r="IC333" s="168" t="str">
        <f t="shared" ca="1" si="1107"/>
        <v>-</v>
      </c>
      <c r="ID333" s="168" t="str">
        <f t="shared" ca="1" si="1107"/>
        <v>-</v>
      </c>
      <c r="IE333" s="168" t="str">
        <f t="shared" ca="1" si="1107"/>
        <v>-</v>
      </c>
      <c r="IF333" s="168" t="str">
        <f t="shared" ca="1" si="1107"/>
        <v>-</v>
      </c>
      <c r="IG333" s="168" t="str">
        <f t="shared" ca="1" si="1107"/>
        <v>-</v>
      </c>
      <c r="IH333" s="168" t="str">
        <f t="shared" ca="1" si="1107"/>
        <v>-</v>
      </c>
      <c r="II333" s="168" t="str">
        <f t="shared" ca="1" si="1107"/>
        <v>-</v>
      </c>
      <c r="IJ333" s="168" t="str">
        <f t="shared" ca="1" si="1107"/>
        <v>-</v>
      </c>
      <c r="IK333" s="168" t="str">
        <f t="shared" ca="1" si="1107"/>
        <v>-</v>
      </c>
      <c r="IL333" s="168" t="str">
        <f t="shared" ca="1" si="1107"/>
        <v>-</v>
      </c>
      <c r="IM333" s="168" t="str">
        <f t="shared" ca="1" si="1107"/>
        <v>-</v>
      </c>
      <c r="IN333" s="168" t="str">
        <f t="shared" ca="1" si="1107"/>
        <v>-</v>
      </c>
      <c r="IO333" s="168" t="str">
        <f t="shared" ca="1" si="1107"/>
        <v>-</v>
      </c>
      <c r="IP333" s="168" t="str">
        <f t="shared" ca="1" si="1107"/>
        <v>-</v>
      </c>
      <c r="IQ333" s="168" t="str">
        <f t="shared" ca="1" si="1107"/>
        <v>-</v>
      </c>
      <c r="IR333" s="168" t="str">
        <f t="shared" ca="1" si="1107"/>
        <v>-</v>
      </c>
      <c r="IS333" s="168" t="str">
        <f t="shared" ca="1" si="1107"/>
        <v>-</v>
      </c>
      <c r="IT333" s="168" t="str">
        <f t="shared" ca="1" si="1107"/>
        <v>-</v>
      </c>
      <c r="IU333" s="168" t="str">
        <f t="shared" ca="1" si="1107"/>
        <v>-</v>
      </c>
      <c r="IV333" s="168" t="str">
        <f t="shared" ca="1" si="1107"/>
        <v>-</v>
      </c>
      <c r="IW333" s="168" t="str">
        <f t="shared" ca="1" si="1107"/>
        <v>-</v>
      </c>
      <c r="IX333" s="168" t="str">
        <f t="shared" ca="1" si="1107"/>
        <v>-</v>
      </c>
      <c r="IY333" s="168" t="str">
        <f t="shared" ca="1" si="1107"/>
        <v>-</v>
      </c>
      <c r="IZ333" s="168" t="str">
        <f t="shared" ca="1" si="1107"/>
        <v>-</v>
      </c>
      <c r="JA333" s="168" t="str">
        <f t="shared" ca="1" si="1107"/>
        <v>-</v>
      </c>
      <c r="JB333" s="168" t="str">
        <f t="shared" ca="1" si="1107"/>
        <v>-</v>
      </c>
      <c r="JC333" s="168" t="str">
        <f t="shared" ca="1" si="1107"/>
        <v>-</v>
      </c>
      <c r="JD333" s="168" t="str">
        <f t="shared" ca="1" si="1107"/>
        <v>-</v>
      </c>
      <c r="JE333" s="168" t="str">
        <f t="shared" ca="1" si="1107"/>
        <v>-</v>
      </c>
      <c r="JF333" s="168" t="str">
        <f t="shared" ca="1" si="1107"/>
        <v>-</v>
      </c>
      <c r="JG333" s="168" t="str">
        <f t="shared" ca="1" si="1107"/>
        <v>-</v>
      </c>
      <c r="JH333" s="168" t="str">
        <f t="shared" ca="1" si="1107"/>
        <v>-</v>
      </c>
      <c r="JI333" s="168" t="str">
        <f t="shared" ca="1" si="1107"/>
        <v>-</v>
      </c>
      <c r="JJ333" s="168" t="str">
        <f t="shared" ca="1" si="1107"/>
        <v>-</v>
      </c>
      <c r="JK333" s="168" t="str">
        <f t="shared" ca="1" si="1107"/>
        <v>-</v>
      </c>
      <c r="JL333" s="168" t="str">
        <f t="shared" ca="1" si="1107"/>
        <v>-</v>
      </c>
      <c r="JM333" s="168" t="str">
        <f t="shared" ca="1" si="1107"/>
        <v>-</v>
      </c>
      <c r="JN333" s="168" t="str">
        <f t="shared" ref="JN333:JW356" ca="1" si="1108">OFFSET(JN$5,$B333,0)</f>
        <v>-</v>
      </c>
      <c r="JO333" s="168" t="str">
        <f t="shared" ca="1" si="1108"/>
        <v>-</v>
      </c>
      <c r="JP333" s="168" t="str">
        <f t="shared" ca="1" si="1108"/>
        <v>-</v>
      </c>
      <c r="JQ333" s="168" t="str">
        <f t="shared" ca="1" si="1108"/>
        <v>-</v>
      </c>
      <c r="JR333" s="168" t="str">
        <f t="shared" ca="1" si="1108"/>
        <v>-</v>
      </c>
      <c r="JS333" s="168" t="str">
        <f t="shared" ca="1" si="1108"/>
        <v>-</v>
      </c>
      <c r="JT333" s="168" t="str">
        <f t="shared" ca="1" si="1108"/>
        <v>-</v>
      </c>
      <c r="JU333" s="168" t="str">
        <f t="shared" ca="1" si="1108"/>
        <v>-</v>
      </c>
      <c r="JV333" s="168" t="str">
        <f t="shared" ca="1" si="1108"/>
        <v>-</v>
      </c>
      <c r="JW333" s="168" t="str">
        <f t="shared" ca="1" si="1108"/>
        <v>-</v>
      </c>
      <c r="JX333" s="10"/>
      <c r="JY333" s="166">
        <f t="shared" ref="JY333:JY377" si="1109">INDEX(i.interest_rate,$O333)</f>
        <v>4.4999999999999998E-2</v>
      </c>
      <c r="JZ333" s="166">
        <f t="shared" ref="JZ333:JZ377" si="1110">INDEX(i.opp_cost_capital,$P333)</f>
        <v>4.4999999999999998E-2</v>
      </c>
      <c r="KA333" s="168">
        <f t="shared" ref="KA333:NB354" ca="1" si="1111">OFFSET(KA$5,$B333,0)</f>
        <v>1</v>
      </c>
      <c r="KB333" s="168">
        <f t="shared" ca="1" si="1111"/>
        <v>0</v>
      </c>
      <c r="KC333" s="168">
        <f t="shared" ca="1" si="1111"/>
        <v>1</v>
      </c>
      <c r="KD333" s="168">
        <f t="shared" ca="1" si="1111"/>
        <v>1</v>
      </c>
      <c r="KE333" s="168">
        <f t="shared" ca="1" si="1111"/>
        <v>0</v>
      </c>
      <c r="KF333" s="168">
        <f t="shared" ca="1" si="1111"/>
        <v>70</v>
      </c>
      <c r="KG333" s="168">
        <f t="shared" ca="1" si="1111"/>
        <v>50</v>
      </c>
      <c r="KH333" s="168">
        <f t="shared" ca="1" si="1111"/>
        <v>85</v>
      </c>
      <c r="KI333" s="168">
        <f t="shared" ca="1" si="1111"/>
        <v>50</v>
      </c>
      <c r="KJ333" s="166">
        <f t="shared" ref="KJ333:KJ377" si="1112">INDEX(i.WoolPrices,$V333,KJ$15)</f>
        <v>1</v>
      </c>
      <c r="KK333" s="166">
        <f t="shared" ref="KK333:KK377" si="1113">INDEX(i.MeatPrices,$W333,KK$15)</f>
        <v>1</v>
      </c>
      <c r="KL333" s="166">
        <f t="shared" ref="KL333:KL377" si="1114">INDEX(i.GrainPrices,$X333,KL$15)</f>
        <v>1</v>
      </c>
      <c r="KM333" s="166">
        <f t="shared" ref="KM333:KN377" si="1115">INDEX(i.GrainPrices_k,$Y333,KM$15)</f>
        <v>1</v>
      </c>
      <c r="KN333" s="166">
        <f t="shared" si="1115"/>
        <v>1</v>
      </c>
      <c r="KO333" s="168">
        <f t="shared" ca="1" si="1111"/>
        <v>1</v>
      </c>
      <c r="KP333" s="10"/>
      <c r="KQ333" s="168">
        <f t="shared" ca="1" si="1111"/>
        <v>1</v>
      </c>
      <c r="KR333" s="166">
        <f t="shared" ref="KR333:KR377" si="1116">INDEX(i.pasture_prod,$T333)</f>
        <v>1</v>
      </c>
      <c r="KS333" s="168">
        <f t="shared" ca="1" si="1111"/>
        <v>0.75</v>
      </c>
      <c r="KT333" s="168">
        <f t="shared" ca="1" si="1111"/>
        <v>0.8</v>
      </c>
      <c r="KU333" s="168">
        <f t="shared" ref="KU333:KU352" ca="1" si="1117">OFFSET(KU$5,$B333,0)</f>
        <v>0.82499999999999996</v>
      </c>
      <c r="KV333" s="168">
        <f t="shared" ca="1" si="1111"/>
        <v>0.875</v>
      </c>
      <c r="KW333" s="168">
        <f t="shared" ca="1" si="1111"/>
        <v>0.9</v>
      </c>
      <c r="KX333" s="168">
        <f t="shared" ref="KX333:MS340" ca="1" si="1118">OFFSET(KX$5,$B333,0)</f>
        <v>0.75</v>
      </c>
      <c r="KY333" s="168">
        <f t="shared" ca="1" si="1118"/>
        <v>0.78142857142857147</v>
      </c>
      <c r="KZ333" s="168">
        <f t="shared" ca="1" si="1118"/>
        <v>0.82499999999999996</v>
      </c>
      <c r="LA333" s="168">
        <f t="shared" ca="1" si="1118"/>
        <v>0.875</v>
      </c>
      <c r="LB333" s="168">
        <f t="shared" ca="1" si="1118"/>
        <v>0.9</v>
      </c>
      <c r="LC333" s="168">
        <f t="shared" ca="1" si="1118"/>
        <v>0.9</v>
      </c>
      <c r="LD333" s="168">
        <f t="shared" ca="1" si="1118"/>
        <v>0.75</v>
      </c>
      <c r="LE333" s="168">
        <f t="shared" ca="1" si="1118"/>
        <v>0.78142857142857147</v>
      </c>
      <c r="LF333" s="168">
        <f t="shared" ca="1" si="1118"/>
        <v>0.82499999999999996</v>
      </c>
      <c r="LG333" s="168">
        <f t="shared" ca="1" si="1118"/>
        <v>0.875</v>
      </c>
      <c r="LH333" s="168">
        <f t="shared" ca="1" si="1118"/>
        <v>0.9</v>
      </c>
      <c r="LI333" s="168">
        <f t="shared" ca="1" si="1118"/>
        <v>0.9</v>
      </c>
      <c r="LJ333" s="168">
        <f t="shared" ca="1" si="1118"/>
        <v>0.75</v>
      </c>
      <c r="LK333" s="168">
        <f t="shared" ca="1" si="1118"/>
        <v>0.78142857142857147</v>
      </c>
      <c r="LL333" s="168">
        <f t="shared" ca="1" si="1118"/>
        <v>0.82499999999999996</v>
      </c>
      <c r="LM333" s="168">
        <f t="shared" ca="1" si="1118"/>
        <v>0.875</v>
      </c>
      <c r="LN333" s="168">
        <f t="shared" ca="1" si="1118"/>
        <v>0.9</v>
      </c>
      <c r="LO333" s="168">
        <f t="shared" ca="1" si="1118"/>
        <v>0.9</v>
      </c>
      <c r="LP333" s="168">
        <f t="shared" ca="1" si="1118"/>
        <v>0.75</v>
      </c>
      <c r="LQ333" s="168">
        <f t="shared" ca="1" si="1118"/>
        <v>0.78142857142857147</v>
      </c>
      <c r="LR333" s="168">
        <f t="shared" ca="1" si="1118"/>
        <v>0.82499999999999996</v>
      </c>
      <c r="LS333" s="168">
        <f t="shared" ca="1" si="1118"/>
        <v>0.875</v>
      </c>
      <c r="LT333" s="168">
        <f t="shared" ca="1" si="1118"/>
        <v>0.9</v>
      </c>
      <c r="LU333" s="168">
        <f t="shared" ca="1" si="1118"/>
        <v>0.9</v>
      </c>
      <c r="LV333" s="168">
        <f t="shared" ca="1" si="1118"/>
        <v>0.75</v>
      </c>
      <c r="LW333" s="168">
        <f t="shared" ca="1" si="1118"/>
        <v>0.78142857142857147</v>
      </c>
      <c r="LX333" s="168">
        <f t="shared" ca="1" si="1118"/>
        <v>0.82499999999999996</v>
      </c>
      <c r="LY333" s="168">
        <f t="shared" ca="1" si="1118"/>
        <v>0.875</v>
      </c>
      <c r="LZ333" s="168">
        <f t="shared" ca="1" si="1118"/>
        <v>0.9</v>
      </c>
      <c r="MA333" s="168">
        <f t="shared" ca="1" si="1118"/>
        <v>0.9</v>
      </c>
      <c r="MB333" s="168">
        <f t="shared" ca="1" si="1118"/>
        <v>0.75</v>
      </c>
      <c r="MC333" s="168">
        <f t="shared" ca="1" si="1118"/>
        <v>0.78142857142857147</v>
      </c>
      <c r="MD333" s="168">
        <f t="shared" ca="1" si="1118"/>
        <v>0.82499999999999996</v>
      </c>
      <c r="ME333" s="168">
        <f t="shared" ca="1" si="1118"/>
        <v>0.875</v>
      </c>
      <c r="MF333" s="168">
        <f t="shared" ca="1" si="1118"/>
        <v>0.9</v>
      </c>
      <c r="MG333" s="168">
        <f t="shared" ca="1" si="1118"/>
        <v>0.9</v>
      </c>
      <c r="MH333" s="168">
        <f t="shared" ca="1" si="1118"/>
        <v>0.75</v>
      </c>
      <c r="MI333" s="168">
        <f t="shared" ca="1" si="1118"/>
        <v>0.76904761904761909</v>
      </c>
      <c r="MJ333" s="168">
        <f t="shared" ca="1" si="1118"/>
        <v>0.82000000000000006</v>
      </c>
      <c r="MK333" s="168">
        <f t="shared" ca="1" si="1118"/>
        <v>0.875</v>
      </c>
      <c r="ML333" s="168">
        <f t="shared" ca="1" si="1118"/>
        <v>0.9</v>
      </c>
      <c r="MM333" s="168">
        <f t="shared" ca="1" si="1118"/>
        <v>0.90000000000000013</v>
      </c>
      <c r="MN333" s="168">
        <f t="shared" ca="1" si="1118"/>
        <v>0.75</v>
      </c>
      <c r="MO333" s="168">
        <f t="shared" ca="1" si="1118"/>
        <v>0.76904761904761909</v>
      </c>
      <c r="MP333" s="168">
        <f t="shared" ca="1" si="1118"/>
        <v>0.82000000000000006</v>
      </c>
      <c r="MQ333" s="168">
        <f t="shared" ca="1" si="1118"/>
        <v>0.875</v>
      </c>
      <c r="MR333" s="168">
        <f t="shared" ca="1" si="1118"/>
        <v>0.9</v>
      </c>
      <c r="MS333" s="168">
        <f t="shared" ca="1" si="1118"/>
        <v>0.9</v>
      </c>
      <c r="MT333" s="168">
        <f t="shared" ref="MT333:MT346" ca="1" si="1119">OFFSET(MT$5,$B333,0)</f>
        <v>0.875</v>
      </c>
      <c r="MU333" s="166">
        <f t="shared" ref="MU333:MU377" si="1120">INDEX(i.all_rot_yield,$S333)</f>
        <v>1</v>
      </c>
      <c r="MV333" s="166">
        <f t="shared" ref="MV333:MV377" si="1121">INDEX(i.mach_option,$N333)</f>
        <v>1</v>
      </c>
      <c r="MW333" s="166" t="str">
        <f t="shared" ref="MW333:MW377" si="1122">INDEX(overdraw,$M333)</f>
        <v>-</v>
      </c>
      <c r="MX333" s="168" t="str">
        <f t="shared" ref="MX333:MX377" ca="1" si="1123">OFFSET(MX$5,$B333,0)</f>
        <v>-</v>
      </c>
      <c r="MY333" s="166" t="str">
        <f t="shared" ref="MY333:MY377" si="1124">INDEX(i.casual_ub,$Q333)</f>
        <v>-</v>
      </c>
      <c r="MZ333" s="166" t="str">
        <f t="shared" ref="MZ333:MZ377" si="1125">INDEX(i.seedharv_casual_ub,$Q333)</f>
        <v>-</v>
      </c>
      <c r="NA333" s="166" t="b">
        <f t="shared" ref="NA333:NA377" si="1126">INDEX(i.cropgraze_inc,$R333)</f>
        <v>0</v>
      </c>
      <c r="NB333" s="168">
        <f t="shared" ca="1" si="1111"/>
        <v>0</v>
      </c>
      <c r="NC333" s="27">
        <v>0</v>
      </c>
    </row>
    <row r="334" spans="1:367" s="148" customFormat="1" outlineLevel="1">
      <c r="A334" s="126">
        <f t="shared" si="14"/>
        <v>329</v>
      </c>
      <c r="B334" s="126">
        <f t="shared" ref="B334:B347" si="1127">$A$18</f>
        <v>13</v>
      </c>
      <c r="C334" s="148">
        <f>C333</f>
        <v>1002</v>
      </c>
      <c r="D334" s="148" t="s">
        <v>884</v>
      </c>
      <c r="E334" s="148" t="b">
        <f t="shared" si="1086"/>
        <v>1</v>
      </c>
      <c r="F334" s="148" t="b">
        <v>0</v>
      </c>
      <c r="G334" s="148" t="b">
        <f t="shared" ref="G334:G376" si="1128">E334</f>
        <v>1</v>
      </c>
      <c r="H334" s="144">
        <f t="shared" ref="H334:Y357" ca="1" si="1129">OFFSET(H334,-1,0)</f>
        <v>3</v>
      </c>
      <c r="I334" s="32">
        <v>1</v>
      </c>
      <c r="J334" s="32">
        <v>1</v>
      </c>
      <c r="K334" s="32">
        <v>3</v>
      </c>
      <c r="L334" s="144">
        <f t="shared" ca="1" si="1129"/>
        <v>1</v>
      </c>
      <c r="M334" s="144">
        <f t="shared" ca="1" si="1129"/>
        <v>1</v>
      </c>
      <c r="N334" s="144">
        <f t="shared" ca="1" si="1129"/>
        <v>1</v>
      </c>
      <c r="O334" s="144">
        <f t="shared" ca="1" si="1129"/>
        <v>1</v>
      </c>
      <c r="P334" s="144">
        <f t="shared" ca="1" si="1129"/>
        <v>1</v>
      </c>
      <c r="Q334" s="144">
        <f t="shared" ca="1" si="1129"/>
        <v>1</v>
      </c>
      <c r="R334" s="144">
        <f t="shared" ca="1" si="1129"/>
        <v>2</v>
      </c>
      <c r="S334" s="144">
        <f t="shared" ca="1" si="1129"/>
        <v>1</v>
      </c>
      <c r="T334" s="144">
        <f t="shared" ca="1" si="1129"/>
        <v>1</v>
      </c>
      <c r="U334" s="144">
        <f t="shared" ca="1" si="1129"/>
        <v>1</v>
      </c>
      <c r="V334" s="144">
        <f t="shared" ca="1" si="1129"/>
        <v>1</v>
      </c>
      <c r="W334" s="144">
        <f t="shared" ca="1" si="1129"/>
        <v>1</v>
      </c>
      <c r="X334" s="144">
        <f t="shared" ca="1" si="1129"/>
        <v>1</v>
      </c>
      <c r="Y334" s="144">
        <f t="shared" ca="1" si="112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00001 CFW SE REVCFW CropgrazeFALSE (F33N11)</v>
      </c>
      <c r="AB334" s="10" t="str">
        <f ca="1">IF(COUNTIF(AA$5:AA334,AA334)=1,"-","Dup")</f>
        <v>-</v>
      </c>
      <c r="AC334" s="10"/>
      <c r="AD334" s="168" t="str">
        <f t="shared" ca="1" si="1087"/>
        <v>-</v>
      </c>
      <c r="AE334" s="168" t="str">
        <f t="shared" ca="1" si="1087"/>
        <v>-</v>
      </c>
      <c r="AF334" s="168" t="str">
        <f t="shared" ca="1" si="1087"/>
        <v>-</v>
      </c>
      <c r="AG334" s="168" t="str">
        <f t="shared" ca="1" si="1087"/>
        <v>-</v>
      </c>
      <c r="AH334" s="168" t="str">
        <f t="shared" ca="1" si="1087"/>
        <v>-</v>
      </c>
      <c r="AI334" s="168" t="b">
        <f t="shared" ca="1" si="1087"/>
        <v>1</v>
      </c>
      <c r="AJ334" s="10"/>
      <c r="AK334" s="166" t="b">
        <f t="shared" si="1088"/>
        <v>1</v>
      </c>
      <c r="AL334" s="166" t="str">
        <f t="shared" si="1088"/>
        <v>-</v>
      </c>
      <c r="AM334" s="166" t="str">
        <f t="shared" si="1088"/>
        <v>-</v>
      </c>
      <c r="AN334" s="166" t="str">
        <f t="shared" si="1088"/>
        <v>-</v>
      </c>
      <c r="AO334" s="166" t="b">
        <f t="shared" si="1088"/>
        <v>1</v>
      </c>
      <c r="AP334" s="166" t="b">
        <f t="shared" si="1088"/>
        <v>0</v>
      </c>
      <c r="AQ334" s="166">
        <f t="shared" ca="1" si="1089"/>
        <v>0</v>
      </c>
      <c r="AR334" s="166" t="b">
        <f t="shared" si="1090"/>
        <v>0</v>
      </c>
      <c r="AS334" s="166" t="b">
        <f t="shared" si="1090"/>
        <v>0</v>
      </c>
      <c r="AT334" s="166" t="str">
        <f t="shared" si="1090"/>
        <v>-</v>
      </c>
      <c r="AU334" s="166" t="str">
        <f t="shared" si="1090"/>
        <v>-</v>
      </c>
      <c r="AV334" s="166" t="str">
        <f t="shared" si="1090"/>
        <v>-</v>
      </c>
      <c r="AW334" s="10"/>
      <c r="AX334" s="166" t="b">
        <f t="shared" si="1091"/>
        <v>1</v>
      </c>
      <c r="AY334" s="168" t="b">
        <f t="shared" ca="1" si="1092"/>
        <v>1</v>
      </c>
      <c r="AZ334" s="168" t="b">
        <f t="shared" ca="1" si="1092"/>
        <v>1</v>
      </c>
      <c r="BA334" s="167">
        <f t="shared" ca="1" si="1093"/>
        <v>3110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95"/>
        <v>11</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96"/>
        <v>-</v>
      </c>
      <c r="CI334" s="168" t="str">
        <f t="shared" ca="1" si="1096"/>
        <v>-</v>
      </c>
      <c r="CJ334" s="168" t="str">
        <f t="shared" ca="1" si="1096"/>
        <v>-</v>
      </c>
      <c r="CK334" s="168" t="str">
        <f t="shared" ca="1" si="1096"/>
        <v>-</v>
      </c>
      <c r="CL334" s="168" t="str">
        <f t="shared" ca="1" si="1096"/>
        <v>-</v>
      </c>
      <c r="CM334" s="168" t="str">
        <f t="shared" ca="1" si="1096"/>
        <v>-</v>
      </c>
      <c r="CN334" s="168" t="str">
        <f t="shared" ca="1" si="1096"/>
        <v>-</v>
      </c>
      <c r="CO334" s="168" t="str">
        <f t="shared" ca="1" si="1096"/>
        <v>-</v>
      </c>
      <c r="CP334" s="168">
        <f t="shared" ca="1" si="1096"/>
        <v>1</v>
      </c>
      <c r="CQ334" s="168">
        <f t="shared" ca="1" si="1096"/>
        <v>1</v>
      </c>
      <c r="CR334" s="168">
        <f t="shared" ca="1" si="1096"/>
        <v>0</v>
      </c>
      <c r="CS334" s="168" t="str">
        <f t="shared" ca="1" si="1096"/>
        <v>-</v>
      </c>
      <c r="CT334" s="168" t="str">
        <f t="shared" ca="1" si="1096"/>
        <v>-</v>
      </c>
      <c r="CU334" s="168" t="str">
        <f t="shared" ca="1" si="1096"/>
        <v>-</v>
      </c>
      <c r="CV334" s="168" t="str">
        <f t="shared" ca="1" si="1096"/>
        <v>-</v>
      </c>
      <c r="CW334" s="168" t="str">
        <f t="shared" ca="1" si="1096"/>
        <v>-</v>
      </c>
      <c r="CX334" s="168" t="str">
        <f t="shared" ca="1" si="1096"/>
        <v>-</v>
      </c>
      <c r="CY334" s="168" t="str">
        <f t="shared" ca="1" si="1096"/>
        <v>-</v>
      </c>
      <c r="CZ334" s="168">
        <f t="shared" ca="1" si="1096"/>
        <v>0</v>
      </c>
      <c r="DA334" s="168" t="str">
        <f t="shared" ca="1" si="1096"/>
        <v>-</v>
      </c>
      <c r="DB334" s="168" t="str">
        <f t="shared" ca="1" si="1096"/>
        <v>-</v>
      </c>
      <c r="DC334" s="168" t="str">
        <f t="shared" ca="1" si="1096"/>
        <v>-</v>
      </c>
      <c r="DD334" s="168" t="str">
        <f t="shared" ca="1" si="1096"/>
        <v>-</v>
      </c>
      <c r="DE334" s="168" t="str">
        <f t="shared" ca="1" si="1096"/>
        <v>-</v>
      </c>
      <c r="DF334" s="168">
        <f t="shared" ca="1" si="1096"/>
        <v>0</v>
      </c>
      <c r="DG334" s="168">
        <f t="shared" ca="1" si="1096"/>
        <v>0</v>
      </c>
      <c r="DH334" s="168">
        <f t="shared" ca="1" si="1096"/>
        <v>0</v>
      </c>
      <c r="DI334" s="168">
        <f t="shared" ca="1" si="1096"/>
        <v>0</v>
      </c>
      <c r="DJ334" s="168">
        <f t="shared" ca="1" si="1096"/>
        <v>0</v>
      </c>
      <c r="DK334" s="168">
        <f t="shared" ca="1" si="1096"/>
        <v>0</v>
      </c>
      <c r="DL334" s="168">
        <f t="shared" ca="1" si="1096"/>
        <v>0</v>
      </c>
      <c r="DM334" s="168" t="str">
        <f t="shared" ca="1" si="1096"/>
        <v>-</v>
      </c>
      <c r="DN334" s="168" t="str">
        <f t="shared" ca="1" si="1096"/>
        <v>-</v>
      </c>
      <c r="DO334" s="168" t="str">
        <f t="shared" ca="1" si="1096"/>
        <v>-</v>
      </c>
      <c r="DP334" s="168" t="str">
        <f t="shared" ca="1" si="1096"/>
        <v>-</v>
      </c>
      <c r="DQ334" s="168" t="str">
        <f t="shared" ca="1" si="1096"/>
        <v>-</v>
      </c>
      <c r="DR334" s="168" t="str">
        <f t="shared" ca="1" si="1096"/>
        <v>-</v>
      </c>
      <c r="DS334" s="168" t="str">
        <f t="shared" ca="1" si="1096"/>
        <v>-</v>
      </c>
      <c r="DT334" s="168" t="str">
        <f t="shared" ca="1" si="1096"/>
        <v>-</v>
      </c>
      <c r="DU334" s="168" t="str">
        <f t="shared" ca="1" si="1096"/>
        <v>-</v>
      </c>
      <c r="DV334" s="168" t="str">
        <f t="shared" ca="1" si="1096"/>
        <v>-</v>
      </c>
      <c r="DW334" s="168" t="str">
        <f t="shared" ca="1" si="1096"/>
        <v>-</v>
      </c>
      <c r="DX334" s="10"/>
      <c r="DY334" s="168">
        <f t="shared" ca="1" si="1096"/>
        <v>1</v>
      </c>
      <c r="DZ334" s="168" t="str">
        <f t="shared" ca="1" si="1096"/>
        <v>-</v>
      </c>
      <c r="EA334" s="168" t="str">
        <f t="shared" ca="1" si="1096"/>
        <v>-</v>
      </c>
      <c r="EB334" s="168" t="str">
        <f t="shared" ca="1" si="1096"/>
        <v>-</v>
      </c>
      <c r="EC334" s="168" t="str">
        <f t="shared" ca="1" si="1096"/>
        <v>-</v>
      </c>
      <c r="ED334" s="168" t="b">
        <f t="shared" ca="1" si="1096"/>
        <v>0</v>
      </c>
      <c r="EE334" s="168" t="str">
        <f t="shared" ca="1" si="1096"/>
        <v>-</v>
      </c>
      <c r="EF334" s="168">
        <f t="shared" ca="1" si="1096"/>
        <v>0</v>
      </c>
      <c r="EG334" s="168" t="str">
        <f t="shared" ca="1" si="1096"/>
        <v>-</v>
      </c>
      <c r="EH334" s="166" cm="1">
        <f t="array" ref="EH334">INDEX(i.rev,$K334,EH$15)</f>
        <v>1.1000000000000001</v>
      </c>
      <c r="EI334" s="168">
        <f t="shared" ca="1" si="1097"/>
        <v>0</v>
      </c>
      <c r="EJ334" s="168">
        <f t="shared" ca="1" si="1097"/>
        <v>1</v>
      </c>
      <c r="EK334" s="168">
        <f t="shared" ca="1" si="1097"/>
        <v>0</v>
      </c>
      <c r="EL334" s="168">
        <f t="shared" ca="1" si="1097"/>
        <v>1</v>
      </c>
      <c r="EM334" s="168">
        <f t="shared" ca="1" si="1097"/>
        <v>1</v>
      </c>
      <c r="EN334" s="168">
        <f t="shared" ca="1" si="1097"/>
        <v>1</v>
      </c>
      <c r="EO334" s="168">
        <f t="shared" ca="1" si="1097"/>
        <v>0</v>
      </c>
      <c r="EP334" s="168">
        <f t="shared" ca="1" si="1097"/>
        <v>0</v>
      </c>
      <c r="EQ334" s="168">
        <f t="shared" ca="1" si="1097"/>
        <v>0</v>
      </c>
      <c r="ER334" s="168">
        <f t="shared" ca="1" si="1097"/>
        <v>0</v>
      </c>
      <c r="ES334" s="168">
        <f t="shared" ca="1" si="1097"/>
        <v>0</v>
      </c>
      <c r="ET334" s="168">
        <f t="shared" ca="1" si="1097"/>
        <v>0</v>
      </c>
      <c r="EU334" s="168">
        <f t="shared" ca="1" si="1097"/>
        <v>0</v>
      </c>
      <c r="EV334" s="168">
        <f t="shared" ca="1" si="1097"/>
        <v>0</v>
      </c>
      <c r="EW334" s="168">
        <f t="shared" ca="1" si="1097"/>
        <v>0</v>
      </c>
      <c r="EX334" s="168">
        <f t="shared" ca="1" si="1097"/>
        <v>0</v>
      </c>
      <c r="EY334" s="166" cm="1">
        <f t="array" ref="EY334">INDEX(i.rev,$K334,EY$15)</f>
        <v>0</v>
      </c>
      <c r="EZ334" s="168">
        <f t="shared" ca="1" si="1098"/>
        <v>0</v>
      </c>
      <c r="FA334" s="166" cm="1">
        <f t="array" ref="FA334">INDEX(i.rev,$K334,FA$15)</f>
        <v>1</v>
      </c>
      <c r="FB334" s="168">
        <f t="shared" ca="1" si="1099"/>
        <v>0</v>
      </c>
      <c r="FC334" s="168">
        <f t="shared" ca="1" si="1099"/>
        <v>0</v>
      </c>
      <c r="FD334" s="168">
        <f t="shared" ca="1" si="1099"/>
        <v>0</v>
      </c>
      <c r="FE334" s="168">
        <f t="shared" ca="1" si="1099"/>
        <v>0</v>
      </c>
      <c r="FF334" s="168">
        <f t="shared" ca="1" si="1099"/>
        <v>0</v>
      </c>
      <c r="FG334" s="168">
        <f t="shared" ca="1" si="1099"/>
        <v>0</v>
      </c>
      <c r="FH334" s="168">
        <f t="shared" ca="1" si="1099"/>
        <v>0</v>
      </c>
      <c r="FI334" s="10"/>
      <c r="FJ334" s="168" t="str">
        <f t="shared" ca="1" si="1099"/>
        <v>-</v>
      </c>
      <c r="FK334" s="168" t="str">
        <f t="shared" ca="1" si="1099"/>
        <v>-</v>
      </c>
      <c r="FL334" s="168" t="str">
        <f t="shared" ca="1" si="1099"/>
        <v>-</v>
      </c>
      <c r="FM334" s="168" t="str">
        <f t="shared" ca="1" si="1099"/>
        <v>-</v>
      </c>
      <c r="FN334" s="168" t="str">
        <f t="shared" ca="1" si="1100"/>
        <v>-</v>
      </c>
      <c r="FO334" s="166" t="b">
        <f t="shared" ca="1" si="1101"/>
        <v>0</v>
      </c>
      <c r="FP334" s="166" t="b">
        <f t="shared" ca="1" si="1101"/>
        <v>0</v>
      </c>
      <c r="FQ334" s="166" t="b">
        <f t="shared" ca="1" si="1101"/>
        <v>1</v>
      </c>
      <c r="FR334" s="168">
        <f t="shared" ca="1" si="1099"/>
        <v>0</v>
      </c>
      <c r="FS334" s="166">
        <f t="shared" ca="1" si="1102"/>
        <v>1</v>
      </c>
      <c r="FT334" s="166">
        <f t="shared" ca="1" si="1102"/>
        <v>1</v>
      </c>
      <c r="FU334" s="168" t="str">
        <f t="shared" ca="1" si="1099"/>
        <v>-</v>
      </c>
      <c r="FV334" s="168" t="str">
        <f t="shared" ca="1" si="1099"/>
        <v>-</v>
      </c>
      <c r="FW334" s="168" t="str">
        <f t="shared" ca="1" si="1099"/>
        <v>-</v>
      </c>
      <c r="FX334" s="168" t="str">
        <f t="shared" ca="1" si="1099"/>
        <v>-</v>
      </c>
      <c r="FY334" s="168" t="str">
        <f t="shared" ca="1" si="1099"/>
        <v>-</v>
      </c>
      <c r="FZ334" s="168" t="str">
        <f t="shared" ca="1" si="1099"/>
        <v>-</v>
      </c>
      <c r="GA334" s="168" t="str">
        <f t="shared" ca="1" si="1099"/>
        <v>-</v>
      </c>
      <c r="GB334" s="168" t="str">
        <f t="shared" ca="1" si="1099"/>
        <v>-</v>
      </c>
      <c r="GC334" s="168" t="str">
        <f t="shared" ca="1" si="1099"/>
        <v>-</v>
      </c>
      <c r="GD334" s="168" t="b">
        <f t="shared" ca="1" si="1099"/>
        <v>1</v>
      </c>
      <c r="GE334" s="168" t="str">
        <f t="shared" ca="1" si="1099"/>
        <v>-</v>
      </c>
      <c r="GF334" s="168" t="str">
        <f t="shared" ca="1" si="1099"/>
        <v>-</v>
      </c>
      <c r="GG334" s="168" t="str">
        <f t="shared" ref="GG334:GG347" ca="1" si="1130">OFFSET(GG$5,$B334,0)</f>
        <v>-</v>
      </c>
      <c r="GH334" s="168" t="b">
        <f t="shared" ca="1" si="1103"/>
        <v>1</v>
      </c>
      <c r="GI334" s="168">
        <f t="shared" ca="1" si="1103"/>
        <v>0</v>
      </c>
      <c r="GJ334" s="168" t="str">
        <f t="shared" ca="1" si="1104"/>
        <v>-</v>
      </c>
      <c r="GK334" s="168" t="str">
        <f t="shared" ca="1" si="1104"/>
        <v>-</v>
      </c>
      <c r="GL334" s="168" t="str">
        <f t="shared" ca="1" si="1104"/>
        <v>-</v>
      </c>
      <c r="GM334" s="168" t="str">
        <f t="shared" ca="1" si="1104"/>
        <v>-</v>
      </c>
      <c r="GN334" s="168" t="str">
        <f t="shared" ca="1" si="1104"/>
        <v>-</v>
      </c>
      <c r="GO334" s="168">
        <f t="shared" ca="1" si="1104"/>
        <v>0</v>
      </c>
      <c r="GP334" s="168" t="str">
        <f t="shared" ca="1" si="1104"/>
        <v>-</v>
      </c>
      <c r="GQ334" s="168" t="str">
        <f t="shared" ca="1" si="1104"/>
        <v>-</v>
      </c>
      <c r="GR334" s="168" t="str">
        <f t="shared" ca="1" si="1104"/>
        <v>-</v>
      </c>
      <c r="GS334" s="168">
        <f t="shared" ca="1" si="1104"/>
        <v>500</v>
      </c>
      <c r="GT334" s="168">
        <f t="shared" ca="1" si="1104"/>
        <v>500</v>
      </c>
      <c r="GU334" s="168" t="str">
        <f t="shared" ca="1" si="1104"/>
        <v>-</v>
      </c>
      <c r="GV334" s="168" t="str">
        <f t="shared" ca="1" si="1104"/>
        <v>-</v>
      </c>
      <c r="GW334" s="168" t="str">
        <f t="shared" ca="1" si="1104"/>
        <v>-</v>
      </c>
      <c r="GX334" s="168" t="str">
        <f t="shared" ca="1" si="1104"/>
        <v>-</v>
      </c>
      <c r="GY334" s="168" t="str">
        <f t="shared" ca="1" si="1104"/>
        <v>-</v>
      </c>
      <c r="GZ334" s="168" t="str">
        <f t="shared" ca="1" si="1104"/>
        <v>-</v>
      </c>
      <c r="HA334" s="168" t="str">
        <f t="shared" ca="1" si="1104"/>
        <v>-</v>
      </c>
      <c r="HB334" s="168" t="str">
        <f t="shared" ca="1" si="1104"/>
        <v>-</v>
      </c>
      <c r="HC334" s="168" t="str">
        <f t="shared" ca="1" si="1104"/>
        <v>-</v>
      </c>
      <c r="HD334" s="168" t="str">
        <f t="shared" ca="1" si="1104"/>
        <v>-</v>
      </c>
      <c r="HE334" s="168" t="str">
        <f t="shared" ca="1" si="1104"/>
        <v>-</v>
      </c>
      <c r="HF334" s="168" t="str">
        <f t="shared" ca="1" si="1104"/>
        <v>-</v>
      </c>
      <c r="HG334" s="168" t="str">
        <f t="shared" ca="1" si="1104"/>
        <v>-</v>
      </c>
      <c r="HH334" s="168" t="str">
        <f t="shared" ca="1" si="1105"/>
        <v>-</v>
      </c>
      <c r="HI334" s="168" t="str">
        <f t="shared" ca="1" si="1105"/>
        <v>-</v>
      </c>
      <c r="HJ334" s="168" t="str">
        <f t="shared" ca="1" si="1105"/>
        <v>-</v>
      </c>
      <c r="HK334" s="168" t="str">
        <f t="shared" ca="1" si="1105"/>
        <v>-</v>
      </c>
      <c r="HL334" s="168" t="str">
        <f t="shared" ca="1" si="1105"/>
        <v>-</v>
      </c>
      <c r="HM334" s="168" t="str">
        <f t="shared" ca="1" si="1105"/>
        <v>-</v>
      </c>
      <c r="HN334" s="168" t="str">
        <f t="shared" ca="1" si="1105"/>
        <v>-</v>
      </c>
      <c r="HO334" s="168" t="str">
        <f t="shared" ca="1" si="1105"/>
        <v>-</v>
      </c>
      <c r="HP334" s="168" t="str">
        <f t="shared" ca="1" si="1105"/>
        <v>-</v>
      </c>
      <c r="HQ334" s="168" t="str">
        <f t="shared" ca="1" si="1105"/>
        <v>-</v>
      </c>
      <c r="HR334" s="168" t="str">
        <f t="shared" ca="1" si="1106"/>
        <v>-</v>
      </c>
      <c r="HS334" s="168" t="str">
        <f t="shared" ca="1" si="1106"/>
        <v>-</v>
      </c>
      <c r="HT334" s="168" t="str">
        <f t="shared" ca="1" si="1106"/>
        <v>-</v>
      </c>
      <c r="HU334" s="168" t="str">
        <f t="shared" ca="1" si="1106"/>
        <v>-</v>
      </c>
      <c r="HV334" s="168" t="str">
        <f t="shared" ca="1" si="1106"/>
        <v>-</v>
      </c>
      <c r="HW334" s="168" t="str">
        <f t="shared" ca="1" si="1104"/>
        <v>-</v>
      </c>
      <c r="HX334" s="168" t="str">
        <f t="shared" ca="1" si="1107"/>
        <v>-</v>
      </c>
      <c r="HY334" s="168" t="str">
        <f t="shared" ca="1" si="1107"/>
        <v>-</v>
      </c>
      <c r="HZ334" s="168" t="str">
        <f t="shared" ca="1" si="1107"/>
        <v>-</v>
      </c>
      <c r="IA334" s="168" t="str">
        <f t="shared" ca="1" si="1107"/>
        <v>-</v>
      </c>
      <c r="IB334" s="168" t="str">
        <f t="shared" ca="1" si="1107"/>
        <v>-</v>
      </c>
      <c r="IC334" s="168" t="str">
        <f t="shared" ca="1" si="1107"/>
        <v>-</v>
      </c>
      <c r="ID334" s="168" t="str">
        <f t="shared" ca="1" si="1107"/>
        <v>-</v>
      </c>
      <c r="IE334" s="168" t="str">
        <f t="shared" ca="1" si="1107"/>
        <v>-</v>
      </c>
      <c r="IF334" s="168" t="str">
        <f t="shared" ca="1" si="1107"/>
        <v>-</v>
      </c>
      <c r="IG334" s="168" t="str">
        <f t="shared" ca="1" si="1107"/>
        <v>-</v>
      </c>
      <c r="IH334" s="168" t="str">
        <f t="shared" ca="1" si="1107"/>
        <v>-</v>
      </c>
      <c r="II334" s="168" t="str">
        <f t="shared" ca="1" si="1107"/>
        <v>-</v>
      </c>
      <c r="IJ334" s="168" t="str">
        <f t="shared" ca="1" si="1107"/>
        <v>-</v>
      </c>
      <c r="IK334" s="168" t="str">
        <f t="shared" ca="1" si="1107"/>
        <v>-</v>
      </c>
      <c r="IL334" s="168" t="str">
        <f t="shared" ca="1" si="1107"/>
        <v>-</v>
      </c>
      <c r="IM334" s="168" t="str">
        <f t="shared" ca="1" si="1107"/>
        <v>-</v>
      </c>
      <c r="IN334" s="168" t="str">
        <f t="shared" ca="1" si="1107"/>
        <v>-</v>
      </c>
      <c r="IO334" s="168" t="str">
        <f t="shared" ca="1" si="1107"/>
        <v>-</v>
      </c>
      <c r="IP334" s="168" t="str">
        <f t="shared" ca="1" si="1107"/>
        <v>-</v>
      </c>
      <c r="IQ334" s="168" t="str">
        <f t="shared" ca="1" si="1107"/>
        <v>-</v>
      </c>
      <c r="IR334" s="168" t="str">
        <f t="shared" ca="1" si="1107"/>
        <v>-</v>
      </c>
      <c r="IS334" s="168" t="str">
        <f t="shared" ca="1" si="1107"/>
        <v>-</v>
      </c>
      <c r="IT334" s="168" t="str">
        <f t="shared" ca="1" si="1107"/>
        <v>-</v>
      </c>
      <c r="IU334" s="168" t="str">
        <f t="shared" ca="1" si="1107"/>
        <v>-</v>
      </c>
      <c r="IV334" s="168" t="str">
        <f t="shared" ca="1" si="1107"/>
        <v>-</v>
      </c>
      <c r="IW334" s="168" t="str">
        <f t="shared" ca="1" si="1107"/>
        <v>-</v>
      </c>
      <c r="IX334" s="168" t="str">
        <f t="shared" ca="1" si="1107"/>
        <v>-</v>
      </c>
      <c r="IY334" s="168" t="str">
        <f t="shared" ca="1" si="1107"/>
        <v>-</v>
      </c>
      <c r="IZ334" s="168" t="str">
        <f t="shared" ca="1" si="1107"/>
        <v>-</v>
      </c>
      <c r="JA334" s="168" t="str">
        <f t="shared" ca="1" si="1107"/>
        <v>-</v>
      </c>
      <c r="JB334" s="168" t="str">
        <f t="shared" ca="1" si="1107"/>
        <v>-</v>
      </c>
      <c r="JC334" s="168" t="str">
        <f t="shared" ca="1" si="1107"/>
        <v>-</v>
      </c>
      <c r="JD334" s="168" t="str">
        <f t="shared" ca="1" si="1107"/>
        <v>-</v>
      </c>
      <c r="JE334" s="168" t="str">
        <f t="shared" ca="1" si="1107"/>
        <v>-</v>
      </c>
      <c r="JF334" s="168" t="str">
        <f t="shared" ca="1" si="1107"/>
        <v>-</v>
      </c>
      <c r="JG334" s="168" t="str">
        <f t="shared" ca="1" si="1107"/>
        <v>-</v>
      </c>
      <c r="JH334" s="168" t="str">
        <f t="shared" ca="1" si="1107"/>
        <v>-</v>
      </c>
      <c r="JI334" s="168" t="str">
        <f t="shared" ca="1" si="1107"/>
        <v>-</v>
      </c>
      <c r="JJ334" s="168" t="str">
        <f t="shared" ca="1" si="1107"/>
        <v>-</v>
      </c>
      <c r="JK334" s="168" t="str">
        <f t="shared" ca="1" si="1107"/>
        <v>-</v>
      </c>
      <c r="JL334" s="168" t="str">
        <f t="shared" ca="1" si="1107"/>
        <v>-</v>
      </c>
      <c r="JM334" s="168" t="str">
        <f t="shared" ca="1" si="1107"/>
        <v>-</v>
      </c>
      <c r="JN334" s="168" t="str">
        <f t="shared" ca="1" si="1108"/>
        <v>-</v>
      </c>
      <c r="JO334" s="168" t="str">
        <f t="shared" ca="1" si="1108"/>
        <v>-</v>
      </c>
      <c r="JP334" s="168" t="str">
        <f t="shared" ca="1" si="1108"/>
        <v>-</v>
      </c>
      <c r="JQ334" s="168" t="str">
        <f t="shared" ca="1" si="1108"/>
        <v>-</v>
      </c>
      <c r="JR334" s="168" t="str">
        <f t="shared" ca="1" si="1108"/>
        <v>-</v>
      </c>
      <c r="JS334" s="168" t="str">
        <f t="shared" ca="1" si="1108"/>
        <v>-</v>
      </c>
      <c r="JT334" s="168" t="str">
        <f t="shared" ca="1" si="1108"/>
        <v>-</v>
      </c>
      <c r="JU334" s="168" t="str">
        <f t="shared" ca="1" si="1108"/>
        <v>-</v>
      </c>
      <c r="JV334" s="168" t="str">
        <f t="shared" ca="1" si="1108"/>
        <v>-</v>
      </c>
      <c r="JW334" s="168" t="str">
        <f t="shared" ca="1" si="1108"/>
        <v>-</v>
      </c>
      <c r="JX334" s="10"/>
      <c r="JY334" s="166">
        <f t="shared" ca="1" si="1109"/>
        <v>4.4999999999999998E-2</v>
      </c>
      <c r="JZ334" s="166">
        <f t="shared" ca="1" si="1110"/>
        <v>4.4999999999999998E-2</v>
      </c>
      <c r="KA334" s="168">
        <f t="shared" ca="1" si="1111"/>
        <v>1</v>
      </c>
      <c r="KB334" s="168">
        <f t="shared" ca="1" si="1111"/>
        <v>0</v>
      </c>
      <c r="KC334" s="168">
        <f t="shared" ca="1" si="1111"/>
        <v>1</v>
      </c>
      <c r="KD334" s="168">
        <f t="shared" ca="1" si="1111"/>
        <v>1</v>
      </c>
      <c r="KE334" s="168">
        <f t="shared" ca="1" si="1111"/>
        <v>0</v>
      </c>
      <c r="KF334" s="168">
        <f t="shared" ca="1" si="1111"/>
        <v>70</v>
      </c>
      <c r="KG334" s="168">
        <f t="shared" ca="1" si="1111"/>
        <v>50</v>
      </c>
      <c r="KH334" s="168">
        <f t="shared" ca="1" si="1111"/>
        <v>85</v>
      </c>
      <c r="KI334" s="168">
        <f t="shared" ca="1" si="1111"/>
        <v>50</v>
      </c>
      <c r="KJ334" s="166">
        <f t="shared" ca="1" si="1112"/>
        <v>1</v>
      </c>
      <c r="KK334" s="166">
        <f t="shared" ca="1" si="1113"/>
        <v>1</v>
      </c>
      <c r="KL334" s="166">
        <f t="shared" ca="1" si="1114"/>
        <v>1</v>
      </c>
      <c r="KM334" s="166">
        <f t="shared" ca="1" si="1115"/>
        <v>1</v>
      </c>
      <c r="KN334" s="166">
        <f t="shared" ca="1" si="1115"/>
        <v>1</v>
      </c>
      <c r="KO334" s="168">
        <f t="shared" ca="1" si="1111"/>
        <v>1</v>
      </c>
      <c r="KP334" s="10"/>
      <c r="KQ334" s="168">
        <f t="shared" ca="1" si="1111"/>
        <v>1</v>
      </c>
      <c r="KR334" s="166">
        <f t="shared" ca="1" si="1116"/>
        <v>1</v>
      </c>
      <c r="KS334" s="168">
        <f t="shared" ca="1" si="1111"/>
        <v>0.75</v>
      </c>
      <c r="KT334" s="168">
        <f t="shared" ca="1" si="1111"/>
        <v>0.8</v>
      </c>
      <c r="KU334" s="168">
        <f t="shared" ca="1" si="1117"/>
        <v>0.82499999999999996</v>
      </c>
      <c r="KV334" s="168">
        <f t="shared" ca="1" si="1111"/>
        <v>0.875</v>
      </c>
      <c r="KW334" s="168">
        <f t="shared" ca="1" si="1111"/>
        <v>0.9</v>
      </c>
      <c r="KX334" s="168">
        <f t="shared" ca="1" si="1118"/>
        <v>0.75</v>
      </c>
      <c r="KY334" s="168">
        <f t="shared" ca="1" si="1118"/>
        <v>0.78142857142857147</v>
      </c>
      <c r="KZ334" s="168">
        <f t="shared" ca="1" si="1118"/>
        <v>0.82499999999999996</v>
      </c>
      <c r="LA334" s="168">
        <f t="shared" ca="1" si="1118"/>
        <v>0.875</v>
      </c>
      <c r="LB334" s="168">
        <f t="shared" ca="1" si="1118"/>
        <v>0.9</v>
      </c>
      <c r="LC334" s="168">
        <f t="shared" ca="1" si="1118"/>
        <v>0.9</v>
      </c>
      <c r="LD334" s="168">
        <f t="shared" ca="1" si="1118"/>
        <v>0.75</v>
      </c>
      <c r="LE334" s="168">
        <f t="shared" ca="1" si="1118"/>
        <v>0.78142857142857147</v>
      </c>
      <c r="LF334" s="168">
        <f t="shared" ca="1" si="1118"/>
        <v>0.82499999999999996</v>
      </c>
      <c r="LG334" s="168">
        <f t="shared" ca="1" si="1118"/>
        <v>0.875</v>
      </c>
      <c r="LH334" s="168">
        <f t="shared" ca="1" si="1118"/>
        <v>0.9</v>
      </c>
      <c r="LI334" s="168">
        <f t="shared" ca="1" si="1118"/>
        <v>0.9</v>
      </c>
      <c r="LJ334" s="168">
        <f t="shared" ca="1" si="1118"/>
        <v>0.75</v>
      </c>
      <c r="LK334" s="168">
        <f t="shared" ca="1" si="1118"/>
        <v>0.78142857142857147</v>
      </c>
      <c r="LL334" s="168">
        <f t="shared" ca="1" si="1118"/>
        <v>0.82499999999999996</v>
      </c>
      <c r="LM334" s="168">
        <f t="shared" ca="1" si="1118"/>
        <v>0.875</v>
      </c>
      <c r="LN334" s="168">
        <f t="shared" ca="1" si="1118"/>
        <v>0.9</v>
      </c>
      <c r="LO334" s="168">
        <f t="shared" ca="1" si="1118"/>
        <v>0.9</v>
      </c>
      <c r="LP334" s="168">
        <f t="shared" ca="1" si="1118"/>
        <v>0.75</v>
      </c>
      <c r="LQ334" s="168">
        <f t="shared" ca="1" si="1118"/>
        <v>0.78142857142857147</v>
      </c>
      <c r="LR334" s="168">
        <f t="shared" ca="1" si="1118"/>
        <v>0.82499999999999996</v>
      </c>
      <c r="LS334" s="168">
        <f t="shared" ca="1" si="1118"/>
        <v>0.875</v>
      </c>
      <c r="LT334" s="168">
        <f t="shared" ca="1" si="1118"/>
        <v>0.9</v>
      </c>
      <c r="LU334" s="168">
        <f t="shared" ca="1" si="1118"/>
        <v>0.9</v>
      </c>
      <c r="LV334" s="168">
        <f t="shared" ca="1" si="1118"/>
        <v>0.75</v>
      </c>
      <c r="LW334" s="168">
        <f t="shared" ca="1" si="1118"/>
        <v>0.78142857142857147</v>
      </c>
      <c r="LX334" s="168">
        <f t="shared" ca="1" si="1118"/>
        <v>0.82499999999999996</v>
      </c>
      <c r="LY334" s="168">
        <f t="shared" ca="1" si="1118"/>
        <v>0.875</v>
      </c>
      <c r="LZ334" s="168">
        <f t="shared" ca="1" si="1118"/>
        <v>0.9</v>
      </c>
      <c r="MA334" s="168">
        <f t="shared" ca="1" si="1118"/>
        <v>0.9</v>
      </c>
      <c r="MB334" s="168">
        <f t="shared" ca="1" si="1118"/>
        <v>0.75</v>
      </c>
      <c r="MC334" s="168">
        <f t="shared" ca="1" si="1118"/>
        <v>0.78142857142857147</v>
      </c>
      <c r="MD334" s="168">
        <f t="shared" ca="1" si="1118"/>
        <v>0.82499999999999996</v>
      </c>
      <c r="ME334" s="168">
        <f t="shared" ca="1" si="1118"/>
        <v>0.875</v>
      </c>
      <c r="MF334" s="168">
        <f t="shared" ca="1" si="1118"/>
        <v>0.9</v>
      </c>
      <c r="MG334" s="168">
        <f t="shared" ca="1" si="1118"/>
        <v>0.9</v>
      </c>
      <c r="MH334" s="168">
        <f t="shared" ca="1" si="1118"/>
        <v>0.75</v>
      </c>
      <c r="MI334" s="168">
        <f t="shared" ca="1" si="1118"/>
        <v>0.76904761904761909</v>
      </c>
      <c r="MJ334" s="168">
        <f t="shared" ca="1" si="1118"/>
        <v>0.82000000000000006</v>
      </c>
      <c r="MK334" s="168">
        <f t="shared" ca="1" si="1118"/>
        <v>0.875</v>
      </c>
      <c r="ML334" s="168">
        <f t="shared" ca="1" si="1118"/>
        <v>0.9</v>
      </c>
      <c r="MM334" s="168">
        <f t="shared" ca="1" si="1118"/>
        <v>0.90000000000000013</v>
      </c>
      <c r="MN334" s="168">
        <f t="shared" ca="1" si="1118"/>
        <v>0.75</v>
      </c>
      <c r="MO334" s="168">
        <f t="shared" ca="1" si="1118"/>
        <v>0.76904761904761909</v>
      </c>
      <c r="MP334" s="168">
        <f t="shared" ca="1" si="1118"/>
        <v>0.82000000000000006</v>
      </c>
      <c r="MQ334" s="168">
        <f t="shared" ca="1" si="1118"/>
        <v>0.875</v>
      </c>
      <c r="MR334" s="168">
        <f t="shared" ca="1" si="1118"/>
        <v>0.9</v>
      </c>
      <c r="MS334" s="168">
        <f t="shared" ca="1" si="1118"/>
        <v>0.9</v>
      </c>
      <c r="MT334" s="168">
        <f t="shared" ca="1" si="1119"/>
        <v>0.875</v>
      </c>
      <c r="MU334" s="166">
        <f t="shared" ca="1" si="1120"/>
        <v>1</v>
      </c>
      <c r="MV334" s="166">
        <f t="shared" ca="1" si="1121"/>
        <v>1</v>
      </c>
      <c r="MW334" s="166" t="str">
        <f t="shared" ca="1" si="1122"/>
        <v>-</v>
      </c>
      <c r="MX334" s="168" t="str">
        <f t="shared" ca="1" si="1123"/>
        <v>-</v>
      </c>
      <c r="MY334" s="166" t="str">
        <f t="shared" ca="1" si="1124"/>
        <v>-</v>
      </c>
      <c r="MZ334" s="166" t="str">
        <f t="shared" ca="1" si="1125"/>
        <v>-</v>
      </c>
      <c r="NA334" s="166" t="b">
        <f t="shared" ca="1" si="1126"/>
        <v>0</v>
      </c>
      <c r="NB334" s="168">
        <f t="shared" ca="1" si="1111"/>
        <v>0</v>
      </c>
      <c r="NC334" s="27">
        <v>0</v>
      </c>
    </row>
    <row r="335" spans="1:367" s="148" customFormat="1" outlineLevel="1">
      <c r="A335" s="126">
        <f t="shared" si="14"/>
        <v>330</v>
      </c>
      <c r="B335" s="126">
        <f t="shared" si="1127"/>
        <v>13</v>
      </c>
      <c r="C335" s="148">
        <f>C334</f>
        <v>1002</v>
      </c>
      <c r="D335" s="148" t="s">
        <v>884</v>
      </c>
      <c r="E335" s="148" t="b">
        <f t="shared" ref="E335" si="1131">J335=1</f>
        <v>1</v>
      </c>
      <c r="F335" s="148" t="b">
        <v>0</v>
      </c>
      <c r="G335" s="148" t="b">
        <f t="shared" ref="G335" si="1132">E335</f>
        <v>1</v>
      </c>
      <c r="H335" s="144">
        <f t="shared" ref="H335:Y335" ca="1" si="1133">OFFSET(H335,-1,0)</f>
        <v>3</v>
      </c>
      <c r="I335" s="32">
        <v>1</v>
      </c>
      <c r="J335" s="32">
        <v>1</v>
      </c>
      <c r="K335" s="32">
        <v>4</v>
      </c>
      <c r="L335" s="144">
        <f t="shared" ca="1" si="1133"/>
        <v>1</v>
      </c>
      <c r="M335" s="144">
        <f t="shared" ca="1" si="1133"/>
        <v>1</v>
      </c>
      <c r="N335" s="144">
        <f t="shared" ca="1" si="1133"/>
        <v>1</v>
      </c>
      <c r="O335" s="144">
        <f t="shared" ca="1" si="1133"/>
        <v>1</v>
      </c>
      <c r="P335" s="144">
        <f t="shared" ca="1" si="1133"/>
        <v>1</v>
      </c>
      <c r="Q335" s="144">
        <f t="shared" ca="1" si="1133"/>
        <v>1</v>
      </c>
      <c r="R335" s="144">
        <f t="shared" ca="1" si="1133"/>
        <v>2</v>
      </c>
      <c r="S335" s="144">
        <f t="shared" ca="1" si="1133"/>
        <v>1</v>
      </c>
      <c r="T335" s="144">
        <f t="shared" ca="1" si="1133"/>
        <v>1</v>
      </c>
      <c r="U335" s="144">
        <f t="shared" ca="1" si="1133"/>
        <v>1</v>
      </c>
      <c r="V335" s="144">
        <f t="shared" ca="1" si="1133"/>
        <v>1</v>
      </c>
      <c r="W335" s="144">
        <f t="shared" ca="1" si="1133"/>
        <v>1</v>
      </c>
      <c r="X335" s="144">
        <f t="shared" ca="1" si="1133"/>
        <v>1</v>
      </c>
      <c r="Y335" s="144">
        <f t="shared" ca="1" si="1133"/>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00002 CFW SE REVCFW_rev_use CropgrazeFALSE (F33N11)</v>
      </c>
      <c r="AB335" s="10" t="str">
        <f ca="1">IF(COUNTIF(AA$5:AA335,AA335)=1,"-","Dup")</f>
        <v>-</v>
      </c>
      <c r="AC335" s="10"/>
      <c r="AD335" s="168" t="str">
        <f t="shared" ca="1" si="1087"/>
        <v>-</v>
      </c>
      <c r="AE335" s="168" t="str">
        <f t="shared" ca="1" si="1087"/>
        <v>-</v>
      </c>
      <c r="AF335" s="168" t="str">
        <f t="shared" ca="1" si="1087"/>
        <v>-</v>
      </c>
      <c r="AG335" s="168" t="str">
        <f t="shared" ca="1" si="1087"/>
        <v>-</v>
      </c>
      <c r="AH335" s="168" t="str">
        <f t="shared" ca="1" si="1087"/>
        <v>-</v>
      </c>
      <c r="AI335" s="168" t="b">
        <f t="shared" ca="1" si="1087"/>
        <v>1</v>
      </c>
      <c r="AJ335" s="10"/>
      <c r="AK335" s="166" t="b">
        <f t="shared" si="1088"/>
        <v>1</v>
      </c>
      <c r="AL335" s="166" t="str">
        <f t="shared" si="1088"/>
        <v>-</v>
      </c>
      <c r="AM335" s="166" t="str">
        <f t="shared" si="1088"/>
        <v>-</v>
      </c>
      <c r="AN335" s="166" t="str">
        <f t="shared" si="1088"/>
        <v>-</v>
      </c>
      <c r="AO335" s="166" t="b">
        <f t="shared" si="1088"/>
        <v>1</v>
      </c>
      <c r="AP335" s="166" t="b">
        <f t="shared" si="1088"/>
        <v>0</v>
      </c>
      <c r="AQ335" s="166">
        <f t="shared" ca="1" si="1089"/>
        <v>0</v>
      </c>
      <c r="AR335" s="166" t="b">
        <f t="shared" si="1090"/>
        <v>0</v>
      </c>
      <c r="AS335" s="166" t="b">
        <f t="shared" si="1090"/>
        <v>0</v>
      </c>
      <c r="AT335" s="166" t="str">
        <f t="shared" si="1090"/>
        <v>-</v>
      </c>
      <c r="AU335" s="166" t="str">
        <f t="shared" si="1090"/>
        <v>-</v>
      </c>
      <c r="AV335" s="166" t="str">
        <f t="shared" si="1090"/>
        <v>-</v>
      </c>
      <c r="AW335" s="10"/>
      <c r="AX335" s="166" t="b">
        <f t="shared" si="1091"/>
        <v>1</v>
      </c>
      <c r="AY335" s="168" t="b">
        <f t="shared" ca="1" si="1092"/>
        <v>1</v>
      </c>
      <c r="AZ335" s="168" t="b">
        <f t="shared" ca="1" si="1092"/>
        <v>1</v>
      </c>
      <c r="BA335" s="167">
        <f t="shared" ca="1" si="1093"/>
        <v>3110</v>
      </c>
      <c r="BB335" s="168" t="str">
        <f t="shared" ref="BB335:BV335" ca="1" si="1134">OFFSET(BB$5,$B335,0)</f>
        <v>-</v>
      </c>
      <c r="BC335" s="168" t="str">
        <f t="shared" ca="1" si="1134"/>
        <v>-</v>
      </c>
      <c r="BD335" s="168" t="str">
        <f t="shared" ca="1" si="1134"/>
        <v>-</v>
      </c>
      <c r="BE335" s="168" t="str">
        <f t="shared" ca="1" si="1134"/>
        <v>-</v>
      </c>
      <c r="BF335" s="168" t="str">
        <f t="shared" ca="1" si="1134"/>
        <v>-</v>
      </c>
      <c r="BG335" s="168">
        <f t="shared" ca="1" si="1134"/>
        <v>1</v>
      </c>
      <c r="BH335" s="168">
        <f t="shared" ca="1" si="1134"/>
        <v>1</v>
      </c>
      <c r="BI335" s="168" t="str">
        <f t="shared" ca="1" si="1134"/>
        <v>-</v>
      </c>
      <c r="BJ335" s="168" t="str">
        <f t="shared" ca="1" si="1134"/>
        <v>-</v>
      </c>
      <c r="BK335" s="10"/>
      <c r="BL335" s="168" t="str">
        <f t="shared" ca="1" si="1134"/>
        <v>-</v>
      </c>
      <c r="BM335" s="168" t="str">
        <f t="shared" ca="1" si="1134"/>
        <v>-</v>
      </c>
      <c r="BN335" s="168" t="str">
        <f t="shared" ca="1" si="1134"/>
        <v>-</v>
      </c>
      <c r="BO335" s="168" t="str">
        <f t="shared" ca="1" si="1134"/>
        <v>-</v>
      </c>
      <c r="BP335" s="168" t="str">
        <f t="shared" ca="1" si="1134"/>
        <v>-</v>
      </c>
      <c r="BQ335" s="168" t="str">
        <f t="shared" ca="1" si="1134"/>
        <v>-</v>
      </c>
      <c r="BR335" s="168" t="str">
        <f t="shared" ca="1" si="1134"/>
        <v>-</v>
      </c>
      <c r="BS335" s="168" t="str">
        <f t="shared" ca="1" si="1134"/>
        <v>-</v>
      </c>
      <c r="BT335" s="168" t="str">
        <f t="shared" ca="1" si="1134"/>
        <v>-</v>
      </c>
      <c r="BU335" s="168" t="str">
        <f t="shared" ca="1" si="1134"/>
        <v>-</v>
      </c>
      <c r="BV335" s="168" t="str">
        <f t="shared" ca="1" si="1134"/>
        <v>-</v>
      </c>
      <c r="BW335" s="166" t="b" cm="1">
        <f t="array" ref="BW335">INDEX(i.rev,$K335,BW$15)</f>
        <v>0</v>
      </c>
      <c r="BX335" s="166">
        <f t="shared" si="1095"/>
        <v>11</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G335" ca="1" si="1135">OFFSET(CH$5,$B335,0)</f>
        <v>-</v>
      </c>
      <c r="CI335" s="168" t="str">
        <f t="shared" ca="1" si="1135"/>
        <v>-</v>
      </c>
      <c r="CJ335" s="168" t="str">
        <f t="shared" ca="1" si="1135"/>
        <v>-</v>
      </c>
      <c r="CK335" s="168" t="str">
        <f t="shared" ca="1" si="1135"/>
        <v>-</v>
      </c>
      <c r="CL335" s="168" t="str">
        <f t="shared" ca="1" si="1135"/>
        <v>-</v>
      </c>
      <c r="CM335" s="168" t="str">
        <f t="shared" ca="1" si="1135"/>
        <v>-</v>
      </c>
      <c r="CN335" s="168" t="str">
        <f t="shared" ca="1" si="1135"/>
        <v>-</v>
      </c>
      <c r="CO335" s="168" t="str">
        <f t="shared" ca="1" si="1135"/>
        <v>-</v>
      </c>
      <c r="CP335" s="168">
        <f t="shared" ca="1" si="1135"/>
        <v>1</v>
      </c>
      <c r="CQ335" s="168">
        <f t="shared" ca="1" si="1135"/>
        <v>1</v>
      </c>
      <c r="CR335" s="168">
        <f t="shared" ca="1" si="1135"/>
        <v>0</v>
      </c>
      <c r="CS335" s="168" t="str">
        <f t="shared" ca="1" si="1135"/>
        <v>-</v>
      </c>
      <c r="CT335" s="168" t="str">
        <f t="shared" ca="1" si="1135"/>
        <v>-</v>
      </c>
      <c r="CU335" s="168" t="str">
        <f t="shared" ca="1" si="1135"/>
        <v>-</v>
      </c>
      <c r="CV335" s="168" t="str">
        <f t="shared" ca="1" si="1135"/>
        <v>-</v>
      </c>
      <c r="CW335" s="168" t="str">
        <f t="shared" ca="1" si="1135"/>
        <v>-</v>
      </c>
      <c r="CX335" s="168" t="str">
        <f t="shared" ca="1" si="1135"/>
        <v>-</v>
      </c>
      <c r="CY335" s="168" t="str">
        <f t="shared" ca="1" si="1135"/>
        <v>-</v>
      </c>
      <c r="CZ335" s="168">
        <f t="shared" ca="1" si="1135"/>
        <v>0</v>
      </c>
      <c r="DA335" s="168" t="str">
        <f t="shared" ca="1" si="1135"/>
        <v>-</v>
      </c>
      <c r="DB335" s="168" t="str">
        <f t="shared" ca="1" si="1135"/>
        <v>-</v>
      </c>
      <c r="DC335" s="168" t="str">
        <f t="shared" ca="1" si="1135"/>
        <v>-</v>
      </c>
      <c r="DD335" s="168" t="str">
        <f t="shared" ca="1" si="1135"/>
        <v>-</v>
      </c>
      <c r="DE335" s="168" t="str">
        <f t="shared" ca="1" si="1135"/>
        <v>-</v>
      </c>
      <c r="DF335" s="168">
        <f t="shared" ca="1" si="1135"/>
        <v>0</v>
      </c>
      <c r="DG335" s="168">
        <f t="shared" ca="1" si="1135"/>
        <v>0</v>
      </c>
      <c r="DH335" s="168">
        <f t="shared" ca="1" si="1135"/>
        <v>0</v>
      </c>
      <c r="DI335" s="168">
        <f t="shared" ca="1" si="1135"/>
        <v>0</v>
      </c>
      <c r="DJ335" s="168">
        <f t="shared" ca="1" si="1135"/>
        <v>0</v>
      </c>
      <c r="DK335" s="168">
        <f t="shared" ca="1" si="1135"/>
        <v>0</v>
      </c>
      <c r="DL335" s="168">
        <f t="shared" ca="1" si="1135"/>
        <v>0</v>
      </c>
      <c r="DM335" s="168" t="str">
        <f t="shared" ca="1" si="1135"/>
        <v>-</v>
      </c>
      <c r="DN335" s="168" t="str">
        <f t="shared" ca="1" si="1135"/>
        <v>-</v>
      </c>
      <c r="DO335" s="168" t="str">
        <f t="shared" ca="1" si="1135"/>
        <v>-</v>
      </c>
      <c r="DP335" s="168" t="str">
        <f t="shared" ca="1" si="1135"/>
        <v>-</v>
      </c>
      <c r="DQ335" s="168" t="str">
        <f t="shared" ca="1" si="1135"/>
        <v>-</v>
      </c>
      <c r="DR335" s="168" t="str">
        <f t="shared" ca="1" si="1135"/>
        <v>-</v>
      </c>
      <c r="DS335" s="168" t="str">
        <f t="shared" ca="1" si="1135"/>
        <v>-</v>
      </c>
      <c r="DT335" s="168" t="str">
        <f t="shared" ca="1" si="1135"/>
        <v>-</v>
      </c>
      <c r="DU335" s="168" t="str">
        <f t="shared" ca="1" si="1135"/>
        <v>-</v>
      </c>
      <c r="DV335" s="168" t="str">
        <f t="shared" ca="1" si="1135"/>
        <v>-</v>
      </c>
      <c r="DW335" s="168" t="str">
        <f t="shared" ca="1" si="1135"/>
        <v>-</v>
      </c>
      <c r="DX335" s="10"/>
      <c r="DY335" s="168">
        <f t="shared" ca="1" si="1135"/>
        <v>1</v>
      </c>
      <c r="DZ335" s="168" t="str">
        <f t="shared" ca="1" si="1135"/>
        <v>-</v>
      </c>
      <c r="EA335" s="168" t="str">
        <f t="shared" ca="1" si="1135"/>
        <v>-</v>
      </c>
      <c r="EB335" s="168" t="str">
        <f t="shared" ca="1" si="1135"/>
        <v>-</v>
      </c>
      <c r="EC335" s="168" t="str">
        <f t="shared" ca="1" si="1135"/>
        <v>-</v>
      </c>
      <c r="ED335" s="168" t="b">
        <f t="shared" ca="1" si="1135"/>
        <v>0</v>
      </c>
      <c r="EE335" s="168" t="str">
        <f t="shared" ca="1" si="1135"/>
        <v>-</v>
      </c>
      <c r="EF335" s="168">
        <f t="shared" ca="1" si="1135"/>
        <v>0</v>
      </c>
      <c r="EG335" s="168" t="str">
        <f t="shared" ca="1" si="1135"/>
        <v>-</v>
      </c>
      <c r="EH335" s="166" cm="1">
        <f t="array" ref="EH335">INDEX(i.rev,$K335,EH$15)</f>
        <v>1.1000000000000001</v>
      </c>
      <c r="EI335" s="168">
        <f t="shared" ref="EI335:EX335" ca="1" si="1136">OFFSET(EI$5,$B335,0)</f>
        <v>0</v>
      </c>
      <c r="EJ335" s="168">
        <f t="shared" ca="1" si="1136"/>
        <v>1</v>
      </c>
      <c r="EK335" s="168">
        <f t="shared" ca="1" si="1136"/>
        <v>0</v>
      </c>
      <c r="EL335" s="168">
        <f t="shared" ca="1" si="1136"/>
        <v>1</v>
      </c>
      <c r="EM335" s="168">
        <f t="shared" ca="1" si="1136"/>
        <v>1</v>
      </c>
      <c r="EN335" s="168">
        <f t="shared" ca="1" si="1136"/>
        <v>1</v>
      </c>
      <c r="EO335" s="168">
        <f t="shared" ca="1" si="1136"/>
        <v>0</v>
      </c>
      <c r="EP335" s="168">
        <f t="shared" ca="1" si="1136"/>
        <v>0</v>
      </c>
      <c r="EQ335" s="168">
        <f t="shared" ca="1" si="1136"/>
        <v>0</v>
      </c>
      <c r="ER335" s="168">
        <f t="shared" ca="1" si="1136"/>
        <v>0</v>
      </c>
      <c r="ES335" s="168">
        <f t="shared" ca="1" si="1136"/>
        <v>0</v>
      </c>
      <c r="ET335" s="168">
        <f t="shared" ca="1" si="1136"/>
        <v>0</v>
      </c>
      <c r="EU335" s="168">
        <f t="shared" ca="1" si="1136"/>
        <v>0</v>
      </c>
      <c r="EV335" s="168">
        <f t="shared" ca="1" si="1136"/>
        <v>0</v>
      </c>
      <c r="EW335" s="168">
        <f t="shared" ca="1" si="1136"/>
        <v>0</v>
      </c>
      <c r="EX335" s="168">
        <f t="shared" ca="1" si="1136"/>
        <v>0</v>
      </c>
      <c r="EY335" s="166" cm="1">
        <f t="array" ref="EY335">INDEX(i.rev,$K335,EY$15)</f>
        <v>0</v>
      </c>
      <c r="EZ335" s="168">
        <f t="shared" ca="1" si="1098"/>
        <v>0</v>
      </c>
      <c r="FA335" s="166" cm="1">
        <f t="array" ref="FA335">INDEX(i.rev,$K335,FA$15)</f>
        <v>1</v>
      </c>
      <c r="FB335" s="168">
        <f t="shared" ref="FB335:GF335" ca="1" si="1137">OFFSET(FB$5,$B335,0)</f>
        <v>0</v>
      </c>
      <c r="FC335" s="168">
        <f t="shared" ca="1" si="1137"/>
        <v>0</v>
      </c>
      <c r="FD335" s="168">
        <f t="shared" ca="1" si="1137"/>
        <v>0</v>
      </c>
      <c r="FE335" s="168">
        <f t="shared" ca="1" si="1137"/>
        <v>0</v>
      </c>
      <c r="FF335" s="168">
        <f t="shared" ca="1" si="1137"/>
        <v>0</v>
      </c>
      <c r="FG335" s="168">
        <f t="shared" ca="1" si="1137"/>
        <v>0</v>
      </c>
      <c r="FH335" s="168">
        <f t="shared" ca="1" si="1137"/>
        <v>0</v>
      </c>
      <c r="FI335" s="10"/>
      <c r="FJ335" s="168" t="str">
        <f t="shared" ca="1" si="1137"/>
        <v>-</v>
      </c>
      <c r="FK335" s="168" t="str">
        <f t="shared" ca="1" si="1137"/>
        <v>-</v>
      </c>
      <c r="FL335" s="168" t="str">
        <f t="shared" ca="1" si="1137"/>
        <v>-</v>
      </c>
      <c r="FM335" s="168" t="str">
        <f t="shared" ca="1" si="1137"/>
        <v>-</v>
      </c>
      <c r="FN335" s="168" t="str">
        <f t="shared" ca="1" si="1137"/>
        <v>-</v>
      </c>
      <c r="FO335" s="166" t="b">
        <f t="shared" ca="1" si="1101"/>
        <v>0</v>
      </c>
      <c r="FP335" s="166" t="b">
        <f t="shared" ca="1" si="1101"/>
        <v>0</v>
      </c>
      <c r="FQ335" s="166" t="b">
        <f t="shared" ca="1" si="1101"/>
        <v>1</v>
      </c>
      <c r="FR335" s="168">
        <f t="shared" ca="1" si="1137"/>
        <v>0</v>
      </c>
      <c r="FS335" s="166">
        <f t="shared" ca="1" si="1102"/>
        <v>1</v>
      </c>
      <c r="FT335" s="166">
        <f t="shared" ca="1" si="1102"/>
        <v>1</v>
      </c>
      <c r="FU335" s="168" t="str">
        <f t="shared" ca="1" si="1137"/>
        <v>-</v>
      </c>
      <c r="FV335" s="168" t="str">
        <f t="shared" ca="1" si="1137"/>
        <v>-</v>
      </c>
      <c r="FW335" s="168" t="str">
        <f t="shared" ca="1" si="1137"/>
        <v>-</v>
      </c>
      <c r="FX335" s="168" t="str">
        <f t="shared" ca="1" si="1137"/>
        <v>-</v>
      </c>
      <c r="FY335" s="168" t="str">
        <f t="shared" ca="1" si="1137"/>
        <v>-</v>
      </c>
      <c r="FZ335" s="168" t="str">
        <f t="shared" ca="1" si="1137"/>
        <v>-</v>
      </c>
      <c r="GA335" s="168" t="str">
        <f t="shared" ca="1" si="1137"/>
        <v>-</v>
      </c>
      <c r="GB335" s="168" t="str">
        <f t="shared" ca="1" si="1137"/>
        <v>-</v>
      </c>
      <c r="GC335" s="168" t="str">
        <f t="shared" ca="1" si="1137"/>
        <v>-</v>
      </c>
      <c r="GD335" s="168" t="b">
        <f t="shared" ca="1" si="1137"/>
        <v>1</v>
      </c>
      <c r="GE335" s="168" t="str">
        <f t="shared" ca="1" si="1137"/>
        <v>-</v>
      </c>
      <c r="GF335" s="168" t="str">
        <f t="shared" ca="1" si="1137"/>
        <v>-</v>
      </c>
      <c r="GG335" s="168" t="str">
        <f t="shared" ca="1" si="1130"/>
        <v>-</v>
      </c>
      <c r="GH335" s="168" t="b">
        <f t="shared" ca="1" si="1103"/>
        <v>1</v>
      </c>
      <c r="GI335" s="168">
        <f t="shared" ca="1" si="1103"/>
        <v>0</v>
      </c>
      <c r="GJ335" s="168" t="str">
        <f t="shared" ca="1" si="1104"/>
        <v>-</v>
      </c>
      <c r="GK335" s="168" t="str">
        <f t="shared" ca="1" si="1104"/>
        <v>-</v>
      </c>
      <c r="GL335" s="168" t="str">
        <f t="shared" ca="1" si="1104"/>
        <v>-</v>
      </c>
      <c r="GM335" s="168" t="str">
        <f t="shared" ca="1" si="1104"/>
        <v>-</v>
      </c>
      <c r="GN335" s="168" t="str">
        <f t="shared" ca="1" si="1104"/>
        <v>-</v>
      </c>
      <c r="GO335" s="168">
        <f t="shared" ca="1" si="1104"/>
        <v>0</v>
      </c>
      <c r="GP335" s="168" t="str">
        <f t="shared" ca="1" si="1104"/>
        <v>-</v>
      </c>
      <c r="GQ335" s="168" t="str">
        <f t="shared" ca="1" si="1104"/>
        <v>-</v>
      </c>
      <c r="GR335" s="168" t="str">
        <f t="shared" ca="1" si="1104"/>
        <v>-</v>
      </c>
      <c r="GS335" s="168">
        <f t="shared" ca="1" si="1104"/>
        <v>500</v>
      </c>
      <c r="GT335" s="168">
        <f t="shared" ca="1" si="1104"/>
        <v>500</v>
      </c>
      <c r="GU335" s="168" t="str">
        <f t="shared" ca="1" si="1104"/>
        <v>-</v>
      </c>
      <c r="GV335" s="168" t="str">
        <f t="shared" ca="1" si="1104"/>
        <v>-</v>
      </c>
      <c r="GW335" s="168" t="str">
        <f t="shared" ca="1" si="1104"/>
        <v>-</v>
      </c>
      <c r="GX335" s="168" t="str">
        <f t="shared" ca="1" si="1104"/>
        <v>-</v>
      </c>
      <c r="GY335" s="168" t="str">
        <f t="shared" ca="1" si="1104"/>
        <v>-</v>
      </c>
      <c r="GZ335" s="168" t="str">
        <f t="shared" ca="1" si="1104"/>
        <v>-</v>
      </c>
      <c r="HA335" s="168" t="str">
        <f t="shared" ca="1" si="1104"/>
        <v>-</v>
      </c>
      <c r="HB335" s="168" t="str">
        <f t="shared" ca="1" si="1104"/>
        <v>-</v>
      </c>
      <c r="HC335" s="168" t="str">
        <f t="shared" ca="1" si="1104"/>
        <v>-</v>
      </c>
      <c r="HD335" s="168" t="str">
        <f t="shared" ca="1" si="1104"/>
        <v>-</v>
      </c>
      <c r="HE335" s="168" t="str">
        <f t="shared" ca="1" si="1104"/>
        <v>-</v>
      </c>
      <c r="HF335" s="168" t="str">
        <f t="shared" ca="1" si="1104"/>
        <v>-</v>
      </c>
      <c r="HG335" s="168" t="str">
        <f t="shared" ca="1" si="1104"/>
        <v>-</v>
      </c>
      <c r="HH335" s="168" t="str">
        <f t="shared" ca="1" si="1105"/>
        <v>-</v>
      </c>
      <c r="HI335" s="168" t="str">
        <f t="shared" ca="1" si="1105"/>
        <v>-</v>
      </c>
      <c r="HJ335" s="168" t="str">
        <f t="shared" ca="1" si="1105"/>
        <v>-</v>
      </c>
      <c r="HK335" s="168" t="str">
        <f t="shared" ca="1" si="1105"/>
        <v>-</v>
      </c>
      <c r="HL335" s="168" t="str">
        <f t="shared" ca="1" si="1105"/>
        <v>-</v>
      </c>
      <c r="HM335" s="168" t="str">
        <f t="shared" ca="1" si="1105"/>
        <v>-</v>
      </c>
      <c r="HN335" s="168" t="str">
        <f t="shared" ca="1" si="1105"/>
        <v>-</v>
      </c>
      <c r="HO335" s="168" t="str">
        <f t="shared" ca="1" si="1105"/>
        <v>-</v>
      </c>
      <c r="HP335" s="168" t="str">
        <f t="shared" ca="1" si="1105"/>
        <v>-</v>
      </c>
      <c r="HQ335" s="168" t="str">
        <f t="shared" ca="1" si="1105"/>
        <v>-</v>
      </c>
      <c r="HR335" s="168" t="str">
        <f t="shared" ca="1" si="1106"/>
        <v>-</v>
      </c>
      <c r="HS335" s="168" t="str">
        <f t="shared" ca="1" si="1106"/>
        <v>-</v>
      </c>
      <c r="HT335" s="168" t="str">
        <f t="shared" ca="1" si="1106"/>
        <v>-</v>
      </c>
      <c r="HU335" s="168" t="str">
        <f t="shared" ca="1" si="1106"/>
        <v>-</v>
      </c>
      <c r="HV335" s="168" t="str">
        <f t="shared" ca="1" si="1106"/>
        <v>-</v>
      </c>
      <c r="HW335" s="168" t="str">
        <f t="shared" ca="1" si="1104"/>
        <v>-</v>
      </c>
      <c r="HX335" s="168" t="str">
        <f t="shared" ca="1" si="1107"/>
        <v>-</v>
      </c>
      <c r="HY335" s="168" t="str">
        <f t="shared" ca="1" si="1107"/>
        <v>-</v>
      </c>
      <c r="HZ335" s="168" t="str">
        <f t="shared" ca="1" si="1107"/>
        <v>-</v>
      </c>
      <c r="IA335" s="168" t="str">
        <f t="shared" ca="1" si="1107"/>
        <v>-</v>
      </c>
      <c r="IB335" s="168" t="str">
        <f t="shared" ca="1" si="1107"/>
        <v>-</v>
      </c>
      <c r="IC335" s="168" t="str">
        <f t="shared" ca="1" si="1107"/>
        <v>-</v>
      </c>
      <c r="ID335" s="168" t="str">
        <f t="shared" ca="1" si="1107"/>
        <v>-</v>
      </c>
      <c r="IE335" s="168" t="str">
        <f t="shared" ca="1" si="1107"/>
        <v>-</v>
      </c>
      <c r="IF335" s="168" t="str">
        <f t="shared" ca="1" si="1107"/>
        <v>-</v>
      </c>
      <c r="IG335" s="168" t="str">
        <f t="shared" ca="1" si="1107"/>
        <v>-</v>
      </c>
      <c r="IH335" s="168" t="str">
        <f t="shared" ca="1" si="1107"/>
        <v>-</v>
      </c>
      <c r="II335" s="168" t="str">
        <f t="shared" ca="1" si="1107"/>
        <v>-</v>
      </c>
      <c r="IJ335" s="168" t="str">
        <f t="shared" ca="1" si="1107"/>
        <v>-</v>
      </c>
      <c r="IK335" s="168" t="str">
        <f t="shared" ca="1" si="1107"/>
        <v>-</v>
      </c>
      <c r="IL335" s="168" t="str">
        <f t="shared" ca="1" si="1107"/>
        <v>-</v>
      </c>
      <c r="IM335" s="168" t="str">
        <f t="shared" ca="1" si="1107"/>
        <v>-</v>
      </c>
      <c r="IN335" s="168" t="str">
        <f t="shared" ca="1" si="1107"/>
        <v>-</v>
      </c>
      <c r="IO335" s="168" t="str">
        <f t="shared" ca="1" si="1107"/>
        <v>-</v>
      </c>
      <c r="IP335" s="168" t="str">
        <f t="shared" ca="1" si="1107"/>
        <v>-</v>
      </c>
      <c r="IQ335" s="168" t="str">
        <f t="shared" ca="1" si="1107"/>
        <v>-</v>
      </c>
      <c r="IR335" s="168" t="str">
        <f t="shared" ca="1" si="1107"/>
        <v>-</v>
      </c>
      <c r="IS335" s="168" t="str">
        <f t="shared" ca="1" si="1107"/>
        <v>-</v>
      </c>
      <c r="IT335" s="168" t="str">
        <f t="shared" ca="1" si="1107"/>
        <v>-</v>
      </c>
      <c r="IU335" s="168" t="str">
        <f t="shared" ca="1" si="1107"/>
        <v>-</v>
      </c>
      <c r="IV335" s="168" t="str">
        <f t="shared" ca="1" si="1107"/>
        <v>-</v>
      </c>
      <c r="IW335" s="168" t="str">
        <f t="shared" ca="1" si="1107"/>
        <v>-</v>
      </c>
      <c r="IX335" s="168" t="str">
        <f t="shared" ca="1" si="1107"/>
        <v>-</v>
      </c>
      <c r="IY335" s="168" t="str">
        <f t="shared" ca="1" si="1107"/>
        <v>-</v>
      </c>
      <c r="IZ335" s="168" t="str">
        <f t="shared" ca="1" si="1107"/>
        <v>-</v>
      </c>
      <c r="JA335" s="168" t="str">
        <f t="shared" ca="1" si="1107"/>
        <v>-</v>
      </c>
      <c r="JB335" s="168" t="str">
        <f t="shared" ca="1" si="1107"/>
        <v>-</v>
      </c>
      <c r="JC335" s="168" t="str">
        <f t="shared" ca="1" si="1107"/>
        <v>-</v>
      </c>
      <c r="JD335" s="168" t="str">
        <f t="shared" ca="1" si="1107"/>
        <v>-</v>
      </c>
      <c r="JE335" s="168" t="str">
        <f t="shared" ca="1" si="1107"/>
        <v>-</v>
      </c>
      <c r="JF335" s="168" t="str">
        <f t="shared" ca="1" si="1107"/>
        <v>-</v>
      </c>
      <c r="JG335" s="168" t="str">
        <f t="shared" ca="1" si="1107"/>
        <v>-</v>
      </c>
      <c r="JH335" s="168" t="str">
        <f t="shared" ca="1" si="1107"/>
        <v>-</v>
      </c>
      <c r="JI335" s="168" t="str">
        <f t="shared" ca="1" si="1107"/>
        <v>-</v>
      </c>
      <c r="JJ335" s="168" t="str">
        <f t="shared" ca="1" si="1107"/>
        <v>-</v>
      </c>
      <c r="JK335" s="168" t="str">
        <f t="shared" ca="1" si="1107"/>
        <v>-</v>
      </c>
      <c r="JL335" s="168" t="str">
        <f t="shared" ca="1" si="1107"/>
        <v>-</v>
      </c>
      <c r="JM335" s="168" t="str">
        <f t="shared" ca="1" si="1107"/>
        <v>-</v>
      </c>
      <c r="JN335" s="168" t="str">
        <f t="shared" ca="1" si="1108"/>
        <v>-</v>
      </c>
      <c r="JO335" s="168" t="str">
        <f t="shared" ca="1" si="1108"/>
        <v>-</v>
      </c>
      <c r="JP335" s="168" t="str">
        <f t="shared" ca="1" si="1108"/>
        <v>-</v>
      </c>
      <c r="JQ335" s="168" t="str">
        <f t="shared" ca="1" si="1108"/>
        <v>-</v>
      </c>
      <c r="JR335" s="168" t="str">
        <f t="shared" ca="1" si="1108"/>
        <v>-</v>
      </c>
      <c r="JS335" s="168" t="str">
        <f t="shared" ca="1" si="1108"/>
        <v>-</v>
      </c>
      <c r="JT335" s="168" t="str">
        <f t="shared" ca="1" si="1108"/>
        <v>-</v>
      </c>
      <c r="JU335" s="168" t="str">
        <f t="shared" ca="1" si="1108"/>
        <v>-</v>
      </c>
      <c r="JV335" s="168" t="str">
        <f t="shared" ca="1" si="1108"/>
        <v>-</v>
      </c>
      <c r="JW335" s="168" t="str">
        <f t="shared" ca="1" si="1108"/>
        <v>-</v>
      </c>
      <c r="JX335" s="10"/>
      <c r="JY335" s="166">
        <f t="shared" ca="1" si="1109"/>
        <v>4.4999999999999998E-2</v>
      </c>
      <c r="JZ335" s="166">
        <f t="shared" ca="1" si="1110"/>
        <v>4.4999999999999998E-2</v>
      </c>
      <c r="KA335" s="168">
        <f t="shared" ref="KA335:NB335" ca="1" si="1138">OFFSET(KA$5,$B335,0)</f>
        <v>1</v>
      </c>
      <c r="KB335" s="168">
        <f t="shared" ca="1" si="1138"/>
        <v>0</v>
      </c>
      <c r="KC335" s="168">
        <f t="shared" ca="1" si="1138"/>
        <v>1</v>
      </c>
      <c r="KD335" s="168">
        <f t="shared" ca="1" si="1138"/>
        <v>1</v>
      </c>
      <c r="KE335" s="168">
        <f t="shared" ca="1" si="1138"/>
        <v>0</v>
      </c>
      <c r="KF335" s="168">
        <f t="shared" ca="1" si="1138"/>
        <v>70</v>
      </c>
      <c r="KG335" s="168">
        <f t="shared" ca="1" si="1138"/>
        <v>50</v>
      </c>
      <c r="KH335" s="168">
        <f t="shared" ca="1" si="1138"/>
        <v>85</v>
      </c>
      <c r="KI335" s="168">
        <f t="shared" ca="1" si="1138"/>
        <v>50</v>
      </c>
      <c r="KJ335" s="166">
        <f t="shared" ca="1" si="1112"/>
        <v>1</v>
      </c>
      <c r="KK335" s="166">
        <f t="shared" ca="1" si="1113"/>
        <v>1</v>
      </c>
      <c r="KL335" s="166">
        <f t="shared" ca="1" si="1114"/>
        <v>1</v>
      </c>
      <c r="KM335" s="166">
        <f t="shared" ca="1" si="1115"/>
        <v>1</v>
      </c>
      <c r="KN335" s="166">
        <f t="shared" ca="1" si="1115"/>
        <v>1</v>
      </c>
      <c r="KO335" s="168">
        <f t="shared" ca="1" si="1138"/>
        <v>1</v>
      </c>
      <c r="KP335" s="10"/>
      <c r="KQ335" s="168">
        <f t="shared" ca="1" si="1138"/>
        <v>1</v>
      </c>
      <c r="KR335" s="166">
        <f t="shared" ca="1" si="1116"/>
        <v>1</v>
      </c>
      <c r="KS335" s="168">
        <f t="shared" ca="1" si="1138"/>
        <v>0.75</v>
      </c>
      <c r="KT335" s="168">
        <f t="shared" ca="1" si="1138"/>
        <v>0.8</v>
      </c>
      <c r="KU335" s="168">
        <f t="shared" ca="1" si="1138"/>
        <v>0.82499999999999996</v>
      </c>
      <c r="KV335" s="168">
        <f t="shared" ca="1" si="1138"/>
        <v>0.875</v>
      </c>
      <c r="KW335" s="168">
        <f t="shared" ca="1" si="1138"/>
        <v>0.9</v>
      </c>
      <c r="KX335" s="168">
        <f t="shared" ca="1" si="1138"/>
        <v>0.75</v>
      </c>
      <c r="KY335" s="168">
        <f t="shared" ca="1" si="1138"/>
        <v>0.78142857142857147</v>
      </c>
      <c r="KZ335" s="168">
        <f t="shared" ca="1" si="1138"/>
        <v>0.82499999999999996</v>
      </c>
      <c r="LA335" s="168">
        <f t="shared" ca="1" si="1138"/>
        <v>0.875</v>
      </c>
      <c r="LB335" s="168">
        <f t="shared" ca="1" si="1138"/>
        <v>0.9</v>
      </c>
      <c r="LC335" s="168">
        <f t="shared" ca="1" si="1138"/>
        <v>0.9</v>
      </c>
      <c r="LD335" s="168">
        <f t="shared" ca="1" si="1138"/>
        <v>0.75</v>
      </c>
      <c r="LE335" s="168">
        <f t="shared" ca="1" si="1138"/>
        <v>0.78142857142857147</v>
      </c>
      <c r="LF335" s="168">
        <f t="shared" ca="1" si="1138"/>
        <v>0.82499999999999996</v>
      </c>
      <c r="LG335" s="168">
        <f t="shared" ca="1" si="1138"/>
        <v>0.875</v>
      </c>
      <c r="LH335" s="168">
        <f t="shared" ca="1" si="1138"/>
        <v>0.9</v>
      </c>
      <c r="LI335" s="168">
        <f t="shared" ca="1" si="1138"/>
        <v>0.9</v>
      </c>
      <c r="LJ335" s="168">
        <f t="shared" ca="1" si="1138"/>
        <v>0.75</v>
      </c>
      <c r="LK335" s="168">
        <f t="shared" ca="1" si="1138"/>
        <v>0.78142857142857147</v>
      </c>
      <c r="LL335" s="168">
        <f t="shared" ca="1" si="1138"/>
        <v>0.82499999999999996</v>
      </c>
      <c r="LM335" s="168">
        <f t="shared" ca="1" si="1138"/>
        <v>0.875</v>
      </c>
      <c r="LN335" s="168">
        <f t="shared" ca="1" si="1138"/>
        <v>0.9</v>
      </c>
      <c r="LO335" s="168">
        <f t="shared" ca="1" si="1138"/>
        <v>0.9</v>
      </c>
      <c r="LP335" s="168">
        <f t="shared" ca="1" si="1138"/>
        <v>0.75</v>
      </c>
      <c r="LQ335" s="168">
        <f t="shared" ca="1" si="1138"/>
        <v>0.78142857142857147</v>
      </c>
      <c r="LR335" s="168">
        <f t="shared" ca="1" si="1138"/>
        <v>0.82499999999999996</v>
      </c>
      <c r="LS335" s="168">
        <f t="shared" ca="1" si="1138"/>
        <v>0.875</v>
      </c>
      <c r="LT335" s="168">
        <f t="shared" ca="1" si="1138"/>
        <v>0.9</v>
      </c>
      <c r="LU335" s="168">
        <f t="shared" ca="1" si="1138"/>
        <v>0.9</v>
      </c>
      <c r="LV335" s="168">
        <f t="shared" ca="1" si="1138"/>
        <v>0.75</v>
      </c>
      <c r="LW335" s="168">
        <f t="shared" ca="1" si="1138"/>
        <v>0.78142857142857147</v>
      </c>
      <c r="LX335" s="168">
        <f t="shared" ca="1" si="1138"/>
        <v>0.82499999999999996</v>
      </c>
      <c r="LY335" s="168">
        <f t="shared" ca="1" si="1138"/>
        <v>0.875</v>
      </c>
      <c r="LZ335" s="168">
        <f t="shared" ca="1" si="1138"/>
        <v>0.9</v>
      </c>
      <c r="MA335" s="168">
        <f t="shared" ca="1" si="1138"/>
        <v>0.9</v>
      </c>
      <c r="MB335" s="168">
        <f t="shared" ca="1" si="1138"/>
        <v>0.75</v>
      </c>
      <c r="MC335" s="168">
        <f t="shared" ca="1" si="1138"/>
        <v>0.78142857142857147</v>
      </c>
      <c r="MD335" s="168">
        <f t="shared" ca="1" si="1138"/>
        <v>0.82499999999999996</v>
      </c>
      <c r="ME335" s="168">
        <f t="shared" ca="1" si="1138"/>
        <v>0.875</v>
      </c>
      <c r="MF335" s="168">
        <f t="shared" ca="1" si="1138"/>
        <v>0.9</v>
      </c>
      <c r="MG335" s="168">
        <f t="shared" ca="1" si="1138"/>
        <v>0.9</v>
      </c>
      <c r="MH335" s="168">
        <f t="shared" ca="1" si="1138"/>
        <v>0.75</v>
      </c>
      <c r="MI335" s="168">
        <f t="shared" ca="1" si="1138"/>
        <v>0.76904761904761909</v>
      </c>
      <c r="MJ335" s="168">
        <f t="shared" ca="1" si="1138"/>
        <v>0.82000000000000006</v>
      </c>
      <c r="MK335" s="168">
        <f t="shared" ca="1" si="1138"/>
        <v>0.875</v>
      </c>
      <c r="ML335" s="168">
        <f t="shared" ca="1" si="1138"/>
        <v>0.9</v>
      </c>
      <c r="MM335" s="168">
        <f t="shared" ca="1" si="1138"/>
        <v>0.90000000000000013</v>
      </c>
      <c r="MN335" s="168">
        <f t="shared" ca="1" si="1138"/>
        <v>0.75</v>
      </c>
      <c r="MO335" s="168">
        <f t="shared" ca="1" si="1138"/>
        <v>0.76904761904761909</v>
      </c>
      <c r="MP335" s="168">
        <f t="shared" ca="1" si="1138"/>
        <v>0.82000000000000006</v>
      </c>
      <c r="MQ335" s="168">
        <f t="shared" ca="1" si="1138"/>
        <v>0.875</v>
      </c>
      <c r="MR335" s="168">
        <f t="shared" ca="1" si="1138"/>
        <v>0.9</v>
      </c>
      <c r="MS335" s="168">
        <f t="shared" ca="1" si="1138"/>
        <v>0.9</v>
      </c>
      <c r="MT335" s="168">
        <f t="shared" ca="1" si="1138"/>
        <v>0.875</v>
      </c>
      <c r="MU335" s="166">
        <f t="shared" ca="1" si="1120"/>
        <v>1</v>
      </c>
      <c r="MV335" s="166">
        <f t="shared" ca="1" si="1121"/>
        <v>1</v>
      </c>
      <c r="MW335" s="166" t="str">
        <f t="shared" ca="1" si="1122"/>
        <v>-</v>
      </c>
      <c r="MX335" s="168" t="str">
        <f t="shared" ca="1" si="1123"/>
        <v>-</v>
      </c>
      <c r="MY335" s="166" t="str">
        <f t="shared" ca="1" si="1124"/>
        <v>-</v>
      </c>
      <c r="MZ335" s="166" t="str">
        <f t="shared" ca="1" si="1125"/>
        <v>-</v>
      </c>
      <c r="NA335" s="166" t="b">
        <f t="shared" ca="1" si="1126"/>
        <v>0</v>
      </c>
      <c r="NB335" s="168">
        <f t="shared" ca="1" si="1138"/>
        <v>0</v>
      </c>
      <c r="NC335" s="27">
        <v>0</v>
      </c>
    </row>
    <row r="336" spans="1:367" s="148" customFormat="1" outlineLevel="1">
      <c r="A336" s="126">
        <f t="shared" si="14"/>
        <v>331</v>
      </c>
      <c r="B336" s="126">
        <f t="shared" si="1127"/>
        <v>13</v>
      </c>
      <c r="C336" s="148">
        <f>C334</f>
        <v>1002</v>
      </c>
      <c r="D336" s="148" t="s">
        <v>884</v>
      </c>
      <c r="E336" s="148" t="b">
        <f t="shared" si="1086"/>
        <v>0</v>
      </c>
      <c r="F336" s="148" t="b">
        <v>0</v>
      </c>
      <c r="G336" s="148" t="b">
        <f t="shared" si="1128"/>
        <v>0</v>
      </c>
      <c r="H336" s="144">
        <f t="shared" ca="1" si="1129"/>
        <v>3</v>
      </c>
      <c r="I336" s="32">
        <v>1</v>
      </c>
      <c r="J336" s="32">
        <v>2</v>
      </c>
      <c r="K336" s="32">
        <v>2</v>
      </c>
      <c r="L336" s="144">
        <f t="shared" ca="1" si="1129"/>
        <v>1</v>
      </c>
      <c r="M336" s="144">
        <f t="shared" ca="1" si="1129"/>
        <v>1</v>
      </c>
      <c r="N336" s="144">
        <f t="shared" ca="1" si="1129"/>
        <v>1</v>
      </c>
      <c r="O336" s="144">
        <f t="shared" ca="1" si="1129"/>
        <v>1</v>
      </c>
      <c r="P336" s="144">
        <f t="shared" ca="1" si="1129"/>
        <v>1</v>
      </c>
      <c r="Q336" s="144">
        <f t="shared" ca="1" si="1129"/>
        <v>1</v>
      </c>
      <c r="R336" s="144">
        <f t="shared" ca="1" si="1129"/>
        <v>2</v>
      </c>
      <c r="S336" s="144">
        <f t="shared" ca="1" si="1129"/>
        <v>1</v>
      </c>
      <c r="T336" s="144">
        <f t="shared" ca="1" si="1129"/>
        <v>1</v>
      </c>
      <c r="U336" s="144">
        <f t="shared" ca="1" si="1129"/>
        <v>1</v>
      </c>
      <c r="V336" s="144">
        <f t="shared" ca="1" si="1129"/>
        <v>1</v>
      </c>
      <c r="W336" s="144">
        <f t="shared" ca="1" si="1129"/>
        <v>1</v>
      </c>
      <c r="X336" s="144">
        <f t="shared" ca="1" si="1129"/>
        <v>1</v>
      </c>
      <c r="Y336" s="144">
        <f t="shared" ca="1" si="112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00003 CFW SE RiskCARA-low REVrev_create CropgrazeFALSE (F33N11)</v>
      </c>
      <c r="AB336" s="10" t="str">
        <f ca="1">IF(COUNTIF(AA$5:AA336,AA336)=1,"-","Dup")</f>
        <v>-</v>
      </c>
      <c r="AC336" s="10"/>
      <c r="AD336" s="168" t="str">
        <f t="shared" ca="1" si="1087"/>
        <v>-</v>
      </c>
      <c r="AE336" s="168" t="str">
        <f t="shared" ca="1" si="1087"/>
        <v>-</v>
      </c>
      <c r="AF336" s="168" t="str">
        <f t="shared" ca="1" si="1087"/>
        <v>-</v>
      </c>
      <c r="AG336" s="168" t="str">
        <f t="shared" ca="1" si="1087"/>
        <v>-</v>
      </c>
      <c r="AH336" s="168" t="str">
        <f t="shared" ca="1" si="1087"/>
        <v>-</v>
      </c>
      <c r="AI336" s="168" t="b">
        <f t="shared" ca="1" si="1087"/>
        <v>1</v>
      </c>
      <c r="AJ336" s="10"/>
      <c r="AK336" s="166" t="b">
        <f t="shared" si="1088"/>
        <v>1</v>
      </c>
      <c r="AL336" s="166" t="str">
        <f t="shared" si="1088"/>
        <v>-</v>
      </c>
      <c r="AM336" s="166" t="str">
        <f t="shared" si="1088"/>
        <v>-</v>
      </c>
      <c r="AN336" s="166" t="str">
        <f t="shared" si="1088"/>
        <v>-</v>
      </c>
      <c r="AO336" s="166" t="b">
        <f t="shared" si="1088"/>
        <v>1</v>
      </c>
      <c r="AP336" s="166" t="b">
        <f t="shared" si="1088"/>
        <v>0</v>
      </c>
      <c r="AQ336" s="166">
        <f t="shared" ca="1" si="1089"/>
        <v>0</v>
      </c>
      <c r="AR336" s="166" t="b">
        <f t="shared" si="1090"/>
        <v>1</v>
      </c>
      <c r="AS336" s="166" t="b">
        <f t="shared" si="1090"/>
        <v>1</v>
      </c>
      <c r="AT336" s="166">
        <f t="shared" si="1090"/>
        <v>1</v>
      </c>
      <c r="AU336" s="166">
        <f t="shared" si="1090"/>
        <v>3.0000000000000001E-6</v>
      </c>
      <c r="AV336" s="166" t="str">
        <f t="shared" si="1090"/>
        <v>-</v>
      </c>
      <c r="AW336" s="10"/>
      <c r="AX336" s="166" t="b">
        <f t="shared" si="1091"/>
        <v>1</v>
      </c>
      <c r="AY336" s="168" t="b">
        <f t="shared" ca="1" si="1092"/>
        <v>1</v>
      </c>
      <c r="AZ336" s="168" t="b">
        <f t="shared" ca="1" si="1092"/>
        <v>1</v>
      </c>
      <c r="BA336" s="167">
        <f t="shared" ca="1" si="1093"/>
        <v>3110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95"/>
        <v>12</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96"/>
        <v>-</v>
      </c>
      <c r="CI336" s="168" t="str">
        <f t="shared" ca="1" si="1096"/>
        <v>-</v>
      </c>
      <c r="CJ336" s="168" t="str">
        <f t="shared" ca="1" si="1096"/>
        <v>-</v>
      </c>
      <c r="CK336" s="168" t="str">
        <f t="shared" ca="1" si="1096"/>
        <v>-</v>
      </c>
      <c r="CL336" s="168" t="str">
        <f t="shared" ca="1" si="1096"/>
        <v>-</v>
      </c>
      <c r="CM336" s="168" t="str">
        <f t="shared" ca="1" si="1096"/>
        <v>-</v>
      </c>
      <c r="CN336" s="168" t="str">
        <f t="shared" ca="1" si="1096"/>
        <v>-</v>
      </c>
      <c r="CO336" s="168" t="str">
        <f t="shared" ca="1" si="1096"/>
        <v>-</v>
      </c>
      <c r="CP336" s="168">
        <f t="shared" ca="1" si="1096"/>
        <v>1</v>
      </c>
      <c r="CQ336" s="168">
        <f t="shared" ca="1" si="1096"/>
        <v>1</v>
      </c>
      <c r="CR336" s="168">
        <f t="shared" ca="1" si="1096"/>
        <v>0</v>
      </c>
      <c r="CS336" s="168" t="str">
        <f t="shared" ca="1" si="1096"/>
        <v>-</v>
      </c>
      <c r="CT336" s="168" t="str">
        <f t="shared" ca="1" si="1096"/>
        <v>-</v>
      </c>
      <c r="CU336" s="168" t="str">
        <f t="shared" ca="1" si="1096"/>
        <v>-</v>
      </c>
      <c r="CV336" s="168" t="str">
        <f t="shared" ca="1" si="1096"/>
        <v>-</v>
      </c>
      <c r="CW336" s="168" t="str">
        <f t="shared" ca="1" si="1096"/>
        <v>-</v>
      </c>
      <c r="CX336" s="168" t="str">
        <f t="shared" ca="1" si="1096"/>
        <v>-</v>
      </c>
      <c r="CY336" s="168" t="str">
        <f t="shared" ca="1" si="1096"/>
        <v>-</v>
      </c>
      <c r="CZ336" s="168">
        <f t="shared" ca="1" si="1096"/>
        <v>0</v>
      </c>
      <c r="DA336" s="168" t="str">
        <f t="shared" ca="1" si="1096"/>
        <v>-</v>
      </c>
      <c r="DB336" s="168" t="str">
        <f t="shared" ca="1" si="1096"/>
        <v>-</v>
      </c>
      <c r="DC336" s="168" t="str">
        <f t="shared" ca="1" si="1096"/>
        <v>-</v>
      </c>
      <c r="DD336" s="168" t="str">
        <f t="shared" ca="1" si="1096"/>
        <v>-</v>
      </c>
      <c r="DE336" s="168" t="str">
        <f t="shared" ca="1" si="1096"/>
        <v>-</v>
      </c>
      <c r="DF336" s="168">
        <f t="shared" ca="1" si="1096"/>
        <v>0</v>
      </c>
      <c r="DG336" s="168">
        <f t="shared" ca="1" si="1096"/>
        <v>0</v>
      </c>
      <c r="DH336" s="168">
        <f t="shared" ca="1" si="1096"/>
        <v>0</v>
      </c>
      <c r="DI336" s="168">
        <f t="shared" ca="1" si="1096"/>
        <v>0</v>
      </c>
      <c r="DJ336" s="168">
        <f t="shared" ca="1" si="1096"/>
        <v>0</v>
      </c>
      <c r="DK336" s="168">
        <f t="shared" ca="1" si="1096"/>
        <v>0</v>
      </c>
      <c r="DL336" s="168">
        <f t="shared" ca="1" si="1096"/>
        <v>0</v>
      </c>
      <c r="DM336" s="168" t="str">
        <f t="shared" ca="1" si="1096"/>
        <v>-</v>
      </c>
      <c r="DN336" s="168" t="str">
        <f t="shared" ca="1" si="1096"/>
        <v>-</v>
      </c>
      <c r="DO336" s="168" t="str">
        <f t="shared" ca="1" si="1096"/>
        <v>-</v>
      </c>
      <c r="DP336" s="168" t="str">
        <f t="shared" ca="1" si="1096"/>
        <v>-</v>
      </c>
      <c r="DQ336" s="168" t="str">
        <f t="shared" ca="1" si="1096"/>
        <v>-</v>
      </c>
      <c r="DR336" s="168" t="str">
        <f t="shared" ca="1" si="1096"/>
        <v>-</v>
      </c>
      <c r="DS336" s="168" t="str">
        <f t="shared" ca="1" si="1096"/>
        <v>-</v>
      </c>
      <c r="DT336" s="168" t="str">
        <f t="shared" ca="1" si="1096"/>
        <v>-</v>
      </c>
      <c r="DU336" s="168" t="str">
        <f t="shared" ca="1" si="1096"/>
        <v>-</v>
      </c>
      <c r="DV336" s="168" t="str">
        <f t="shared" ca="1" si="1096"/>
        <v>-</v>
      </c>
      <c r="DW336" s="168" t="str">
        <f t="shared" ca="1" si="1096"/>
        <v>-</v>
      </c>
      <c r="DX336" s="10"/>
      <c r="DY336" s="168">
        <f t="shared" ca="1" si="1096"/>
        <v>1</v>
      </c>
      <c r="DZ336" s="168" t="str">
        <f t="shared" ca="1" si="1096"/>
        <v>-</v>
      </c>
      <c r="EA336" s="168" t="str">
        <f t="shared" ca="1" si="1096"/>
        <v>-</v>
      </c>
      <c r="EB336" s="168" t="str">
        <f t="shared" ca="1" si="1096"/>
        <v>-</v>
      </c>
      <c r="EC336" s="168" t="str">
        <f t="shared" ca="1" si="1096"/>
        <v>-</v>
      </c>
      <c r="ED336" s="168" t="b">
        <f t="shared" ca="1" si="1096"/>
        <v>0</v>
      </c>
      <c r="EE336" s="168" t="str">
        <f t="shared" ca="1" si="1096"/>
        <v>-</v>
      </c>
      <c r="EF336" s="168">
        <f t="shared" ca="1" si="1096"/>
        <v>0</v>
      </c>
      <c r="EG336" s="168" t="str">
        <f t="shared" ca="1" si="1096"/>
        <v>-</v>
      </c>
      <c r="EH336" s="166" cm="1">
        <f t="array" ref="EH336">INDEX(i.rev,$K336,EH$15)</f>
        <v>1</v>
      </c>
      <c r="EI336" s="168">
        <f t="shared" ca="1" si="1097"/>
        <v>0</v>
      </c>
      <c r="EJ336" s="168">
        <f t="shared" ca="1" si="1097"/>
        <v>1</v>
      </c>
      <c r="EK336" s="168">
        <f t="shared" ca="1" si="1097"/>
        <v>0</v>
      </c>
      <c r="EL336" s="168">
        <f t="shared" ca="1" si="1097"/>
        <v>1</v>
      </c>
      <c r="EM336" s="168">
        <f t="shared" ca="1" si="1097"/>
        <v>1</v>
      </c>
      <c r="EN336" s="168">
        <f t="shared" ca="1" si="1097"/>
        <v>1</v>
      </c>
      <c r="EO336" s="168">
        <f t="shared" ca="1" si="1097"/>
        <v>0</v>
      </c>
      <c r="EP336" s="168">
        <f t="shared" ca="1" si="1097"/>
        <v>0</v>
      </c>
      <c r="EQ336" s="168">
        <f t="shared" ca="1" si="1097"/>
        <v>0</v>
      </c>
      <c r="ER336" s="168">
        <f t="shared" ca="1" si="1097"/>
        <v>0</v>
      </c>
      <c r="ES336" s="168">
        <f t="shared" ca="1" si="1097"/>
        <v>0</v>
      </c>
      <c r="ET336" s="168">
        <f t="shared" ca="1" si="1097"/>
        <v>0</v>
      </c>
      <c r="EU336" s="168">
        <f t="shared" ca="1" si="1097"/>
        <v>0</v>
      </c>
      <c r="EV336" s="168">
        <f t="shared" ca="1" si="1097"/>
        <v>0</v>
      </c>
      <c r="EW336" s="168">
        <f t="shared" ca="1" si="1097"/>
        <v>0</v>
      </c>
      <c r="EX336" s="168">
        <f t="shared" ca="1" si="1097"/>
        <v>0</v>
      </c>
      <c r="EY336" s="166" cm="1">
        <f t="array" ref="EY336">INDEX(i.rev,$K336,EY$15)</f>
        <v>0</v>
      </c>
      <c r="EZ336" s="168">
        <f t="shared" ca="1" si="1098"/>
        <v>0</v>
      </c>
      <c r="FA336" s="166" cm="1">
        <f t="array" ref="FA336">INDEX(i.rev,$K336,FA$15)</f>
        <v>1</v>
      </c>
      <c r="FB336" s="168">
        <f t="shared" ca="1" si="1099"/>
        <v>0</v>
      </c>
      <c r="FC336" s="168">
        <f t="shared" ca="1" si="1099"/>
        <v>0</v>
      </c>
      <c r="FD336" s="168">
        <f t="shared" ca="1" si="1099"/>
        <v>0</v>
      </c>
      <c r="FE336" s="168">
        <f t="shared" ca="1" si="1099"/>
        <v>0</v>
      </c>
      <c r="FF336" s="168">
        <f t="shared" ca="1" si="1099"/>
        <v>0</v>
      </c>
      <c r="FG336" s="168">
        <f t="shared" ca="1" si="1099"/>
        <v>0</v>
      </c>
      <c r="FH336" s="168">
        <f t="shared" ca="1" si="1099"/>
        <v>0</v>
      </c>
      <c r="FI336" s="10"/>
      <c r="FJ336" s="168" t="str">
        <f t="shared" ca="1" si="1099"/>
        <v>-</v>
      </c>
      <c r="FK336" s="168" t="str">
        <f t="shared" ca="1" si="1099"/>
        <v>-</v>
      </c>
      <c r="FL336" s="168" t="str">
        <f t="shared" ca="1" si="1099"/>
        <v>-</v>
      </c>
      <c r="FM336" s="168" t="str">
        <f t="shared" ca="1" si="1099"/>
        <v>-</v>
      </c>
      <c r="FN336" s="168" t="str">
        <f t="shared" ca="1" si="1100"/>
        <v>-</v>
      </c>
      <c r="FO336" s="166" t="b">
        <f t="shared" ca="1" si="1101"/>
        <v>0</v>
      </c>
      <c r="FP336" s="166" t="b">
        <f t="shared" ca="1" si="1101"/>
        <v>0</v>
      </c>
      <c r="FQ336" s="166" t="b">
        <f t="shared" ca="1" si="1101"/>
        <v>1</v>
      </c>
      <c r="FR336" s="168">
        <f t="shared" ca="1" si="1099"/>
        <v>0</v>
      </c>
      <c r="FS336" s="166">
        <f t="shared" ca="1" si="1102"/>
        <v>1</v>
      </c>
      <c r="FT336" s="166">
        <f t="shared" ca="1" si="1102"/>
        <v>1</v>
      </c>
      <c r="FU336" s="168" t="str">
        <f t="shared" ca="1" si="1099"/>
        <v>-</v>
      </c>
      <c r="FV336" s="168" t="str">
        <f t="shared" ca="1" si="1099"/>
        <v>-</v>
      </c>
      <c r="FW336" s="168" t="str">
        <f t="shared" ca="1" si="1099"/>
        <v>-</v>
      </c>
      <c r="FX336" s="168" t="str">
        <f t="shared" ca="1" si="1099"/>
        <v>-</v>
      </c>
      <c r="FY336" s="168" t="str">
        <f t="shared" ca="1" si="1099"/>
        <v>-</v>
      </c>
      <c r="FZ336" s="168" t="str">
        <f t="shared" ca="1" si="1099"/>
        <v>-</v>
      </c>
      <c r="GA336" s="168" t="str">
        <f t="shared" ca="1" si="1099"/>
        <v>-</v>
      </c>
      <c r="GB336" s="168" t="str">
        <f t="shared" ca="1" si="1099"/>
        <v>-</v>
      </c>
      <c r="GC336" s="168" t="str">
        <f t="shared" ca="1" si="1099"/>
        <v>-</v>
      </c>
      <c r="GD336" s="168" t="b">
        <f t="shared" ca="1" si="1099"/>
        <v>1</v>
      </c>
      <c r="GE336" s="168" t="str">
        <f t="shared" ca="1" si="1099"/>
        <v>-</v>
      </c>
      <c r="GF336" s="168" t="str">
        <f t="shared" ca="1" si="1099"/>
        <v>-</v>
      </c>
      <c r="GG336" s="168" t="str">
        <f t="shared" ca="1" si="1130"/>
        <v>-</v>
      </c>
      <c r="GH336" s="168" t="b">
        <f t="shared" ca="1" si="1103"/>
        <v>1</v>
      </c>
      <c r="GI336" s="168">
        <f t="shared" ca="1" si="1103"/>
        <v>0</v>
      </c>
      <c r="GJ336" s="168" t="str">
        <f t="shared" ca="1" si="1104"/>
        <v>-</v>
      </c>
      <c r="GK336" s="168" t="str">
        <f t="shared" ca="1" si="1104"/>
        <v>-</v>
      </c>
      <c r="GL336" s="168" t="str">
        <f t="shared" ca="1" si="1104"/>
        <v>-</v>
      </c>
      <c r="GM336" s="168" t="str">
        <f t="shared" ca="1" si="1104"/>
        <v>-</v>
      </c>
      <c r="GN336" s="168" t="str">
        <f t="shared" ca="1" si="1104"/>
        <v>-</v>
      </c>
      <c r="GO336" s="168">
        <f t="shared" ca="1" si="1104"/>
        <v>0</v>
      </c>
      <c r="GP336" s="168" t="str">
        <f t="shared" ca="1" si="1104"/>
        <v>-</v>
      </c>
      <c r="GQ336" s="168" t="str">
        <f t="shared" ca="1" si="1104"/>
        <v>-</v>
      </c>
      <c r="GR336" s="168" t="str">
        <f t="shared" ca="1" si="1104"/>
        <v>-</v>
      </c>
      <c r="GS336" s="168">
        <f t="shared" ca="1" si="1104"/>
        <v>500</v>
      </c>
      <c r="GT336" s="168">
        <f t="shared" ca="1" si="1104"/>
        <v>500</v>
      </c>
      <c r="GU336" s="168" t="str">
        <f t="shared" ca="1" si="1104"/>
        <v>-</v>
      </c>
      <c r="GV336" s="168" t="str">
        <f t="shared" ca="1" si="1104"/>
        <v>-</v>
      </c>
      <c r="GW336" s="168" t="str">
        <f t="shared" ca="1" si="1104"/>
        <v>-</v>
      </c>
      <c r="GX336" s="168" t="str">
        <f t="shared" ca="1" si="1104"/>
        <v>-</v>
      </c>
      <c r="GY336" s="168" t="str">
        <f t="shared" ca="1" si="1104"/>
        <v>-</v>
      </c>
      <c r="GZ336" s="168" t="str">
        <f t="shared" ca="1" si="1104"/>
        <v>-</v>
      </c>
      <c r="HA336" s="168" t="str">
        <f t="shared" ca="1" si="1104"/>
        <v>-</v>
      </c>
      <c r="HB336" s="168" t="str">
        <f t="shared" ca="1" si="1104"/>
        <v>-</v>
      </c>
      <c r="HC336" s="168" t="str">
        <f t="shared" ca="1" si="1104"/>
        <v>-</v>
      </c>
      <c r="HD336" s="168" t="str">
        <f t="shared" ca="1" si="1104"/>
        <v>-</v>
      </c>
      <c r="HE336" s="168" t="str">
        <f t="shared" ca="1" si="1104"/>
        <v>-</v>
      </c>
      <c r="HF336" s="168" t="str">
        <f t="shared" ca="1" si="1104"/>
        <v>-</v>
      </c>
      <c r="HG336" s="168" t="str">
        <f t="shared" ca="1" si="1104"/>
        <v>-</v>
      </c>
      <c r="HH336" s="168" t="str">
        <f t="shared" ca="1" si="1105"/>
        <v>-</v>
      </c>
      <c r="HI336" s="168" t="str">
        <f t="shared" ca="1" si="1105"/>
        <v>-</v>
      </c>
      <c r="HJ336" s="168" t="str">
        <f t="shared" ca="1" si="1105"/>
        <v>-</v>
      </c>
      <c r="HK336" s="168" t="str">
        <f t="shared" ca="1" si="1105"/>
        <v>-</v>
      </c>
      <c r="HL336" s="168" t="str">
        <f t="shared" ca="1" si="1105"/>
        <v>-</v>
      </c>
      <c r="HM336" s="168" t="str">
        <f t="shared" ca="1" si="1105"/>
        <v>-</v>
      </c>
      <c r="HN336" s="168" t="str">
        <f t="shared" ca="1" si="1105"/>
        <v>-</v>
      </c>
      <c r="HO336" s="168" t="str">
        <f t="shared" ca="1" si="1105"/>
        <v>-</v>
      </c>
      <c r="HP336" s="168" t="str">
        <f t="shared" ca="1" si="1105"/>
        <v>-</v>
      </c>
      <c r="HQ336" s="168" t="str">
        <f t="shared" ca="1" si="1105"/>
        <v>-</v>
      </c>
      <c r="HR336" s="168" t="str">
        <f t="shared" ca="1" si="1106"/>
        <v>-</v>
      </c>
      <c r="HS336" s="168" t="str">
        <f t="shared" ca="1" si="1106"/>
        <v>-</v>
      </c>
      <c r="HT336" s="168" t="str">
        <f t="shared" ca="1" si="1106"/>
        <v>-</v>
      </c>
      <c r="HU336" s="168" t="str">
        <f t="shared" ca="1" si="1106"/>
        <v>-</v>
      </c>
      <c r="HV336" s="168" t="str">
        <f t="shared" ca="1" si="1106"/>
        <v>-</v>
      </c>
      <c r="HW336" s="168" t="str">
        <f t="shared" ca="1" si="1104"/>
        <v>-</v>
      </c>
      <c r="HX336" s="168" t="str">
        <f t="shared" ca="1" si="1107"/>
        <v>-</v>
      </c>
      <c r="HY336" s="168" t="str">
        <f t="shared" ca="1" si="1107"/>
        <v>-</v>
      </c>
      <c r="HZ336" s="168" t="str">
        <f t="shared" ca="1" si="1107"/>
        <v>-</v>
      </c>
      <c r="IA336" s="168" t="str">
        <f t="shared" ca="1" si="1107"/>
        <v>-</v>
      </c>
      <c r="IB336" s="168" t="str">
        <f t="shared" ca="1" si="1107"/>
        <v>-</v>
      </c>
      <c r="IC336" s="168" t="str">
        <f t="shared" ca="1" si="1107"/>
        <v>-</v>
      </c>
      <c r="ID336" s="168" t="str">
        <f t="shared" ca="1" si="1107"/>
        <v>-</v>
      </c>
      <c r="IE336" s="168" t="str">
        <f t="shared" ca="1" si="1107"/>
        <v>-</v>
      </c>
      <c r="IF336" s="168" t="str">
        <f t="shared" ca="1" si="1107"/>
        <v>-</v>
      </c>
      <c r="IG336" s="168" t="str">
        <f t="shared" ca="1" si="1107"/>
        <v>-</v>
      </c>
      <c r="IH336" s="168" t="str">
        <f t="shared" ca="1" si="1107"/>
        <v>-</v>
      </c>
      <c r="II336" s="168" t="str">
        <f t="shared" ca="1" si="1107"/>
        <v>-</v>
      </c>
      <c r="IJ336" s="168" t="str">
        <f t="shared" ca="1" si="1107"/>
        <v>-</v>
      </c>
      <c r="IK336" s="168" t="str">
        <f t="shared" ca="1" si="1107"/>
        <v>-</v>
      </c>
      <c r="IL336" s="168" t="str">
        <f t="shared" ca="1" si="1107"/>
        <v>-</v>
      </c>
      <c r="IM336" s="168" t="str">
        <f t="shared" ca="1" si="1107"/>
        <v>-</v>
      </c>
      <c r="IN336" s="168" t="str">
        <f t="shared" ca="1" si="1107"/>
        <v>-</v>
      </c>
      <c r="IO336" s="168" t="str">
        <f t="shared" ca="1" si="1107"/>
        <v>-</v>
      </c>
      <c r="IP336" s="168" t="str">
        <f t="shared" ca="1" si="1107"/>
        <v>-</v>
      </c>
      <c r="IQ336" s="168" t="str">
        <f t="shared" ca="1" si="1107"/>
        <v>-</v>
      </c>
      <c r="IR336" s="168" t="str">
        <f t="shared" ca="1" si="1107"/>
        <v>-</v>
      </c>
      <c r="IS336" s="168" t="str">
        <f t="shared" ca="1" si="1107"/>
        <v>-</v>
      </c>
      <c r="IT336" s="168" t="str">
        <f t="shared" ca="1" si="1107"/>
        <v>-</v>
      </c>
      <c r="IU336" s="168" t="str">
        <f t="shared" ca="1" si="1107"/>
        <v>-</v>
      </c>
      <c r="IV336" s="168" t="str">
        <f t="shared" ca="1" si="1107"/>
        <v>-</v>
      </c>
      <c r="IW336" s="168" t="str">
        <f t="shared" ca="1" si="1107"/>
        <v>-</v>
      </c>
      <c r="IX336" s="168" t="str">
        <f t="shared" ca="1" si="1107"/>
        <v>-</v>
      </c>
      <c r="IY336" s="168" t="str">
        <f t="shared" ca="1" si="1107"/>
        <v>-</v>
      </c>
      <c r="IZ336" s="168" t="str">
        <f t="shared" ca="1" si="1107"/>
        <v>-</v>
      </c>
      <c r="JA336" s="168" t="str">
        <f t="shared" ca="1" si="1107"/>
        <v>-</v>
      </c>
      <c r="JB336" s="168" t="str">
        <f t="shared" ca="1" si="1107"/>
        <v>-</v>
      </c>
      <c r="JC336" s="168" t="str">
        <f t="shared" ca="1" si="1107"/>
        <v>-</v>
      </c>
      <c r="JD336" s="168" t="str">
        <f t="shared" ca="1" si="1107"/>
        <v>-</v>
      </c>
      <c r="JE336" s="168" t="str">
        <f t="shared" ca="1" si="1107"/>
        <v>-</v>
      </c>
      <c r="JF336" s="168" t="str">
        <f t="shared" ca="1" si="1107"/>
        <v>-</v>
      </c>
      <c r="JG336" s="168" t="str">
        <f t="shared" ca="1" si="1107"/>
        <v>-</v>
      </c>
      <c r="JH336" s="168" t="str">
        <f t="shared" ca="1" si="1107"/>
        <v>-</v>
      </c>
      <c r="JI336" s="168" t="str">
        <f t="shared" ca="1" si="1107"/>
        <v>-</v>
      </c>
      <c r="JJ336" s="168" t="str">
        <f t="shared" ca="1" si="1107"/>
        <v>-</v>
      </c>
      <c r="JK336" s="168" t="str">
        <f t="shared" ca="1" si="1107"/>
        <v>-</v>
      </c>
      <c r="JL336" s="168" t="str">
        <f t="shared" ca="1" si="1107"/>
        <v>-</v>
      </c>
      <c r="JM336" s="168" t="str">
        <f t="shared" ca="1" si="1107"/>
        <v>-</v>
      </c>
      <c r="JN336" s="168" t="str">
        <f t="shared" ca="1" si="1108"/>
        <v>-</v>
      </c>
      <c r="JO336" s="168" t="str">
        <f t="shared" ca="1" si="1108"/>
        <v>-</v>
      </c>
      <c r="JP336" s="168" t="str">
        <f t="shared" ca="1" si="1108"/>
        <v>-</v>
      </c>
      <c r="JQ336" s="168" t="str">
        <f t="shared" ca="1" si="1108"/>
        <v>-</v>
      </c>
      <c r="JR336" s="168" t="str">
        <f t="shared" ca="1" si="1108"/>
        <v>-</v>
      </c>
      <c r="JS336" s="168" t="str">
        <f t="shared" ca="1" si="1108"/>
        <v>-</v>
      </c>
      <c r="JT336" s="168" t="str">
        <f t="shared" ca="1" si="1108"/>
        <v>-</v>
      </c>
      <c r="JU336" s="168" t="str">
        <f t="shared" ca="1" si="1108"/>
        <v>-</v>
      </c>
      <c r="JV336" s="168" t="str">
        <f t="shared" ca="1" si="1108"/>
        <v>-</v>
      </c>
      <c r="JW336" s="168" t="str">
        <f t="shared" ca="1" si="1108"/>
        <v>-</v>
      </c>
      <c r="JX336" s="10"/>
      <c r="JY336" s="166">
        <f t="shared" ca="1" si="1109"/>
        <v>4.4999999999999998E-2</v>
      </c>
      <c r="JZ336" s="166">
        <f t="shared" ca="1" si="1110"/>
        <v>4.4999999999999998E-2</v>
      </c>
      <c r="KA336" s="168">
        <f t="shared" ca="1" si="1111"/>
        <v>1</v>
      </c>
      <c r="KB336" s="168">
        <f t="shared" ca="1" si="1111"/>
        <v>0</v>
      </c>
      <c r="KC336" s="168">
        <f t="shared" ca="1" si="1111"/>
        <v>1</v>
      </c>
      <c r="KD336" s="168">
        <f t="shared" ca="1" si="1111"/>
        <v>1</v>
      </c>
      <c r="KE336" s="168">
        <f t="shared" ca="1" si="1111"/>
        <v>0</v>
      </c>
      <c r="KF336" s="168">
        <f t="shared" ca="1" si="1111"/>
        <v>70</v>
      </c>
      <c r="KG336" s="168">
        <f t="shared" ca="1" si="1111"/>
        <v>50</v>
      </c>
      <c r="KH336" s="168">
        <f t="shared" ca="1" si="1111"/>
        <v>85</v>
      </c>
      <c r="KI336" s="168">
        <f t="shared" ca="1" si="1111"/>
        <v>50</v>
      </c>
      <c r="KJ336" s="166">
        <f t="shared" ca="1" si="1112"/>
        <v>1</v>
      </c>
      <c r="KK336" s="166">
        <f t="shared" ca="1" si="1113"/>
        <v>1</v>
      </c>
      <c r="KL336" s="166">
        <f t="shared" ca="1" si="1114"/>
        <v>1</v>
      </c>
      <c r="KM336" s="166">
        <f t="shared" ca="1" si="1115"/>
        <v>1</v>
      </c>
      <c r="KN336" s="166">
        <f t="shared" ca="1" si="1115"/>
        <v>1</v>
      </c>
      <c r="KO336" s="168">
        <f t="shared" ca="1" si="1111"/>
        <v>1</v>
      </c>
      <c r="KP336" s="10"/>
      <c r="KQ336" s="168">
        <f t="shared" ca="1" si="1111"/>
        <v>1</v>
      </c>
      <c r="KR336" s="166">
        <f t="shared" ca="1" si="1116"/>
        <v>1</v>
      </c>
      <c r="KS336" s="168">
        <f t="shared" ca="1" si="1111"/>
        <v>0.75</v>
      </c>
      <c r="KT336" s="168">
        <f t="shared" ca="1" si="1111"/>
        <v>0.8</v>
      </c>
      <c r="KU336" s="168">
        <f t="shared" ca="1" si="1117"/>
        <v>0.82499999999999996</v>
      </c>
      <c r="KV336" s="168">
        <f t="shared" ca="1" si="1111"/>
        <v>0.875</v>
      </c>
      <c r="KW336" s="168">
        <f t="shared" ca="1" si="1111"/>
        <v>0.9</v>
      </c>
      <c r="KX336" s="168">
        <f t="shared" ca="1" si="1118"/>
        <v>0.75</v>
      </c>
      <c r="KY336" s="168">
        <f t="shared" ca="1" si="1118"/>
        <v>0.78142857142857147</v>
      </c>
      <c r="KZ336" s="168">
        <f t="shared" ca="1" si="1118"/>
        <v>0.82499999999999996</v>
      </c>
      <c r="LA336" s="168">
        <f t="shared" ca="1" si="1118"/>
        <v>0.875</v>
      </c>
      <c r="LB336" s="168">
        <f t="shared" ca="1" si="1118"/>
        <v>0.9</v>
      </c>
      <c r="LC336" s="168">
        <f t="shared" ca="1" si="1118"/>
        <v>0.9</v>
      </c>
      <c r="LD336" s="168">
        <f t="shared" ca="1" si="1118"/>
        <v>0.75</v>
      </c>
      <c r="LE336" s="168">
        <f t="shared" ca="1" si="1118"/>
        <v>0.78142857142857147</v>
      </c>
      <c r="LF336" s="168">
        <f t="shared" ca="1" si="1118"/>
        <v>0.82499999999999996</v>
      </c>
      <c r="LG336" s="168">
        <f t="shared" ca="1" si="1118"/>
        <v>0.875</v>
      </c>
      <c r="LH336" s="168">
        <f t="shared" ca="1" si="1118"/>
        <v>0.9</v>
      </c>
      <c r="LI336" s="168">
        <f t="shared" ca="1" si="1118"/>
        <v>0.9</v>
      </c>
      <c r="LJ336" s="168">
        <f t="shared" ca="1" si="1118"/>
        <v>0.75</v>
      </c>
      <c r="LK336" s="168">
        <f t="shared" ca="1" si="1118"/>
        <v>0.78142857142857147</v>
      </c>
      <c r="LL336" s="168">
        <f t="shared" ca="1" si="1118"/>
        <v>0.82499999999999996</v>
      </c>
      <c r="LM336" s="168">
        <f t="shared" ca="1" si="1118"/>
        <v>0.875</v>
      </c>
      <c r="LN336" s="168">
        <f t="shared" ca="1" si="1118"/>
        <v>0.9</v>
      </c>
      <c r="LO336" s="168">
        <f t="shared" ca="1" si="1118"/>
        <v>0.9</v>
      </c>
      <c r="LP336" s="168">
        <f t="shared" ca="1" si="1118"/>
        <v>0.75</v>
      </c>
      <c r="LQ336" s="168">
        <f t="shared" ca="1" si="1118"/>
        <v>0.78142857142857147</v>
      </c>
      <c r="LR336" s="168">
        <f t="shared" ca="1" si="1118"/>
        <v>0.82499999999999996</v>
      </c>
      <c r="LS336" s="168">
        <f t="shared" ca="1" si="1118"/>
        <v>0.875</v>
      </c>
      <c r="LT336" s="168">
        <f t="shared" ca="1" si="1118"/>
        <v>0.9</v>
      </c>
      <c r="LU336" s="168">
        <f t="shared" ca="1" si="1118"/>
        <v>0.9</v>
      </c>
      <c r="LV336" s="168">
        <f t="shared" ca="1" si="1118"/>
        <v>0.75</v>
      </c>
      <c r="LW336" s="168">
        <f t="shared" ca="1" si="1118"/>
        <v>0.78142857142857147</v>
      </c>
      <c r="LX336" s="168">
        <f t="shared" ca="1" si="1118"/>
        <v>0.82499999999999996</v>
      </c>
      <c r="LY336" s="168">
        <f t="shared" ca="1" si="1118"/>
        <v>0.875</v>
      </c>
      <c r="LZ336" s="168">
        <f t="shared" ca="1" si="1118"/>
        <v>0.9</v>
      </c>
      <c r="MA336" s="168">
        <f t="shared" ca="1" si="1118"/>
        <v>0.9</v>
      </c>
      <c r="MB336" s="168">
        <f t="shared" ca="1" si="1118"/>
        <v>0.75</v>
      </c>
      <c r="MC336" s="168">
        <f t="shared" ca="1" si="1118"/>
        <v>0.78142857142857147</v>
      </c>
      <c r="MD336" s="168">
        <f t="shared" ca="1" si="1118"/>
        <v>0.82499999999999996</v>
      </c>
      <c r="ME336" s="168">
        <f t="shared" ca="1" si="1118"/>
        <v>0.875</v>
      </c>
      <c r="MF336" s="168">
        <f t="shared" ca="1" si="1118"/>
        <v>0.9</v>
      </c>
      <c r="MG336" s="168">
        <f t="shared" ca="1" si="1118"/>
        <v>0.9</v>
      </c>
      <c r="MH336" s="168">
        <f t="shared" ca="1" si="1118"/>
        <v>0.75</v>
      </c>
      <c r="MI336" s="168">
        <f t="shared" ca="1" si="1118"/>
        <v>0.76904761904761909</v>
      </c>
      <c r="MJ336" s="168">
        <f t="shared" ca="1" si="1118"/>
        <v>0.82000000000000006</v>
      </c>
      <c r="MK336" s="168">
        <f t="shared" ca="1" si="1118"/>
        <v>0.875</v>
      </c>
      <c r="ML336" s="168">
        <f t="shared" ca="1" si="1118"/>
        <v>0.9</v>
      </c>
      <c r="MM336" s="168">
        <f t="shared" ca="1" si="1118"/>
        <v>0.90000000000000013</v>
      </c>
      <c r="MN336" s="168">
        <f t="shared" ca="1" si="1118"/>
        <v>0.75</v>
      </c>
      <c r="MO336" s="168">
        <f t="shared" ca="1" si="1118"/>
        <v>0.76904761904761909</v>
      </c>
      <c r="MP336" s="168">
        <f t="shared" ca="1" si="1118"/>
        <v>0.82000000000000006</v>
      </c>
      <c r="MQ336" s="168">
        <f t="shared" ca="1" si="1118"/>
        <v>0.875</v>
      </c>
      <c r="MR336" s="168">
        <f t="shared" ca="1" si="1118"/>
        <v>0.9</v>
      </c>
      <c r="MS336" s="168">
        <f t="shared" ca="1" si="1118"/>
        <v>0.9</v>
      </c>
      <c r="MT336" s="168">
        <f t="shared" ca="1" si="1119"/>
        <v>0.875</v>
      </c>
      <c r="MU336" s="166">
        <f t="shared" ca="1" si="1120"/>
        <v>1</v>
      </c>
      <c r="MV336" s="166">
        <f t="shared" ca="1" si="1121"/>
        <v>1</v>
      </c>
      <c r="MW336" s="166" t="str">
        <f t="shared" ca="1" si="1122"/>
        <v>-</v>
      </c>
      <c r="MX336" s="168" t="str">
        <f t="shared" ca="1" si="1123"/>
        <v>-</v>
      </c>
      <c r="MY336" s="166" t="str">
        <f t="shared" ca="1" si="1124"/>
        <v>-</v>
      </c>
      <c r="MZ336" s="166" t="str">
        <f t="shared" ca="1" si="1125"/>
        <v>-</v>
      </c>
      <c r="NA336" s="166" t="b">
        <f t="shared" ca="1" si="1126"/>
        <v>0</v>
      </c>
      <c r="NB336" s="168">
        <f t="shared" ca="1" si="1111"/>
        <v>0</v>
      </c>
      <c r="NC336" s="27">
        <v>0</v>
      </c>
    </row>
    <row r="337" spans="1:367" s="148" customFormat="1" outlineLevel="1">
      <c r="A337" s="126">
        <f t="shared" si="14"/>
        <v>332</v>
      </c>
      <c r="B337" s="126">
        <f t="shared" si="1127"/>
        <v>13</v>
      </c>
      <c r="C337" s="148">
        <f t="shared" ref="C337:C377" si="1139">C336</f>
        <v>1002</v>
      </c>
      <c r="D337" s="148" t="s">
        <v>884</v>
      </c>
      <c r="E337" s="148" t="b">
        <f t="shared" si="1086"/>
        <v>0</v>
      </c>
      <c r="F337" s="148" t="b">
        <v>0</v>
      </c>
      <c r="G337" s="148" t="b">
        <f t="shared" si="1128"/>
        <v>0</v>
      </c>
      <c r="H337" s="144">
        <f t="shared" ca="1" si="1129"/>
        <v>3</v>
      </c>
      <c r="I337" s="32">
        <v>1</v>
      </c>
      <c r="J337" s="32">
        <v>2</v>
      </c>
      <c r="K337" s="32">
        <v>3</v>
      </c>
      <c r="L337" s="144">
        <f t="shared" ca="1" si="1129"/>
        <v>1</v>
      </c>
      <c r="M337" s="144">
        <f t="shared" ca="1" si="1129"/>
        <v>1</v>
      </c>
      <c r="N337" s="144">
        <f t="shared" ca="1" si="1129"/>
        <v>1</v>
      </c>
      <c r="O337" s="144">
        <f t="shared" ca="1" si="1129"/>
        <v>1</v>
      </c>
      <c r="P337" s="144">
        <f t="shared" ca="1" si="1129"/>
        <v>1</v>
      </c>
      <c r="Q337" s="144">
        <f t="shared" ca="1" si="1129"/>
        <v>1</v>
      </c>
      <c r="R337" s="144">
        <f t="shared" ca="1" si="1129"/>
        <v>2</v>
      </c>
      <c r="S337" s="144">
        <f t="shared" ca="1" si="1129"/>
        <v>1</v>
      </c>
      <c r="T337" s="144">
        <f t="shared" ca="1" si="1129"/>
        <v>1</v>
      </c>
      <c r="U337" s="144">
        <f t="shared" ca="1" si="1129"/>
        <v>1</v>
      </c>
      <c r="V337" s="144">
        <f t="shared" ca="1" si="1129"/>
        <v>1</v>
      </c>
      <c r="W337" s="144">
        <f t="shared" ca="1" si="1129"/>
        <v>1</v>
      </c>
      <c r="X337" s="144">
        <f t="shared" ca="1" si="1129"/>
        <v>1</v>
      </c>
      <c r="Y337" s="144">
        <f t="shared" ca="1" si="112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00004 CFW SE RiskCARA-low REVCFW CropgrazeFALSE (F33N11)</v>
      </c>
      <c r="AB337" s="10" t="str">
        <f ca="1">IF(COUNTIF(AA$5:AA337,AA337)=1,"-","Dup")</f>
        <v>-</v>
      </c>
      <c r="AC337" s="10"/>
      <c r="AD337" s="168" t="str">
        <f t="shared" ca="1" si="1087"/>
        <v>-</v>
      </c>
      <c r="AE337" s="168" t="str">
        <f t="shared" ca="1" si="1087"/>
        <v>-</v>
      </c>
      <c r="AF337" s="168" t="str">
        <f t="shared" ca="1" si="1087"/>
        <v>-</v>
      </c>
      <c r="AG337" s="168" t="str">
        <f t="shared" ca="1" si="1087"/>
        <v>-</v>
      </c>
      <c r="AH337" s="168" t="str">
        <f t="shared" ca="1" si="1087"/>
        <v>-</v>
      </c>
      <c r="AI337" s="168" t="b">
        <f t="shared" ca="1" si="1087"/>
        <v>1</v>
      </c>
      <c r="AJ337" s="10"/>
      <c r="AK337" s="166" t="b">
        <f t="shared" si="1088"/>
        <v>1</v>
      </c>
      <c r="AL337" s="166" t="str">
        <f t="shared" si="1088"/>
        <v>-</v>
      </c>
      <c r="AM337" s="166" t="str">
        <f t="shared" si="1088"/>
        <v>-</v>
      </c>
      <c r="AN337" s="166" t="str">
        <f t="shared" si="1088"/>
        <v>-</v>
      </c>
      <c r="AO337" s="166" t="b">
        <f t="shared" si="1088"/>
        <v>1</v>
      </c>
      <c r="AP337" s="166" t="b">
        <f t="shared" si="1088"/>
        <v>0</v>
      </c>
      <c r="AQ337" s="166">
        <f t="shared" ca="1" si="1089"/>
        <v>0</v>
      </c>
      <c r="AR337" s="166" t="b">
        <f t="shared" si="1090"/>
        <v>1</v>
      </c>
      <c r="AS337" s="166" t="b">
        <f t="shared" si="1090"/>
        <v>1</v>
      </c>
      <c r="AT337" s="166">
        <f t="shared" si="1090"/>
        <v>1</v>
      </c>
      <c r="AU337" s="166">
        <f t="shared" si="1090"/>
        <v>3.0000000000000001E-6</v>
      </c>
      <c r="AV337" s="166" t="str">
        <f t="shared" si="1090"/>
        <v>-</v>
      </c>
      <c r="AW337" s="10"/>
      <c r="AX337" s="166" t="b">
        <f t="shared" si="1091"/>
        <v>1</v>
      </c>
      <c r="AY337" s="168" t="b">
        <f t="shared" ca="1" si="1092"/>
        <v>1</v>
      </c>
      <c r="AZ337" s="168" t="b">
        <f t="shared" ca="1" si="1092"/>
        <v>1</v>
      </c>
      <c r="BA337" s="167">
        <f t="shared" ca="1" si="1093"/>
        <v>3110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95"/>
        <v>12</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096"/>
        <v>-</v>
      </c>
      <c r="CI337" s="168" t="str">
        <f t="shared" ca="1" si="1096"/>
        <v>-</v>
      </c>
      <c r="CJ337" s="168" t="str">
        <f t="shared" ca="1" si="1096"/>
        <v>-</v>
      </c>
      <c r="CK337" s="168" t="str">
        <f t="shared" ca="1" si="1096"/>
        <v>-</v>
      </c>
      <c r="CL337" s="168" t="str">
        <f t="shared" ca="1" si="1096"/>
        <v>-</v>
      </c>
      <c r="CM337" s="168" t="str">
        <f t="shared" ca="1" si="1096"/>
        <v>-</v>
      </c>
      <c r="CN337" s="168" t="str">
        <f t="shared" ca="1" si="1096"/>
        <v>-</v>
      </c>
      <c r="CO337" s="168" t="str">
        <f t="shared" ca="1" si="1096"/>
        <v>-</v>
      </c>
      <c r="CP337" s="168">
        <f t="shared" ca="1" si="1096"/>
        <v>1</v>
      </c>
      <c r="CQ337" s="168">
        <f t="shared" ca="1" si="1096"/>
        <v>1</v>
      </c>
      <c r="CR337" s="168">
        <f t="shared" ca="1" si="1096"/>
        <v>0</v>
      </c>
      <c r="CS337" s="168" t="str">
        <f t="shared" ca="1" si="1096"/>
        <v>-</v>
      </c>
      <c r="CT337" s="168" t="str">
        <f t="shared" ca="1" si="1096"/>
        <v>-</v>
      </c>
      <c r="CU337" s="168" t="str">
        <f t="shared" ca="1" si="1096"/>
        <v>-</v>
      </c>
      <c r="CV337" s="168" t="str">
        <f t="shared" ca="1" si="1096"/>
        <v>-</v>
      </c>
      <c r="CW337" s="168" t="str">
        <f t="shared" ca="1" si="1096"/>
        <v>-</v>
      </c>
      <c r="CX337" s="168" t="str">
        <f t="shared" ca="1" si="1096"/>
        <v>-</v>
      </c>
      <c r="CY337" s="168" t="str">
        <f t="shared" ca="1" si="1096"/>
        <v>-</v>
      </c>
      <c r="CZ337" s="168">
        <f t="shared" ca="1" si="1096"/>
        <v>0</v>
      </c>
      <c r="DA337" s="168" t="str">
        <f t="shared" ca="1" si="1096"/>
        <v>-</v>
      </c>
      <c r="DB337" s="168" t="str">
        <f t="shared" ca="1" si="1096"/>
        <v>-</v>
      </c>
      <c r="DC337" s="168" t="str">
        <f t="shared" ca="1" si="1096"/>
        <v>-</v>
      </c>
      <c r="DD337" s="168" t="str">
        <f t="shared" ca="1" si="1096"/>
        <v>-</v>
      </c>
      <c r="DE337" s="168" t="str">
        <f t="shared" ca="1" si="1096"/>
        <v>-</v>
      </c>
      <c r="DF337" s="168">
        <f t="shared" ca="1" si="1096"/>
        <v>0</v>
      </c>
      <c r="DG337" s="168">
        <f t="shared" ca="1" si="1096"/>
        <v>0</v>
      </c>
      <c r="DH337" s="168">
        <f t="shared" ca="1" si="1096"/>
        <v>0</v>
      </c>
      <c r="DI337" s="168">
        <f t="shared" ca="1" si="1096"/>
        <v>0</v>
      </c>
      <c r="DJ337" s="168">
        <f t="shared" ca="1" si="1096"/>
        <v>0</v>
      </c>
      <c r="DK337" s="168">
        <f t="shared" ca="1" si="1096"/>
        <v>0</v>
      </c>
      <c r="DL337" s="168">
        <f t="shared" ca="1" si="1096"/>
        <v>0</v>
      </c>
      <c r="DM337" s="168" t="str">
        <f t="shared" ca="1" si="1096"/>
        <v>-</v>
      </c>
      <c r="DN337" s="168" t="str">
        <f t="shared" ca="1" si="1096"/>
        <v>-</v>
      </c>
      <c r="DO337" s="168" t="str">
        <f t="shared" ca="1" si="1096"/>
        <v>-</v>
      </c>
      <c r="DP337" s="168" t="str">
        <f t="shared" ca="1" si="1096"/>
        <v>-</v>
      </c>
      <c r="DQ337" s="168" t="str">
        <f t="shared" ca="1" si="1096"/>
        <v>-</v>
      </c>
      <c r="DR337" s="168" t="str">
        <f t="shared" ca="1" si="1096"/>
        <v>-</v>
      </c>
      <c r="DS337" s="168" t="str">
        <f t="shared" ca="1" si="1096"/>
        <v>-</v>
      </c>
      <c r="DT337" s="168" t="str">
        <f t="shared" ca="1" si="1096"/>
        <v>-</v>
      </c>
      <c r="DU337" s="168" t="str">
        <f t="shared" ca="1" si="1096"/>
        <v>-</v>
      </c>
      <c r="DV337" s="168" t="str">
        <f t="shared" ca="1" si="1096"/>
        <v>-</v>
      </c>
      <c r="DW337" s="168" t="str">
        <f t="shared" ca="1" si="1096"/>
        <v>-</v>
      </c>
      <c r="DX337" s="10"/>
      <c r="DY337" s="168">
        <f t="shared" ca="1" si="1096"/>
        <v>1</v>
      </c>
      <c r="DZ337" s="168" t="str">
        <f t="shared" ca="1" si="1096"/>
        <v>-</v>
      </c>
      <c r="EA337" s="168" t="str">
        <f t="shared" ca="1" si="1096"/>
        <v>-</v>
      </c>
      <c r="EB337" s="168" t="str">
        <f t="shared" ca="1" si="1096"/>
        <v>-</v>
      </c>
      <c r="EC337" s="168" t="str">
        <f t="shared" ca="1" si="1096"/>
        <v>-</v>
      </c>
      <c r="ED337" s="168" t="b">
        <f t="shared" ca="1" si="1096"/>
        <v>0</v>
      </c>
      <c r="EE337" s="168" t="str">
        <f t="shared" ca="1" si="1096"/>
        <v>-</v>
      </c>
      <c r="EF337" s="168">
        <f t="shared" ca="1" si="1096"/>
        <v>0</v>
      </c>
      <c r="EG337" s="168" t="str">
        <f t="shared" ca="1" si="1096"/>
        <v>-</v>
      </c>
      <c r="EH337" s="166" cm="1">
        <f t="array" ref="EH337">INDEX(i.rev,$K337,EH$15)</f>
        <v>1.1000000000000001</v>
      </c>
      <c r="EI337" s="168">
        <f t="shared" ca="1" si="1097"/>
        <v>0</v>
      </c>
      <c r="EJ337" s="168">
        <f t="shared" ca="1" si="1097"/>
        <v>1</v>
      </c>
      <c r="EK337" s="168">
        <f t="shared" ca="1" si="1097"/>
        <v>0</v>
      </c>
      <c r="EL337" s="168">
        <f t="shared" ca="1" si="1097"/>
        <v>1</v>
      </c>
      <c r="EM337" s="168">
        <f t="shared" ca="1" si="1097"/>
        <v>1</v>
      </c>
      <c r="EN337" s="168">
        <f t="shared" ca="1" si="1097"/>
        <v>1</v>
      </c>
      <c r="EO337" s="168">
        <f t="shared" ca="1" si="1097"/>
        <v>0</v>
      </c>
      <c r="EP337" s="168">
        <f t="shared" ca="1" si="1097"/>
        <v>0</v>
      </c>
      <c r="EQ337" s="168">
        <f t="shared" ca="1" si="1097"/>
        <v>0</v>
      </c>
      <c r="ER337" s="168">
        <f t="shared" ca="1" si="1097"/>
        <v>0</v>
      </c>
      <c r="ES337" s="168">
        <f t="shared" ca="1" si="1097"/>
        <v>0</v>
      </c>
      <c r="ET337" s="168">
        <f t="shared" ca="1" si="1097"/>
        <v>0</v>
      </c>
      <c r="EU337" s="168">
        <f t="shared" ca="1" si="1097"/>
        <v>0</v>
      </c>
      <c r="EV337" s="168">
        <f t="shared" ca="1" si="1097"/>
        <v>0</v>
      </c>
      <c r="EW337" s="168">
        <f t="shared" ca="1" si="1097"/>
        <v>0</v>
      </c>
      <c r="EX337" s="168">
        <f t="shared" ca="1" si="1097"/>
        <v>0</v>
      </c>
      <c r="EY337" s="166" cm="1">
        <f t="array" ref="EY337">INDEX(i.rev,$K337,EY$15)</f>
        <v>0</v>
      </c>
      <c r="EZ337" s="168">
        <f t="shared" ca="1" si="1098"/>
        <v>0</v>
      </c>
      <c r="FA337" s="166" cm="1">
        <f t="array" ref="FA337">INDEX(i.rev,$K337,FA$15)</f>
        <v>1</v>
      </c>
      <c r="FB337" s="168">
        <f t="shared" ca="1" si="1099"/>
        <v>0</v>
      </c>
      <c r="FC337" s="168">
        <f t="shared" ca="1" si="1099"/>
        <v>0</v>
      </c>
      <c r="FD337" s="168">
        <f t="shared" ca="1" si="1099"/>
        <v>0</v>
      </c>
      <c r="FE337" s="168">
        <f t="shared" ca="1" si="1099"/>
        <v>0</v>
      </c>
      <c r="FF337" s="168">
        <f t="shared" ca="1" si="1099"/>
        <v>0</v>
      </c>
      <c r="FG337" s="168">
        <f t="shared" ca="1" si="1099"/>
        <v>0</v>
      </c>
      <c r="FH337" s="168">
        <f t="shared" ca="1" si="1099"/>
        <v>0</v>
      </c>
      <c r="FI337" s="10"/>
      <c r="FJ337" s="168" t="str">
        <f t="shared" ca="1" si="1099"/>
        <v>-</v>
      </c>
      <c r="FK337" s="168" t="str">
        <f t="shared" ca="1" si="1099"/>
        <v>-</v>
      </c>
      <c r="FL337" s="168" t="str">
        <f t="shared" ca="1" si="1099"/>
        <v>-</v>
      </c>
      <c r="FM337" s="168" t="str">
        <f t="shared" ca="1" si="1099"/>
        <v>-</v>
      </c>
      <c r="FN337" s="168" t="str">
        <f t="shared" ca="1" si="1100"/>
        <v>-</v>
      </c>
      <c r="FO337" s="166" t="b">
        <f t="shared" ca="1" si="1101"/>
        <v>0</v>
      </c>
      <c r="FP337" s="166" t="b">
        <f t="shared" ca="1" si="1101"/>
        <v>0</v>
      </c>
      <c r="FQ337" s="166" t="b">
        <f t="shared" ca="1" si="1101"/>
        <v>1</v>
      </c>
      <c r="FR337" s="168">
        <f t="shared" ca="1" si="1099"/>
        <v>0</v>
      </c>
      <c r="FS337" s="166">
        <f t="shared" ca="1" si="1102"/>
        <v>1</v>
      </c>
      <c r="FT337" s="166">
        <f t="shared" ca="1" si="1102"/>
        <v>1</v>
      </c>
      <c r="FU337" s="168" t="str">
        <f t="shared" ca="1" si="1099"/>
        <v>-</v>
      </c>
      <c r="FV337" s="168" t="str">
        <f t="shared" ca="1" si="1099"/>
        <v>-</v>
      </c>
      <c r="FW337" s="168" t="str">
        <f t="shared" ca="1" si="1099"/>
        <v>-</v>
      </c>
      <c r="FX337" s="168" t="str">
        <f t="shared" ca="1" si="1099"/>
        <v>-</v>
      </c>
      <c r="FY337" s="168" t="str">
        <f t="shared" ca="1" si="1099"/>
        <v>-</v>
      </c>
      <c r="FZ337" s="168" t="str">
        <f t="shared" ca="1" si="1099"/>
        <v>-</v>
      </c>
      <c r="GA337" s="168" t="str">
        <f t="shared" ca="1" si="1099"/>
        <v>-</v>
      </c>
      <c r="GB337" s="168" t="str">
        <f t="shared" ca="1" si="1099"/>
        <v>-</v>
      </c>
      <c r="GC337" s="168" t="str">
        <f t="shared" ca="1" si="1099"/>
        <v>-</v>
      </c>
      <c r="GD337" s="168" t="b">
        <f t="shared" ca="1" si="1099"/>
        <v>1</v>
      </c>
      <c r="GE337" s="168" t="str">
        <f t="shared" ca="1" si="1099"/>
        <v>-</v>
      </c>
      <c r="GF337" s="168" t="str">
        <f t="shared" ca="1" si="1099"/>
        <v>-</v>
      </c>
      <c r="GG337" s="168" t="str">
        <f t="shared" ca="1" si="1130"/>
        <v>-</v>
      </c>
      <c r="GH337" s="168" t="b">
        <f t="shared" ca="1" si="1103"/>
        <v>1</v>
      </c>
      <c r="GI337" s="168">
        <f t="shared" ca="1" si="1103"/>
        <v>0</v>
      </c>
      <c r="GJ337" s="168" t="str">
        <f t="shared" ca="1" si="1104"/>
        <v>-</v>
      </c>
      <c r="GK337" s="168" t="str">
        <f t="shared" ca="1" si="1104"/>
        <v>-</v>
      </c>
      <c r="GL337" s="168" t="str">
        <f t="shared" ca="1" si="1104"/>
        <v>-</v>
      </c>
      <c r="GM337" s="168" t="str">
        <f t="shared" ca="1" si="1104"/>
        <v>-</v>
      </c>
      <c r="GN337" s="168" t="str">
        <f t="shared" ca="1" si="1104"/>
        <v>-</v>
      </c>
      <c r="GO337" s="168">
        <f t="shared" ca="1" si="1104"/>
        <v>0</v>
      </c>
      <c r="GP337" s="168" t="str">
        <f t="shared" ca="1" si="1104"/>
        <v>-</v>
      </c>
      <c r="GQ337" s="168" t="str">
        <f t="shared" ca="1" si="1104"/>
        <v>-</v>
      </c>
      <c r="GR337" s="168" t="str">
        <f t="shared" ca="1" si="1104"/>
        <v>-</v>
      </c>
      <c r="GS337" s="168">
        <f t="shared" ca="1" si="1104"/>
        <v>500</v>
      </c>
      <c r="GT337" s="168">
        <f t="shared" ca="1" si="1104"/>
        <v>500</v>
      </c>
      <c r="GU337" s="168" t="str">
        <f t="shared" ca="1" si="1104"/>
        <v>-</v>
      </c>
      <c r="GV337" s="168" t="str">
        <f t="shared" ca="1" si="1104"/>
        <v>-</v>
      </c>
      <c r="GW337" s="168" t="str">
        <f t="shared" ca="1" si="1104"/>
        <v>-</v>
      </c>
      <c r="GX337" s="168" t="str">
        <f t="shared" ca="1" si="1104"/>
        <v>-</v>
      </c>
      <c r="GY337" s="168" t="str">
        <f t="shared" ca="1" si="1104"/>
        <v>-</v>
      </c>
      <c r="GZ337" s="168" t="str">
        <f t="shared" ca="1" si="1104"/>
        <v>-</v>
      </c>
      <c r="HA337" s="168" t="str">
        <f t="shared" ca="1" si="1104"/>
        <v>-</v>
      </c>
      <c r="HB337" s="168" t="str">
        <f t="shared" ca="1" si="1104"/>
        <v>-</v>
      </c>
      <c r="HC337" s="168" t="str">
        <f t="shared" ca="1" si="1104"/>
        <v>-</v>
      </c>
      <c r="HD337" s="168" t="str">
        <f t="shared" ca="1" si="1104"/>
        <v>-</v>
      </c>
      <c r="HE337" s="168" t="str">
        <f t="shared" ca="1" si="1104"/>
        <v>-</v>
      </c>
      <c r="HF337" s="168" t="str">
        <f t="shared" ca="1" si="1104"/>
        <v>-</v>
      </c>
      <c r="HG337" s="168" t="str">
        <f t="shared" ca="1" si="1104"/>
        <v>-</v>
      </c>
      <c r="HH337" s="168" t="str">
        <f t="shared" ca="1" si="1105"/>
        <v>-</v>
      </c>
      <c r="HI337" s="168" t="str">
        <f t="shared" ca="1" si="1105"/>
        <v>-</v>
      </c>
      <c r="HJ337" s="168" t="str">
        <f t="shared" ca="1" si="1105"/>
        <v>-</v>
      </c>
      <c r="HK337" s="168" t="str">
        <f t="shared" ca="1" si="1105"/>
        <v>-</v>
      </c>
      <c r="HL337" s="168" t="str">
        <f t="shared" ca="1" si="1105"/>
        <v>-</v>
      </c>
      <c r="HM337" s="168" t="str">
        <f t="shared" ca="1" si="1105"/>
        <v>-</v>
      </c>
      <c r="HN337" s="168" t="str">
        <f t="shared" ca="1" si="1105"/>
        <v>-</v>
      </c>
      <c r="HO337" s="168" t="str">
        <f t="shared" ca="1" si="1105"/>
        <v>-</v>
      </c>
      <c r="HP337" s="168" t="str">
        <f t="shared" ca="1" si="1105"/>
        <v>-</v>
      </c>
      <c r="HQ337" s="168" t="str">
        <f t="shared" ca="1" si="1105"/>
        <v>-</v>
      </c>
      <c r="HR337" s="168" t="str">
        <f t="shared" ca="1" si="1106"/>
        <v>-</v>
      </c>
      <c r="HS337" s="168" t="str">
        <f t="shared" ca="1" si="1106"/>
        <v>-</v>
      </c>
      <c r="HT337" s="168" t="str">
        <f t="shared" ca="1" si="1106"/>
        <v>-</v>
      </c>
      <c r="HU337" s="168" t="str">
        <f t="shared" ca="1" si="1106"/>
        <v>-</v>
      </c>
      <c r="HV337" s="168" t="str">
        <f t="shared" ca="1" si="1106"/>
        <v>-</v>
      </c>
      <c r="HW337" s="168" t="str">
        <f t="shared" ca="1" si="1104"/>
        <v>-</v>
      </c>
      <c r="HX337" s="168" t="str">
        <f t="shared" ca="1" si="1107"/>
        <v>-</v>
      </c>
      <c r="HY337" s="168" t="str">
        <f t="shared" ca="1" si="1107"/>
        <v>-</v>
      </c>
      <c r="HZ337" s="168" t="str">
        <f t="shared" ca="1" si="1107"/>
        <v>-</v>
      </c>
      <c r="IA337" s="168" t="str">
        <f t="shared" ca="1" si="1107"/>
        <v>-</v>
      </c>
      <c r="IB337" s="168" t="str">
        <f t="shared" ca="1" si="1107"/>
        <v>-</v>
      </c>
      <c r="IC337" s="168" t="str">
        <f t="shared" ca="1" si="1107"/>
        <v>-</v>
      </c>
      <c r="ID337" s="168" t="str">
        <f t="shared" ca="1" si="1107"/>
        <v>-</v>
      </c>
      <c r="IE337" s="168" t="str">
        <f t="shared" ca="1" si="1107"/>
        <v>-</v>
      </c>
      <c r="IF337" s="168" t="str">
        <f t="shared" ca="1" si="1107"/>
        <v>-</v>
      </c>
      <c r="IG337" s="168" t="str">
        <f t="shared" ca="1" si="1107"/>
        <v>-</v>
      </c>
      <c r="IH337" s="168" t="str">
        <f t="shared" ca="1" si="1107"/>
        <v>-</v>
      </c>
      <c r="II337" s="168" t="str">
        <f t="shared" ca="1" si="1107"/>
        <v>-</v>
      </c>
      <c r="IJ337" s="168" t="str">
        <f t="shared" ca="1" si="1107"/>
        <v>-</v>
      </c>
      <c r="IK337" s="168" t="str">
        <f t="shared" ca="1" si="1107"/>
        <v>-</v>
      </c>
      <c r="IL337" s="168" t="str">
        <f t="shared" ca="1" si="1107"/>
        <v>-</v>
      </c>
      <c r="IM337" s="168" t="str">
        <f t="shared" ca="1" si="1107"/>
        <v>-</v>
      </c>
      <c r="IN337" s="168" t="str">
        <f t="shared" ca="1" si="1107"/>
        <v>-</v>
      </c>
      <c r="IO337" s="168" t="str">
        <f t="shared" ca="1" si="1107"/>
        <v>-</v>
      </c>
      <c r="IP337" s="168" t="str">
        <f t="shared" ca="1" si="1107"/>
        <v>-</v>
      </c>
      <c r="IQ337" s="168" t="str">
        <f t="shared" ca="1" si="1107"/>
        <v>-</v>
      </c>
      <c r="IR337" s="168" t="str">
        <f t="shared" ca="1" si="1107"/>
        <v>-</v>
      </c>
      <c r="IS337" s="168" t="str">
        <f t="shared" ca="1" si="1107"/>
        <v>-</v>
      </c>
      <c r="IT337" s="168" t="str">
        <f t="shared" ca="1" si="1107"/>
        <v>-</v>
      </c>
      <c r="IU337" s="168" t="str">
        <f t="shared" ca="1" si="1107"/>
        <v>-</v>
      </c>
      <c r="IV337" s="168" t="str">
        <f t="shared" ca="1" si="1107"/>
        <v>-</v>
      </c>
      <c r="IW337" s="168" t="str">
        <f t="shared" ca="1" si="1107"/>
        <v>-</v>
      </c>
      <c r="IX337" s="168" t="str">
        <f t="shared" ca="1" si="1107"/>
        <v>-</v>
      </c>
      <c r="IY337" s="168" t="str">
        <f t="shared" ca="1" si="1107"/>
        <v>-</v>
      </c>
      <c r="IZ337" s="168" t="str">
        <f t="shared" ca="1" si="1107"/>
        <v>-</v>
      </c>
      <c r="JA337" s="168" t="str">
        <f t="shared" ca="1" si="1107"/>
        <v>-</v>
      </c>
      <c r="JB337" s="168" t="str">
        <f t="shared" ca="1" si="1107"/>
        <v>-</v>
      </c>
      <c r="JC337" s="168" t="str">
        <f t="shared" ca="1" si="1107"/>
        <v>-</v>
      </c>
      <c r="JD337" s="168" t="str">
        <f t="shared" ca="1" si="1107"/>
        <v>-</v>
      </c>
      <c r="JE337" s="168" t="str">
        <f t="shared" ca="1" si="1107"/>
        <v>-</v>
      </c>
      <c r="JF337" s="168" t="str">
        <f t="shared" ca="1" si="1107"/>
        <v>-</v>
      </c>
      <c r="JG337" s="168" t="str">
        <f t="shared" ca="1" si="1107"/>
        <v>-</v>
      </c>
      <c r="JH337" s="168" t="str">
        <f t="shared" ca="1" si="1107"/>
        <v>-</v>
      </c>
      <c r="JI337" s="168" t="str">
        <f t="shared" ca="1" si="1107"/>
        <v>-</v>
      </c>
      <c r="JJ337" s="168" t="str">
        <f t="shared" ca="1" si="1107"/>
        <v>-</v>
      </c>
      <c r="JK337" s="168" t="str">
        <f t="shared" ca="1" si="1107"/>
        <v>-</v>
      </c>
      <c r="JL337" s="168" t="str">
        <f t="shared" ca="1" si="1107"/>
        <v>-</v>
      </c>
      <c r="JM337" s="168" t="str">
        <f t="shared" ca="1" si="1107"/>
        <v>-</v>
      </c>
      <c r="JN337" s="168" t="str">
        <f t="shared" ca="1" si="1108"/>
        <v>-</v>
      </c>
      <c r="JO337" s="168" t="str">
        <f t="shared" ca="1" si="1108"/>
        <v>-</v>
      </c>
      <c r="JP337" s="168" t="str">
        <f t="shared" ca="1" si="1108"/>
        <v>-</v>
      </c>
      <c r="JQ337" s="168" t="str">
        <f t="shared" ca="1" si="1108"/>
        <v>-</v>
      </c>
      <c r="JR337" s="168" t="str">
        <f t="shared" ca="1" si="1108"/>
        <v>-</v>
      </c>
      <c r="JS337" s="168" t="str">
        <f t="shared" ca="1" si="1108"/>
        <v>-</v>
      </c>
      <c r="JT337" s="168" t="str">
        <f t="shared" ca="1" si="1108"/>
        <v>-</v>
      </c>
      <c r="JU337" s="168" t="str">
        <f t="shared" ca="1" si="1108"/>
        <v>-</v>
      </c>
      <c r="JV337" s="168" t="str">
        <f t="shared" ca="1" si="1108"/>
        <v>-</v>
      </c>
      <c r="JW337" s="168" t="str">
        <f t="shared" ca="1" si="1108"/>
        <v>-</v>
      </c>
      <c r="JX337" s="10"/>
      <c r="JY337" s="166">
        <f t="shared" ca="1" si="1109"/>
        <v>4.4999999999999998E-2</v>
      </c>
      <c r="JZ337" s="166">
        <f t="shared" ca="1" si="1110"/>
        <v>4.4999999999999998E-2</v>
      </c>
      <c r="KA337" s="168">
        <f t="shared" ca="1" si="1111"/>
        <v>1</v>
      </c>
      <c r="KB337" s="168">
        <f t="shared" ca="1" si="1111"/>
        <v>0</v>
      </c>
      <c r="KC337" s="168">
        <f t="shared" ca="1" si="1111"/>
        <v>1</v>
      </c>
      <c r="KD337" s="168">
        <f t="shared" ca="1" si="1111"/>
        <v>1</v>
      </c>
      <c r="KE337" s="168">
        <f t="shared" ca="1" si="1111"/>
        <v>0</v>
      </c>
      <c r="KF337" s="168">
        <f t="shared" ca="1" si="1111"/>
        <v>70</v>
      </c>
      <c r="KG337" s="168">
        <f t="shared" ca="1" si="1111"/>
        <v>50</v>
      </c>
      <c r="KH337" s="168">
        <f t="shared" ca="1" si="1111"/>
        <v>85</v>
      </c>
      <c r="KI337" s="168">
        <f t="shared" ca="1" si="1111"/>
        <v>50</v>
      </c>
      <c r="KJ337" s="166">
        <f t="shared" ca="1" si="1112"/>
        <v>1</v>
      </c>
      <c r="KK337" s="166">
        <f t="shared" ca="1" si="1113"/>
        <v>1</v>
      </c>
      <c r="KL337" s="166">
        <f t="shared" ca="1" si="1114"/>
        <v>1</v>
      </c>
      <c r="KM337" s="166">
        <f t="shared" ca="1" si="1115"/>
        <v>1</v>
      </c>
      <c r="KN337" s="166">
        <f t="shared" ca="1" si="1115"/>
        <v>1</v>
      </c>
      <c r="KO337" s="168">
        <f t="shared" ca="1" si="1111"/>
        <v>1</v>
      </c>
      <c r="KP337" s="10"/>
      <c r="KQ337" s="168">
        <f t="shared" ca="1" si="1111"/>
        <v>1</v>
      </c>
      <c r="KR337" s="166">
        <f t="shared" ca="1" si="1116"/>
        <v>1</v>
      </c>
      <c r="KS337" s="168">
        <f t="shared" ca="1" si="1111"/>
        <v>0.75</v>
      </c>
      <c r="KT337" s="168">
        <f t="shared" ca="1" si="1111"/>
        <v>0.8</v>
      </c>
      <c r="KU337" s="168">
        <f t="shared" ca="1" si="1117"/>
        <v>0.82499999999999996</v>
      </c>
      <c r="KV337" s="168">
        <f t="shared" ca="1" si="1111"/>
        <v>0.875</v>
      </c>
      <c r="KW337" s="168">
        <f t="shared" ca="1" si="1111"/>
        <v>0.9</v>
      </c>
      <c r="KX337" s="168">
        <f t="shared" ca="1" si="1118"/>
        <v>0.75</v>
      </c>
      <c r="KY337" s="168">
        <f t="shared" ca="1" si="1118"/>
        <v>0.78142857142857147</v>
      </c>
      <c r="KZ337" s="168">
        <f t="shared" ca="1" si="1118"/>
        <v>0.82499999999999996</v>
      </c>
      <c r="LA337" s="168">
        <f t="shared" ca="1" si="1118"/>
        <v>0.875</v>
      </c>
      <c r="LB337" s="168">
        <f t="shared" ca="1" si="1118"/>
        <v>0.9</v>
      </c>
      <c r="LC337" s="168">
        <f t="shared" ca="1" si="1118"/>
        <v>0.9</v>
      </c>
      <c r="LD337" s="168">
        <f t="shared" ca="1" si="1118"/>
        <v>0.75</v>
      </c>
      <c r="LE337" s="168">
        <f t="shared" ca="1" si="1118"/>
        <v>0.78142857142857147</v>
      </c>
      <c r="LF337" s="168">
        <f t="shared" ca="1" si="1118"/>
        <v>0.82499999999999996</v>
      </c>
      <c r="LG337" s="168">
        <f t="shared" ca="1" si="1118"/>
        <v>0.875</v>
      </c>
      <c r="LH337" s="168">
        <f t="shared" ca="1" si="1118"/>
        <v>0.9</v>
      </c>
      <c r="LI337" s="168">
        <f t="shared" ca="1" si="1118"/>
        <v>0.9</v>
      </c>
      <c r="LJ337" s="168">
        <f t="shared" ca="1" si="1118"/>
        <v>0.75</v>
      </c>
      <c r="LK337" s="168">
        <f t="shared" ca="1" si="1118"/>
        <v>0.78142857142857147</v>
      </c>
      <c r="LL337" s="168">
        <f t="shared" ca="1" si="1118"/>
        <v>0.82499999999999996</v>
      </c>
      <c r="LM337" s="168">
        <f t="shared" ca="1" si="1118"/>
        <v>0.875</v>
      </c>
      <c r="LN337" s="168">
        <f t="shared" ca="1" si="1118"/>
        <v>0.9</v>
      </c>
      <c r="LO337" s="168">
        <f t="shared" ca="1" si="1118"/>
        <v>0.9</v>
      </c>
      <c r="LP337" s="168">
        <f t="shared" ca="1" si="1118"/>
        <v>0.75</v>
      </c>
      <c r="LQ337" s="168">
        <f t="shared" ca="1" si="1118"/>
        <v>0.78142857142857147</v>
      </c>
      <c r="LR337" s="168">
        <f t="shared" ca="1" si="1118"/>
        <v>0.82499999999999996</v>
      </c>
      <c r="LS337" s="168">
        <f t="shared" ca="1" si="1118"/>
        <v>0.875</v>
      </c>
      <c r="LT337" s="168">
        <f t="shared" ca="1" si="1118"/>
        <v>0.9</v>
      </c>
      <c r="LU337" s="168">
        <f t="shared" ca="1" si="1118"/>
        <v>0.9</v>
      </c>
      <c r="LV337" s="168">
        <f t="shared" ca="1" si="1118"/>
        <v>0.75</v>
      </c>
      <c r="LW337" s="168">
        <f t="shared" ca="1" si="1118"/>
        <v>0.78142857142857147</v>
      </c>
      <c r="LX337" s="168">
        <f t="shared" ca="1" si="1118"/>
        <v>0.82499999999999996</v>
      </c>
      <c r="LY337" s="168">
        <f t="shared" ca="1" si="1118"/>
        <v>0.875</v>
      </c>
      <c r="LZ337" s="168">
        <f t="shared" ca="1" si="1118"/>
        <v>0.9</v>
      </c>
      <c r="MA337" s="168">
        <f t="shared" ca="1" si="1118"/>
        <v>0.9</v>
      </c>
      <c r="MB337" s="168">
        <f t="shared" ca="1" si="1118"/>
        <v>0.75</v>
      </c>
      <c r="MC337" s="168">
        <f t="shared" ca="1" si="1118"/>
        <v>0.78142857142857147</v>
      </c>
      <c r="MD337" s="168">
        <f t="shared" ca="1" si="1118"/>
        <v>0.82499999999999996</v>
      </c>
      <c r="ME337" s="168">
        <f t="shared" ca="1" si="1118"/>
        <v>0.875</v>
      </c>
      <c r="MF337" s="168">
        <f t="shared" ca="1" si="1118"/>
        <v>0.9</v>
      </c>
      <c r="MG337" s="168">
        <f t="shared" ca="1" si="1118"/>
        <v>0.9</v>
      </c>
      <c r="MH337" s="168">
        <f t="shared" ca="1" si="1118"/>
        <v>0.75</v>
      </c>
      <c r="MI337" s="168">
        <f t="shared" ca="1" si="1118"/>
        <v>0.76904761904761909</v>
      </c>
      <c r="MJ337" s="168">
        <f t="shared" ca="1" si="1118"/>
        <v>0.82000000000000006</v>
      </c>
      <c r="MK337" s="168">
        <f t="shared" ca="1" si="1118"/>
        <v>0.875</v>
      </c>
      <c r="ML337" s="168">
        <f t="shared" ca="1" si="1118"/>
        <v>0.9</v>
      </c>
      <c r="MM337" s="168">
        <f t="shared" ca="1" si="1118"/>
        <v>0.90000000000000013</v>
      </c>
      <c r="MN337" s="168">
        <f t="shared" ca="1" si="1118"/>
        <v>0.75</v>
      </c>
      <c r="MO337" s="168">
        <f t="shared" ca="1" si="1118"/>
        <v>0.76904761904761909</v>
      </c>
      <c r="MP337" s="168">
        <f t="shared" ca="1" si="1118"/>
        <v>0.82000000000000006</v>
      </c>
      <c r="MQ337" s="168">
        <f t="shared" ca="1" si="1118"/>
        <v>0.875</v>
      </c>
      <c r="MR337" s="168">
        <f t="shared" ca="1" si="1118"/>
        <v>0.9</v>
      </c>
      <c r="MS337" s="168">
        <f t="shared" ca="1" si="1118"/>
        <v>0.9</v>
      </c>
      <c r="MT337" s="168">
        <f t="shared" ca="1" si="1119"/>
        <v>0.875</v>
      </c>
      <c r="MU337" s="166">
        <f t="shared" ca="1" si="1120"/>
        <v>1</v>
      </c>
      <c r="MV337" s="166">
        <f t="shared" ca="1" si="1121"/>
        <v>1</v>
      </c>
      <c r="MW337" s="166" t="str">
        <f t="shared" ca="1" si="1122"/>
        <v>-</v>
      </c>
      <c r="MX337" s="168" t="str">
        <f t="shared" ca="1" si="1123"/>
        <v>-</v>
      </c>
      <c r="MY337" s="166" t="str">
        <f t="shared" ca="1" si="1124"/>
        <v>-</v>
      </c>
      <c r="MZ337" s="166" t="str">
        <f t="shared" ca="1" si="1125"/>
        <v>-</v>
      </c>
      <c r="NA337" s="166" t="b">
        <f t="shared" ca="1" si="1126"/>
        <v>0</v>
      </c>
      <c r="NB337" s="168">
        <f t="shared" ca="1" si="1111"/>
        <v>0</v>
      </c>
      <c r="NC337" s="27">
        <v>0</v>
      </c>
    </row>
    <row r="338" spans="1:367" s="148" customFormat="1" outlineLevel="1">
      <c r="A338" s="126">
        <f t="shared" si="14"/>
        <v>333</v>
      </c>
      <c r="B338" s="126">
        <f t="shared" si="1127"/>
        <v>13</v>
      </c>
      <c r="C338" s="148">
        <f t="shared" si="1139"/>
        <v>1002</v>
      </c>
      <c r="D338" s="148" t="s">
        <v>884</v>
      </c>
      <c r="E338" s="148" t="b">
        <f t="shared" ref="E338" si="1140">J338=1</f>
        <v>0</v>
      </c>
      <c r="F338" s="148" t="b">
        <v>0</v>
      </c>
      <c r="G338" s="148" t="b">
        <f t="shared" ref="G338" si="1141">E338</f>
        <v>0</v>
      </c>
      <c r="H338" s="144">
        <f t="shared" ref="H338:Y338" ca="1" si="1142">OFFSET(H338,-1,0)</f>
        <v>3</v>
      </c>
      <c r="I338" s="32">
        <v>1</v>
      </c>
      <c r="J338" s="32">
        <v>2</v>
      </c>
      <c r="K338" s="32">
        <v>4</v>
      </c>
      <c r="L338" s="144">
        <f t="shared" ca="1" si="1142"/>
        <v>1</v>
      </c>
      <c r="M338" s="144">
        <f t="shared" ca="1" si="1142"/>
        <v>1</v>
      </c>
      <c r="N338" s="144">
        <f t="shared" ca="1" si="1142"/>
        <v>1</v>
      </c>
      <c r="O338" s="144">
        <f t="shared" ca="1" si="1142"/>
        <v>1</v>
      </c>
      <c r="P338" s="144">
        <f t="shared" ca="1" si="1142"/>
        <v>1</v>
      </c>
      <c r="Q338" s="144">
        <f t="shared" ca="1" si="1142"/>
        <v>1</v>
      </c>
      <c r="R338" s="144">
        <f t="shared" ca="1" si="1142"/>
        <v>2</v>
      </c>
      <c r="S338" s="144">
        <f t="shared" ca="1" si="1142"/>
        <v>1</v>
      </c>
      <c r="T338" s="144">
        <f t="shared" ca="1" si="1142"/>
        <v>1</v>
      </c>
      <c r="U338" s="144">
        <f t="shared" ca="1" si="1142"/>
        <v>1</v>
      </c>
      <c r="V338" s="144">
        <f t="shared" ca="1" si="1142"/>
        <v>1</v>
      </c>
      <c r="W338" s="144">
        <f t="shared" ca="1" si="1142"/>
        <v>1</v>
      </c>
      <c r="X338" s="144">
        <f t="shared" ca="1" si="1142"/>
        <v>1</v>
      </c>
      <c r="Y338" s="144">
        <f t="shared" ca="1" si="114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00005 CFW SE RiskCARA-low REVCFW_rev_use CropgrazeFALSE (F33N11)</v>
      </c>
      <c r="AB338" s="10" t="str">
        <f ca="1">IF(COUNTIF(AA$5:AA338,AA338)=1,"-","Dup")</f>
        <v>-</v>
      </c>
      <c r="AC338" s="10"/>
      <c r="AD338" s="168" t="str">
        <f t="shared" ca="1" si="1087"/>
        <v>-</v>
      </c>
      <c r="AE338" s="168" t="str">
        <f t="shared" ca="1" si="1087"/>
        <v>-</v>
      </c>
      <c r="AF338" s="168" t="str">
        <f t="shared" ca="1" si="1087"/>
        <v>-</v>
      </c>
      <c r="AG338" s="168" t="str">
        <f t="shared" ca="1" si="1087"/>
        <v>-</v>
      </c>
      <c r="AH338" s="168" t="str">
        <f t="shared" ca="1" si="1087"/>
        <v>-</v>
      </c>
      <c r="AI338" s="168" t="b">
        <f t="shared" ca="1" si="1087"/>
        <v>1</v>
      </c>
      <c r="AJ338" s="10"/>
      <c r="AK338" s="166" t="b">
        <f t="shared" si="1088"/>
        <v>1</v>
      </c>
      <c r="AL338" s="166" t="str">
        <f t="shared" si="1088"/>
        <v>-</v>
      </c>
      <c r="AM338" s="166" t="str">
        <f t="shared" si="1088"/>
        <v>-</v>
      </c>
      <c r="AN338" s="166" t="str">
        <f t="shared" si="1088"/>
        <v>-</v>
      </c>
      <c r="AO338" s="166" t="b">
        <f t="shared" si="1088"/>
        <v>1</v>
      </c>
      <c r="AP338" s="166" t="b">
        <f t="shared" si="1088"/>
        <v>0</v>
      </c>
      <c r="AQ338" s="166">
        <f t="shared" ca="1" si="1089"/>
        <v>0</v>
      </c>
      <c r="AR338" s="166" t="b">
        <f t="shared" si="1090"/>
        <v>1</v>
      </c>
      <c r="AS338" s="166" t="b">
        <f t="shared" si="1090"/>
        <v>1</v>
      </c>
      <c r="AT338" s="166">
        <f t="shared" si="1090"/>
        <v>1</v>
      </c>
      <c r="AU338" s="166">
        <f t="shared" si="1090"/>
        <v>3.0000000000000001E-6</v>
      </c>
      <c r="AV338" s="166" t="str">
        <f t="shared" si="1090"/>
        <v>-</v>
      </c>
      <c r="AW338" s="10"/>
      <c r="AX338" s="166" t="b">
        <f t="shared" si="1091"/>
        <v>1</v>
      </c>
      <c r="AY338" s="168" t="b">
        <f t="shared" ca="1" si="1092"/>
        <v>1</v>
      </c>
      <c r="AZ338" s="168" t="b">
        <f t="shared" ca="1" si="1092"/>
        <v>1</v>
      </c>
      <c r="BA338" s="167">
        <f t="shared" ca="1" si="1093"/>
        <v>3110</v>
      </c>
      <c r="BB338" s="168" t="str">
        <f t="shared" ref="BB338:BV338" ca="1" si="1143">OFFSET(BB$5,$B338,0)</f>
        <v>-</v>
      </c>
      <c r="BC338" s="168" t="str">
        <f t="shared" ca="1" si="1143"/>
        <v>-</v>
      </c>
      <c r="BD338" s="168" t="str">
        <f t="shared" ca="1" si="1143"/>
        <v>-</v>
      </c>
      <c r="BE338" s="168" t="str">
        <f t="shared" ca="1" si="1143"/>
        <v>-</v>
      </c>
      <c r="BF338" s="168" t="str">
        <f t="shared" ca="1" si="1143"/>
        <v>-</v>
      </c>
      <c r="BG338" s="168">
        <f t="shared" ca="1" si="1143"/>
        <v>1</v>
      </c>
      <c r="BH338" s="168">
        <f t="shared" ca="1" si="1143"/>
        <v>1</v>
      </c>
      <c r="BI338" s="168" t="str">
        <f t="shared" ca="1" si="1143"/>
        <v>-</v>
      </c>
      <c r="BJ338" s="168" t="str">
        <f t="shared" ca="1" si="1143"/>
        <v>-</v>
      </c>
      <c r="BK338" s="10"/>
      <c r="BL338" s="168" t="str">
        <f t="shared" ca="1" si="1143"/>
        <v>-</v>
      </c>
      <c r="BM338" s="168" t="str">
        <f t="shared" ca="1" si="1143"/>
        <v>-</v>
      </c>
      <c r="BN338" s="168" t="str">
        <f t="shared" ca="1" si="1143"/>
        <v>-</v>
      </c>
      <c r="BO338" s="168" t="str">
        <f t="shared" ca="1" si="1143"/>
        <v>-</v>
      </c>
      <c r="BP338" s="168" t="str">
        <f t="shared" ca="1" si="1143"/>
        <v>-</v>
      </c>
      <c r="BQ338" s="168" t="str">
        <f t="shared" ca="1" si="1143"/>
        <v>-</v>
      </c>
      <c r="BR338" s="168" t="str">
        <f t="shared" ca="1" si="1143"/>
        <v>-</v>
      </c>
      <c r="BS338" s="168" t="str">
        <f t="shared" ca="1" si="1143"/>
        <v>-</v>
      </c>
      <c r="BT338" s="168" t="str">
        <f t="shared" ca="1" si="1143"/>
        <v>-</v>
      </c>
      <c r="BU338" s="168" t="str">
        <f t="shared" ca="1" si="1143"/>
        <v>-</v>
      </c>
      <c r="BV338" s="168" t="str">
        <f t="shared" ca="1" si="1143"/>
        <v>-</v>
      </c>
      <c r="BW338" s="166" t="b" cm="1">
        <f t="array" ref="BW338">INDEX(i.rev,$K338,BW$15)</f>
        <v>0</v>
      </c>
      <c r="BX338" s="166">
        <f t="shared" si="1095"/>
        <v>12</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G338" ca="1" si="1144">OFFSET(CH$5,$B338,0)</f>
        <v>-</v>
      </c>
      <c r="CI338" s="168" t="str">
        <f t="shared" ca="1" si="1144"/>
        <v>-</v>
      </c>
      <c r="CJ338" s="168" t="str">
        <f t="shared" ca="1" si="1144"/>
        <v>-</v>
      </c>
      <c r="CK338" s="168" t="str">
        <f t="shared" ca="1" si="1144"/>
        <v>-</v>
      </c>
      <c r="CL338" s="168" t="str">
        <f t="shared" ca="1" si="1144"/>
        <v>-</v>
      </c>
      <c r="CM338" s="168" t="str">
        <f t="shared" ca="1" si="1144"/>
        <v>-</v>
      </c>
      <c r="CN338" s="168" t="str">
        <f t="shared" ca="1" si="1144"/>
        <v>-</v>
      </c>
      <c r="CO338" s="168" t="str">
        <f t="shared" ca="1" si="1144"/>
        <v>-</v>
      </c>
      <c r="CP338" s="168">
        <f t="shared" ca="1" si="1144"/>
        <v>1</v>
      </c>
      <c r="CQ338" s="168">
        <f t="shared" ca="1" si="1144"/>
        <v>1</v>
      </c>
      <c r="CR338" s="168">
        <f t="shared" ca="1" si="1144"/>
        <v>0</v>
      </c>
      <c r="CS338" s="168" t="str">
        <f t="shared" ca="1" si="1144"/>
        <v>-</v>
      </c>
      <c r="CT338" s="168" t="str">
        <f t="shared" ca="1" si="1144"/>
        <v>-</v>
      </c>
      <c r="CU338" s="168" t="str">
        <f t="shared" ca="1" si="1144"/>
        <v>-</v>
      </c>
      <c r="CV338" s="168" t="str">
        <f t="shared" ca="1" si="1144"/>
        <v>-</v>
      </c>
      <c r="CW338" s="168" t="str">
        <f t="shared" ca="1" si="1144"/>
        <v>-</v>
      </c>
      <c r="CX338" s="168" t="str">
        <f t="shared" ca="1" si="1144"/>
        <v>-</v>
      </c>
      <c r="CY338" s="168" t="str">
        <f t="shared" ca="1" si="1144"/>
        <v>-</v>
      </c>
      <c r="CZ338" s="168">
        <f t="shared" ca="1" si="1144"/>
        <v>0</v>
      </c>
      <c r="DA338" s="168" t="str">
        <f t="shared" ca="1" si="1144"/>
        <v>-</v>
      </c>
      <c r="DB338" s="168" t="str">
        <f t="shared" ca="1" si="1144"/>
        <v>-</v>
      </c>
      <c r="DC338" s="168" t="str">
        <f t="shared" ca="1" si="1144"/>
        <v>-</v>
      </c>
      <c r="DD338" s="168" t="str">
        <f t="shared" ca="1" si="1144"/>
        <v>-</v>
      </c>
      <c r="DE338" s="168" t="str">
        <f t="shared" ca="1" si="1144"/>
        <v>-</v>
      </c>
      <c r="DF338" s="168">
        <f t="shared" ca="1" si="1144"/>
        <v>0</v>
      </c>
      <c r="DG338" s="168">
        <f t="shared" ca="1" si="1144"/>
        <v>0</v>
      </c>
      <c r="DH338" s="168">
        <f t="shared" ca="1" si="1144"/>
        <v>0</v>
      </c>
      <c r="DI338" s="168">
        <f t="shared" ca="1" si="1144"/>
        <v>0</v>
      </c>
      <c r="DJ338" s="168">
        <f t="shared" ca="1" si="1144"/>
        <v>0</v>
      </c>
      <c r="DK338" s="168">
        <f t="shared" ca="1" si="1144"/>
        <v>0</v>
      </c>
      <c r="DL338" s="168">
        <f t="shared" ca="1" si="1144"/>
        <v>0</v>
      </c>
      <c r="DM338" s="168" t="str">
        <f t="shared" ca="1" si="1144"/>
        <v>-</v>
      </c>
      <c r="DN338" s="168" t="str">
        <f t="shared" ca="1" si="1144"/>
        <v>-</v>
      </c>
      <c r="DO338" s="168" t="str">
        <f t="shared" ca="1" si="1144"/>
        <v>-</v>
      </c>
      <c r="DP338" s="168" t="str">
        <f t="shared" ca="1" si="1144"/>
        <v>-</v>
      </c>
      <c r="DQ338" s="168" t="str">
        <f t="shared" ca="1" si="1144"/>
        <v>-</v>
      </c>
      <c r="DR338" s="168" t="str">
        <f t="shared" ca="1" si="1144"/>
        <v>-</v>
      </c>
      <c r="DS338" s="168" t="str">
        <f t="shared" ca="1" si="1144"/>
        <v>-</v>
      </c>
      <c r="DT338" s="168" t="str">
        <f t="shared" ca="1" si="1144"/>
        <v>-</v>
      </c>
      <c r="DU338" s="168" t="str">
        <f t="shared" ca="1" si="1144"/>
        <v>-</v>
      </c>
      <c r="DV338" s="168" t="str">
        <f t="shared" ca="1" si="1144"/>
        <v>-</v>
      </c>
      <c r="DW338" s="168" t="str">
        <f t="shared" ca="1" si="1144"/>
        <v>-</v>
      </c>
      <c r="DX338" s="10"/>
      <c r="DY338" s="168">
        <f t="shared" ca="1" si="1144"/>
        <v>1</v>
      </c>
      <c r="DZ338" s="168" t="str">
        <f t="shared" ca="1" si="1144"/>
        <v>-</v>
      </c>
      <c r="EA338" s="168" t="str">
        <f t="shared" ca="1" si="1144"/>
        <v>-</v>
      </c>
      <c r="EB338" s="168" t="str">
        <f t="shared" ca="1" si="1144"/>
        <v>-</v>
      </c>
      <c r="EC338" s="168" t="str">
        <f t="shared" ca="1" si="1144"/>
        <v>-</v>
      </c>
      <c r="ED338" s="168" t="b">
        <f t="shared" ca="1" si="1144"/>
        <v>0</v>
      </c>
      <c r="EE338" s="168" t="str">
        <f t="shared" ca="1" si="1144"/>
        <v>-</v>
      </c>
      <c r="EF338" s="168">
        <f t="shared" ca="1" si="1144"/>
        <v>0</v>
      </c>
      <c r="EG338" s="168" t="str">
        <f t="shared" ca="1" si="1144"/>
        <v>-</v>
      </c>
      <c r="EH338" s="166" cm="1">
        <f t="array" ref="EH338">INDEX(i.rev,$K338,EH$15)</f>
        <v>1.1000000000000001</v>
      </c>
      <c r="EI338" s="168">
        <f t="shared" ref="EI338:EX338" ca="1" si="1145">OFFSET(EI$5,$B338,0)</f>
        <v>0</v>
      </c>
      <c r="EJ338" s="168">
        <f t="shared" ca="1" si="1145"/>
        <v>1</v>
      </c>
      <c r="EK338" s="168">
        <f t="shared" ca="1" si="1145"/>
        <v>0</v>
      </c>
      <c r="EL338" s="168">
        <f t="shared" ca="1" si="1145"/>
        <v>1</v>
      </c>
      <c r="EM338" s="168">
        <f t="shared" ca="1" si="1145"/>
        <v>1</v>
      </c>
      <c r="EN338" s="168">
        <f t="shared" ca="1" si="1145"/>
        <v>1</v>
      </c>
      <c r="EO338" s="168">
        <f t="shared" ca="1" si="1145"/>
        <v>0</v>
      </c>
      <c r="EP338" s="168">
        <f t="shared" ca="1" si="1145"/>
        <v>0</v>
      </c>
      <c r="EQ338" s="168">
        <f t="shared" ca="1" si="1145"/>
        <v>0</v>
      </c>
      <c r="ER338" s="168">
        <f t="shared" ca="1" si="1145"/>
        <v>0</v>
      </c>
      <c r="ES338" s="168">
        <f t="shared" ca="1" si="1145"/>
        <v>0</v>
      </c>
      <c r="ET338" s="168">
        <f t="shared" ca="1" si="1145"/>
        <v>0</v>
      </c>
      <c r="EU338" s="168">
        <f t="shared" ca="1" si="1145"/>
        <v>0</v>
      </c>
      <c r="EV338" s="168">
        <f t="shared" ca="1" si="1145"/>
        <v>0</v>
      </c>
      <c r="EW338" s="168">
        <f t="shared" ca="1" si="1145"/>
        <v>0</v>
      </c>
      <c r="EX338" s="168">
        <f t="shared" ca="1" si="1145"/>
        <v>0</v>
      </c>
      <c r="EY338" s="166" cm="1">
        <f t="array" ref="EY338">INDEX(i.rev,$K338,EY$15)</f>
        <v>0</v>
      </c>
      <c r="EZ338" s="168">
        <f t="shared" ca="1" si="1098"/>
        <v>0</v>
      </c>
      <c r="FA338" s="166" cm="1">
        <f t="array" ref="FA338">INDEX(i.rev,$K338,FA$15)</f>
        <v>1</v>
      </c>
      <c r="FB338" s="168">
        <f t="shared" ref="FB338:GF338" ca="1" si="1146">OFFSET(FB$5,$B338,0)</f>
        <v>0</v>
      </c>
      <c r="FC338" s="168">
        <f t="shared" ca="1" si="1146"/>
        <v>0</v>
      </c>
      <c r="FD338" s="168">
        <f t="shared" ca="1" si="1146"/>
        <v>0</v>
      </c>
      <c r="FE338" s="168">
        <f t="shared" ca="1" si="1146"/>
        <v>0</v>
      </c>
      <c r="FF338" s="168">
        <f t="shared" ca="1" si="1146"/>
        <v>0</v>
      </c>
      <c r="FG338" s="168">
        <f t="shared" ca="1" si="1146"/>
        <v>0</v>
      </c>
      <c r="FH338" s="168">
        <f t="shared" ca="1" si="1146"/>
        <v>0</v>
      </c>
      <c r="FI338" s="10"/>
      <c r="FJ338" s="168" t="str">
        <f t="shared" ca="1" si="1146"/>
        <v>-</v>
      </c>
      <c r="FK338" s="168" t="str">
        <f t="shared" ca="1" si="1146"/>
        <v>-</v>
      </c>
      <c r="FL338" s="168" t="str">
        <f t="shared" ca="1" si="1146"/>
        <v>-</v>
      </c>
      <c r="FM338" s="168" t="str">
        <f t="shared" ca="1" si="1146"/>
        <v>-</v>
      </c>
      <c r="FN338" s="168" t="str">
        <f t="shared" ca="1" si="1146"/>
        <v>-</v>
      </c>
      <c r="FO338" s="166" t="b">
        <f t="shared" ca="1" si="1101"/>
        <v>0</v>
      </c>
      <c r="FP338" s="166" t="b">
        <f t="shared" ca="1" si="1101"/>
        <v>0</v>
      </c>
      <c r="FQ338" s="166" t="b">
        <f t="shared" ca="1" si="1101"/>
        <v>1</v>
      </c>
      <c r="FR338" s="168">
        <f t="shared" ca="1" si="1146"/>
        <v>0</v>
      </c>
      <c r="FS338" s="166">
        <f t="shared" ca="1" si="1102"/>
        <v>1</v>
      </c>
      <c r="FT338" s="166">
        <f t="shared" ca="1" si="1102"/>
        <v>1</v>
      </c>
      <c r="FU338" s="168" t="str">
        <f t="shared" ca="1" si="1146"/>
        <v>-</v>
      </c>
      <c r="FV338" s="168" t="str">
        <f t="shared" ca="1" si="1146"/>
        <v>-</v>
      </c>
      <c r="FW338" s="168" t="str">
        <f t="shared" ca="1" si="1146"/>
        <v>-</v>
      </c>
      <c r="FX338" s="168" t="str">
        <f t="shared" ca="1" si="1146"/>
        <v>-</v>
      </c>
      <c r="FY338" s="168" t="str">
        <f t="shared" ca="1" si="1146"/>
        <v>-</v>
      </c>
      <c r="FZ338" s="168" t="str">
        <f t="shared" ca="1" si="1146"/>
        <v>-</v>
      </c>
      <c r="GA338" s="168" t="str">
        <f t="shared" ca="1" si="1146"/>
        <v>-</v>
      </c>
      <c r="GB338" s="168" t="str">
        <f t="shared" ca="1" si="1146"/>
        <v>-</v>
      </c>
      <c r="GC338" s="168" t="str">
        <f t="shared" ca="1" si="1146"/>
        <v>-</v>
      </c>
      <c r="GD338" s="168" t="b">
        <f t="shared" ca="1" si="1146"/>
        <v>1</v>
      </c>
      <c r="GE338" s="168" t="str">
        <f t="shared" ca="1" si="1146"/>
        <v>-</v>
      </c>
      <c r="GF338" s="168" t="str">
        <f t="shared" ca="1" si="1146"/>
        <v>-</v>
      </c>
      <c r="GG338" s="168" t="str">
        <f t="shared" ca="1" si="1130"/>
        <v>-</v>
      </c>
      <c r="GH338" s="168" t="b">
        <f t="shared" ca="1" si="1103"/>
        <v>1</v>
      </c>
      <c r="GI338" s="168">
        <f t="shared" ca="1" si="1103"/>
        <v>0</v>
      </c>
      <c r="GJ338" s="168" t="str">
        <f t="shared" ca="1" si="1104"/>
        <v>-</v>
      </c>
      <c r="GK338" s="168" t="str">
        <f t="shared" ca="1" si="1104"/>
        <v>-</v>
      </c>
      <c r="GL338" s="168" t="str">
        <f t="shared" ca="1" si="1104"/>
        <v>-</v>
      </c>
      <c r="GM338" s="168" t="str">
        <f t="shared" ca="1" si="1104"/>
        <v>-</v>
      </c>
      <c r="GN338" s="168" t="str">
        <f t="shared" ca="1" si="1104"/>
        <v>-</v>
      </c>
      <c r="GO338" s="168">
        <f t="shared" ca="1" si="1104"/>
        <v>0</v>
      </c>
      <c r="GP338" s="168" t="str">
        <f t="shared" ca="1" si="1104"/>
        <v>-</v>
      </c>
      <c r="GQ338" s="168" t="str">
        <f t="shared" ca="1" si="1104"/>
        <v>-</v>
      </c>
      <c r="GR338" s="168" t="str">
        <f t="shared" ca="1" si="1104"/>
        <v>-</v>
      </c>
      <c r="GS338" s="168">
        <f t="shared" ca="1" si="1104"/>
        <v>500</v>
      </c>
      <c r="GT338" s="168">
        <f t="shared" ca="1" si="1104"/>
        <v>500</v>
      </c>
      <c r="GU338" s="168" t="str">
        <f t="shared" ca="1" si="1104"/>
        <v>-</v>
      </c>
      <c r="GV338" s="168" t="str">
        <f t="shared" ca="1" si="1104"/>
        <v>-</v>
      </c>
      <c r="GW338" s="168" t="str">
        <f t="shared" ca="1" si="1104"/>
        <v>-</v>
      </c>
      <c r="GX338" s="168" t="str">
        <f t="shared" ca="1" si="1104"/>
        <v>-</v>
      </c>
      <c r="GY338" s="168" t="str">
        <f t="shared" ca="1" si="1104"/>
        <v>-</v>
      </c>
      <c r="GZ338" s="168" t="str">
        <f t="shared" ca="1" si="1104"/>
        <v>-</v>
      </c>
      <c r="HA338" s="168" t="str">
        <f t="shared" ca="1" si="1104"/>
        <v>-</v>
      </c>
      <c r="HB338" s="168" t="str">
        <f t="shared" ca="1" si="1104"/>
        <v>-</v>
      </c>
      <c r="HC338" s="168" t="str">
        <f t="shared" ca="1" si="1104"/>
        <v>-</v>
      </c>
      <c r="HD338" s="168" t="str">
        <f t="shared" ca="1" si="1104"/>
        <v>-</v>
      </c>
      <c r="HE338" s="168" t="str">
        <f t="shared" ca="1" si="1104"/>
        <v>-</v>
      </c>
      <c r="HF338" s="168" t="str">
        <f t="shared" ca="1" si="1104"/>
        <v>-</v>
      </c>
      <c r="HG338" s="168" t="str">
        <f t="shared" ca="1" si="1104"/>
        <v>-</v>
      </c>
      <c r="HH338" s="168" t="str">
        <f t="shared" ca="1" si="1105"/>
        <v>-</v>
      </c>
      <c r="HI338" s="168" t="str">
        <f t="shared" ca="1" si="1105"/>
        <v>-</v>
      </c>
      <c r="HJ338" s="168" t="str">
        <f t="shared" ca="1" si="1105"/>
        <v>-</v>
      </c>
      <c r="HK338" s="168" t="str">
        <f t="shared" ca="1" si="1105"/>
        <v>-</v>
      </c>
      <c r="HL338" s="168" t="str">
        <f t="shared" ca="1" si="1105"/>
        <v>-</v>
      </c>
      <c r="HM338" s="168" t="str">
        <f t="shared" ca="1" si="1105"/>
        <v>-</v>
      </c>
      <c r="HN338" s="168" t="str">
        <f t="shared" ca="1" si="1105"/>
        <v>-</v>
      </c>
      <c r="HO338" s="168" t="str">
        <f t="shared" ca="1" si="1105"/>
        <v>-</v>
      </c>
      <c r="HP338" s="168" t="str">
        <f t="shared" ca="1" si="1105"/>
        <v>-</v>
      </c>
      <c r="HQ338" s="168" t="str">
        <f t="shared" ca="1" si="1105"/>
        <v>-</v>
      </c>
      <c r="HR338" s="168" t="str">
        <f t="shared" ca="1" si="1106"/>
        <v>-</v>
      </c>
      <c r="HS338" s="168" t="str">
        <f t="shared" ca="1" si="1106"/>
        <v>-</v>
      </c>
      <c r="HT338" s="168" t="str">
        <f t="shared" ca="1" si="1106"/>
        <v>-</v>
      </c>
      <c r="HU338" s="168" t="str">
        <f t="shared" ca="1" si="1106"/>
        <v>-</v>
      </c>
      <c r="HV338" s="168" t="str">
        <f t="shared" ca="1" si="1106"/>
        <v>-</v>
      </c>
      <c r="HW338" s="168" t="str">
        <f t="shared" ca="1" si="1104"/>
        <v>-</v>
      </c>
      <c r="HX338" s="168" t="str">
        <f t="shared" ca="1" si="1107"/>
        <v>-</v>
      </c>
      <c r="HY338" s="168" t="str">
        <f t="shared" ca="1" si="1107"/>
        <v>-</v>
      </c>
      <c r="HZ338" s="168" t="str">
        <f t="shared" ca="1" si="1107"/>
        <v>-</v>
      </c>
      <c r="IA338" s="168" t="str">
        <f t="shared" ca="1" si="1107"/>
        <v>-</v>
      </c>
      <c r="IB338" s="168" t="str">
        <f t="shared" ca="1" si="1107"/>
        <v>-</v>
      </c>
      <c r="IC338" s="168" t="str">
        <f t="shared" ca="1" si="1107"/>
        <v>-</v>
      </c>
      <c r="ID338" s="168" t="str">
        <f t="shared" ca="1" si="1107"/>
        <v>-</v>
      </c>
      <c r="IE338" s="168" t="str">
        <f t="shared" ca="1" si="1107"/>
        <v>-</v>
      </c>
      <c r="IF338" s="168" t="str">
        <f t="shared" ca="1" si="1107"/>
        <v>-</v>
      </c>
      <c r="IG338" s="168" t="str">
        <f t="shared" ca="1" si="1107"/>
        <v>-</v>
      </c>
      <c r="IH338" s="168" t="str">
        <f t="shared" ca="1" si="1107"/>
        <v>-</v>
      </c>
      <c r="II338" s="168" t="str">
        <f t="shared" ca="1" si="1107"/>
        <v>-</v>
      </c>
      <c r="IJ338" s="168" t="str">
        <f t="shared" ca="1" si="1107"/>
        <v>-</v>
      </c>
      <c r="IK338" s="168" t="str">
        <f t="shared" ca="1" si="1107"/>
        <v>-</v>
      </c>
      <c r="IL338" s="168" t="str">
        <f t="shared" ca="1" si="1107"/>
        <v>-</v>
      </c>
      <c r="IM338" s="168" t="str">
        <f t="shared" ca="1" si="1107"/>
        <v>-</v>
      </c>
      <c r="IN338" s="168" t="str">
        <f t="shared" ca="1" si="1107"/>
        <v>-</v>
      </c>
      <c r="IO338" s="168" t="str">
        <f t="shared" ca="1" si="1107"/>
        <v>-</v>
      </c>
      <c r="IP338" s="168" t="str">
        <f t="shared" ca="1" si="1107"/>
        <v>-</v>
      </c>
      <c r="IQ338" s="168" t="str">
        <f t="shared" ca="1" si="1107"/>
        <v>-</v>
      </c>
      <c r="IR338" s="168" t="str">
        <f t="shared" ca="1" si="1107"/>
        <v>-</v>
      </c>
      <c r="IS338" s="168" t="str">
        <f t="shared" ca="1" si="1107"/>
        <v>-</v>
      </c>
      <c r="IT338" s="168" t="str">
        <f t="shared" ca="1" si="1107"/>
        <v>-</v>
      </c>
      <c r="IU338" s="168" t="str">
        <f t="shared" ca="1" si="1107"/>
        <v>-</v>
      </c>
      <c r="IV338" s="168" t="str">
        <f t="shared" ca="1" si="1107"/>
        <v>-</v>
      </c>
      <c r="IW338" s="168" t="str">
        <f t="shared" ca="1" si="1107"/>
        <v>-</v>
      </c>
      <c r="IX338" s="168" t="str">
        <f t="shared" ca="1" si="1107"/>
        <v>-</v>
      </c>
      <c r="IY338" s="168" t="str">
        <f t="shared" ca="1" si="1107"/>
        <v>-</v>
      </c>
      <c r="IZ338" s="168" t="str">
        <f t="shared" ca="1" si="1107"/>
        <v>-</v>
      </c>
      <c r="JA338" s="168" t="str">
        <f t="shared" ca="1" si="1107"/>
        <v>-</v>
      </c>
      <c r="JB338" s="168" t="str">
        <f t="shared" ca="1" si="1107"/>
        <v>-</v>
      </c>
      <c r="JC338" s="168" t="str">
        <f t="shared" ca="1" si="1107"/>
        <v>-</v>
      </c>
      <c r="JD338" s="168" t="str">
        <f t="shared" ca="1" si="1107"/>
        <v>-</v>
      </c>
      <c r="JE338" s="168" t="str">
        <f t="shared" ca="1" si="1107"/>
        <v>-</v>
      </c>
      <c r="JF338" s="168" t="str">
        <f t="shared" ca="1" si="1107"/>
        <v>-</v>
      </c>
      <c r="JG338" s="168" t="str">
        <f t="shared" ca="1" si="1107"/>
        <v>-</v>
      </c>
      <c r="JH338" s="168" t="str">
        <f t="shared" ca="1" si="1107"/>
        <v>-</v>
      </c>
      <c r="JI338" s="168" t="str">
        <f t="shared" ca="1" si="1107"/>
        <v>-</v>
      </c>
      <c r="JJ338" s="168" t="str">
        <f t="shared" ca="1" si="1107"/>
        <v>-</v>
      </c>
      <c r="JK338" s="168" t="str">
        <f t="shared" ca="1" si="1107"/>
        <v>-</v>
      </c>
      <c r="JL338" s="168" t="str">
        <f t="shared" ca="1" si="1107"/>
        <v>-</v>
      </c>
      <c r="JM338" s="168" t="str">
        <f t="shared" ca="1" si="1107"/>
        <v>-</v>
      </c>
      <c r="JN338" s="168" t="str">
        <f t="shared" ca="1" si="1108"/>
        <v>-</v>
      </c>
      <c r="JO338" s="168" t="str">
        <f t="shared" ca="1" si="1108"/>
        <v>-</v>
      </c>
      <c r="JP338" s="168" t="str">
        <f t="shared" ca="1" si="1108"/>
        <v>-</v>
      </c>
      <c r="JQ338" s="168" t="str">
        <f t="shared" ca="1" si="1108"/>
        <v>-</v>
      </c>
      <c r="JR338" s="168" t="str">
        <f t="shared" ca="1" si="1108"/>
        <v>-</v>
      </c>
      <c r="JS338" s="168" t="str">
        <f t="shared" ca="1" si="1108"/>
        <v>-</v>
      </c>
      <c r="JT338" s="168" t="str">
        <f t="shared" ca="1" si="1108"/>
        <v>-</v>
      </c>
      <c r="JU338" s="168" t="str">
        <f t="shared" ca="1" si="1108"/>
        <v>-</v>
      </c>
      <c r="JV338" s="168" t="str">
        <f t="shared" ca="1" si="1108"/>
        <v>-</v>
      </c>
      <c r="JW338" s="168" t="str">
        <f t="shared" ca="1" si="1108"/>
        <v>-</v>
      </c>
      <c r="JX338" s="10"/>
      <c r="JY338" s="166">
        <f t="shared" ca="1" si="1109"/>
        <v>4.4999999999999998E-2</v>
      </c>
      <c r="JZ338" s="166">
        <f t="shared" ca="1" si="1110"/>
        <v>4.4999999999999998E-2</v>
      </c>
      <c r="KA338" s="168">
        <f t="shared" ref="KA338:NB338" ca="1" si="1147">OFFSET(KA$5,$B338,0)</f>
        <v>1</v>
      </c>
      <c r="KB338" s="168">
        <f t="shared" ca="1" si="1147"/>
        <v>0</v>
      </c>
      <c r="KC338" s="168">
        <f t="shared" ca="1" si="1147"/>
        <v>1</v>
      </c>
      <c r="KD338" s="168">
        <f t="shared" ca="1" si="1147"/>
        <v>1</v>
      </c>
      <c r="KE338" s="168">
        <f t="shared" ca="1" si="1147"/>
        <v>0</v>
      </c>
      <c r="KF338" s="168">
        <f t="shared" ca="1" si="1147"/>
        <v>70</v>
      </c>
      <c r="KG338" s="168">
        <f t="shared" ca="1" si="1147"/>
        <v>50</v>
      </c>
      <c r="KH338" s="168">
        <f t="shared" ca="1" si="1147"/>
        <v>85</v>
      </c>
      <c r="KI338" s="168">
        <f t="shared" ca="1" si="1147"/>
        <v>50</v>
      </c>
      <c r="KJ338" s="166">
        <f t="shared" ca="1" si="1112"/>
        <v>1</v>
      </c>
      <c r="KK338" s="166">
        <f t="shared" ca="1" si="1113"/>
        <v>1</v>
      </c>
      <c r="KL338" s="166">
        <f t="shared" ca="1" si="1114"/>
        <v>1</v>
      </c>
      <c r="KM338" s="166">
        <f t="shared" ca="1" si="1115"/>
        <v>1</v>
      </c>
      <c r="KN338" s="166">
        <f t="shared" ca="1" si="1115"/>
        <v>1</v>
      </c>
      <c r="KO338" s="168">
        <f t="shared" ca="1" si="1147"/>
        <v>1</v>
      </c>
      <c r="KP338" s="10"/>
      <c r="KQ338" s="168">
        <f t="shared" ca="1" si="1147"/>
        <v>1</v>
      </c>
      <c r="KR338" s="166">
        <f t="shared" ca="1" si="1116"/>
        <v>1</v>
      </c>
      <c r="KS338" s="168">
        <f t="shared" ca="1" si="1147"/>
        <v>0.75</v>
      </c>
      <c r="KT338" s="168">
        <f t="shared" ca="1" si="1147"/>
        <v>0.8</v>
      </c>
      <c r="KU338" s="168">
        <f t="shared" ca="1" si="1147"/>
        <v>0.82499999999999996</v>
      </c>
      <c r="KV338" s="168">
        <f t="shared" ca="1" si="1147"/>
        <v>0.875</v>
      </c>
      <c r="KW338" s="168">
        <f t="shared" ca="1" si="1147"/>
        <v>0.9</v>
      </c>
      <c r="KX338" s="168">
        <f t="shared" ca="1" si="1147"/>
        <v>0.75</v>
      </c>
      <c r="KY338" s="168">
        <f t="shared" ca="1" si="1147"/>
        <v>0.78142857142857147</v>
      </c>
      <c r="KZ338" s="168">
        <f t="shared" ca="1" si="1147"/>
        <v>0.82499999999999996</v>
      </c>
      <c r="LA338" s="168">
        <f t="shared" ca="1" si="1147"/>
        <v>0.875</v>
      </c>
      <c r="LB338" s="168">
        <f t="shared" ca="1" si="1147"/>
        <v>0.9</v>
      </c>
      <c r="LC338" s="168">
        <f t="shared" ca="1" si="1147"/>
        <v>0.9</v>
      </c>
      <c r="LD338" s="168">
        <f t="shared" ca="1" si="1147"/>
        <v>0.75</v>
      </c>
      <c r="LE338" s="168">
        <f t="shared" ca="1" si="1147"/>
        <v>0.78142857142857147</v>
      </c>
      <c r="LF338" s="168">
        <f t="shared" ca="1" si="1147"/>
        <v>0.82499999999999996</v>
      </c>
      <c r="LG338" s="168">
        <f t="shared" ca="1" si="1147"/>
        <v>0.875</v>
      </c>
      <c r="LH338" s="168">
        <f t="shared" ca="1" si="1147"/>
        <v>0.9</v>
      </c>
      <c r="LI338" s="168">
        <f t="shared" ca="1" si="1147"/>
        <v>0.9</v>
      </c>
      <c r="LJ338" s="168">
        <f t="shared" ca="1" si="1147"/>
        <v>0.75</v>
      </c>
      <c r="LK338" s="168">
        <f t="shared" ca="1" si="1147"/>
        <v>0.78142857142857147</v>
      </c>
      <c r="LL338" s="168">
        <f t="shared" ca="1" si="1147"/>
        <v>0.82499999999999996</v>
      </c>
      <c r="LM338" s="168">
        <f t="shared" ca="1" si="1147"/>
        <v>0.875</v>
      </c>
      <c r="LN338" s="168">
        <f t="shared" ca="1" si="1147"/>
        <v>0.9</v>
      </c>
      <c r="LO338" s="168">
        <f t="shared" ca="1" si="1147"/>
        <v>0.9</v>
      </c>
      <c r="LP338" s="168">
        <f t="shared" ca="1" si="1147"/>
        <v>0.75</v>
      </c>
      <c r="LQ338" s="168">
        <f t="shared" ca="1" si="1147"/>
        <v>0.78142857142857147</v>
      </c>
      <c r="LR338" s="168">
        <f t="shared" ca="1" si="1147"/>
        <v>0.82499999999999996</v>
      </c>
      <c r="LS338" s="168">
        <f t="shared" ca="1" si="1147"/>
        <v>0.875</v>
      </c>
      <c r="LT338" s="168">
        <f t="shared" ca="1" si="1147"/>
        <v>0.9</v>
      </c>
      <c r="LU338" s="168">
        <f t="shared" ca="1" si="1147"/>
        <v>0.9</v>
      </c>
      <c r="LV338" s="168">
        <f t="shared" ca="1" si="1147"/>
        <v>0.75</v>
      </c>
      <c r="LW338" s="168">
        <f t="shared" ca="1" si="1147"/>
        <v>0.78142857142857147</v>
      </c>
      <c r="LX338" s="168">
        <f t="shared" ca="1" si="1147"/>
        <v>0.82499999999999996</v>
      </c>
      <c r="LY338" s="168">
        <f t="shared" ca="1" si="1147"/>
        <v>0.875</v>
      </c>
      <c r="LZ338" s="168">
        <f t="shared" ca="1" si="1147"/>
        <v>0.9</v>
      </c>
      <c r="MA338" s="168">
        <f t="shared" ca="1" si="1147"/>
        <v>0.9</v>
      </c>
      <c r="MB338" s="168">
        <f t="shared" ca="1" si="1147"/>
        <v>0.75</v>
      </c>
      <c r="MC338" s="168">
        <f t="shared" ca="1" si="1147"/>
        <v>0.78142857142857147</v>
      </c>
      <c r="MD338" s="168">
        <f t="shared" ca="1" si="1147"/>
        <v>0.82499999999999996</v>
      </c>
      <c r="ME338" s="168">
        <f t="shared" ca="1" si="1147"/>
        <v>0.875</v>
      </c>
      <c r="MF338" s="168">
        <f t="shared" ca="1" si="1147"/>
        <v>0.9</v>
      </c>
      <c r="MG338" s="168">
        <f t="shared" ca="1" si="1147"/>
        <v>0.9</v>
      </c>
      <c r="MH338" s="168">
        <f t="shared" ca="1" si="1147"/>
        <v>0.75</v>
      </c>
      <c r="MI338" s="168">
        <f t="shared" ca="1" si="1147"/>
        <v>0.76904761904761909</v>
      </c>
      <c r="MJ338" s="168">
        <f t="shared" ca="1" si="1147"/>
        <v>0.82000000000000006</v>
      </c>
      <c r="MK338" s="168">
        <f t="shared" ca="1" si="1147"/>
        <v>0.875</v>
      </c>
      <c r="ML338" s="168">
        <f t="shared" ca="1" si="1147"/>
        <v>0.9</v>
      </c>
      <c r="MM338" s="168">
        <f t="shared" ca="1" si="1147"/>
        <v>0.90000000000000013</v>
      </c>
      <c r="MN338" s="168">
        <f t="shared" ca="1" si="1147"/>
        <v>0.75</v>
      </c>
      <c r="MO338" s="168">
        <f t="shared" ca="1" si="1147"/>
        <v>0.76904761904761909</v>
      </c>
      <c r="MP338" s="168">
        <f t="shared" ca="1" si="1147"/>
        <v>0.82000000000000006</v>
      </c>
      <c r="MQ338" s="168">
        <f t="shared" ca="1" si="1147"/>
        <v>0.875</v>
      </c>
      <c r="MR338" s="168">
        <f t="shared" ca="1" si="1147"/>
        <v>0.9</v>
      </c>
      <c r="MS338" s="168">
        <f t="shared" ca="1" si="1147"/>
        <v>0.9</v>
      </c>
      <c r="MT338" s="168">
        <f t="shared" ca="1" si="1147"/>
        <v>0.875</v>
      </c>
      <c r="MU338" s="166">
        <f t="shared" ca="1" si="1120"/>
        <v>1</v>
      </c>
      <c r="MV338" s="166">
        <f t="shared" ca="1" si="1121"/>
        <v>1</v>
      </c>
      <c r="MW338" s="166" t="str">
        <f t="shared" ca="1" si="1122"/>
        <v>-</v>
      </c>
      <c r="MX338" s="168" t="str">
        <f t="shared" ca="1" si="1123"/>
        <v>-</v>
      </c>
      <c r="MY338" s="166" t="str">
        <f t="shared" ca="1" si="1124"/>
        <v>-</v>
      </c>
      <c r="MZ338" s="166" t="str">
        <f t="shared" ca="1" si="1125"/>
        <v>-</v>
      </c>
      <c r="NA338" s="166" t="b">
        <f t="shared" ca="1" si="1126"/>
        <v>0</v>
      </c>
      <c r="NB338" s="168">
        <f t="shared" ca="1" si="1147"/>
        <v>0</v>
      </c>
      <c r="NC338" s="27">
        <v>0</v>
      </c>
    </row>
    <row r="339" spans="1:367" s="148" customFormat="1" outlineLevel="1">
      <c r="A339" s="126">
        <f t="shared" si="14"/>
        <v>334</v>
      </c>
      <c r="B339" s="126">
        <f t="shared" si="1127"/>
        <v>13</v>
      </c>
      <c r="C339" s="148">
        <f>C337</f>
        <v>1002</v>
      </c>
      <c r="D339" s="148" t="s">
        <v>884</v>
      </c>
      <c r="E339" s="148" t="b">
        <f t="shared" si="1086"/>
        <v>0</v>
      </c>
      <c r="F339" s="148" t="b">
        <v>0</v>
      </c>
      <c r="G339" s="148" t="b">
        <f t="shared" si="1128"/>
        <v>0</v>
      </c>
      <c r="H339" s="144">
        <f t="shared" ca="1" si="1129"/>
        <v>3</v>
      </c>
      <c r="I339" s="32">
        <v>1</v>
      </c>
      <c r="J339" s="32">
        <v>3</v>
      </c>
      <c r="K339" s="32">
        <v>2</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144">
        <f t="shared" ca="1" si="1129"/>
        <v>1</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00006 CFW SE RiskCARA-high REVrev_create CropgrazeFALSE (F33N11)</v>
      </c>
      <c r="AB339" s="10" t="str">
        <f ca="1">IF(COUNTIF(AA$5:AA339,AA339)=1,"-","Dup")</f>
        <v>-</v>
      </c>
      <c r="AC339" s="10"/>
      <c r="AD339" s="168" t="str">
        <f t="shared" ca="1" si="1087"/>
        <v>-</v>
      </c>
      <c r="AE339" s="168" t="str">
        <f t="shared" ca="1" si="1087"/>
        <v>-</v>
      </c>
      <c r="AF339" s="168" t="str">
        <f t="shared" ca="1" si="1087"/>
        <v>-</v>
      </c>
      <c r="AG339" s="168" t="str">
        <f t="shared" ca="1" si="1087"/>
        <v>-</v>
      </c>
      <c r="AH339" s="168" t="str">
        <f t="shared" ca="1" si="1087"/>
        <v>-</v>
      </c>
      <c r="AI339" s="168" t="b">
        <f t="shared" ca="1" si="1087"/>
        <v>1</v>
      </c>
      <c r="AJ339" s="10"/>
      <c r="AK339" s="166" t="b">
        <f t="shared" si="1088"/>
        <v>1</v>
      </c>
      <c r="AL339" s="166" t="str">
        <f t="shared" si="1088"/>
        <v>-</v>
      </c>
      <c r="AM339" s="166" t="str">
        <f t="shared" si="1088"/>
        <v>-</v>
      </c>
      <c r="AN339" s="166" t="str">
        <f t="shared" si="1088"/>
        <v>-</v>
      </c>
      <c r="AO339" s="166" t="b">
        <f t="shared" si="1088"/>
        <v>1</v>
      </c>
      <c r="AP339" s="166" t="b">
        <f t="shared" si="1088"/>
        <v>0</v>
      </c>
      <c r="AQ339" s="166">
        <f t="shared" ca="1" si="1089"/>
        <v>0</v>
      </c>
      <c r="AR339" s="166" t="b">
        <f t="shared" si="1090"/>
        <v>1</v>
      </c>
      <c r="AS339" s="166" t="b">
        <f t="shared" si="1090"/>
        <v>1</v>
      </c>
      <c r="AT339" s="166">
        <f t="shared" si="1090"/>
        <v>1</v>
      </c>
      <c r="AU339" s="166">
        <f t="shared" si="1090"/>
        <v>5.0000000000000004E-6</v>
      </c>
      <c r="AV339" s="166" t="str">
        <f t="shared" si="1090"/>
        <v>-</v>
      </c>
      <c r="AW339" s="10"/>
      <c r="AX339" s="166" t="b">
        <f t="shared" si="1091"/>
        <v>1</v>
      </c>
      <c r="AY339" s="168" t="b">
        <f t="shared" ca="1" si="1092"/>
        <v>1</v>
      </c>
      <c r="AZ339" s="168" t="b">
        <f t="shared" ca="1" si="1092"/>
        <v>1</v>
      </c>
      <c r="BA339" s="167">
        <f t="shared" ca="1" si="1093"/>
        <v>3110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95"/>
        <v>13</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096"/>
        <v>-</v>
      </c>
      <c r="CI339" s="168" t="str">
        <f t="shared" ca="1" si="1096"/>
        <v>-</v>
      </c>
      <c r="CJ339" s="168" t="str">
        <f t="shared" ca="1" si="1096"/>
        <v>-</v>
      </c>
      <c r="CK339" s="168" t="str">
        <f t="shared" ca="1" si="1096"/>
        <v>-</v>
      </c>
      <c r="CL339" s="168" t="str">
        <f t="shared" ca="1" si="1096"/>
        <v>-</v>
      </c>
      <c r="CM339" s="168" t="str">
        <f t="shared" ca="1" si="1096"/>
        <v>-</v>
      </c>
      <c r="CN339" s="168" t="str">
        <f t="shared" ca="1" si="1096"/>
        <v>-</v>
      </c>
      <c r="CO339" s="168" t="str">
        <f t="shared" ca="1" si="1096"/>
        <v>-</v>
      </c>
      <c r="CP339" s="168">
        <f t="shared" ca="1" si="1096"/>
        <v>1</v>
      </c>
      <c r="CQ339" s="168">
        <f t="shared" ca="1" si="1096"/>
        <v>1</v>
      </c>
      <c r="CR339" s="168">
        <f t="shared" ca="1" si="1096"/>
        <v>0</v>
      </c>
      <c r="CS339" s="168" t="str">
        <f t="shared" ca="1" si="1096"/>
        <v>-</v>
      </c>
      <c r="CT339" s="168" t="str">
        <f t="shared" ca="1" si="1096"/>
        <v>-</v>
      </c>
      <c r="CU339" s="168" t="str">
        <f t="shared" ca="1" si="1096"/>
        <v>-</v>
      </c>
      <c r="CV339" s="168" t="str">
        <f t="shared" ca="1" si="1096"/>
        <v>-</v>
      </c>
      <c r="CW339" s="168" t="str">
        <f t="shared" ca="1" si="1096"/>
        <v>-</v>
      </c>
      <c r="CX339" s="168" t="str">
        <f t="shared" ca="1" si="1096"/>
        <v>-</v>
      </c>
      <c r="CY339" s="168" t="str">
        <f t="shared" ca="1" si="1096"/>
        <v>-</v>
      </c>
      <c r="CZ339" s="168">
        <f t="shared" ca="1" si="1096"/>
        <v>0</v>
      </c>
      <c r="DA339" s="168" t="str">
        <f t="shared" ca="1" si="1096"/>
        <v>-</v>
      </c>
      <c r="DB339" s="168" t="str">
        <f t="shared" ca="1" si="1096"/>
        <v>-</v>
      </c>
      <c r="DC339" s="168" t="str">
        <f t="shared" ca="1" si="1096"/>
        <v>-</v>
      </c>
      <c r="DD339" s="168" t="str">
        <f t="shared" ca="1" si="1096"/>
        <v>-</v>
      </c>
      <c r="DE339" s="168" t="str">
        <f t="shared" ca="1" si="1096"/>
        <v>-</v>
      </c>
      <c r="DF339" s="168">
        <f t="shared" ca="1" si="1096"/>
        <v>0</v>
      </c>
      <c r="DG339" s="168">
        <f t="shared" ca="1" si="1096"/>
        <v>0</v>
      </c>
      <c r="DH339" s="168">
        <f t="shared" ca="1" si="1096"/>
        <v>0</v>
      </c>
      <c r="DI339" s="168">
        <f t="shared" ca="1" si="1096"/>
        <v>0</v>
      </c>
      <c r="DJ339" s="168">
        <f t="shared" ca="1" si="1096"/>
        <v>0</v>
      </c>
      <c r="DK339" s="168">
        <f t="shared" ca="1" si="1096"/>
        <v>0</v>
      </c>
      <c r="DL339" s="168">
        <f t="shared" ca="1" si="1096"/>
        <v>0</v>
      </c>
      <c r="DM339" s="168" t="str">
        <f t="shared" ca="1" si="1096"/>
        <v>-</v>
      </c>
      <c r="DN339" s="168" t="str">
        <f t="shared" ca="1" si="1096"/>
        <v>-</v>
      </c>
      <c r="DO339" s="168" t="str">
        <f t="shared" ca="1" si="1096"/>
        <v>-</v>
      </c>
      <c r="DP339" s="168" t="str">
        <f t="shared" ca="1" si="1096"/>
        <v>-</v>
      </c>
      <c r="DQ339" s="168" t="str">
        <f t="shared" ca="1" si="1096"/>
        <v>-</v>
      </c>
      <c r="DR339" s="168" t="str">
        <f t="shared" ca="1" si="1096"/>
        <v>-</v>
      </c>
      <c r="DS339" s="168" t="str">
        <f t="shared" ca="1" si="1096"/>
        <v>-</v>
      </c>
      <c r="DT339" s="168" t="str">
        <f t="shared" ca="1" si="1096"/>
        <v>-</v>
      </c>
      <c r="DU339" s="168" t="str">
        <f t="shared" ca="1" si="1096"/>
        <v>-</v>
      </c>
      <c r="DV339" s="168" t="str">
        <f t="shared" ca="1" si="1096"/>
        <v>-</v>
      </c>
      <c r="DW339" s="168" t="str">
        <f t="shared" ca="1" si="1096"/>
        <v>-</v>
      </c>
      <c r="DX339" s="10"/>
      <c r="DY339" s="168">
        <f t="shared" ca="1" si="1096"/>
        <v>1</v>
      </c>
      <c r="DZ339" s="168" t="str">
        <f t="shared" ca="1" si="1096"/>
        <v>-</v>
      </c>
      <c r="EA339" s="168" t="str">
        <f t="shared" ca="1" si="1096"/>
        <v>-</v>
      </c>
      <c r="EB339" s="168" t="str">
        <f t="shared" ca="1" si="1096"/>
        <v>-</v>
      </c>
      <c r="EC339" s="168" t="str">
        <f t="shared" ca="1" si="1096"/>
        <v>-</v>
      </c>
      <c r="ED339" s="168" t="b">
        <f t="shared" ca="1" si="1096"/>
        <v>0</v>
      </c>
      <c r="EE339" s="168" t="str">
        <f t="shared" ca="1" si="1096"/>
        <v>-</v>
      </c>
      <c r="EF339" s="168">
        <f t="shared" ca="1" si="1096"/>
        <v>0</v>
      </c>
      <c r="EG339" s="168" t="str">
        <f t="shared" ca="1" si="1096"/>
        <v>-</v>
      </c>
      <c r="EH339" s="166" cm="1">
        <f t="array" ref="EH339">INDEX(i.rev,$K339,EH$15)</f>
        <v>1</v>
      </c>
      <c r="EI339" s="168">
        <f t="shared" ca="1" si="1097"/>
        <v>0</v>
      </c>
      <c r="EJ339" s="168">
        <f t="shared" ca="1" si="1097"/>
        <v>1</v>
      </c>
      <c r="EK339" s="168">
        <f t="shared" ca="1" si="1097"/>
        <v>0</v>
      </c>
      <c r="EL339" s="168">
        <f t="shared" ca="1" si="1097"/>
        <v>1</v>
      </c>
      <c r="EM339" s="168">
        <f t="shared" ca="1" si="1097"/>
        <v>1</v>
      </c>
      <c r="EN339" s="168">
        <f t="shared" ca="1" si="1097"/>
        <v>1</v>
      </c>
      <c r="EO339" s="168">
        <f t="shared" ca="1" si="1097"/>
        <v>0</v>
      </c>
      <c r="EP339" s="168">
        <f t="shared" ca="1" si="1097"/>
        <v>0</v>
      </c>
      <c r="EQ339" s="168">
        <f t="shared" ca="1" si="1097"/>
        <v>0</v>
      </c>
      <c r="ER339" s="168">
        <f t="shared" ca="1" si="1097"/>
        <v>0</v>
      </c>
      <c r="ES339" s="168">
        <f t="shared" ca="1" si="1097"/>
        <v>0</v>
      </c>
      <c r="ET339" s="168">
        <f t="shared" ca="1" si="1097"/>
        <v>0</v>
      </c>
      <c r="EU339" s="168">
        <f t="shared" ca="1" si="1097"/>
        <v>0</v>
      </c>
      <c r="EV339" s="168">
        <f t="shared" ca="1" si="1097"/>
        <v>0</v>
      </c>
      <c r="EW339" s="168">
        <f t="shared" ca="1" si="1097"/>
        <v>0</v>
      </c>
      <c r="EX339" s="168">
        <f t="shared" ca="1" si="1097"/>
        <v>0</v>
      </c>
      <c r="EY339" s="166" cm="1">
        <f t="array" ref="EY339">INDEX(i.rev,$K339,EY$15)</f>
        <v>0</v>
      </c>
      <c r="EZ339" s="168">
        <f t="shared" ca="1" si="1098"/>
        <v>0</v>
      </c>
      <c r="FA339" s="166" cm="1">
        <f t="array" ref="FA339">INDEX(i.rev,$K339,FA$15)</f>
        <v>1</v>
      </c>
      <c r="FB339" s="168">
        <f t="shared" ca="1" si="1099"/>
        <v>0</v>
      </c>
      <c r="FC339" s="168">
        <f t="shared" ca="1" si="1099"/>
        <v>0</v>
      </c>
      <c r="FD339" s="168">
        <f t="shared" ca="1" si="1099"/>
        <v>0</v>
      </c>
      <c r="FE339" s="168">
        <f t="shared" ca="1" si="1099"/>
        <v>0</v>
      </c>
      <c r="FF339" s="168">
        <f t="shared" ca="1" si="1099"/>
        <v>0</v>
      </c>
      <c r="FG339" s="168">
        <f t="shared" ca="1" si="1099"/>
        <v>0</v>
      </c>
      <c r="FH339" s="168">
        <f t="shared" ca="1" si="1099"/>
        <v>0</v>
      </c>
      <c r="FI339" s="10"/>
      <c r="FJ339" s="168" t="str">
        <f t="shared" ca="1" si="1099"/>
        <v>-</v>
      </c>
      <c r="FK339" s="168" t="str">
        <f t="shared" ca="1" si="1099"/>
        <v>-</v>
      </c>
      <c r="FL339" s="168" t="str">
        <f t="shared" ca="1" si="1099"/>
        <v>-</v>
      </c>
      <c r="FM339" s="168" t="str">
        <f t="shared" ca="1" si="1099"/>
        <v>-</v>
      </c>
      <c r="FN339" s="168" t="str">
        <f t="shared" ca="1" si="1100"/>
        <v>-</v>
      </c>
      <c r="FO339" s="166" t="b">
        <f t="shared" ca="1" si="1101"/>
        <v>0</v>
      </c>
      <c r="FP339" s="166" t="b">
        <f t="shared" ca="1" si="1101"/>
        <v>0</v>
      </c>
      <c r="FQ339" s="166" t="b">
        <f t="shared" ca="1" si="1101"/>
        <v>1</v>
      </c>
      <c r="FR339" s="168">
        <f t="shared" ca="1" si="1099"/>
        <v>0</v>
      </c>
      <c r="FS339" s="166">
        <f t="shared" ca="1" si="1102"/>
        <v>1</v>
      </c>
      <c r="FT339" s="166">
        <f t="shared" ca="1" si="1102"/>
        <v>1</v>
      </c>
      <c r="FU339" s="168" t="str">
        <f t="shared" ca="1" si="1099"/>
        <v>-</v>
      </c>
      <c r="FV339" s="168" t="str">
        <f t="shared" ca="1" si="1099"/>
        <v>-</v>
      </c>
      <c r="FW339" s="168" t="str">
        <f t="shared" ca="1" si="1099"/>
        <v>-</v>
      </c>
      <c r="FX339" s="168" t="str">
        <f t="shared" ca="1" si="1099"/>
        <v>-</v>
      </c>
      <c r="FY339" s="168" t="str">
        <f t="shared" ca="1" si="1099"/>
        <v>-</v>
      </c>
      <c r="FZ339" s="168" t="str">
        <f t="shared" ca="1" si="1099"/>
        <v>-</v>
      </c>
      <c r="GA339" s="168" t="str">
        <f t="shared" ca="1" si="1099"/>
        <v>-</v>
      </c>
      <c r="GB339" s="168" t="str">
        <f t="shared" ca="1" si="1099"/>
        <v>-</v>
      </c>
      <c r="GC339" s="168" t="str">
        <f t="shared" ca="1" si="1099"/>
        <v>-</v>
      </c>
      <c r="GD339" s="168" t="b">
        <f t="shared" ca="1" si="1099"/>
        <v>1</v>
      </c>
      <c r="GE339" s="168" t="str">
        <f t="shared" ca="1" si="1099"/>
        <v>-</v>
      </c>
      <c r="GF339" s="168" t="str">
        <f t="shared" ca="1" si="1099"/>
        <v>-</v>
      </c>
      <c r="GG339" s="168" t="str">
        <f t="shared" ca="1" si="1130"/>
        <v>-</v>
      </c>
      <c r="GH339" s="168" t="b">
        <f t="shared" ca="1" si="1103"/>
        <v>1</v>
      </c>
      <c r="GI339" s="168">
        <f t="shared" ca="1" si="1103"/>
        <v>0</v>
      </c>
      <c r="GJ339" s="168" t="str">
        <f t="shared" ca="1" si="1104"/>
        <v>-</v>
      </c>
      <c r="GK339" s="168" t="str">
        <f t="shared" ca="1" si="1104"/>
        <v>-</v>
      </c>
      <c r="GL339" s="168" t="str">
        <f t="shared" ca="1" si="1104"/>
        <v>-</v>
      </c>
      <c r="GM339" s="168" t="str">
        <f t="shared" ca="1" si="1104"/>
        <v>-</v>
      </c>
      <c r="GN339" s="168" t="str">
        <f t="shared" ca="1" si="1104"/>
        <v>-</v>
      </c>
      <c r="GO339" s="168">
        <f t="shared" ca="1" si="1104"/>
        <v>0</v>
      </c>
      <c r="GP339" s="168" t="str">
        <f t="shared" ca="1" si="1104"/>
        <v>-</v>
      </c>
      <c r="GQ339" s="168" t="str">
        <f t="shared" ca="1" si="1104"/>
        <v>-</v>
      </c>
      <c r="GR339" s="168" t="str">
        <f t="shared" ca="1" si="1104"/>
        <v>-</v>
      </c>
      <c r="GS339" s="168">
        <f t="shared" ca="1" si="1104"/>
        <v>500</v>
      </c>
      <c r="GT339" s="168">
        <f t="shared" ca="1" si="1104"/>
        <v>500</v>
      </c>
      <c r="GU339" s="168" t="str">
        <f t="shared" ca="1" si="1104"/>
        <v>-</v>
      </c>
      <c r="GV339" s="168" t="str">
        <f t="shared" ca="1" si="1104"/>
        <v>-</v>
      </c>
      <c r="GW339" s="168" t="str">
        <f t="shared" ca="1" si="1104"/>
        <v>-</v>
      </c>
      <c r="GX339" s="168" t="str">
        <f t="shared" ca="1" si="1104"/>
        <v>-</v>
      </c>
      <c r="GY339" s="168" t="str">
        <f t="shared" ca="1" si="1104"/>
        <v>-</v>
      </c>
      <c r="GZ339" s="168" t="str">
        <f t="shared" ca="1" si="1104"/>
        <v>-</v>
      </c>
      <c r="HA339" s="168" t="str">
        <f t="shared" ca="1" si="1104"/>
        <v>-</v>
      </c>
      <c r="HB339" s="168" t="str">
        <f t="shared" ca="1" si="1104"/>
        <v>-</v>
      </c>
      <c r="HC339" s="168" t="str">
        <f t="shared" ca="1" si="1104"/>
        <v>-</v>
      </c>
      <c r="HD339" s="168" t="str">
        <f t="shared" ca="1" si="1104"/>
        <v>-</v>
      </c>
      <c r="HE339" s="168" t="str">
        <f t="shared" ca="1" si="1104"/>
        <v>-</v>
      </c>
      <c r="HF339" s="168" t="str">
        <f t="shared" ca="1" si="1104"/>
        <v>-</v>
      </c>
      <c r="HG339" s="168" t="str">
        <f t="shared" ca="1" si="1104"/>
        <v>-</v>
      </c>
      <c r="HH339" s="168" t="str">
        <f t="shared" ca="1" si="1105"/>
        <v>-</v>
      </c>
      <c r="HI339" s="168" t="str">
        <f t="shared" ca="1" si="1105"/>
        <v>-</v>
      </c>
      <c r="HJ339" s="168" t="str">
        <f t="shared" ca="1" si="1105"/>
        <v>-</v>
      </c>
      <c r="HK339" s="168" t="str">
        <f t="shared" ca="1" si="1105"/>
        <v>-</v>
      </c>
      <c r="HL339" s="168" t="str">
        <f t="shared" ca="1" si="1105"/>
        <v>-</v>
      </c>
      <c r="HM339" s="168" t="str">
        <f t="shared" ca="1" si="1105"/>
        <v>-</v>
      </c>
      <c r="HN339" s="168" t="str">
        <f t="shared" ca="1" si="1105"/>
        <v>-</v>
      </c>
      <c r="HO339" s="168" t="str">
        <f t="shared" ca="1" si="1105"/>
        <v>-</v>
      </c>
      <c r="HP339" s="168" t="str">
        <f t="shared" ca="1" si="1105"/>
        <v>-</v>
      </c>
      <c r="HQ339" s="168" t="str">
        <f t="shared" ca="1" si="1105"/>
        <v>-</v>
      </c>
      <c r="HR339" s="168" t="str">
        <f t="shared" ca="1" si="1106"/>
        <v>-</v>
      </c>
      <c r="HS339" s="168" t="str">
        <f t="shared" ca="1" si="1106"/>
        <v>-</v>
      </c>
      <c r="HT339" s="168" t="str">
        <f t="shared" ca="1" si="1106"/>
        <v>-</v>
      </c>
      <c r="HU339" s="168" t="str">
        <f t="shared" ca="1" si="1106"/>
        <v>-</v>
      </c>
      <c r="HV339" s="168" t="str">
        <f t="shared" ca="1" si="1106"/>
        <v>-</v>
      </c>
      <c r="HW339" s="168" t="str">
        <f t="shared" ca="1" si="1104"/>
        <v>-</v>
      </c>
      <c r="HX339" s="168" t="str">
        <f t="shared" ca="1" si="1107"/>
        <v>-</v>
      </c>
      <c r="HY339" s="168" t="str">
        <f t="shared" ca="1" si="1107"/>
        <v>-</v>
      </c>
      <c r="HZ339" s="168" t="str">
        <f t="shared" ca="1" si="1107"/>
        <v>-</v>
      </c>
      <c r="IA339" s="168" t="str">
        <f t="shared" ca="1" si="1107"/>
        <v>-</v>
      </c>
      <c r="IB339" s="168" t="str">
        <f t="shared" ref="HX339:JM345" ca="1" si="1148">OFFSET(IB$5,$B339,0)</f>
        <v>-</v>
      </c>
      <c r="IC339" s="168" t="str">
        <f t="shared" ca="1" si="1148"/>
        <v>-</v>
      </c>
      <c r="ID339" s="168" t="str">
        <f t="shared" ca="1" si="1148"/>
        <v>-</v>
      </c>
      <c r="IE339" s="168" t="str">
        <f t="shared" ca="1" si="1148"/>
        <v>-</v>
      </c>
      <c r="IF339" s="168" t="str">
        <f t="shared" ca="1" si="1148"/>
        <v>-</v>
      </c>
      <c r="IG339" s="168" t="str">
        <f t="shared" ca="1" si="1148"/>
        <v>-</v>
      </c>
      <c r="IH339" s="168" t="str">
        <f t="shared" ca="1" si="1148"/>
        <v>-</v>
      </c>
      <c r="II339" s="168" t="str">
        <f t="shared" ca="1" si="1148"/>
        <v>-</v>
      </c>
      <c r="IJ339" s="168" t="str">
        <f t="shared" ca="1" si="1148"/>
        <v>-</v>
      </c>
      <c r="IK339" s="168" t="str">
        <f t="shared" ca="1" si="1148"/>
        <v>-</v>
      </c>
      <c r="IL339" s="168" t="str">
        <f t="shared" ca="1" si="1148"/>
        <v>-</v>
      </c>
      <c r="IM339" s="168" t="str">
        <f t="shared" ca="1" si="1148"/>
        <v>-</v>
      </c>
      <c r="IN339" s="168" t="str">
        <f t="shared" ca="1" si="1148"/>
        <v>-</v>
      </c>
      <c r="IO339" s="168" t="str">
        <f t="shared" ca="1" si="1148"/>
        <v>-</v>
      </c>
      <c r="IP339" s="168" t="str">
        <f t="shared" ca="1" si="1148"/>
        <v>-</v>
      </c>
      <c r="IQ339" s="168" t="str">
        <f t="shared" ca="1" si="1148"/>
        <v>-</v>
      </c>
      <c r="IR339" s="168" t="str">
        <f t="shared" ca="1" si="1148"/>
        <v>-</v>
      </c>
      <c r="IS339" s="168" t="str">
        <f t="shared" ca="1" si="1148"/>
        <v>-</v>
      </c>
      <c r="IT339" s="168" t="str">
        <f t="shared" ca="1" si="1148"/>
        <v>-</v>
      </c>
      <c r="IU339" s="168" t="str">
        <f t="shared" ca="1" si="1148"/>
        <v>-</v>
      </c>
      <c r="IV339" s="168" t="str">
        <f t="shared" ca="1" si="1148"/>
        <v>-</v>
      </c>
      <c r="IW339" s="168" t="str">
        <f t="shared" ca="1" si="1148"/>
        <v>-</v>
      </c>
      <c r="IX339" s="168" t="str">
        <f t="shared" ca="1" si="1148"/>
        <v>-</v>
      </c>
      <c r="IY339" s="168" t="str">
        <f t="shared" ca="1" si="1148"/>
        <v>-</v>
      </c>
      <c r="IZ339" s="168" t="str">
        <f t="shared" ca="1" si="1148"/>
        <v>-</v>
      </c>
      <c r="JA339" s="168" t="str">
        <f t="shared" ca="1" si="1148"/>
        <v>-</v>
      </c>
      <c r="JB339" s="168" t="str">
        <f t="shared" ca="1" si="1148"/>
        <v>-</v>
      </c>
      <c r="JC339" s="168" t="str">
        <f t="shared" ca="1" si="1148"/>
        <v>-</v>
      </c>
      <c r="JD339" s="168" t="str">
        <f t="shared" ca="1" si="1148"/>
        <v>-</v>
      </c>
      <c r="JE339" s="168" t="str">
        <f t="shared" ca="1" si="1148"/>
        <v>-</v>
      </c>
      <c r="JF339" s="168" t="str">
        <f t="shared" ca="1" si="1148"/>
        <v>-</v>
      </c>
      <c r="JG339" s="168" t="str">
        <f t="shared" ca="1" si="1148"/>
        <v>-</v>
      </c>
      <c r="JH339" s="168" t="str">
        <f t="shared" ca="1" si="1148"/>
        <v>-</v>
      </c>
      <c r="JI339" s="168" t="str">
        <f t="shared" ca="1" si="1148"/>
        <v>-</v>
      </c>
      <c r="JJ339" s="168" t="str">
        <f t="shared" ca="1" si="1148"/>
        <v>-</v>
      </c>
      <c r="JK339" s="168" t="str">
        <f t="shared" ca="1" si="1148"/>
        <v>-</v>
      </c>
      <c r="JL339" s="168" t="str">
        <f t="shared" ca="1" si="1148"/>
        <v>-</v>
      </c>
      <c r="JM339" s="168" t="str">
        <f t="shared" ca="1" si="1148"/>
        <v>-</v>
      </c>
      <c r="JN339" s="168" t="str">
        <f t="shared" ca="1" si="1108"/>
        <v>-</v>
      </c>
      <c r="JO339" s="168" t="str">
        <f t="shared" ca="1" si="1108"/>
        <v>-</v>
      </c>
      <c r="JP339" s="168" t="str">
        <f t="shared" ca="1" si="1108"/>
        <v>-</v>
      </c>
      <c r="JQ339" s="168" t="str">
        <f t="shared" ca="1" si="1108"/>
        <v>-</v>
      </c>
      <c r="JR339" s="168" t="str">
        <f t="shared" ca="1" si="1108"/>
        <v>-</v>
      </c>
      <c r="JS339" s="168" t="str">
        <f t="shared" ca="1" si="1108"/>
        <v>-</v>
      </c>
      <c r="JT339" s="168" t="str">
        <f t="shared" ca="1" si="1108"/>
        <v>-</v>
      </c>
      <c r="JU339" s="168" t="str">
        <f t="shared" ca="1" si="1108"/>
        <v>-</v>
      </c>
      <c r="JV339" s="168" t="str">
        <f t="shared" ca="1" si="1108"/>
        <v>-</v>
      </c>
      <c r="JW339" s="168" t="str">
        <f t="shared" ca="1" si="1108"/>
        <v>-</v>
      </c>
      <c r="JX339" s="10"/>
      <c r="JY339" s="166">
        <f t="shared" ca="1" si="1109"/>
        <v>4.4999999999999998E-2</v>
      </c>
      <c r="JZ339" s="166">
        <f t="shared" ca="1" si="1110"/>
        <v>4.4999999999999998E-2</v>
      </c>
      <c r="KA339" s="168">
        <f t="shared" ca="1" si="1111"/>
        <v>1</v>
      </c>
      <c r="KB339" s="168">
        <f t="shared" ca="1" si="1111"/>
        <v>0</v>
      </c>
      <c r="KC339" s="168">
        <f t="shared" ca="1" si="1111"/>
        <v>1</v>
      </c>
      <c r="KD339" s="168">
        <f t="shared" ca="1" si="1111"/>
        <v>1</v>
      </c>
      <c r="KE339" s="168">
        <f t="shared" ca="1" si="1111"/>
        <v>0</v>
      </c>
      <c r="KF339" s="168">
        <f t="shared" ca="1" si="1111"/>
        <v>70</v>
      </c>
      <c r="KG339" s="168">
        <f t="shared" ca="1" si="1111"/>
        <v>50</v>
      </c>
      <c r="KH339" s="168">
        <f t="shared" ca="1" si="1111"/>
        <v>85</v>
      </c>
      <c r="KI339" s="168">
        <f t="shared" ca="1" si="1111"/>
        <v>50</v>
      </c>
      <c r="KJ339" s="166">
        <f t="shared" ca="1" si="1112"/>
        <v>1</v>
      </c>
      <c r="KK339" s="166">
        <f t="shared" ca="1" si="1113"/>
        <v>1</v>
      </c>
      <c r="KL339" s="166">
        <f t="shared" ca="1" si="1114"/>
        <v>1</v>
      </c>
      <c r="KM339" s="166">
        <f t="shared" ca="1" si="1115"/>
        <v>1</v>
      </c>
      <c r="KN339" s="166">
        <f t="shared" ca="1" si="1115"/>
        <v>1</v>
      </c>
      <c r="KO339" s="168">
        <f t="shared" ca="1" si="1111"/>
        <v>1</v>
      </c>
      <c r="KP339" s="10"/>
      <c r="KQ339" s="168">
        <f t="shared" ca="1" si="1111"/>
        <v>1</v>
      </c>
      <c r="KR339" s="166">
        <f t="shared" ca="1" si="1116"/>
        <v>1</v>
      </c>
      <c r="KS339" s="168">
        <f t="shared" ca="1" si="1111"/>
        <v>0.75</v>
      </c>
      <c r="KT339" s="168">
        <f t="shared" ca="1" si="1111"/>
        <v>0.8</v>
      </c>
      <c r="KU339" s="168">
        <f t="shared" ca="1" si="1117"/>
        <v>0.82499999999999996</v>
      </c>
      <c r="KV339" s="168">
        <f t="shared" ca="1" si="1111"/>
        <v>0.875</v>
      </c>
      <c r="KW339" s="168">
        <f t="shared" ca="1" si="1111"/>
        <v>0.9</v>
      </c>
      <c r="KX339" s="168">
        <f t="shared" ca="1" si="1118"/>
        <v>0.75</v>
      </c>
      <c r="KY339" s="168">
        <f t="shared" ca="1" si="1118"/>
        <v>0.78142857142857147</v>
      </c>
      <c r="KZ339" s="168">
        <f t="shared" ca="1" si="1118"/>
        <v>0.82499999999999996</v>
      </c>
      <c r="LA339" s="168">
        <f t="shared" ca="1" si="1118"/>
        <v>0.875</v>
      </c>
      <c r="LB339" s="168">
        <f t="shared" ca="1" si="1118"/>
        <v>0.9</v>
      </c>
      <c r="LC339" s="168">
        <f t="shared" ca="1" si="1118"/>
        <v>0.9</v>
      </c>
      <c r="LD339" s="168">
        <f t="shared" ca="1" si="1118"/>
        <v>0.75</v>
      </c>
      <c r="LE339" s="168">
        <f t="shared" ca="1" si="1118"/>
        <v>0.78142857142857147</v>
      </c>
      <c r="LF339" s="168">
        <f t="shared" ca="1" si="1118"/>
        <v>0.82499999999999996</v>
      </c>
      <c r="LG339" s="168">
        <f t="shared" ca="1" si="1118"/>
        <v>0.875</v>
      </c>
      <c r="LH339" s="168">
        <f t="shared" ca="1" si="1118"/>
        <v>0.9</v>
      </c>
      <c r="LI339" s="168">
        <f t="shared" ca="1" si="1118"/>
        <v>0.9</v>
      </c>
      <c r="LJ339" s="168">
        <f t="shared" ca="1" si="1118"/>
        <v>0.75</v>
      </c>
      <c r="LK339" s="168">
        <f t="shared" ca="1" si="1118"/>
        <v>0.78142857142857147</v>
      </c>
      <c r="LL339" s="168">
        <f t="shared" ca="1" si="1118"/>
        <v>0.82499999999999996</v>
      </c>
      <c r="LM339" s="168">
        <f t="shared" ca="1" si="1118"/>
        <v>0.875</v>
      </c>
      <c r="LN339" s="168">
        <f t="shared" ca="1" si="1118"/>
        <v>0.9</v>
      </c>
      <c r="LO339" s="168">
        <f t="shared" ca="1" si="1118"/>
        <v>0.9</v>
      </c>
      <c r="LP339" s="168">
        <f t="shared" ca="1" si="1118"/>
        <v>0.75</v>
      </c>
      <c r="LQ339" s="168">
        <f t="shared" ca="1" si="1118"/>
        <v>0.78142857142857147</v>
      </c>
      <c r="LR339" s="168">
        <f t="shared" ca="1" si="1118"/>
        <v>0.82499999999999996</v>
      </c>
      <c r="LS339" s="168">
        <f t="shared" ca="1" si="1118"/>
        <v>0.875</v>
      </c>
      <c r="LT339" s="168">
        <f t="shared" ca="1" si="1118"/>
        <v>0.9</v>
      </c>
      <c r="LU339" s="168">
        <f t="shared" ca="1" si="1118"/>
        <v>0.9</v>
      </c>
      <c r="LV339" s="168">
        <f t="shared" ca="1" si="1118"/>
        <v>0.75</v>
      </c>
      <c r="LW339" s="168">
        <f t="shared" ca="1" si="1118"/>
        <v>0.78142857142857147</v>
      </c>
      <c r="LX339" s="168">
        <f t="shared" ca="1" si="1118"/>
        <v>0.82499999999999996</v>
      </c>
      <c r="LY339" s="168">
        <f t="shared" ca="1" si="1118"/>
        <v>0.875</v>
      </c>
      <c r="LZ339" s="168">
        <f t="shared" ca="1" si="1118"/>
        <v>0.9</v>
      </c>
      <c r="MA339" s="168">
        <f t="shared" ca="1" si="1118"/>
        <v>0.9</v>
      </c>
      <c r="MB339" s="168">
        <f t="shared" ca="1" si="1118"/>
        <v>0.75</v>
      </c>
      <c r="MC339" s="168">
        <f t="shared" ca="1" si="1118"/>
        <v>0.78142857142857147</v>
      </c>
      <c r="MD339" s="168">
        <f t="shared" ca="1" si="1118"/>
        <v>0.82499999999999996</v>
      </c>
      <c r="ME339" s="168">
        <f t="shared" ca="1" si="1118"/>
        <v>0.875</v>
      </c>
      <c r="MF339" s="168">
        <f t="shared" ca="1" si="1118"/>
        <v>0.9</v>
      </c>
      <c r="MG339" s="168">
        <f t="shared" ca="1" si="1118"/>
        <v>0.9</v>
      </c>
      <c r="MH339" s="168">
        <f t="shared" ca="1" si="1118"/>
        <v>0.75</v>
      </c>
      <c r="MI339" s="168">
        <f t="shared" ca="1" si="1118"/>
        <v>0.76904761904761909</v>
      </c>
      <c r="MJ339" s="168">
        <f t="shared" ca="1" si="1118"/>
        <v>0.82000000000000006</v>
      </c>
      <c r="MK339" s="168">
        <f t="shared" ca="1" si="1118"/>
        <v>0.875</v>
      </c>
      <c r="ML339" s="168">
        <f t="shared" ca="1" si="1118"/>
        <v>0.9</v>
      </c>
      <c r="MM339" s="168">
        <f t="shared" ca="1" si="1118"/>
        <v>0.90000000000000013</v>
      </c>
      <c r="MN339" s="168">
        <f t="shared" ca="1" si="1118"/>
        <v>0.75</v>
      </c>
      <c r="MO339" s="168">
        <f t="shared" ca="1" si="1118"/>
        <v>0.76904761904761909</v>
      </c>
      <c r="MP339" s="168">
        <f t="shared" ca="1" si="1118"/>
        <v>0.82000000000000006</v>
      </c>
      <c r="MQ339" s="168">
        <f t="shared" ca="1" si="1118"/>
        <v>0.875</v>
      </c>
      <c r="MR339" s="168">
        <f t="shared" ca="1" si="1118"/>
        <v>0.9</v>
      </c>
      <c r="MS339" s="168">
        <f t="shared" ca="1" si="1118"/>
        <v>0.9</v>
      </c>
      <c r="MT339" s="168">
        <f t="shared" ca="1" si="1119"/>
        <v>0.875</v>
      </c>
      <c r="MU339" s="166">
        <f t="shared" ca="1" si="1120"/>
        <v>1</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1"/>
        <v>0</v>
      </c>
      <c r="NC339" s="27">
        <v>0</v>
      </c>
    </row>
    <row r="340" spans="1:367" s="148" customFormat="1" outlineLevel="1">
      <c r="A340" s="126">
        <f t="shared" si="14"/>
        <v>335</v>
      </c>
      <c r="B340" s="126">
        <f t="shared" si="1127"/>
        <v>13</v>
      </c>
      <c r="C340" s="148">
        <f t="shared" si="1139"/>
        <v>1002</v>
      </c>
      <c r="D340" s="148" t="s">
        <v>884</v>
      </c>
      <c r="E340" s="148" t="b">
        <f t="shared" si="1086"/>
        <v>0</v>
      </c>
      <c r="F340" s="148" t="b">
        <v>0</v>
      </c>
      <c r="G340" s="148" t="b">
        <f t="shared" si="1128"/>
        <v>0</v>
      </c>
      <c r="H340" s="144">
        <f t="shared" ca="1" si="1129"/>
        <v>3</v>
      </c>
      <c r="I340" s="32">
        <v>1</v>
      </c>
      <c r="J340" s="32">
        <v>3</v>
      </c>
      <c r="K340" s="32">
        <v>3</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144">
        <f t="shared" ca="1" si="1129"/>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00007 CFW SE RiskCARA-high REVCFW CropgrazeFALSE (F33N11)</v>
      </c>
      <c r="AB340" s="10" t="str">
        <f ca="1">IF(COUNTIF(AA$5:AA340,AA340)=1,"-","Dup")</f>
        <v>-</v>
      </c>
      <c r="AC340" s="10"/>
      <c r="AD340" s="168" t="str">
        <f t="shared" ca="1" si="1087"/>
        <v>-</v>
      </c>
      <c r="AE340" s="168" t="str">
        <f t="shared" ca="1" si="1087"/>
        <v>-</v>
      </c>
      <c r="AF340" s="168" t="str">
        <f t="shared" ca="1" si="1087"/>
        <v>-</v>
      </c>
      <c r="AG340" s="168" t="str">
        <f t="shared" ca="1" si="1087"/>
        <v>-</v>
      </c>
      <c r="AH340" s="168" t="str">
        <f t="shared" ca="1" si="1087"/>
        <v>-</v>
      </c>
      <c r="AI340" s="168" t="b">
        <f t="shared" ca="1" si="1087"/>
        <v>1</v>
      </c>
      <c r="AJ340" s="10"/>
      <c r="AK340" s="166" t="b">
        <f t="shared" si="1088"/>
        <v>1</v>
      </c>
      <c r="AL340" s="166" t="str">
        <f t="shared" si="1088"/>
        <v>-</v>
      </c>
      <c r="AM340" s="166" t="str">
        <f t="shared" si="1088"/>
        <v>-</v>
      </c>
      <c r="AN340" s="166" t="str">
        <f t="shared" si="1088"/>
        <v>-</v>
      </c>
      <c r="AO340" s="166" t="b">
        <f t="shared" si="1088"/>
        <v>1</v>
      </c>
      <c r="AP340" s="166" t="b">
        <f t="shared" si="1088"/>
        <v>0</v>
      </c>
      <c r="AQ340" s="166">
        <f t="shared" ca="1" si="1089"/>
        <v>0</v>
      </c>
      <c r="AR340" s="166" t="b">
        <f t="shared" si="1090"/>
        <v>1</v>
      </c>
      <c r="AS340" s="166" t="b">
        <f t="shared" si="1090"/>
        <v>1</v>
      </c>
      <c r="AT340" s="166">
        <f t="shared" si="1090"/>
        <v>1</v>
      </c>
      <c r="AU340" s="166">
        <f t="shared" si="1090"/>
        <v>5.0000000000000004E-6</v>
      </c>
      <c r="AV340" s="166" t="str">
        <f t="shared" si="1090"/>
        <v>-</v>
      </c>
      <c r="AW340" s="10"/>
      <c r="AX340" s="166" t="b">
        <f t="shared" si="1091"/>
        <v>1</v>
      </c>
      <c r="AY340" s="168" t="b">
        <f t="shared" ca="1" si="1092"/>
        <v>1</v>
      </c>
      <c r="AZ340" s="168" t="b">
        <f t="shared" ca="1" si="1092"/>
        <v>1</v>
      </c>
      <c r="BA340" s="167">
        <f t="shared" ca="1" si="1093"/>
        <v>3110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95"/>
        <v>13</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49">OFFSET(CH$5,$B340,0)</f>
        <v>-</v>
      </c>
      <c r="CI340" s="168" t="str">
        <f t="shared" ca="1" si="1149"/>
        <v>-</v>
      </c>
      <c r="CJ340" s="168" t="str">
        <f t="shared" ca="1" si="1149"/>
        <v>-</v>
      </c>
      <c r="CK340" s="168" t="str">
        <f t="shared" ca="1" si="1149"/>
        <v>-</v>
      </c>
      <c r="CL340" s="168" t="str">
        <f t="shared" ca="1" si="1149"/>
        <v>-</v>
      </c>
      <c r="CM340" s="168" t="str">
        <f t="shared" ca="1" si="1149"/>
        <v>-</v>
      </c>
      <c r="CN340" s="168" t="str">
        <f t="shared" ca="1" si="1149"/>
        <v>-</v>
      </c>
      <c r="CO340" s="168" t="str">
        <f t="shared" ca="1" si="1149"/>
        <v>-</v>
      </c>
      <c r="CP340" s="168">
        <f t="shared" ca="1" si="1149"/>
        <v>1</v>
      </c>
      <c r="CQ340" s="168">
        <f t="shared" ca="1" si="1149"/>
        <v>1</v>
      </c>
      <c r="CR340" s="168">
        <f t="shared" ca="1" si="1149"/>
        <v>0</v>
      </c>
      <c r="CS340" s="168" t="str">
        <f t="shared" ca="1" si="1149"/>
        <v>-</v>
      </c>
      <c r="CT340" s="168" t="str">
        <f t="shared" ca="1" si="1149"/>
        <v>-</v>
      </c>
      <c r="CU340" s="168" t="str">
        <f t="shared" ca="1" si="1149"/>
        <v>-</v>
      </c>
      <c r="CV340" s="168" t="str">
        <f t="shared" ca="1" si="1149"/>
        <v>-</v>
      </c>
      <c r="CW340" s="168" t="str">
        <f t="shared" ca="1" si="1149"/>
        <v>-</v>
      </c>
      <c r="CX340" s="168" t="str">
        <f t="shared" ca="1" si="1149"/>
        <v>-</v>
      </c>
      <c r="CY340" s="168" t="str">
        <f t="shared" ca="1" si="1149"/>
        <v>-</v>
      </c>
      <c r="CZ340" s="168">
        <f t="shared" ca="1" si="1149"/>
        <v>0</v>
      </c>
      <c r="DA340" s="168" t="str">
        <f t="shared" ca="1" si="1149"/>
        <v>-</v>
      </c>
      <c r="DB340" s="168" t="str">
        <f t="shared" ca="1" si="1149"/>
        <v>-</v>
      </c>
      <c r="DC340" s="168" t="str">
        <f t="shared" ca="1" si="1149"/>
        <v>-</v>
      </c>
      <c r="DD340" s="168" t="str">
        <f t="shared" ca="1" si="1149"/>
        <v>-</v>
      </c>
      <c r="DE340" s="168" t="str">
        <f t="shared" ca="1" si="1149"/>
        <v>-</v>
      </c>
      <c r="DF340" s="168">
        <f t="shared" ca="1" si="1149"/>
        <v>0</v>
      </c>
      <c r="DG340" s="168">
        <f t="shared" ca="1" si="1149"/>
        <v>0</v>
      </c>
      <c r="DH340" s="168">
        <f t="shared" ca="1" si="1149"/>
        <v>0</v>
      </c>
      <c r="DI340" s="168">
        <f t="shared" ca="1" si="1149"/>
        <v>0</v>
      </c>
      <c r="DJ340" s="168">
        <f t="shared" ca="1" si="1149"/>
        <v>0</v>
      </c>
      <c r="DK340" s="168">
        <f t="shared" ca="1" si="1149"/>
        <v>0</v>
      </c>
      <c r="DL340" s="168">
        <f t="shared" ca="1" si="1149"/>
        <v>0</v>
      </c>
      <c r="DM340" s="168" t="str">
        <f t="shared" ca="1" si="1149"/>
        <v>-</v>
      </c>
      <c r="DN340" s="168" t="str">
        <f t="shared" ca="1" si="1149"/>
        <v>-</v>
      </c>
      <c r="DO340" s="168" t="str">
        <f t="shared" ca="1" si="1149"/>
        <v>-</v>
      </c>
      <c r="DP340" s="168" t="str">
        <f t="shared" ca="1" si="1149"/>
        <v>-</v>
      </c>
      <c r="DQ340" s="168" t="str">
        <f t="shared" ca="1" si="1149"/>
        <v>-</v>
      </c>
      <c r="DR340" s="168" t="str">
        <f t="shared" ca="1" si="1149"/>
        <v>-</v>
      </c>
      <c r="DS340" s="168" t="str">
        <f t="shared" ca="1" si="1149"/>
        <v>-</v>
      </c>
      <c r="DT340" s="168" t="str">
        <f t="shared" ca="1" si="1149"/>
        <v>-</v>
      </c>
      <c r="DU340" s="168" t="str">
        <f t="shared" ca="1" si="1149"/>
        <v>-</v>
      </c>
      <c r="DV340" s="168" t="str">
        <f t="shared" ca="1" si="1149"/>
        <v>-</v>
      </c>
      <c r="DW340" s="168" t="str">
        <f t="shared" ca="1" si="1149"/>
        <v>-</v>
      </c>
      <c r="DX340" s="10"/>
      <c r="DY340" s="168">
        <f t="shared" ca="1" si="1149"/>
        <v>1</v>
      </c>
      <c r="DZ340" s="168" t="str">
        <f t="shared" ca="1" si="1149"/>
        <v>-</v>
      </c>
      <c r="EA340" s="168" t="str">
        <f t="shared" ca="1" si="1149"/>
        <v>-</v>
      </c>
      <c r="EB340" s="168" t="str">
        <f t="shared" ca="1" si="1149"/>
        <v>-</v>
      </c>
      <c r="EC340" s="168" t="str">
        <f t="shared" ref="EC340:EG377" ca="1" si="1150">OFFSET(EC$5,$B340,0)</f>
        <v>-</v>
      </c>
      <c r="ED340" s="168" t="b">
        <f t="shared" ca="1" si="1150"/>
        <v>0</v>
      </c>
      <c r="EE340" s="168" t="str">
        <f t="shared" ca="1" si="1150"/>
        <v>-</v>
      </c>
      <c r="EF340" s="168">
        <f t="shared" ca="1" si="1150"/>
        <v>0</v>
      </c>
      <c r="EG340" s="168" t="str">
        <f t="shared" ca="1" si="1150"/>
        <v>-</v>
      </c>
      <c r="EH340" s="166" cm="1">
        <f t="array" ref="EH340">INDEX(i.rev,$K340,EH$15)</f>
        <v>1.1000000000000001</v>
      </c>
      <c r="EI340" s="168">
        <f t="shared" ca="1" si="1097"/>
        <v>0</v>
      </c>
      <c r="EJ340" s="168">
        <f t="shared" ca="1" si="1097"/>
        <v>1</v>
      </c>
      <c r="EK340" s="168">
        <f t="shared" ca="1" si="1097"/>
        <v>0</v>
      </c>
      <c r="EL340" s="168">
        <f t="shared" ca="1" si="1097"/>
        <v>1</v>
      </c>
      <c r="EM340" s="168">
        <f t="shared" ca="1" si="1097"/>
        <v>1</v>
      </c>
      <c r="EN340" s="168">
        <f t="shared" ca="1" si="1097"/>
        <v>1</v>
      </c>
      <c r="EO340" s="168">
        <f t="shared" ca="1" si="1097"/>
        <v>0</v>
      </c>
      <c r="EP340" s="168">
        <f t="shared" ca="1" si="1097"/>
        <v>0</v>
      </c>
      <c r="EQ340" s="168">
        <f t="shared" ca="1" si="1097"/>
        <v>0</v>
      </c>
      <c r="ER340" s="168">
        <f t="shared" ca="1" si="1097"/>
        <v>0</v>
      </c>
      <c r="ES340" s="168">
        <f t="shared" ca="1" si="1097"/>
        <v>0</v>
      </c>
      <c r="ET340" s="168">
        <f t="shared" ca="1" si="1097"/>
        <v>0</v>
      </c>
      <c r="EU340" s="168">
        <f t="shared" ca="1" si="1097"/>
        <v>0</v>
      </c>
      <c r="EV340" s="168">
        <f t="shared" ca="1" si="1097"/>
        <v>0</v>
      </c>
      <c r="EW340" s="168">
        <f t="shared" ca="1" si="1097"/>
        <v>0</v>
      </c>
      <c r="EX340" s="168">
        <f t="shared" ca="1" si="1097"/>
        <v>0</v>
      </c>
      <c r="EY340" s="166" cm="1">
        <f t="array" ref="EY340">INDEX(i.rev,$K340,EY$15)</f>
        <v>0</v>
      </c>
      <c r="EZ340" s="168">
        <f t="shared" ca="1" si="1098"/>
        <v>0</v>
      </c>
      <c r="FA340" s="166" cm="1">
        <f t="array" ref="FA340">INDEX(i.rev,$K340,FA$15)</f>
        <v>1</v>
      </c>
      <c r="FB340" s="168">
        <f t="shared" ca="1" si="1099"/>
        <v>0</v>
      </c>
      <c r="FC340" s="168">
        <f t="shared" ca="1" si="1099"/>
        <v>0</v>
      </c>
      <c r="FD340" s="168">
        <f t="shared" ca="1" si="1099"/>
        <v>0</v>
      </c>
      <c r="FE340" s="168">
        <f t="shared" ca="1" si="1099"/>
        <v>0</v>
      </c>
      <c r="FF340" s="168">
        <f t="shared" ca="1" si="1099"/>
        <v>0</v>
      </c>
      <c r="FG340" s="168">
        <f t="shared" ca="1" si="1099"/>
        <v>0</v>
      </c>
      <c r="FH340" s="168">
        <f t="shared" ca="1" si="1099"/>
        <v>0</v>
      </c>
      <c r="FI340" s="10"/>
      <c r="FJ340" s="168" t="str">
        <f t="shared" ca="1" si="1099"/>
        <v>-</v>
      </c>
      <c r="FK340" s="168" t="str">
        <f t="shared" ca="1" si="1099"/>
        <v>-</v>
      </c>
      <c r="FL340" s="168" t="str">
        <f t="shared" ca="1" si="1099"/>
        <v>-</v>
      </c>
      <c r="FM340" s="168" t="str">
        <f t="shared" ca="1" si="1099"/>
        <v>-</v>
      </c>
      <c r="FN340" s="168" t="str">
        <f t="shared" ca="1" si="1100"/>
        <v>-</v>
      </c>
      <c r="FO340" s="166" t="b">
        <f t="shared" ca="1" si="1101"/>
        <v>0</v>
      </c>
      <c r="FP340" s="166" t="b">
        <f t="shared" ca="1" si="1101"/>
        <v>0</v>
      </c>
      <c r="FQ340" s="166" t="b">
        <f t="shared" ca="1" si="1101"/>
        <v>1</v>
      </c>
      <c r="FR340" s="168">
        <f t="shared" ca="1" si="1099"/>
        <v>0</v>
      </c>
      <c r="FS340" s="166">
        <f t="shared" ca="1" si="1102"/>
        <v>1</v>
      </c>
      <c r="FT340" s="166">
        <f t="shared" ca="1" si="1102"/>
        <v>1</v>
      </c>
      <c r="FU340" s="168" t="str">
        <f t="shared" ca="1" si="1099"/>
        <v>-</v>
      </c>
      <c r="FV340" s="168" t="str">
        <f t="shared" ca="1" si="1099"/>
        <v>-</v>
      </c>
      <c r="FW340" s="168" t="str">
        <f t="shared" ca="1" si="1099"/>
        <v>-</v>
      </c>
      <c r="FX340" s="168" t="str">
        <f t="shared" ca="1" si="1099"/>
        <v>-</v>
      </c>
      <c r="FY340" s="168" t="str">
        <f t="shared" ca="1" si="1099"/>
        <v>-</v>
      </c>
      <c r="FZ340" s="168" t="str">
        <f t="shared" ca="1" si="1099"/>
        <v>-</v>
      </c>
      <c r="GA340" s="168" t="str">
        <f t="shared" ca="1" si="1099"/>
        <v>-</v>
      </c>
      <c r="GB340" s="168" t="str">
        <f t="shared" ca="1" si="1099"/>
        <v>-</v>
      </c>
      <c r="GC340" s="168" t="str">
        <f t="shared" ca="1" si="1099"/>
        <v>-</v>
      </c>
      <c r="GD340" s="168" t="b">
        <f t="shared" ca="1" si="1099"/>
        <v>1</v>
      </c>
      <c r="GE340" s="168" t="str">
        <f t="shared" ca="1" si="1099"/>
        <v>-</v>
      </c>
      <c r="GF340" s="168" t="str">
        <f t="shared" ca="1" si="1099"/>
        <v>-</v>
      </c>
      <c r="GG340" s="168" t="str">
        <f t="shared" ca="1" si="1130"/>
        <v>-</v>
      </c>
      <c r="GH340" s="168" t="b">
        <f t="shared" ca="1" si="1103"/>
        <v>1</v>
      </c>
      <c r="GI340" s="168">
        <f t="shared" ca="1" si="1103"/>
        <v>0</v>
      </c>
      <c r="GJ340" s="168" t="str">
        <f t="shared" ca="1" si="1103"/>
        <v>-</v>
      </c>
      <c r="GK340" s="168" t="str">
        <f t="shared" ca="1" si="1103"/>
        <v>-</v>
      </c>
      <c r="GL340" s="168" t="str">
        <f t="shared" ca="1" si="1103"/>
        <v>-</v>
      </c>
      <c r="GM340" s="168" t="str">
        <f t="shared" ca="1" si="1103"/>
        <v>-</v>
      </c>
      <c r="GN340" s="168" t="str">
        <f t="shared" ca="1" si="1103"/>
        <v>-</v>
      </c>
      <c r="GO340" s="168">
        <f t="shared" ca="1" si="1103"/>
        <v>0</v>
      </c>
      <c r="GP340" s="168" t="str">
        <f t="shared" ca="1" si="1103"/>
        <v>-</v>
      </c>
      <c r="GQ340" s="168" t="str">
        <f t="shared" ca="1" si="1103"/>
        <v>-</v>
      </c>
      <c r="GR340" s="168" t="str">
        <f t="shared" ca="1" si="1103"/>
        <v>-</v>
      </c>
      <c r="GS340" s="168">
        <f t="shared" ca="1" si="1103"/>
        <v>500</v>
      </c>
      <c r="GT340" s="168">
        <f t="shared" ca="1" si="1103"/>
        <v>500</v>
      </c>
      <c r="GU340" s="168" t="str">
        <f t="shared" ca="1" si="1103"/>
        <v>-</v>
      </c>
      <c r="GV340" s="168" t="str">
        <f t="shared" ca="1" si="1103"/>
        <v>-</v>
      </c>
      <c r="GW340" s="168" t="str">
        <f t="shared" ca="1" si="1103"/>
        <v>-</v>
      </c>
      <c r="GX340" s="168" t="str">
        <f t="shared" ca="1" si="1104"/>
        <v>-</v>
      </c>
      <c r="GY340" s="168" t="str">
        <f t="shared" ca="1" si="1104"/>
        <v>-</v>
      </c>
      <c r="GZ340" s="168" t="str">
        <f t="shared" ca="1" si="1104"/>
        <v>-</v>
      </c>
      <c r="HA340" s="168" t="str">
        <f t="shared" ca="1" si="1104"/>
        <v>-</v>
      </c>
      <c r="HB340" s="168" t="str">
        <f t="shared" ca="1" si="1104"/>
        <v>-</v>
      </c>
      <c r="HC340" s="168" t="str">
        <f t="shared" ca="1" si="1104"/>
        <v>-</v>
      </c>
      <c r="HD340" s="168" t="str">
        <f t="shared" ca="1" si="1104"/>
        <v>-</v>
      </c>
      <c r="HE340" s="168" t="str">
        <f t="shared" ca="1" si="1104"/>
        <v>-</v>
      </c>
      <c r="HF340" s="168" t="str">
        <f t="shared" ca="1" si="1104"/>
        <v>-</v>
      </c>
      <c r="HG340" s="168" t="str">
        <f t="shared" ca="1" si="1104"/>
        <v>-</v>
      </c>
      <c r="HH340" s="168" t="str">
        <f t="shared" ca="1" si="1105"/>
        <v>-</v>
      </c>
      <c r="HI340" s="168" t="str">
        <f t="shared" ca="1" si="1105"/>
        <v>-</v>
      </c>
      <c r="HJ340" s="168" t="str">
        <f t="shared" ca="1" si="1105"/>
        <v>-</v>
      </c>
      <c r="HK340" s="168" t="str">
        <f t="shared" ca="1" si="1105"/>
        <v>-</v>
      </c>
      <c r="HL340" s="168" t="str">
        <f t="shared" ca="1" si="1105"/>
        <v>-</v>
      </c>
      <c r="HM340" s="168" t="str">
        <f t="shared" ca="1" si="1105"/>
        <v>-</v>
      </c>
      <c r="HN340" s="168" t="str">
        <f t="shared" ca="1" si="1105"/>
        <v>-</v>
      </c>
      <c r="HO340" s="168" t="str">
        <f t="shared" ca="1" si="1105"/>
        <v>-</v>
      </c>
      <c r="HP340" s="168" t="str">
        <f t="shared" ca="1" si="1105"/>
        <v>-</v>
      </c>
      <c r="HQ340" s="168" t="str">
        <f t="shared" ca="1" si="1105"/>
        <v>-</v>
      </c>
      <c r="HR340" s="168" t="str">
        <f t="shared" ca="1" si="1106"/>
        <v>-</v>
      </c>
      <c r="HS340" s="168" t="str">
        <f t="shared" ca="1" si="1106"/>
        <v>-</v>
      </c>
      <c r="HT340" s="168" t="str">
        <f t="shared" ca="1" si="1106"/>
        <v>-</v>
      </c>
      <c r="HU340" s="168" t="str">
        <f t="shared" ca="1" si="1106"/>
        <v>-</v>
      </c>
      <c r="HV340" s="168" t="str">
        <f t="shared" ca="1" si="1106"/>
        <v>-</v>
      </c>
      <c r="HW340" s="168" t="str">
        <f t="shared" ca="1" si="1104"/>
        <v>-</v>
      </c>
      <c r="HX340" s="168" t="str">
        <f t="shared" ca="1" si="1148"/>
        <v>-</v>
      </c>
      <c r="HY340" s="168" t="str">
        <f t="shared" ca="1" si="1148"/>
        <v>-</v>
      </c>
      <c r="HZ340" s="168" t="str">
        <f t="shared" ca="1" si="1148"/>
        <v>-</v>
      </c>
      <c r="IA340" s="168" t="str">
        <f t="shared" ca="1" si="1148"/>
        <v>-</v>
      </c>
      <c r="IB340" s="168" t="str">
        <f t="shared" ca="1" si="1148"/>
        <v>-</v>
      </c>
      <c r="IC340" s="168" t="str">
        <f t="shared" ca="1" si="1148"/>
        <v>-</v>
      </c>
      <c r="ID340" s="168" t="str">
        <f t="shared" ca="1" si="1148"/>
        <v>-</v>
      </c>
      <c r="IE340" s="168" t="str">
        <f t="shared" ca="1" si="1148"/>
        <v>-</v>
      </c>
      <c r="IF340" s="168" t="str">
        <f t="shared" ca="1" si="1148"/>
        <v>-</v>
      </c>
      <c r="IG340" s="168" t="str">
        <f t="shared" ca="1" si="1148"/>
        <v>-</v>
      </c>
      <c r="IH340" s="168" t="str">
        <f t="shared" ca="1" si="1148"/>
        <v>-</v>
      </c>
      <c r="II340" s="168" t="str">
        <f t="shared" ca="1" si="1148"/>
        <v>-</v>
      </c>
      <c r="IJ340" s="168" t="str">
        <f t="shared" ca="1" si="1148"/>
        <v>-</v>
      </c>
      <c r="IK340" s="168" t="str">
        <f t="shared" ca="1" si="1148"/>
        <v>-</v>
      </c>
      <c r="IL340" s="168" t="str">
        <f t="shared" ca="1" si="1148"/>
        <v>-</v>
      </c>
      <c r="IM340" s="168" t="str">
        <f t="shared" ca="1" si="1148"/>
        <v>-</v>
      </c>
      <c r="IN340" s="168" t="str">
        <f t="shared" ca="1" si="1148"/>
        <v>-</v>
      </c>
      <c r="IO340" s="168" t="str">
        <f t="shared" ca="1" si="1148"/>
        <v>-</v>
      </c>
      <c r="IP340" s="168" t="str">
        <f t="shared" ca="1" si="1148"/>
        <v>-</v>
      </c>
      <c r="IQ340" s="168" t="str">
        <f t="shared" ca="1" si="1148"/>
        <v>-</v>
      </c>
      <c r="IR340" s="168" t="str">
        <f t="shared" ca="1" si="1148"/>
        <v>-</v>
      </c>
      <c r="IS340" s="168" t="str">
        <f t="shared" ca="1" si="1148"/>
        <v>-</v>
      </c>
      <c r="IT340" s="168" t="str">
        <f t="shared" ca="1" si="1148"/>
        <v>-</v>
      </c>
      <c r="IU340" s="168" t="str">
        <f t="shared" ca="1" si="1148"/>
        <v>-</v>
      </c>
      <c r="IV340" s="168" t="str">
        <f t="shared" ca="1" si="1148"/>
        <v>-</v>
      </c>
      <c r="IW340" s="168" t="str">
        <f t="shared" ca="1" si="1148"/>
        <v>-</v>
      </c>
      <c r="IX340" s="168" t="str">
        <f t="shared" ca="1" si="1148"/>
        <v>-</v>
      </c>
      <c r="IY340" s="168" t="str">
        <f t="shared" ca="1" si="1148"/>
        <v>-</v>
      </c>
      <c r="IZ340" s="168" t="str">
        <f t="shared" ca="1" si="1148"/>
        <v>-</v>
      </c>
      <c r="JA340" s="168" t="str">
        <f t="shared" ca="1" si="1148"/>
        <v>-</v>
      </c>
      <c r="JB340" s="168" t="str">
        <f t="shared" ca="1" si="1148"/>
        <v>-</v>
      </c>
      <c r="JC340" s="168" t="str">
        <f t="shared" ca="1" si="1148"/>
        <v>-</v>
      </c>
      <c r="JD340" s="168" t="str">
        <f t="shared" ca="1" si="1148"/>
        <v>-</v>
      </c>
      <c r="JE340" s="168" t="str">
        <f t="shared" ca="1" si="1148"/>
        <v>-</v>
      </c>
      <c r="JF340" s="168" t="str">
        <f t="shared" ca="1" si="1148"/>
        <v>-</v>
      </c>
      <c r="JG340" s="168" t="str">
        <f t="shared" ca="1" si="1148"/>
        <v>-</v>
      </c>
      <c r="JH340" s="168" t="str">
        <f t="shared" ca="1" si="1148"/>
        <v>-</v>
      </c>
      <c r="JI340" s="168" t="str">
        <f t="shared" ca="1" si="1148"/>
        <v>-</v>
      </c>
      <c r="JJ340" s="168" t="str">
        <f t="shared" ca="1" si="1148"/>
        <v>-</v>
      </c>
      <c r="JK340" s="168" t="str">
        <f t="shared" ca="1" si="1148"/>
        <v>-</v>
      </c>
      <c r="JL340" s="168" t="str">
        <f t="shared" ca="1" si="1148"/>
        <v>-</v>
      </c>
      <c r="JM340" s="168" t="str">
        <f t="shared" ca="1" si="1148"/>
        <v>-</v>
      </c>
      <c r="JN340" s="168" t="str">
        <f t="shared" ca="1" si="1108"/>
        <v>-</v>
      </c>
      <c r="JO340" s="168" t="str">
        <f t="shared" ca="1" si="1108"/>
        <v>-</v>
      </c>
      <c r="JP340" s="168" t="str">
        <f t="shared" ca="1" si="1108"/>
        <v>-</v>
      </c>
      <c r="JQ340" s="168" t="str">
        <f t="shared" ca="1" si="1108"/>
        <v>-</v>
      </c>
      <c r="JR340" s="168" t="str">
        <f t="shared" ca="1" si="1108"/>
        <v>-</v>
      </c>
      <c r="JS340" s="168" t="str">
        <f t="shared" ca="1" si="1108"/>
        <v>-</v>
      </c>
      <c r="JT340" s="168" t="str">
        <f t="shared" ca="1" si="1108"/>
        <v>-</v>
      </c>
      <c r="JU340" s="168" t="str">
        <f t="shared" ca="1" si="1108"/>
        <v>-</v>
      </c>
      <c r="JV340" s="168" t="str">
        <f t="shared" ca="1" si="1108"/>
        <v>-</v>
      </c>
      <c r="JW340" s="168" t="str">
        <f t="shared" ca="1" si="1108"/>
        <v>-</v>
      </c>
      <c r="JX340" s="10"/>
      <c r="JY340" s="166">
        <f t="shared" ca="1" si="1109"/>
        <v>4.4999999999999998E-2</v>
      </c>
      <c r="JZ340" s="166">
        <f t="shared" ca="1" si="1110"/>
        <v>4.4999999999999998E-2</v>
      </c>
      <c r="KA340" s="168">
        <f t="shared" ca="1" si="1111"/>
        <v>1</v>
      </c>
      <c r="KB340" s="168">
        <f t="shared" ca="1" si="1111"/>
        <v>0</v>
      </c>
      <c r="KC340" s="168">
        <f t="shared" ca="1" si="1111"/>
        <v>1</v>
      </c>
      <c r="KD340" s="168">
        <f t="shared" ca="1" si="1111"/>
        <v>1</v>
      </c>
      <c r="KE340" s="168">
        <f t="shared" ca="1" si="1111"/>
        <v>0</v>
      </c>
      <c r="KF340" s="168">
        <f t="shared" ca="1" si="1111"/>
        <v>70</v>
      </c>
      <c r="KG340" s="168">
        <f t="shared" ca="1" si="1111"/>
        <v>50</v>
      </c>
      <c r="KH340" s="168">
        <f t="shared" ca="1" si="1111"/>
        <v>85</v>
      </c>
      <c r="KI340" s="168">
        <f t="shared" ca="1" si="1111"/>
        <v>50</v>
      </c>
      <c r="KJ340" s="166">
        <f t="shared" ca="1" si="1112"/>
        <v>1</v>
      </c>
      <c r="KK340" s="166">
        <f t="shared" ca="1" si="1113"/>
        <v>1</v>
      </c>
      <c r="KL340" s="166">
        <f t="shared" ca="1" si="1114"/>
        <v>1</v>
      </c>
      <c r="KM340" s="166">
        <f t="shared" ca="1" si="1115"/>
        <v>1</v>
      </c>
      <c r="KN340" s="166">
        <f t="shared" ca="1" si="1115"/>
        <v>1</v>
      </c>
      <c r="KO340" s="168">
        <f t="shared" ca="1" si="1111"/>
        <v>1</v>
      </c>
      <c r="KP340" s="10"/>
      <c r="KQ340" s="168">
        <f t="shared" ca="1" si="1111"/>
        <v>1</v>
      </c>
      <c r="KR340" s="166">
        <f t="shared" ca="1" si="1116"/>
        <v>1</v>
      </c>
      <c r="KS340" s="168">
        <f t="shared" ca="1" si="1111"/>
        <v>0.75</v>
      </c>
      <c r="KT340" s="168">
        <f t="shared" ca="1" si="1111"/>
        <v>0.8</v>
      </c>
      <c r="KU340" s="168">
        <f t="shared" ca="1" si="1117"/>
        <v>0.82499999999999996</v>
      </c>
      <c r="KV340" s="168">
        <f t="shared" ca="1" si="1111"/>
        <v>0.875</v>
      </c>
      <c r="KW340" s="168">
        <f t="shared" ca="1" si="1111"/>
        <v>0.9</v>
      </c>
      <c r="KX340" s="168">
        <f t="shared" ca="1" si="1118"/>
        <v>0.75</v>
      </c>
      <c r="KY340" s="168">
        <f t="shared" ca="1" si="1118"/>
        <v>0.78142857142857147</v>
      </c>
      <c r="KZ340" s="168">
        <f t="shared" ca="1" si="1118"/>
        <v>0.82499999999999996</v>
      </c>
      <c r="LA340" s="168">
        <f t="shared" ca="1" si="1118"/>
        <v>0.875</v>
      </c>
      <c r="LB340" s="168">
        <f t="shared" ca="1" si="1118"/>
        <v>0.9</v>
      </c>
      <c r="LC340" s="168">
        <f t="shared" ca="1" si="1118"/>
        <v>0.9</v>
      </c>
      <c r="LD340" s="168">
        <f t="shared" ca="1" si="1118"/>
        <v>0.75</v>
      </c>
      <c r="LE340" s="168">
        <f t="shared" ca="1" si="1118"/>
        <v>0.78142857142857147</v>
      </c>
      <c r="LF340" s="168">
        <f t="shared" ca="1" si="1118"/>
        <v>0.82499999999999996</v>
      </c>
      <c r="LG340" s="168">
        <f t="shared" ca="1" si="1118"/>
        <v>0.875</v>
      </c>
      <c r="LH340" s="168">
        <f t="shared" ca="1" si="1118"/>
        <v>0.9</v>
      </c>
      <c r="LI340" s="168">
        <f t="shared" ca="1" si="1118"/>
        <v>0.9</v>
      </c>
      <c r="LJ340" s="168">
        <f t="shared" ca="1" si="1118"/>
        <v>0.75</v>
      </c>
      <c r="LK340" s="168">
        <f t="shared" ca="1" si="1118"/>
        <v>0.78142857142857147</v>
      </c>
      <c r="LL340" s="168">
        <f t="shared" ca="1" si="1118"/>
        <v>0.82499999999999996</v>
      </c>
      <c r="LM340" s="168">
        <f t="shared" ref="KX340:MS348" ca="1" si="1151">OFFSET(LM$5,$B340,0)</f>
        <v>0.875</v>
      </c>
      <c r="LN340" s="168">
        <f t="shared" ca="1" si="1151"/>
        <v>0.9</v>
      </c>
      <c r="LO340" s="168">
        <f t="shared" ca="1" si="1151"/>
        <v>0.9</v>
      </c>
      <c r="LP340" s="168">
        <f t="shared" ca="1" si="1151"/>
        <v>0.75</v>
      </c>
      <c r="LQ340" s="168">
        <f t="shared" ca="1" si="1151"/>
        <v>0.78142857142857147</v>
      </c>
      <c r="LR340" s="168">
        <f t="shared" ca="1" si="1151"/>
        <v>0.82499999999999996</v>
      </c>
      <c r="LS340" s="168">
        <f t="shared" ca="1" si="1151"/>
        <v>0.875</v>
      </c>
      <c r="LT340" s="168">
        <f t="shared" ca="1" si="1151"/>
        <v>0.9</v>
      </c>
      <c r="LU340" s="168">
        <f t="shared" ca="1" si="1151"/>
        <v>0.9</v>
      </c>
      <c r="LV340" s="168">
        <f t="shared" ca="1" si="1151"/>
        <v>0.75</v>
      </c>
      <c r="LW340" s="168">
        <f t="shared" ca="1" si="1151"/>
        <v>0.78142857142857147</v>
      </c>
      <c r="LX340" s="168">
        <f t="shared" ca="1" si="1151"/>
        <v>0.82499999999999996</v>
      </c>
      <c r="LY340" s="168">
        <f t="shared" ca="1" si="1151"/>
        <v>0.875</v>
      </c>
      <c r="LZ340" s="168">
        <f t="shared" ca="1" si="1151"/>
        <v>0.9</v>
      </c>
      <c r="MA340" s="168">
        <f t="shared" ca="1" si="1151"/>
        <v>0.9</v>
      </c>
      <c r="MB340" s="168">
        <f t="shared" ca="1" si="1151"/>
        <v>0.75</v>
      </c>
      <c r="MC340" s="168">
        <f t="shared" ca="1" si="1151"/>
        <v>0.78142857142857147</v>
      </c>
      <c r="MD340" s="168">
        <f t="shared" ca="1" si="1151"/>
        <v>0.82499999999999996</v>
      </c>
      <c r="ME340" s="168">
        <f t="shared" ca="1" si="1151"/>
        <v>0.875</v>
      </c>
      <c r="MF340" s="168">
        <f t="shared" ca="1" si="1151"/>
        <v>0.9</v>
      </c>
      <c r="MG340" s="168">
        <f t="shared" ca="1" si="1151"/>
        <v>0.9</v>
      </c>
      <c r="MH340" s="168">
        <f t="shared" ca="1" si="1151"/>
        <v>0.75</v>
      </c>
      <c r="MI340" s="168">
        <f t="shared" ca="1" si="1151"/>
        <v>0.76904761904761909</v>
      </c>
      <c r="MJ340" s="168">
        <f t="shared" ca="1" si="1151"/>
        <v>0.82000000000000006</v>
      </c>
      <c r="MK340" s="168">
        <f t="shared" ca="1" si="1151"/>
        <v>0.875</v>
      </c>
      <c r="ML340" s="168">
        <f t="shared" ca="1" si="1151"/>
        <v>0.9</v>
      </c>
      <c r="MM340" s="168">
        <f t="shared" ca="1" si="1151"/>
        <v>0.90000000000000013</v>
      </c>
      <c r="MN340" s="168">
        <f t="shared" ca="1" si="1151"/>
        <v>0.75</v>
      </c>
      <c r="MO340" s="168">
        <f t="shared" ca="1" si="1151"/>
        <v>0.76904761904761909</v>
      </c>
      <c r="MP340" s="168">
        <f t="shared" ca="1" si="1151"/>
        <v>0.82000000000000006</v>
      </c>
      <c r="MQ340" s="168">
        <f t="shared" ca="1" si="1151"/>
        <v>0.875</v>
      </c>
      <c r="MR340" s="168">
        <f t="shared" ca="1" si="1151"/>
        <v>0.9</v>
      </c>
      <c r="MS340" s="168">
        <f t="shared" ca="1" si="1151"/>
        <v>0.9</v>
      </c>
      <c r="MT340" s="168">
        <f t="shared" ca="1" si="1119"/>
        <v>0.875</v>
      </c>
      <c r="MU340" s="166">
        <f t="shared" ca="1"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1"/>
        <v>0</v>
      </c>
      <c r="NC340" s="27">
        <v>0</v>
      </c>
    </row>
    <row r="341" spans="1:367" s="148" customFormat="1" outlineLevel="1">
      <c r="A341" s="126">
        <f t="shared" si="14"/>
        <v>336</v>
      </c>
      <c r="B341" s="126">
        <f t="shared" si="1127"/>
        <v>13</v>
      </c>
      <c r="C341" s="148">
        <f t="shared" si="1139"/>
        <v>1002</v>
      </c>
      <c r="D341" s="148" t="s">
        <v>884</v>
      </c>
      <c r="E341" s="148" t="b">
        <f t="shared" ref="E341" si="1152">J341=1</f>
        <v>0</v>
      </c>
      <c r="F341" s="148" t="b">
        <v>0</v>
      </c>
      <c r="G341" s="148" t="b">
        <f t="shared" ref="G341" si="1153">E341</f>
        <v>0</v>
      </c>
      <c r="H341" s="144">
        <f t="shared" ref="H341:Y341" ca="1" si="1154">OFFSET(H341,-1,0)</f>
        <v>3</v>
      </c>
      <c r="I341" s="32">
        <v>1</v>
      </c>
      <c r="J341" s="32">
        <v>3</v>
      </c>
      <c r="K341" s="32">
        <v>4</v>
      </c>
      <c r="L341" s="144">
        <f t="shared" ca="1" si="1154"/>
        <v>1</v>
      </c>
      <c r="M341" s="144">
        <f t="shared" ca="1" si="1154"/>
        <v>1</v>
      </c>
      <c r="N341" s="144">
        <f t="shared" ca="1" si="1154"/>
        <v>1</v>
      </c>
      <c r="O341" s="144">
        <f t="shared" ca="1" si="1154"/>
        <v>1</v>
      </c>
      <c r="P341" s="144">
        <f t="shared" ca="1" si="1154"/>
        <v>1</v>
      </c>
      <c r="Q341" s="144">
        <f t="shared" ca="1" si="1154"/>
        <v>1</v>
      </c>
      <c r="R341" s="144">
        <f t="shared" ca="1" si="1154"/>
        <v>2</v>
      </c>
      <c r="S341" s="144">
        <f t="shared" ca="1" si="1154"/>
        <v>1</v>
      </c>
      <c r="T341" s="144">
        <f t="shared" ca="1" si="1154"/>
        <v>1</v>
      </c>
      <c r="U341" s="144">
        <f t="shared" ca="1" si="1154"/>
        <v>1</v>
      </c>
      <c r="V341" s="144">
        <f t="shared" ca="1" si="1154"/>
        <v>1</v>
      </c>
      <c r="W341" s="144">
        <f t="shared" ca="1" si="1154"/>
        <v>1</v>
      </c>
      <c r="X341" s="144">
        <f t="shared" ca="1" si="1154"/>
        <v>1</v>
      </c>
      <c r="Y341" s="144">
        <f t="shared" ca="1" si="1154"/>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00008 CFW SE RiskCARA-high REVCFW_rev_use CropgrazeFALSE (F33N11)</v>
      </c>
      <c r="AB341" s="10" t="str">
        <f ca="1">IF(COUNTIF(AA$5:AA341,AA341)=1,"-","Dup")</f>
        <v>-</v>
      </c>
      <c r="AC341" s="10"/>
      <c r="AD341" s="168" t="str">
        <f t="shared" ca="1" si="1087"/>
        <v>-</v>
      </c>
      <c r="AE341" s="168" t="str">
        <f t="shared" ca="1" si="1087"/>
        <v>-</v>
      </c>
      <c r="AF341" s="168" t="str">
        <f t="shared" ca="1" si="1087"/>
        <v>-</v>
      </c>
      <c r="AG341" s="168" t="str">
        <f t="shared" ca="1" si="1087"/>
        <v>-</v>
      </c>
      <c r="AH341" s="168" t="str">
        <f t="shared" ca="1" si="1087"/>
        <v>-</v>
      </c>
      <c r="AI341" s="168" t="b">
        <f t="shared" ca="1" si="1087"/>
        <v>1</v>
      </c>
      <c r="AJ341" s="10"/>
      <c r="AK341" s="166" t="b">
        <f t="shared" si="1088"/>
        <v>1</v>
      </c>
      <c r="AL341" s="166" t="str">
        <f t="shared" si="1088"/>
        <v>-</v>
      </c>
      <c r="AM341" s="166" t="str">
        <f t="shared" si="1088"/>
        <v>-</v>
      </c>
      <c r="AN341" s="166" t="str">
        <f t="shared" si="1088"/>
        <v>-</v>
      </c>
      <c r="AO341" s="166" t="b">
        <f t="shared" si="1088"/>
        <v>1</v>
      </c>
      <c r="AP341" s="166" t="b">
        <f t="shared" si="1088"/>
        <v>0</v>
      </c>
      <c r="AQ341" s="166">
        <f t="shared" ca="1" si="1089"/>
        <v>0</v>
      </c>
      <c r="AR341" s="166" t="b">
        <f t="shared" si="1090"/>
        <v>1</v>
      </c>
      <c r="AS341" s="166" t="b">
        <f t="shared" si="1090"/>
        <v>1</v>
      </c>
      <c r="AT341" s="166">
        <f t="shared" si="1090"/>
        <v>1</v>
      </c>
      <c r="AU341" s="166">
        <f t="shared" si="1090"/>
        <v>5.0000000000000004E-6</v>
      </c>
      <c r="AV341" s="166" t="str">
        <f t="shared" si="1090"/>
        <v>-</v>
      </c>
      <c r="AW341" s="10"/>
      <c r="AX341" s="166" t="b">
        <f t="shared" si="1091"/>
        <v>1</v>
      </c>
      <c r="AY341" s="168" t="b">
        <f t="shared" ca="1" si="1092"/>
        <v>1</v>
      </c>
      <c r="AZ341" s="168" t="b">
        <f t="shared" ca="1" si="1092"/>
        <v>1</v>
      </c>
      <c r="BA341" s="167">
        <f t="shared" ca="1" si="1093"/>
        <v>3110</v>
      </c>
      <c r="BB341" s="168" t="str">
        <f t="shared" ref="BB341:BV341" ca="1" si="1155">OFFSET(BB$5,$B341,0)</f>
        <v>-</v>
      </c>
      <c r="BC341" s="168" t="str">
        <f t="shared" ca="1" si="1155"/>
        <v>-</v>
      </c>
      <c r="BD341" s="168" t="str">
        <f t="shared" ca="1" si="1155"/>
        <v>-</v>
      </c>
      <c r="BE341" s="168" t="str">
        <f t="shared" ca="1" si="1155"/>
        <v>-</v>
      </c>
      <c r="BF341" s="168" t="str">
        <f t="shared" ca="1" si="1155"/>
        <v>-</v>
      </c>
      <c r="BG341" s="168">
        <f t="shared" ca="1" si="1155"/>
        <v>1</v>
      </c>
      <c r="BH341" s="168">
        <f t="shared" ca="1" si="1155"/>
        <v>1</v>
      </c>
      <c r="BI341" s="168" t="str">
        <f t="shared" ca="1" si="1155"/>
        <v>-</v>
      </c>
      <c r="BJ341" s="168" t="str">
        <f t="shared" ca="1" si="1155"/>
        <v>-</v>
      </c>
      <c r="BK341" s="10"/>
      <c r="BL341" s="168" t="str">
        <f t="shared" ca="1" si="1155"/>
        <v>-</v>
      </c>
      <c r="BM341" s="168" t="str">
        <f t="shared" ca="1" si="1155"/>
        <v>-</v>
      </c>
      <c r="BN341" s="168" t="str">
        <f t="shared" ca="1" si="1155"/>
        <v>-</v>
      </c>
      <c r="BO341" s="168" t="str">
        <f t="shared" ca="1" si="1155"/>
        <v>-</v>
      </c>
      <c r="BP341" s="168" t="str">
        <f t="shared" ca="1" si="1155"/>
        <v>-</v>
      </c>
      <c r="BQ341" s="168" t="str">
        <f t="shared" ca="1" si="1155"/>
        <v>-</v>
      </c>
      <c r="BR341" s="168" t="str">
        <f t="shared" ca="1" si="1155"/>
        <v>-</v>
      </c>
      <c r="BS341" s="168" t="str">
        <f t="shared" ca="1" si="1155"/>
        <v>-</v>
      </c>
      <c r="BT341" s="168" t="str">
        <f t="shared" ca="1" si="1155"/>
        <v>-</v>
      </c>
      <c r="BU341" s="168" t="str">
        <f t="shared" ca="1" si="1155"/>
        <v>-</v>
      </c>
      <c r="BV341" s="168" t="str">
        <f t="shared" ca="1" si="1155"/>
        <v>-</v>
      </c>
      <c r="BW341" s="166" t="b" cm="1">
        <f t="array" ref="BW341">INDEX(i.rev,$K341,BW$15)</f>
        <v>0</v>
      </c>
      <c r="BX341" s="166">
        <f t="shared" si="1095"/>
        <v>13</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56">OFFSET(CH$5,$B341,0)</f>
        <v>-</v>
      </c>
      <c r="CI341" s="168" t="str">
        <f t="shared" ca="1" si="1156"/>
        <v>-</v>
      </c>
      <c r="CJ341" s="168" t="str">
        <f t="shared" ca="1" si="1156"/>
        <v>-</v>
      </c>
      <c r="CK341" s="168" t="str">
        <f t="shared" ca="1" si="1156"/>
        <v>-</v>
      </c>
      <c r="CL341" s="168" t="str">
        <f t="shared" ca="1" si="1156"/>
        <v>-</v>
      </c>
      <c r="CM341" s="168" t="str">
        <f t="shared" ca="1" si="1156"/>
        <v>-</v>
      </c>
      <c r="CN341" s="168" t="str">
        <f t="shared" ca="1" si="1156"/>
        <v>-</v>
      </c>
      <c r="CO341" s="168" t="str">
        <f t="shared" ca="1" si="1156"/>
        <v>-</v>
      </c>
      <c r="CP341" s="168">
        <f t="shared" ca="1" si="1156"/>
        <v>1</v>
      </c>
      <c r="CQ341" s="168">
        <f t="shared" ca="1" si="1156"/>
        <v>1</v>
      </c>
      <c r="CR341" s="168">
        <f t="shared" ca="1" si="1156"/>
        <v>0</v>
      </c>
      <c r="CS341" s="168" t="str">
        <f t="shared" ca="1" si="1156"/>
        <v>-</v>
      </c>
      <c r="CT341" s="168" t="str">
        <f t="shared" ca="1" si="1156"/>
        <v>-</v>
      </c>
      <c r="CU341" s="168" t="str">
        <f t="shared" ca="1" si="1156"/>
        <v>-</v>
      </c>
      <c r="CV341" s="168" t="str">
        <f t="shared" ca="1" si="1156"/>
        <v>-</v>
      </c>
      <c r="CW341" s="168" t="str">
        <f t="shared" ca="1" si="1156"/>
        <v>-</v>
      </c>
      <c r="CX341" s="168" t="str">
        <f t="shared" ca="1" si="1156"/>
        <v>-</v>
      </c>
      <c r="CY341" s="168" t="str">
        <f t="shared" ca="1" si="1156"/>
        <v>-</v>
      </c>
      <c r="CZ341" s="168">
        <f t="shared" ca="1" si="1156"/>
        <v>0</v>
      </c>
      <c r="DA341" s="168" t="str">
        <f t="shared" ca="1" si="1156"/>
        <v>-</v>
      </c>
      <c r="DB341" s="168" t="str">
        <f t="shared" ca="1" si="1156"/>
        <v>-</v>
      </c>
      <c r="DC341" s="168" t="str">
        <f t="shared" ca="1" si="1156"/>
        <v>-</v>
      </c>
      <c r="DD341" s="168" t="str">
        <f t="shared" ca="1" si="1156"/>
        <v>-</v>
      </c>
      <c r="DE341" s="168" t="str">
        <f t="shared" ca="1" si="1156"/>
        <v>-</v>
      </c>
      <c r="DF341" s="168">
        <f t="shared" ca="1" si="1156"/>
        <v>0</v>
      </c>
      <c r="DG341" s="168">
        <f t="shared" ca="1" si="1156"/>
        <v>0</v>
      </c>
      <c r="DH341" s="168">
        <f t="shared" ca="1" si="1156"/>
        <v>0</v>
      </c>
      <c r="DI341" s="168">
        <f t="shared" ca="1" si="1156"/>
        <v>0</v>
      </c>
      <c r="DJ341" s="168">
        <f t="shared" ca="1" si="1156"/>
        <v>0</v>
      </c>
      <c r="DK341" s="168">
        <f t="shared" ca="1" si="1156"/>
        <v>0</v>
      </c>
      <c r="DL341" s="168">
        <f t="shared" ca="1" si="1156"/>
        <v>0</v>
      </c>
      <c r="DM341" s="168" t="str">
        <f t="shared" ca="1" si="1156"/>
        <v>-</v>
      </c>
      <c r="DN341" s="168" t="str">
        <f t="shared" ca="1" si="1156"/>
        <v>-</v>
      </c>
      <c r="DO341" s="168" t="str">
        <f t="shared" ca="1" si="1156"/>
        <v>-</v>
      </c>
      <c r="DP341" s="168" t="str">
        <f t="shared" ca="1" si="1156"/>
        <v>-</v>
      </c>
      <c r="DQ341" s="168" t="str">
        <f t="shared" ca="1" si="1156"/>
        <v>-</v>
      </c>
      <c r="DR341" s="168" t="str">
        <f t="shared" ca="1" si="1156"/>
        <v>-</v>
      </c>
      <c r="DS341" s="168" t="str">
        <f t="shared" ca="1" si="1156"/>
        <v>-</v>
      </c>
      <c r="DT341" s="168" t="str">
        <f t="shared" ca="1" si="1156"/>
        <v>-</v>
      </c>
      <c r="DU341" s="168" t="str">
        <f t="shared" ca="1" si="1156"/>
        <v>-</v>
      </c>
      <c r="DV341" s="168" t="str">
        <f t="shared" ca="1" si="1156"/>
        <v>-</v>
      </c>
      <c r="DW341" s="168" t="str">
        <f t="shared" ca="1" si="1156"/>
        <v>-</v>
      </c>
      <c r="DX341" s="10"/>
      <c r="DY341" s="168">
        <f t="shared" ca="1" si="1156"/>
        <v>1</v>
      </c>
      <c r="DZ341" s="168" t="str">
        <f t="shared" ca="1" si="1156"/>
        <v>-</v>
      </c>
      <c r="EA341" s="168" t="str">
        <f t="shared" ca="1" si="1156"/>
        <v>-</v>
      </c>
      <c r="EB341" s="168" t="str">
        <f t="shared" ca="1" si="1156"/>
        <v>-</v>
      </c>
      <c r="EC341" s="168" t="str">
        <f t="shared" ca="1" si="1150"/>
        <v>-</v>
      </c>
      <c r="ED341" s="168" t="b">
        <f t="shared" ca="1" si="1150"/>
        <v>0</v>
      </c>
      <c r="EE341" s="168" t="str">
        <f t="shared" ca="1" si="1150"/>
        <v>-</v>
      </c>
      <c r="EF341" s="168">
        <f t="shared" ca="1" si="1150"/>
        <v>0</v>
      </c>
      <c r="EG341" s="168" t="str">
        <f t="shared" ca="1" si="1150"/>
        <v>-</v>
      </c>
      <c r="EH341" s="166" cm="1">
        <f t="array" ref="EH341">INDEX(i.rev,$K341,EH$15)</f>
        <v>1.1000000000000001</v>
      </c>
      <c r="EI341" s="168">
        <f t="shared" ref="EI341:EX341" ca="1" si="1157">OFFSET(EI$5,$B341,0)</f>
        <v>0</v>
      </c>
      <c r="EJ341" s="168">
        <f t="shared" ca="1" si="1157"/>
        <v>1</v>
      </c>
      <c r="EK341" s="168">
        <f t="shared" ca="1" si="1157"/>
        <v>0</v>
      </c>
      <c r="EL341" s="168">
        <f t="shared" ca="1" si="1157"/>
        <v>1</v>
      </c>
      <c r="EM341" s="168">
        <f t="shared" ca="1" si="1157"/>
        <v>1</v>
      </c>
      <c r="EN341" s="168">
        <f t="shared" ca="1" si="1157"/>
        <v>1</v>
      </c>
      <c r="EO341" s="168">
        <f t="shared" ca="1" si="1157"/>
        <v>0</v>
      </c>
      <c r="EP341" s="168">
        <f t="shared" ca="1" si="1157"/>
        <v>0</v>
      </c>
      <c r="EQ341" s="168">
        <f t="shared" ca="1" si="1157"/>
        <v>0</v>
      </c>
      <c r="ER341" s="168">
        <f t="shared" ca="1" si="1157"/>
        <v>0</v>
      </c>
      <c r="ES341" s="168">
        <f t="shared" ca="1" si="1157"/>
        <v>0</v>
      </c>
      <c r="ET341" s="168">
        <f t="shared" ca="1" si="1157"/>
        <v>0</v>
      </c>
      <c r="EU341" s="168">
        <f t="shared" ca="1" si="1157"/>
        <v>0</v>
      </c>
      <c r="EV341" s="168">
        <f t="shared" ca="1" si="1157"/>
        <v>0</v>
      </c>
      <c r="EW341" s="168">
        <f t="shared" ca="1" si="1157"/>
        <v>0</v>
      </c>
      <c r="EX341" s="168">
        <f t="shared" ca="1" si="1157"/>
        <v>0</v>
      </c>
      <c r="EY341" s="166" cm="1">
        <f t="array" ref="EY341">INDEX(i.rev,$K341,EY$15)</f>
        <v>0</v>
      </c>
      <c r="EZ341" s="168">
        <f t="shared" ca="1" si="1098"/>
        <v>0</v>
      </c>
      <c r="FA341" s="166" cm="1">
        <f t="array" ref="FA341">INDEX(i.rev,$K341,FA$15)</f>
        <v>1</v>
      </c>
      <c r="FB341" s="168">
        <f t="shared" ref="FB341:GF341" ca="1" si="1158">OFFSET(FB$5,$B341,0)</f>
        <v>0</v>
      </c>
      <c r="FC341" s="168">
        <f t="shared" ca="1" si="1158"/>
        <v>0</v>
      </c>
      <c r="FD341" s="168">
        <f t="shared" ca="1" si="1158"/>
        <v>0</v>
      </c>
      <c r="FE341" s="168">
        <f t="shared" ca="1" si="1158"/>
        <v>0</v>
      </c>
      <c r="FF341" s="168">
        <f t="shared" ca="1" si="1158"/>
        <v>0</v>
      </c>
      <c r="FG341" s="168">
        <f t="shared" ca="1" si="1158"/>
        <v>0</v>
      </c>
      <c r="FH341" s="168">
        <f t="shared" ca="1" si="1158"/>
        <v>0</v>
      </c>
      <c r="FI341" s="10"/>
      <c r="FJ341" s="168" t="str">
        <f t="shared" ca="1" si="1158"/>
        <v>-</v>
      </c>
      <c r="FK341" s="168" t="str">
        <f t="shared" ca="1" si="1158"/>
        <v>-</v>
      </c>
      <c r="FL341" s="168" t="str">
        <f t="shared" ca="1" si="1158"/>
        <v>-</v>
      </c>
      <c r="FM341" s="168" t="str">
        <f t="shared" ca="1" si="1158"/>
        <v>-</v>
      </c>
      <c r="FN341" s="168" t="str">
        <f t="shared" ca="1" si="1158"/>
        <v>-</v>
      </c>
      <c r="FO341" s="166" t="b">
        <f t="shared" ca="1" si="1101"/>
        <v>0</v>
      </c>
      <c r="FP341" s="166" t="b">
        <f t="shared" ca="1" si="1101"/>
        <v>0</v>
      </c>
      <c r="FQ341" s="166" t="b">
        <f t="shared" ca="1" si="1101"/>
        <v>1</v>
      </c>
      <c r="FR341" s="168">
        <f t="shared" ca="1" si="1158"/>
        <v>0</v>
      </c>
      <c r="FS341" s="166">
        <f t="shared" ca="1" si="1102"/>
        <v>1</v>
      </c>
      <c r="FT341" s="166">
        <f t="shared" ca="1" si="1102"/>
        <v>1</v>
      </c>
      <c r="FU341" s="168" t="str">
        <f t="shared" ca="1" si="1158"/>
        <v>-</v>
      </c>
      <c r="FV341" s="168" t="str">
        <f t="shared" ca="1" si="1158"/>
        <v>-</v>
      </c>
      <c r="FW341" s="168" t="str">
        <f t="shared" ca="1" si="1158"/>
        <v>-</v>
      </c>
      <c r="FX341" s="168" t="str">
        <f t="shared" ca="1" si="1158"/>
        <v>-</v>
      </c>
      <c r="FY341" s="168" t="str">
        <f t="shared" ca="1" si="1158"/>
        <v>-</v>
      </c>
      <c r="FZ341" s="168" t="str">
        <f t="shared" ca="1" si="1158"/>
        <v>-</v>
      </c>
      <c r="GA341" s="168" t="str">
        <f t="shared" ca="1" si="1158"/>
        <v>-</v>
      </c>
      <c r="GB341" s="168" t="str">
        <f t="shared" ca="1" si="1158"/>
        <v>-</v>
      </c>
      <c r="GC341" s="168" t="str">
        <f t="shared" ca="1" si="1158"/>
        <v>-</v>
      </c>
      <c r="GD341" s="168" t="b">
        <f t="shared" ca="1" si="1158"/>
        <v>1</v>
      </c>
      <c r="GE341" s="168" t="str">
        <f t="shared" ca="1" si="1158"/>
        <v>-</v>
      </c>
      <c r="GF341" s="168" t="str">
        <f t="shared" ca="1" si="1158"/>
        <v>-</v>
      </c>
      <c r="GG341" s="168" t="str">
        <f t="shared" ca="1" si="1130"/>
        <v>-</v>
      </c>
      <c r="GH341" s="168" t="b">
        <f t="shared" ca="1" si="1103"/>
        <v>1</v>
      </c>
      <c r="GI341" s="168">
        <f t="shared" ca="1" si="1103"/>
        <v>0</v>
      </c>
      <c r="GJ341" s="168" t="str">
        <f t="shared" ca="1" si="1103"/>
        <v>-</v>
      </c>
      <c r="GK341" s="168" t="str">
        <f t="shared" ca="1" si="1103"/>
        <v>-</v>
      </c>
      <c r="GL341" s="168" t="str">
        <f t="shared" ca="1" si="1103"/>
        <v>-</v>
      </c>
      <c r="GM341" s="168" t="str">
        <f t="shared" ca="1" si="1103"/>
        <v>-</v>
      </c>
      <c r="GN341" s="168" t="str">
        <f t="shared" ca="1" si="1103"/>
        <v>-</v>
      </c>
      <c r="GO341" s="168">
        <f t="shared" ca="1" si="1103"/>
        <v>0</v>
      </c>
      <c r="GP341" s="168" t="str">
        <f t="shared" ca="1" si="1103"/>
        <v>-</v>
      </c>
      <c r="GQ341" s="168" t="str">
        <f t="shared" ca="1" si="1103"/>
        <v>-</v>
      </c>
      <c r="GR341" s="168" t="str">
        <f t="shared" ca="1" si="1103"/>
        <v>-</v>
      </c>
      <c r="GS341" s="168">
        <f t="shared" ca="1" si="1103"/>
        <v>500</v>
      </c>
      <c r="GT341" s="168">
        <f t="shared" ca="1" si="1103"/>
        <v>500</v>
      </c>
      <c r="GU341" s="168" t="str">
        <f t="shared" ca="1" si="1103"/>
        <v>-</v>
      </c>
      <c r="GV341" s="168" t="str">
        <f t="shared" ca="1" si="1103"/>
        <v>-</v>
      </c>
      <c r="GW341" s="168" t="str">
        <f t="shared" ca="1" si="1103"/>
        <v>-</v>
      </c>
      <c r="GX341" s="168" t="str">
        <f t="shared" ca="1" si="1104"/>
        <v>-</v>
      </c>
      <c r="GY341" s="168" t="str">
        <f t="shared" ca="1" si="1104"/>
        <v>-</v>
      </c>
      <c r="GZ341" s="168" t="str">
        <f t="shared" ca="1" si="1104"/>
        <v>-</v>
      </c>
      <c r="HA341" s="168" t="str">
        <f t="shared" ca="1" si="1104"/>
        <v>-</v>
      </c>
      <c r="HB341" s="168" t="str">
        <f t="shared" ca="1" si="1104"/>
        <v>-</v>
      </c>
      <c r="HC341" s="168" t="str">
        <f t="shared" ca="1" si="1104"/>
        <v>-</v>
      </c>
      <c r="HD341" s="168" t="str">
        <f t="shared" ca="1" si="1104"/>
        <v>-</v>
      </c>
      <c r="HE341" s="168" t="str">
        <f t="shared" ca="1" si="1104"/>
        <v>-</v>
      </c>
      <c r="HF341" s="168" t="str">
        <f t="shared" ca="1" si="1104"/>
        <v>-</v>
      </c>
      <c r="HG341" s="168" t="str">
        <f t="shared" ca="1" si="1104"/>
        <v>-</v>
      </c>
      <c r="HH341" s="168" t="str">
        <f t="shared" ca="1" si="1105"/>
        <v>-</v>
      </c>
      <c r="HI341" s="168" t="str">
        <f t="shared" ca="1" si="1105"/>
        <v>-</v>
      </c>
      <c r="HJ341" s="168" t="str">
        <f t="shared" ca="1" si="1105"/>
        <v>-</v>
      </c>
      <c r="HK341" s="168" t="str">
        <f t="shared" ca="1" si="1105"/>
        <v>-</v>
      </c>
      <c r="HL341" s="168" t="str">
        <f t="shared" ca="1" si="1105"/>
        <v>-</v>
      </c>
      <c r="HM341" s="168" t="str">
        <f t="shared" ca="1" si="1105"/>
        <v>-</v>
      </c>
      <c r="HN341" s="168" t="str">
        <f t="shared" ca="1" si="1105"/>
        <v>-</v>
      </c>
      <c r="HO341" s="168" t="str">
        <f t="shared" ca="1" si="1105"/>
        <v>-</v>
      </c>
      <c r="HP341" s="168" t="str">
        <f t="shared" ca="1" si="1105"/>
        <v>-</v>
      </c>
      <c r="HQ341" s="168" t="str">
        <f t="shared" ca="1" si="1105"/>
        <v>-</v>
      </c>
      <c r="HR341" s="168" t="str">
        <f t="shared" ca="1" si="1106"/>
        <v>-</v>
      </c>
      <c r="HS341" s="168" t="str">
        <f t="shared" ca="1" si="1106"/>
        <v>-</v>
      </c>
      <c r="HT341" s="168" t="str">
        <f t="shared" ca="1" si="1106"/>
        <v>-</v>
      </c>
      <c r="HU341" s="168" t="str">
        <f t="shared" ca="1" si="1106"/>
        <v>-</v>
      </c>
      <c r="HV341" s="168" t="str">
        <f t="shared" ca="1" si="1106"/>
        <v>-</v>
      </c>
      <c r="HW341" s="168" t="str">
        <f t="shared" ca="1" si="1104"/>
        <v>-</v>
      </c>
      <c r="HX341" s="168" t="str">
        <f t="shared" ca="1" si="1148"/>
        <v>-</v>
      </c>
      <c r="HY341" s="168" t="str">
        <f t="shared" ca="1" si="1148"/>
        <v>-</v>
      </c>
      <c r="HZ341" s="168" t="str">
        <f t="shared" ca="1" si="1148"/>
        <v>-</v>
      </c>
      <c r="IA341" s="168" t="str">
        <f t="shared" ca="1" si="1148"/>
        <v>-</v>
      </c>
      <c r="IB341" s="168" t="str">
        <f t="shared" ca="1" si="1148"/>
        <v>-</v>
      </c>
      <c r="IC341" s="168" t="str">
        <f t="shared" ca="1" si="1148"/>
        <v>-</v>
      </c>
      <c r="ID341" s="168" t="str">
        <f t="shared" ca="1" si="1148"/>
        <v>-</v>
      </c>
      <c r="IE341" s="168" t="str">
        <f t="shared" ca="1" si="1148"/>
        <v>-</v>
      </c>
      <c r="IF341" s="168" t="str">
        <f t="shared" ca="1" si="1148"/>
        <v>-</v>
      </c>
      <c r="IG341" s="168" t="str">
        <f t="shared" ca="1" si="1148"/>
        <v>-</v>
      </c>
      <c r="IH341" s="168" t="str">
        <f t="shared" ca="1" si="1148"/>
        <v>-</v>
      </c>
      <c r="II341" s="168" t="str">
        <f t="shared" ca="1" si="1148"/>
        <v>-</v>
      </c>
      <c r="IJ341" s="168" t="str">
        <f t="shared" ca="1" si="1148"/>
        <v>-</v>
      </c>
      <c r="IK341" s="168" t="str">
        <f t="shared" ca="1" si="1148"/>
        <v>-</v>
      </c>
      <c r="IL341" s="168" t="str">
        <f t="shared" ca="1" si="1148"/>
        <v>-</v>
      </c>
      <c r="IM341" s="168" t="str">
        <f t="shared" ca="1" si="1148"/>
        <v>-</v>
      </c>
      <c r="IN341" s="168" t="str">
        <f t="shared" ca="1" si="1148"/>
        <v>-</v>
      </c>
      <c r="IO341" s="168" t="str">
        <f t="shared" ca="1" si="1148"/>
        <v>-</v>
      </c>
      <c r="IP341" s="168" t="str">
        <f t="shared" ca="1" si="1148"/>
        <v>-</v>
      </c>
      <c r="IQ341" s="168" t="str">
        <f t="shared" ca="1" si="1148"/>
        <v>-</v>
      </c>
      <c r="IR341" s="168" t="str">
        <f t="shared" ca="1" si="1148"/>
        <v>-</v>
      </c>
      <c r="IS341" s="168" t="str">
        <f t="shared" ca="1" si="1148"/>
        <v>-</v>
      </c>
      <c r="IT341" s="168" t="str">
        <f t="shared" ca="1" si="1148"/>
        <v>-</v>
      </c>
      <c r="IU341" s="168" t="str">
        <f t="shared" ca="1" si="1148"/>
        <v>-</v>
      </c>
      <c r="IV341" s="168" t="str">
        <f t="shared" ca="1" si="1148"/>
        <v>-</v>
      </c>
      <c r="IW341" s="168" t="str">
        <f t="shared" ca="1" si="1148"/>
        <v>-</v>
      </c>
      <c r="IX341" s="168" t="str">
        <f t="shared" ca="1" si="1148"/>
        <v>-</v>
      </c>
      <c r="IY341" s="168" t="str">
        <f t="shared" ca="1" si="1148"/>
        <v>-</v>
      </c>
      <c r="IZ341" s="168" t="str">
        <f t="shared" ca="1" si="1148"/>
        <v>-</v>
      </c>
      <c r="JA341" s="168" t="str">
        <f t="shared" ca="1" si="1148"/>
        <v>-</v>
      </c>
      <c r="JB341" s="168" t="str">
        <f t="shared" ca="1" si="1148"/>
        <v>-</v>
      </c>
      <c r="JC341" s="168" t="str">
        <f t="shared" ca="1" si="1148"/>
        <v>-</v>
      </c>
      <c r="JD341" s="168" t="str">
        <f t="shared" ca="1" si="1148"/>
        <v>-</v>
      </c>
      <c r="JE341" s="168" t="str">
        <f t="shared" ca="1" si="1148"/>
        <v>-</v>
      </c>
      <c r="JF341" s="168" t="str">
        <f t="shared" ca="1" si="1148"/>
        <v>-</v>
      </c>
      <c r="JG341" s="168" t="str">
        <f t="shared" ca="1" si="1148"/>
        <v>-</v>
      </c>
      <c r="JH341" s="168" t="str">
        <f t="shared" ca="1" si="1148"/>
        <v>-</v>
      </c>
      <c r="JI341" s="168" t="str">
        <f t="shared" ca="1" si="1148"/>
        <v>-</v>
      </c>
      <c r="JJ341" s="168" t="str">
        <f t="shared" ca="1" si="1148"/>
        <v>-</v>
      </c>
      <c r="JK341" s="168" t="str">
        <f t="shared" ca="1" si="1148"/>
        <v>-</v>
      </c>
      <c r="JL341" s="168" t="str">
        <f t="shared" ca="1" si="1148"/>
        <v>-</v>
      </c>
      <c r="JM341" s="168" t="str">
        <f t="shared" ca="1" si="1148"/>
        <v>-</v>
      </c>
      <c r="JN341" s="168" t="str">
        <f t="shared" ca="1" si="1108"/>
        <v>-</v>
      </c>
      <c r="JO341" s="168" t="str">
        <f t="shared" ca="1" si="1108"/>
        <v>-</v>
      </c>
      <c r="JP341" s="168" t="str">
        <f t="shared" ca="1" si="1108"/>
        <v>-</v>
      </c>
      <c r="JQ341" s="168" t="str">
        <f t="shared" ca="1" si="1108"/>
        <v>-</v>
      </c>
      <c r="JR341" s="168" t="str">
        <f t="shared" ca="1" si="1108"/>
        <v>-</v>
      </c>
      <c r="JS341" s="168" t="str">
        <f t="shared" ca="1" si="1108"/>
        <v>-</v>
      </c>
      <c r="JT341" s="168" t="str">
        <f t="shared" ca="1" si="1108"/>
        <v>-</v>
      </c>
      <c r="JU341" s="168" t="str">
        <f t="shared" ca="1" si="1108"/>
        <v>-</v>
      </c>
      <c r="JV341" s="168" t="str">
        <f t="shared" ca="1" si="1108"/>
        <v>-</v>
      </c>
      <c r="JW341" s="168" t="str">
        <f t="shared" ca="1" si="1108"/>
        <v>-</v>
      </c>
      <c r="JX341" s="10"/>
      <c r="JY341" s="166">
        <f t="shared" ca="1" si="1109"/>
        <v>4.4999999999999998E-2</v>
      </c>
      <c r="JZ341" s="166">
        <f t="shared" ca="1" si="1110"/>
        <v>4.4999999999999998E-2</v>
      </c>
      <c r="KA341" s="168">
        <f t="shared" ref="KA341:NB341" ca="1" si="1159">OFFSET(KA$5,$B341,0)</f>
        <v>1</v>
      </c>
      <c r="KB341" s="168">
        <f t="shared" ca="1" si="1159"/>
        <v>0</v>
      </c>
      <c r="KC341" s="168">
        <f t="shared" ca="1" si="1159"/>
        <v>1</v>
      </c>
      <c r="KD341" s="168">
        <f t="shared" ca="1" si="1159"/>
        <v>1</v>
      </c>
      <c r="KE341" s="168">
        <f t="shared" ca="1" si="1159"/>
        <v>0</v>
      </c>
      <c r="KF341" s="168">
        <f t="shared" ca="1" si="1159"/>
        <v>70</v>
      </c>
      <c r="KG341" s="168">
        <f t="shared" ca="1" si="1159"/>
        <v>50</v>
      </c>
      <c r="KH341" s="168">
        <f t="shared" ca="1" si="1159"/>
        <v>85</v>
      </c>
      <c r="KI341" s="168">
        <f t="shared" ca="1" si="1159"/>
        <v>50</v>
      </c>
      <c r="KJ341" s="166">
        <f t="shared" ca="1" si="1112"/>
        <v>1</v>
      </c>
      <c r="KK341" s="166">
        <f t="shared" ca="1" si="1113"/>
        <v>1</v>
      </c>
      <c r="KL341" s="166">
        <f t="shared" ca="1" si="1114"/>
        <v>1</v>
      </c>
      <c r="KM341" s="166">
        <f t="shared" ca="1" si="1115"/>
        <v>1</v>
      </c>
      <c r="KN341" s="166">
        <f t="shared" ca="1" si="1115"/>
        <v>1</v>
      </c>
      <c r="KO341" s="168">
        <f t="shared" ca="1" si="1159"/>
        <v>1</v>
      </c>
      <c r="KP341" s="10"/>
      <c r="KQ341" s="168">
        <f t="shared" ca="1" si="1159"/>
        <v>1</v>
      </c>
      <c r="KR341" s="166">
        <f t="shared" ca="1" si="1116"/>
        <v>1</v>
      </c>
      <c r="KS341" s="168">
        <f t="shared" ca="1" si="1159"/>
        <v>0.75</v>
      </c>
      <c r="KT341" s="168">
        <f t="shared" ca="1" si="1159"/>
        <v>0.8</v>
      </c>
      <c r="KU341" s="168">
        <f t="shared" ca="1" si="1159"/>
        <v>0.82499999999999996</v>
      </c>
      <c r="KV341" s="168">
        <f t="shared" ca="1" si="1159"/>
        <v>0.875</v>
      </c>
      <c r="KW341" s="168">
        <f t="shared" ca="1" si="1159"/>
        <v>0.9</v>
      </c>
      <c r="KX341" s="168">
        <f t="shared" ca="1" si="1159"/>
        <v>0.75</v>
      </c>
      <c r="KY341" s="168">
        <f t="shared" ca="1" si="1159"/>
        <v>0.78142857142857147</v>
      </c>
      <c r="KZ341" s="168">
        <f t="shared" ca="1" si="1159"/>
        <v>0.82499999999999996</v>
      </c>
      <c r="LA341" s="168">
        <f t="shared" ca="1" si="1159"/>
        <v>0.875</v>
      </c>
      <c r="LB341" s="168">
        <f t="shared" ca="1" si="1159"/>
        <v>0.9</v>
      </c>
      <c r="LC341" s="168">
        <f t="shared" ca="1" si="1159"/>
        <v>0.9</v>
      </c>
      <c r="LD341" s="168">
        <f t="shared" ca="1" si="1159"/>
        <v>0.75</v>
      </c>
      <c r="LE341" s="168">
        <f t="shared" ca="1" si="1159"/>
        <v>0.78142857142857147</v>
      </c>
      <c r="LF341" s="168">
        <f t="shared" ca="1" si="1159"/>
        <v>0.82499999999999996</v>
      </c>
      <c r="LG341" s="168">
        <f t="shared" ca="1" si="1159"/>
        <v>0.875</v>
      </c>
      <c r="LH341" s="168">
        <f t="shared" ca="1" si="1159"/>
        <v>0.9</v>
      </c>
      <c r="LI341" s="168">
        <f t="shared" ca="1" si="1159"/>
        <v>0.9</v>
      </c>
      <c r="LJ341" s="168">
        <f t="shared" ca="1" si="1159"/>
        <v>0.75</v>
      </c>
      <c r="LK341" s="168">
        <f t="shared" ca="1" si="1159"/>
        <v>0.78142857142857147</v>
      </c>
      <c r="LL341" s="168">
        <f t="shared" ca="1" si="1159"/>
        <v>0.82499999999999996</v>
      </c>
      <c r="LM341" s="168">
        <f t="shared" ca="1" si="1159"/>
        <v>0.875</v>
      </c>
      <c r="LN341" s="168">
        <f t="shared" ca="1" si="1159"/>
        <v>0.9</v>
      </c>
      <c r="LO341" s="168">
        <f t="shared" ca="1" si="1159"/>
        <v>0.9</v>
      </c>
      <c r="LP341" s="168">
        <f t="shared" ca="1" si="1159"/>
        <v>0.75</v>
      </c>
      <c r="LQ341" s="168">
        <f t="shared" ca="1" si="1159"/>
        <v>0.78142857142857147</v>
      </c>
      <c r="LR341" s="168">
        <f t="shared" ca="1" si="1159"/>
        <v>0.82499999999999996</v>
      </c>
      <c r="LS341" s="168">
        <f t="shared" ca="1" si="1159"/>
        <v>0.875</v>
      </c>
      <c r="LT341" s="168">
        <f t="shared" ca="1" si="1159"/>
        <v>0.9</v>
      </c>
      <c r="LU341" s="168">
        <f t="shared" ca="1" si="1159"/>
        <v>0.9</v>
      </c>
      <c r="LV341" s="168">
        <f t="shared" ca="1" si="1159"/>
        <v>0.75</v>
      </c>
      <c r="LW341" s="168">
        <f t="shared" ca="1" si="1159"/>
        <v>0.78142857142857147</v>
      </c>
      <c r="LX341" s="168">
        <f t="shared" ca="1" si="1159"/>
        <v>0.82499999999999996</v>
      </c>
      <c r="LY341" s="168">
        <f t="shared" ca="1" si="1159"/>
        <v>0.875</v>
      </c>
      <c r="LZ341" s="168">
        <f t="shared" ca="1" si="1159"/>
        <v>0.9</v>
      </c>
      <c r="MA341" s="168">
        <f t="shared" ca="1" si="1159"/>
        <v>0.9</v>
      </c>
      <c r="MB341" s="168">
        <f t="shared" ca="1" si="1159"/>
        <v>0.75</v>
      </c>
      <c r="MC341" s="168">
        <f t="shared" ca="1" si="1159"/>
        <v>0.78142857142857147</v>
      </c>
      <c r="MD341" s="168">
        <f t="shared" ca="1" si="1159"/>
        <v>0.82499999999999996</v>
      </c>
      <c r="ME341" s="168">
        <f t="shared" ca="1" si="1159"/>
        <v>0.875</v>
      </c>
      <c r="MF341" s="168">
        <f t="shared" ca="1" si="1159"/>
        <v>0.9</v>
      </c>
      <c r="MG341" s="168">
        <f t="shared" ca="1" si="1159"/>
        <v>0.9</v>
      </c>
      <c r="MH341" s="168">
        <f t="shared" ca="1" si="1159"/>
        <v>0.75</v>
      </c>
      <c r="MI341" s="168">
        <f t="shared" ca="1" si="1159"/>
        <v>0.76904761904761909</v>
      </c>
      <c r="MJ341" s="168">
        <f t="shared" ca="1" si="1159"/>
        <v>0.82000000000000006</v>
      </c>
      <c r="MK341" s="168">
        <f t="shared" ca="1" si="1159"/>
        <v>0.875</v>
      </c>
      <c r="ML341" s="168">
        <f t="shared" ca="1" si="1159"/>
        <v>0.9</v>
      </c>
      <c r="MM341" s="168">
        <f t="shared" ca="1" si="1159"/>
        <v>0.90000000000000013</v>
      </c>
      <c r="MN341" s="168">
        <f t="shared" ca="1" si="1159"/>
        <v>0.75</v>
      </c>
      <c r="MO341" s="168">
        <f t="shared" ca="1" si="1159"/>
        <v>0.76904761904761909</v>
      </c>
      <c r="MP341" s="168">
        <f t="shared" ca="1" si="1159"/>
        <v>0.82000000000000006</v>
      </c>
      <c r="MQ341" s="168">
        <f t="shared" ca="1" si="1159"/>
        <v>0.875</v>
      </c>
      <c r="MR341" s="168">
        <f t="shared" ca="1" si="1159"/>
        <v>0.9</v>
      </c>
      <c r="MS341" s="168">
        <f t="shared" ca="1" si="1159"/>
        <v>0.9</v>
      </c>
      <c r="MT341" s="168">
        <f t="shared" ca="1" si="1159"/>
        <v>0.875</v>
      </c>
      <c r="MU341" s="166">
        <f t="shared" ca="1" si="1120"/>
        <v>1</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59"/>
        <v>0</v>
      </c>
      <c r="NC341" s="27">
        <v>0</v>
      </c>
    </row>
    <row r="342" spans="1:367" s="148" customFormat="1" outlineLevel="1">
      <c r="A342" s="126">
        <f t="shared" si="14"/>
        <v>337</v>
      </c>
      <c r="B342" s="126">
        <f t="shared" si="1127"/>
        <v>13</v>
      </c>
      <c r="C342" s="148">
        <f>C340</f>
        <v>1002</v>
      </c>
      <c r="D342" s="148" t="s">
        <v>884</v>
      </c>
      <c r="E342" s="148" t="b">
        <f t="shared" si="1086"/>
        <v>0</v>
      </c>
      <c r="F342" s="148" t="b">
        <v>0</v>
      </c>
      <c r="G342" s="148" t="b">
        <f t="shared" si="1128"/>
        <v>0</v>
      </c>
      <c r="H342" s="144">
        <f t="shared" ca="1" si="1129"/>
        <v>3</v>
      </c>
      <c r="I342" s="32">
        <v>1</v>
      </c>
      <c r="J342" s="32">
        <v>4</v>
      </c>
      <c r="K342" s="32">
        <v>2</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144">
        <f t="shared" ca="1" si="1129"/>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00009 CFW SE RiskCRRA-low REVrev_create CropgrazeFALSE (F33N11)</v>
      </c>
      <c r="AB342" s="10" t="str">
        <f ca="1">IF(COUNTIF(AA$5:AA342,AA342)=1,"-","Dup")</f>
        <v>-</v>
      </c>
      <c r="AC342" s="10"/>
      <c r="AD342" s="168" t="str">
        <f t="shared" ca="1" si="1087"/>
        <v>-</v>
      </c>
      <c r="AE342" s="168" t="str">
        <f t="shared" ca="1" si="1087"/>
        <v>-</v>
      </c>
      <c r="AF342" s="168" t="str">
        <f t="shared" ca="1" si="1087"/>
        <v>-</v>
      </c>
      <c r="AG342" s="168" t="str">
        <f t="shared" ca="1" si="1087"/>
        <v>-</v>
      </c>
      <c r="AH342" s="168" t="str">
        <f t="shared" ca="1" si="1087"/>
        <v>-</v>
      </c>
      <c r="AI342" s="168" t="b">
        <f t="shared" ca="1" si="1087"/>
        <v>1</v>
      </c>
      <c r="AJ342" s="10"/>
      <c r="AK342" s="166" t="b">
        <f t="shared" si="1088"/>
        <v>1</v>
      </c>
      <c r="AL342" s="166" t="str">
        <f t="shared" si="1088"/>
        <v>-</v>
      </c>
      <c r="AM342" s="166" t="str">
        <f t="shared" si="1088"/>
        <v>-</v>
      </c>
      <c r="AN342" s="166" t="str">
        <f t="shared" si="1088"/>
        <v>-</v>
      </c>
      <c r="AO342" s="166" t="b">
        <f t="shared" si="1088"/>
        <v>1</v>
      </c>
      <c r="AP342" s="166" t="b">
        <f t="shared" si="1088"/>
        <v>0</v>
      </c>
      <c r="AQ342" s="166">
        <f t="shared" ca="1" si="1089"/>
        <v>0</v>
      </c>
      <c r="AR342" s="166" t="b">
        <f t="shared" si="1090"/>
        <v>1</v>
      </c>
      <c r="AS342" s="166" t="b">
        <f t="shared" si="1090"/>
        <v>1</v>
      </c>
      <c r="AT342" s="166">
        <f t="shared" si="1090"/>
        <v>2</v>
      </c>
      <c r="AU342" s="166" t="str">
        <f t="shared" si="1090"/>
        <v>-</v>
      </c>
      <c r="AV342" s="166">
        <f t="shared" si="1090"/>
        <v>0.3</v>
      </c>
      <c r="AW342" s="10"/>
      <c r="AX342" s="166" t="b">
        <f t="shared" si="1091"/>
        <v>1</v>
      </c>
      <c r="AY342" s="168" t="b">
        <f t="shared" ca="1" si="1092"/>
        <v>1</v>
      </c>
      <c r="AZ342" s="168" t="b">
        <f t="shared" ca="1" si="1092"/>
        <v>1</v>
      </c>
      <c r="BA342" s="167">
        <f t="shared" ca="1" si="1093"/>
        <v>3110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95"/>
        <v>14</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49"/>
        <v>-</v>
      </c>
      <c r="CI342" s="168" t="str">
        <f t="shared" ca="1" si="1149"/>
        <v>-</v>
      </c>
      <c r="CJ342" s="168" t="str">
        <f t="shared" ca="1" si="1149"/>
        <v>-</v>
      </c>
      <c r="CK342" s="168" t="str">
        <f t="shared" ca="1" si="1149"/>
        <v>-</v>
      </c>
      <c r="CL342" s="168" t="str">
        <f t="shared" ca="1" si="1149"/>
        <v>-</v>
      </c>
      <c r="CM342" s="168" t="str">
        <f t="shared" ca="1" si="1149"/>
        <v>-</v>
      </c>
      <c r="CN342" s="168" t="str">
        <f t="shared" ca="1" si="1149"/>
        <v>-</v>
      </c>
      <c r="CO342" s="168" t="str">
        <f t="shared" ca="1" si="1149"/>
        <v>-</v>
      </c>
      <c r="CP342" s="168">
        <f t="shared" ca="1" si="1149"/>
        <v>1</v>
      </c>
      <c r="CQ342" s="168">
        <f t="shared" ca="1" si="1149"/>
        <v>1</v>
      </c>
      <c r="CR342" s="168">
        <f t="shared" ca="1" si="1149"/>
        <v>0</v>
      </c>
      <c r="CS342" s="168" t="str">
        <f t="shared" ca="1" si="1149"/>
        <v>-</v>
      </c>
      <c r="CT342" s="168" t="str">
        <f t="shared" ca="1" si="1149"/>
        <v>-</v>
      </c>
      <c r="CU342" s="168" t="str">
        <f t="shared" ca="1" si="1149"/>
        <v>-</v>
      </c>
      <c r="CV342" s="168" t="str">
        <f t="shared" ca="1" si="1149"/>
        <v>-</v>
      </c>
      <c r="CW342" s="168" t="str">
        <f t="shared" ca="1" si="1149"/>
        <v>-</v>
      </c>
      <c r="CX342" s="168" t="str">
        <f t="shared" ca="1" si="1149"/>
        <v>-</v>
      </c>
      <c r="CY342" s="168" t="str">
        <f t="shared" ca="1" si="1149"/>
        <v>-</v>
      </c>
      <c r="CZ342" s="168">
        <f t="shared" ca="1" si="1149"/>
        <v>0</v>
      </c>
      <c r="DA342" s="168" t="str">
        <f t="shared" ca="1" si="1149"/>
        <v>-</v>
      </c>
      <c r="DB342" s="168" t="str">
        <f t="shared" ca="1" si="1149"/>
        <v>-</v>
      </c>
      <c r="DC342" s="168" t="str">
        <f t="shared" ca="1" si="1149"/>
        <v>-</v>
      </c>
      <c r="DD342" s="168" t="str">
        <f t="shared" ca="1" si="1149"/>
        <v>-</v>
      </c>
      <c r="DE342" s="168" t="str">
        <f t="shared" ca="1" si="1149"/>
        <v>-</v>
      </c>
      <c r="DF342" s="168">
        <f t="shared" ca="1" si="1149"/>
        <v>0</v>
      </c>
      <c r="DG342" s="168">
        <f t="shared" ca="1" si="1149"/>
        <v>0</v>
      </c>
      <c r="DH342" s="168">
        <f t="shared" ca="1" si="1149"/>
        <v>0</v>
      </c>
      <c r="DI342" s="168">
        <f t="shared" ca="1" si="1149"/>
        <v>0</v>
      </c>
      <c r="DJ342" s="168">
        <f t="shared" ca="1" si="1149"/>
        <v>0</v>
      </c>
      <c r="DK342" s="168">
        <f t="shared" ca="1" si="1149"/>
        <v>0</v>
      </c>
      <c r="DL342" s="168">
        <f t="shared" ca="1" si="1149"/>
        <v>0</v>
      </c>
      <c r="DM342" s="168" t="str">
        <f t="shared" ca="1" si="1149"/>
        <v>-</v>
      </c>
      <c r="DN342" s="168" t="str">
        <f t="shared" ca="1" si="1149"/>
        <v>-</v>
      </c>
      <c r="DO342" s="168" t="str">
        <f t="shared" ca="1" si="1149"/>
        <v>-</v>
      </c>
      <c r="DP342" s="168" t="str">
        <f t="shared" ca="1" si="1149"/>
        <v>-</v>
      </c>
      <c r="DQ342" s="168" t="str">
        <f t="shared" ca="1" si="1149"/>
        <v>-</v>
      </c>
      <c r="DR342" s="168" t="str">
        <f t="shared" ca="1" si="1149"/>
        <v>-</v>
      </c>
      <c r="DS342" s="168" t="str">
        <f t="shared" ca="1" si="1149"/>
        <v>-</v>
      </c>
      <c r="DT342" s="168" t="str">
        <f t="shared" ca="1" si="1149"/>
        <v>-</v>
      </c>
      <c r="DU342" s="168" t="str">
        <f t="shared" ca="1" si="1149"/>
        <v>-</v>
      </c>
      <c r="DV342" s="168" t="str">
        <f t="shared" ca="1" si="1149"/>
        <v>-</v>
      </c>
      <c r="DW342" s="168" t="str">
        <f t="shared" ca="1" si="1149"/>
        <v>-</v>
      </c>
      <c r="DX342" s="10"/>
      <c r="DY342" s="168">
        <f t="shared" ca="1" si="1149"/>
        <v>1</v>
      </c>
      <c r="DZ342" s="168" t="str">
        <f t="shared" ca="1" si="1149"/>
        <v>-</v>
      </c>
      <c r="EA342" s="168" t="str">
        <f t="shared" ca="1" si="1149"/>
        <v>-</v>
      </c>
      <c r="EB342" s="168" t="str">
        <f t="shared" ca="1" si="1149"/>
        <v>-</v>
      </c>
      <c r="EC342" s="168" t="str">
        <f t="shared" ca="1" si="1150"/>
        <v>-</v>
      </c>
      <c r="ED342" s="168" t="b">
        <f t="shared" ca="1" si="1150"/>
        <v>0</v>
      </c>
      <c r="EE342" s="168" t="str">
        <f t="shared" ca="1" si="1150"/>
        <v>-</v>
      </c>
      <c r="EF342" s="168">
        <f t="shared" ca="1" si="1150"/>
        <v>0</v>
      </c>
      <c r="EG342" s="168" t="str">
        <f t="shared" ca="1" si="1150"/>
        <v>-</v>
      </c>
      <c r="EH342" s="166" cm="1">
        <f t="array" ref="EH342">INDEX(i.rev,$K342,EH$15)</f>
        <v>1</v>
      </c>
      <c r="EI342" s="168">
        <f t="shared" ca="1" si="1097"/>
        <v>0</v>
      </c>
      <c r="EJ342" s="168">
        <f t="shared" ca="1" si="1097"/>
        <v>1</v>
      </c>
      <c r="EK342" s="168">
        <f t="shared" ca="1" si="1097"/>
        <v>0</v>
      </c>
      <c r="EL342" s="168">
        <f t="shared" ca="1" si="1097"/>
        <v>1</v>
      </c>
      <c r="EM342" s="168">
        <f t="shared" ca="1" si="1097"/>
        <v>1</v>
      </c>
      <c r="EN342" s="168">
        <f t="shared" ca="1" si="1097"/>
        <v>1</v>
      </c>
      <c r="EO342" s="168">
        <f t="shared" ca="1" si="1097"/>
        <v>0</v>
      </c>
      <c r="EP342" s="168">
        <f t="shared" ca="1" si="1097"/>
        <v>0</v>
      </c>
      <c r="EQ342" s="168">
        <f t="shared" ca="1" si="1097"/>
        <v>0</v>
      </c>
      <c r="ER342" s="168">
        <f t="shared" ca="1" si="1097"/>
        <v>0</v>
      </c>
      <c r="ES342" s="168">
        <f t="shared" ca="1" si="1097"/>
        <v>0</v>
      </c>
      <c r="ET342" s="168">
        <f t="shared" ca="1" si="1097"/>
        <v>0</v>
      </c>
      <c r="EU342" s="168">
        <f t="shared" ca="1" si="1097"/>
        <v>0</v>
      </c>
      <c r="EV342" s="168">
        <f t="shared" ca="1" si="1097"/>
        <v>0</v>
      </c>
      <c r="EW342" s="168">
        <f t="shared" ca="1" si="1097"/>
        <v>0</v>
      </c>
      <c r="EX342" s="168">
        <f t="shared" ca="1" si="1097"/>
        <v>0</v>
      </c>
      <c r="EY342" s="166" cm="1">
        <f t="array" ref="EY342">INDEX(i.rev,$K342,EY$15)</f>
        <v>0</v>
      </c>
      <c r="EZ342" s="168">
        <f t="shared" ca="1" si="1098"/>
        <v>0</v>
      </c>
      <c r="FA342" s="166" cm="1">
        <f t="array" ref="FA342">INDEX(i.rev,$K342,FA$15)</f>
        <v>1</v>
      </c>
      <c r="FB342" s="168">
        <f t="shared" ca="1" si="1099"/>
        <v>0</v>
      </c>
      <c r="FC342" s="168">
        <f t="shared" ca="1" si="1099"/>
        <v>0</v>
      </c>
      <c r="FD342" s="168">
        <f t="shared" ca="1" si="1099"/>
        <v>0</v>
      </c>
      <c r="FE342" s="168">
        <f t="shared" ca="1" si="1099"/>
        <v>0</v>
      </c>
      <c r="FF342" s="168">
        <f t="shared" ca="1" si="1099"/>
        <v>0</v>
      </c>
      <c r="FG342" s="168">
        <f t="shared" ca="1" si="1099"/>
        <v>0</v>
      </c>
      <c r="FH342" s="168">
        <f t="shared" ca="1" si="1099"/>
        <v>0</v>
      </c>
      <c r="FI342" s="10"/>
      <c r="FJ342" s="168" t="str">
        <f t="shared" ca="1" si="1099"/>
        <v>-</v>
      </c>
      <c r="FK342" s="168" t="str">
        <f t="shared" ca="1" si="1099"/>
        <v>-</v>
      </c>
      <c r="FL342" s="168" t="str">
        <f t="shared" ca="1" si="1099"/>
        <v>-</v>
      </c>
      <c r="FM342" s="168" t="str">
        <f t="shared" ca="1" si="1099"/>
        <v>-</v>
      </c>
      <c r="FN342" s="168" t="str">
        <f t="shared" ca="1" si="1100"/>
        <v>-</v>
      </c>
      <c r="FO342" s="166" t="b">
        <f t="shared" ca="1" si="1101"/>
        <v>0</v>
      </c>
      <c r="FP342" s="166" t="b">
        <f t="shared" ca="1" si="1101"/>
        <v>0</v>
      </c>
      <c r="FQ342" s="166" t="b">
        <f t="shared" ca="1" si="1101"/>
        <v>1</v>
      </c>
      <c r="FR342" s="168">
        <f t="shared" ca="1" si="1099"/>
        <v>0</v>
      </c>
      <c r="FS342" s="166">
        <f t="shared" ca="1" si="1102"/>
        <v>1</v>
      </c>
      <c r="FT342" s="166">
        <f t="shared" ca="1" si="1102"/>
        <v>1</v>
      </c>
      <c r="FU342" s="168" t="str">
        <f t="shared" ca="1" si="1099"/>
        <v>-</v>
      </c>
      <c r="FV342" s="168" t="str">
        <f t="shared" ca="1" si="1099"/>
        <v>-</v>
      </c>
      <c r="FW342" s="168" t="str">
        <f t="shared" ca="1" si="1099"/>
        <v>-</v>
      </c>
      <c r="FX342" s="168" t="str">
        <f t="shared" ca="1" si="1099"/>
        <v>-</v>
      </c>
      <c r="FY342" s="168" t="str">
        <f t="shared" ca="1" si="1099"/>
        <v>-</v>
      </c>
      <c r="FZ342" s="168" t="str">
        <f t="shared" ca="1" si="1099"/>
        <v>-</v>
      </c>
      <c r="GA342" s="168" t="str">
        <f t="shared" ca="1" si="1099"/>
        <v>-</v>
      </c>
      <c r="GB342" s="168" t="str">
        <f t="shared" ca="1" si="1099"/>
        <v>-</v>
      </c>
      <c r="GC342" s="168" t="str">
        <f t="shared" ca="1" si="1099"/>
        <v>-</v>
      </c>
      <c r="GD342" s="168" t="b">
        <f t="shared" ca="1" si="1099"/>
        <v>1</v>
      </c>
      <c r="GE342" s="168" t="str">
        <f t="shared" ca="1" si="1099"/>
        <v>-</v>
      </c>
      <c r="GF342" s="168" t="str">
        <f t="shared" ca="1" si="1099"/>
        <v>-</v>
      </c>
      <c r="GG342" s="168" t="str">
        <f t="shared" ca="1" si="1130"/>
        <v>-</v>
      </c>
      <c r="GH342" s="168" t="b">
        <f t="shared" ca="1" si="1103"/>
        <v>1</v>
      </c>
      <c r="GI342" s="168">
        <f t="shared" ca="1" si="1103"/>
        <v>0</v>
      </c>
      <c r="GJ342" s="168" t="str">
        <f t="shared" ca="1" si="1103"/>
        <v>-</v>
      </c>
      <c r="GK342" s="168" t="str">
        <f t="shared" ca="1" si="1103"/>
        <v>-</v>
      </c>
      <c r="GL342" s="168" t="str">
        <f t="shared" ca="1" si="1103"/>
        <v>-</v>
      </c>
      <c r="GM342" s="168" t="str">
        <f t="shared" ca="1" si="1103"/>
        <v>-</v>
      </c>
      <c r="GN342" s="168" t="str">
        <f t="shared" ca="1" si="1103"/>
        <v>-</v>
      </c>
      <c r="GO342" s="168">
        <f t="shared" ca="1" si="1103"/>
        <v>0</v>
      </c>
      <c r="GP342" s="168" t="str">
        <f t="shared" ca="1" si="1103"/>
        <v>-</v>
      </c>
      <c r="GQ342" s="168" t="str">
        <f t="shared" ca="1" si="1103"/>
        <v>-</v>
      </c>
      <c r="GR342" s="168" t="str">
        <f t="shared" ca="1" si="1103"/>
        <v>-</v>
      </c>
      <c r="GS342" s="168">
        <f t="shared" ca="1" si="1103"/>
        <v>500</v>
      </c>
      <c r="GT342" s="168">
        <f t="shared" ca="1" si="1103"/>
        <v>500</v>
      </c>
      <c r="GU342" s="168" t="str">
        <f t="shared" ca="1" si="1103"/>
        <v>-</v>
      </c>
      <c r="GV342" s="168" t="str">
        <f t="shared" ca="1" si="1103"/>
        <v>-</v>
      </c>
      <c r="GW342" s="168" t="str">
        <f t="shared" ca="1" si="1103"/>
        <v>-</v>
      </c>
      <c r="GX342" s="168" t="str">
        <f t="shared" ca="1" si="1104"/>
        <v>-</v>
      </c>
      <c r="GY342" s="168" t="str">
        <f t="shared" ca="1" si="1104"/>
        <v>-</v>
      </c>
      <c r="GZ342" s="168" t="str">
        <f t="shared" ca="1" si="1104"/>
        <v>-</v>
      </c>
      <c r="HA342" s="168" t="str">
        <f t="shared" ca="1" si="1104"/>
        <v>-</v>
      </c>
      <c r="HB342" s="168" t="str">
        <f t="shared" ca="1" si="1104"/>
        <v>-</v>
      </c>
      <c r="HC342" s="168" t="str">
        <f t="shared" ca="1" si="1104"/>
        <v>-</v>
      </c>
      <c r="HD342" s="168" t="str">
        <f t="shared" ca="1" si="1104"/>
        <v>-</v>
      </c>
      <c r="HE342" s="168" t="str">
        <f t="shared" ca="1" si="1104"/>
        <v>-</v>
      </c>
      <c r="HF342" s="168" t="str">
        <f t="shared" ca="1" si="1104"/>
        <v>-</v>
      </c>
      <c r="HG342" s="168" t="str">
        <f t="shared" ca="1" si="1104"/>
        <v>-</v>
      </c>
      <c r="HH342" s="168" t="str">
        <f t="shared" ca="1" si="1105"/>
        <v>-</v>
      </c>
      <c r="HI342" s="168" t="str">
        <f t="shared" ca="1" si="1105"/>
        <v>-</v>
      </c>
      <c r="HJ342" s="168" t="str">
        <f t="shared" ca="1" si="1105"/>
        <v>-</v>
      </c>
      <c r="HK342" s="168" t="str">
        <f t="shared" ca="1" si="1105"/>
        <v>-</v>
      </c>
      <c r="HL342" s="168" t="str">
        <f t="shared" ca="1" si="1105"/>
        <v>-</v>
      </c>
      <c r="HM342" s="168" t="str">
        <f t="shared" ca="1" si="1105"/>
        <v>-</v>
      </c>
      <c r="HN342" s="168" t="str">
        <f t="shared" ca="1" si="1105"/>
        <v>-</v>
      </c>
      <c r="HO342" s="168" t="str">
        <f t="shared" ca="1" si="1105"/>
        <v>-</v>
      </c>
      <c r="HP342" s="168" t="str">
        <f t="shared" ca="1" si="1105"/>
        <v>-</v>
      </c>
      <c r="HQ342" s="168" t="str">
        <f t="shared" ca="1" si="1105"/>
        <v>-</v>
      </c>
      <c r="HR342" s="168" t="str">
        <f t="shared" ca="1" si="1106"/>
        <v>-</v>
      </c>
      <c r="HS342" s="168" t="str">
        <f t="shared" ca="1" si="1106"/>
        <v>-</v>
      </c>
      <c r="HT342" s="168" t="str">
        <f t="shared" ca="1" si="1106"/>
        <v>-</v>
      </c>
      <c r="HU342" s="168" t="str">
        <f t="shared" ca="1" si="1106"/>
        <v>-</v>
      </c>
      <c r="HV342" s="168" t="str">
        <f t="shared" ca="1" si="1106"/>
        <v>-</v>
      </c>
      <c r="HW342" s="168" t="str">
        <f t="shared" ca="1" si="1104"/>
        <v>-</v>
      </c>
      <c r="HX342" s="168" t="str">
        <f t="shared" ca="1" si="1148"/>
        <v>-</v>
      </c>
      <c r="HY342" s="168" t="str">
        <f t="shared" ca="1" si="1148"/>
        <v>-</v>
      </c>
      <c r="HZ342" s="168" t="str">
        <f t="shared" ca="1" si="1148"/>
        <v>-</v>
      </c>
      <c r="IA342" s="168" t="str">
        <f t="shared" ca="1" si="1148"/>
        <v>-</v>
      </c>
      <c r="IB342" s="168" t="str">
        <f t="shared" ca="1" si="1148"/>
        <v>-</v>
      </c>
      <c r="IC342" s="168" t="str">
        <f t="shared" ca="1" si="1148"/>
        <v>-</v>
      </c>
      <c r="ID342" s="168" t="str">
        <f t="shared" ca="1" si="1148"/>
        <v>-</v>
      </c>
      <c r="IE342" s="168" t="str">
        <f t="shared" ca="1" si="1148"/>
        <v>-</v>
      </c>
      <c r="IF342" s="168" t="str">
        <f t="shared" ca="1" si="1148"/>
        <v>-</v>
      </c>
      <c r="IG342" s="168" t="str">
        <f t="shared" ca="1" si="1148"/>
        <v>-</v>
      </c>
      <c r="IH342" s="168" t="str">
        <f t="shared" ca="1" si="1148"/>
        <v>-</v>
      </c>
      <c r="II342" s="168" t="str">
        <f t="shared" ca="1" si="1148"/>
        <v>-</v>
      </c>
      <c r="IJ342" s="168" t="str">
        <f t="shared" ca="1" si="1148"/>
        <v>-</v>
      </c>
      <c r="IK342" s="168" t="str">
        <f t="shared" ca="1" si="1148"/>
        <v>-</v>
      </c>
      <c r="IL342" s="168" t="str">
        <f t="shared" ca="1" si="1148"/>
        <v>-</v>
      </c>
      <c r="IM342" s="168" t="str">
        <f t="shared" ca="1" si="1148"/>
        <v>-</v>
      </c>
      <c r="IN342" s="168" t="str">
        <f t="shared" ca="1" si="1148"/>
        <v>-</v>
      </c>
      <c r="IO342" s="168" t="str">
        <f t="shared" ca="1" si="1148"/>
        <v>-</v>
      </c>
      <c r="IP342" s="168" t="str">
        <f t="shared" ca="1" si="1148"/>
        <v>-</v>
      </c>
      <c r="IQ342" s="168" t="str">
        <f t="shared" ca="1" si="1148"/>
        <v>-</v>
      </c>
      <c r="IR342" s="168" t="str">
        <f t="shared" ca="1" si="1148"/>
        <v>-</v>
      </c>
      <c r="IS342" s="168" t="str">
        <f t="shared" ca="1" si="1148"/>
        <v>-</v>
      </c>
      <c r="IT342" s="168" t="str">
        <f t="shared" ca="1" si="1148"/>
        <v>-</v>
      </c>
      <c r="IU342" s="168" t="str">
        <f t="shared" ca="1" si="1148"/>
        <v>-</v>
      </c>
      <c r="IV342" s="168" t="str">
        <f t="shared" ca="1" si="1148"/>
        <v>-</v>
      </c>
      <c r="IW342" s="168" t="str">
        <f t="shared" ca="1" si="1148"/>
        <v>-</v>
      </c>
      <c r="IX342" s="168" t="str">
        <f t="shared" ca="1" si="1148"/>
        <v>-</v>
      </c>
      <c r="IY342" s="168" t="str">
        <f t="shared" ca="1" si="1148"/>
        <v>-</v>
      </c>
      <c r="IZ342" s="168" t="str">
        <f t="shared" ca="1" si="1148"/>
        <v>-</v>
      </c>
      <c r="JA342" s="168" t="str">
        <f t="shared" ca="1" si="1148"/>
        <v>-</v>
      </c>
      <c r="JB342" s="168" t="str">
        <f t="shared" ca="1" si="1148"/>
        <v>-</v>
      </c>
      <c r="JC342" s="168" t="str">
        <f t="shared" ca="1" si="1148"/>
        <v>-</v>
      </c>
      <c r="JD342" s="168" t="str">
        <f t="shared" ca="1" si="1148"/>
        <v>-</v>
      </c>
      <c r="JE342" s="168" t="str">
        <f t="shared" ca="1" si="1148"/>
        <v>-</v>
      </c>
      <c r="JF342" s="168" t="str">
        <f t="shared" ca="1" si="1148"/>
        <v>-</v>
      </c>
      <c r="JG342" s="168" t="str">
        <f t="shared" ca="1" si="1148"/>
        <v>-</v>
      </c>
      <c r="JH342" s="168" t="str">
        <f t="shared" ca="1" si="1148"/>
        <v>-</v>
      </c>
      <c r="JI342" s="168" t="str">
        <f t="shared" ca="1" si="1148"/>
        <v>-</v>
      </c>
      <c r="JJ342" s="168" t="str">
        <f t="shared" ca="1" si="1148"/>
        <v>-</v>
      </c>
      <c r="JK342" s="168" t="str">
        <f t="shared" ca="1" si="1148"/>
        <v>-</v>
      </c>
      <c r="JL342" s="168" t="str">
        <f t="shared" ca="1" si="1148"/>
        <v>-</v>
      </c>
      <c r="JM342" s="168" t="str">
        <f t="shared" ca="1" si="1148"/>
        <v>-</v>
      </c>
      <c r="JN342" s="168" t="str">
        <f t="shared" ca="1" si="1108"/>
        <v>-</v>
      </c>
      <c r="JO342" s="168" t="str">
        <f t="shared" ca="1" si="1108"/>
        <v>-</v>
      </c>
      <c r="JP342" s="168" t="str">
        <f t="shared" ca="1" si="1108"/>
        <v>-</v>
      </c>
      <c r="JQ342" s="168" t="str">
        <f t="shared" ca="1" si="1108"/>
        <v>-</v>
      </c>
      <c r="JR342" s="168" t="str">
        <f t="shared" ca="1" si="1108"/>
        <v>-</v>
      </c>
      <c r="JS342" s="168" t="str">
        <f t="shared" ca="1" si="1108"/>
        <v>-</v>
      </c>
      <c r="JT342" s="168" t="str">
        <f t="shared" ca="1" si="1108"/>
        <v>-</v>
      </c>
      <c r="JU342" s="168" t="str">
        <f t="shared" ca="1" si="1108"/>
        <v>-</v>
      </c>
      <c r="JV342" s="168" t="str">
        <f t="shared" ca="1" si="1108"/>
        <v>-</v>
      </c>
      <c r="JW342" s="168" t="str">
        <f t="shared" ca="1" si="1108"/>
        <v>-</v>
      </c>
      <c r="JX342" s="10"/>
      <c r="JY342" s="166">
        <f t="shared" ca="1" si="1109"/>
        <v>4.4999999999999998E-2</v>
      </c>
      <c r="JZ342" s="166">
        <f t="shared" ca="1" si="1110"/>
        <v>4.4999999999999998E-2</v>
      </c>
      <c r="KA342" s="168">
        <f t="shared" ca="1" si="1111"/>
        <v>1</v>
      </c>
      <c r="KB342" s="168">
        <f t="shared" ca="1" si="1111"/>
        <v>0</v>
      </c>
      <c r="KC342" s="168">
        <f t="shared" ca="1" si="1111"/>
        <v>1</v>
      </c>
      <c r="KD342" s="168">
        <f t="shared" ca="1" si="1111"/>
        <v>1</v>
      </c>
      <c r="KE342" s="168">
        <f t="shared" ca="1" si="1111"/>
        <v>0</v>
      </c>
      <c r="KF342" s="168">
        <f t="shared" ca="1" si="1111"/>
        <v>70</v>
      </c>
      <c r="KG342" s="168">
        <f t="shared" ca="1" si="1111"/>
        <v>50</v>
      </c>
      <c r="KH342" s="168">
        <f t="shared" ca="1" si="1111"/>
        <v>85</v>
      </c>
      <c r="KI342" s="168">
        <f t="shared" ca="1" si="1111"/>
        <v>50</v>
      </c>
      <c r="KJ342" s="166">
        <f t="shared" ca="1" si="1112"/>
        <v>1</v>
      </c>
      <c r="KK342" s="166">
        <f t="shared" ca="1" si="1113"/>
        <v>1</v>
      </c>
      <c r="KL342" s="166">
        <f t="shared" ca="1" si="1114"/>
        <v>1</v>
      </c>
      <c r="KM342" s="166">
        <f t="shared" ca="1" si="1115"/>
        <v>1</v>
      </c>
      <c r="KN342" s="166">
        <f t="shared" ca="1" si="1115"/>
        <v>1</v>
      </c>
      <c r="KO342" s="168">
        <f t="shared" ca="1" si="1111"/>
        <v>1</v>
      </c>
      <c r="KP342" s="10"/>
      <c r="KQ342" s="168">
        <f t="shared" ca="1" si="1111"/>
        <v>1</v>
      </c>
      <c r="KR342" s="166">
        <f t="shared" ca="1" si="1116"/>
        <v>1</v>
      </c>
      <c r="KS342" s="168">
        <f t="shared" ca="1" si="1111"/>
        <v>0.75</v>
      </c>
      <c r="KT342" s="168">
        <f t="shared" ca="1" si="1111"/>
        <v>0.8</v>
      </c>
      <c r="KU342" s="168">
        <f t="shared" ca="1" si="1117"/>
        <v>0.82499999999999996</v>
      </c>
      <c r="KV342" s="168">
        <f t="shared" ca="1" si="1111"/>
        <v>0.875</v>
      </c>
      <c r="KW342" s="168">
        <f t="shared" ca="1" si="1111"/>
        <v>0.9</v>
      </c>
      <c r="KX342" s="168">
        <f t="shared" ca="1" si="1151"/>
        <v>0.75</v>
      </c>
      <c r="KY342" s="168">
        <f t="shared" ca="1" si="1151"/>
        <v>0.78142857142857147</v>
      </c>
      <c r="KZ342" s="168">
        <f t="shared" ca="1" si="1151"/>
        <v>0.82499999999999996</v>
      </c>
      <c r="LA342" s="168">
        <f t="shared" ca="1" si="1151"/>
        <v>0.875</v>
      </c>
      <c r="LB342" s="168">
        <f t="shared" ca="1" si="1151"/>
        <v>0.9</v>
      </c>
      <c r="LC342" s="168">
        <f t="shared" ca="1" si="1151"/>
        <v>0.9</v>
      </c>
      <c r="LD342" s="168">
        <f t="shared" ca="1" si="1151"/>
        <v>0.75</v>
      </c>
      <c r="LE342" s="168">
        <f t="shared" ca="1" si="1151"/>
        <v>0.78142857142857147</v>
      </c>
      <c r="LF342" s="168">
        <f t="shared" ca="1" si="1151"/>
        <v>0.82499999999999996</v>
      </c>
      <c r="LG342" s="168">
        <f t="shared" ca="1" si="1151"/>
        <v>0.875</v>
      </c>
      <c r="LH342" s="168">
        <f t="shared" ca="1" si="1151"/>
        <v>0.9</v>
      </c>
      <c r="LI342" s="168">
        <f t="shared" ca="1" si="1151"/>
        <v>0.9</v>
      </c>
      <c r="LJ342" s="168">
        <f t="shared" ca="1" si="1151"/>
        <v>0.75</v>
      </c>
      <c r="LK342" s="168">
        <f t="shared" ca="1" si="1151"/>
        <v>0.78142857142857147</v>
      </c>
      <c r="LL342" s="168">
        <f t="shared" ca="1" si="1151"/>
        <v>0.82499999999999996</v>
      </c>
      <c r="LM342" s="168">
        <f t="shared" ca="1" si="1151"/>
        <v>0.875</v>
      </c>
      <c r="LN342" s="168">
        <f t="shared" ca="1" si="1151"/>
        <v>0.9</v>
      </c>
      <c r="LO342" s="168">
        <f t="shared" ca="1" si="1151"/>
        <v>0.9</v>
      </c>
      <c r="LP342" s="168">
        <f t="shared" ca="1" si="1151"/>
        <v>0.75</v>
      </c>
      <c r="LQ342" s="168">
        <f t="shared" ca="1" si="1151"/>
        <v>0.78142857142857147</v>
      </c>
      <c r="LR342" s="168">
        <f t="shared" ca="1" si="1151"/>
        <v>0.82499999999999996</v>
      </c>
      <c r="LS342" s="168">
        <f t="shared" ca="1" si="1151"/>
        <v>0.875</v>
      </c>
      <c r="LT342" s="168">
        <f t="shared" ca="1" si="1151"/>
        <v>0.9</v>
      </c>
      <c r="LU342" s="168">
        <f t="shared" ca="1" si="1151"/>
        <v>0.9</v>
      </c>
      <c r="LV342" s="168">
        <f t="shared" ca="1" si="1151"/>
        <v>0.75</v>
      </c>
      <c r="LW342" s="168">
        <f t="shared" ca="1" si="1151"/>
        <v>0.78142857142857147</v>
      </c>
      <c r="LX342" s="168">
        <f t="shared" ca="1" si="1151"/>
        <v>0.82499999999999996</v>
      </c>
      <c r="LY342" s="168">
        <f t="shared" ca="1" si="1151"/>
        <v>0.875</v>
      </c>
      <c r="LZ342" s="168">
        <f t="shared" ca="1" si="1151"/>
        <v>0.9</v>
      </c>
      <c r="MA342" s="168">
        <f t="shared" ca="1" si="1151"/>
        <v>0.9</v>
      </c>
      <c r="MB342" s="168">
        <f t="shared" ca="1" si="1151"/>
        <v>0.75</v>
      </c>
      <c r="MC342" s="168">
        <f t="shared" ca="1" si="1151"/>
        <v>0.78142857142857147</v>
      </c>
      <c r="MD342" s="168">
        <f t="shared" ca="1" si="1151"/>
        <v>0.82499999999999996</v>
      </c>
      <c r="ME342" s="168">
        <f t="shared" ca="1" si="1151"/>
        <v>0.875</v>
      </c>
      <c r="MF342" s="168">
        <f t="shared" ca="1" si="1151"/>
        <v>0.9</v>
      </c>
      <c r="MG342" s="168">
        <f t="shared" ca="1" si="1151"/>
        <v>0.9</v>
      </c>
      <c r="MH342" s="168">
        <f t="shared" ca="1" si="1151"/>
        <v>0.75</v>
      </c>
      <c r="MI342" s="168">
        <f t="shared" ca="1" si="1151"/>
        <v>0.76904761904761909</v>
      </c>
      <c r="MJ342" s="168">
        <f t="shared" ca="1" si="1151"/>
        <v>0.82000000000000006</v>
      </c>
      <c r="MK342" s="168">
        <f t="shared" ca="1" si="1151"/>
        <v>0.875</v>
      </c>
      <c r="ML342" s="168">
        <f t="shared" ca="1" si="1151"/>
        <v>0.9</v>
      </c>
      <c r="MM342" s="168">
        <f t="shared" ca="1" si="1151"/>
        <v>0.90000000000000013</v>
      </c>
      <c r="MN342" s="168">
        <f t="shared" ca="1" si="1151"/>
        <v>0.75</v>
      </c>
      <c r="MO342" s="168">
        <f t="shared" ca="1" si="1151"/>
        <v>0.76904761904761909</v>
      </c>
      <c r="MP342" s="168">
        <f t="shared" ca="1" si="1151"/>
        <v>0.82000000000000006</v>
      </c>
      <c r="MQ342" s="168">
        <f t="shared" ca="1" si="1151"/>
        <v>0.875</v>
      </c>
      <c r="MR342" s="168">
        <f t="shared" ca="1" si="1151"/>
        <v>0.9</v>
      </c>
      <c r="MS342" s="168">
        <f t="shared" ca="1" si="1151"/>
        <v>0.9</v>
      </c>
      <c r="MT342" s="168">
        <f t="shared" ca="1" si="1119"/>
        <v>0.875</v>
      </c>
      <c r="MU342" s="166">
        <f t="shared" ca="1"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ca="1" si="1111"/>
        <v>0</v>
      </c>
      <c r="NC342" s="27">
        <v>0</v>
      </c>
    </row>
    <row r="343" spans="1:367" s="148" customFormat="1" outlineLevel="1">
      <c r="A343" s="126">
        <f t="shared" si="14"/>
        <v>338</v>
      </c>
      <c r="B343" s="126">
        <f t="shared" si="1127"/>
        <v>13</v>
      </c>
      <c r="C343" s="148">
        <f t="shared" si="1139"/>
        <v>1002</v>
      </c>
      <c r="D343" s="148" t="s">
        <v>884</v>
      </c>
      <c r="E343" s="148" t="b">
        <f t="shared" si="1086"/>
        <v>0</v>
      </c>
      <c r="F343" s="148" t="b">
        <v>0</v>
      </c>
      <c r="G343" s="148" t="b">
        <f t="shared" si="1128"/>
        <v>0</v>
      </c>
      <c r="H343" s="144">
        <f t="shared" ca="1" si="1129"/>
        <v>3</v>
      </c>
      <c r="I343" s="32">
        <v>1</v>
      </c>
      <c r="J343" s="32">
        <v>4</v>
      </c>
      <c r="K343" s="32">
        <v>3</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144">
        <f t="shared" ca="1" si="1129"/>
        <v>1</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00010 CFW SE RiskCRRA-low REVCFW CropgrazeFALSE (F33N11)</v>
      </c>
      <c r="AB343" s="10" t="str">
        <f ca="1">IF(COUNTIF(AA$5:AA343,AA343)=1,"-","Dup")</f>
        <v>-</v>
      </c>
      <c r="AC343" s="10"/>
      <c r="AD343" s="168" t="str">
        <f t="shared" ca="1" si="1087"/>
        <v>-</v>
      </c>
      <c r="AE343" s="168" t="str">
        <f t="shared" ca="1" si="1087"/>
        <v>-</v>
      </c>
      <c r="AF343" s="168" t="str">
        <f t="shared" ca="1" si="1087"/>
        <v>-</v>
      </c>
      <c r="AG343" s="168" t="str">
        <f t="shared" ca="1" si="1087"/>
        <v>-</v>
      </c>
      <c r="AH343" s="168" t="str">
        <f t="shared" ca="1" si="1087"/>
        <v>-</v>
      </c>
      <c r="AI343" s="168" t="b">
        <f t="shared" ca="1" si="1087"/>
        <v>1</v>
      </c>
      <c r="AJ343" s="10"/>
      <c r="AK343" s="166" t="b">
        <f t="shared" si="1088"/>
        <v>1</v>
      </c>
      <c r="AL343" s="166" t="str">
        <f t="shared" si="1088"/>
        <v>-</v>
      </c>
      <c r="AM343" s="166" t="str">
        <f t="shared" si="1088"/>
        <v>-</v>
      </c>
      <c r="AN343" s="166" t="str">
        <f t="shared" si="1088"/>
        <v>-</v>
      </c>
      <c r="AO343" s="166" t="b">
        <f t="shared" si="1088"/>
        <v>1</v>
      </c>
      <c r="AP343" s="166" t="b">
        <f t="shared" si="1088"/>
        <v>0</v>
      </c>
      <c r="AQ343" s="166">
        <f t="shared" ca="1" si="1089"/>
        <v>0</v>
      </c>
      <c r="AR343" s="166" t="b">
        <f t="shared" si="1090"/>
        <v>1</v>
      </c>
      <c r="AS343" s="166" t="b">
        <f t="shared" si="1090"/>
        <v>1</v>
      </c>
      <c r="AT343" s="166">
        <f t="shared" si="1090"/>
        <v>2</v>
      </c>
      <c r="AU343" s="166" t="str">
        <f t="shared" si="1090"/>
        <v>-</v>
      </c>
      <c r="AV343" s="166">
        <f t="shared" si="1090"/>
        <v>0.3</v>
      </c>
      <c r="AW343" s="10"/>
      <c r="AX343" s="166" t="b">
        <f t="shared" si="1091"/>
        <v>1</v>
      </c>
      <c r="AY343" s="168" t="b">
        <f t="shared" ca="1" si="1092"/>
        <v>1</v>
      </c>
      <c r="AZ343" s="168" t="b">
        <f t="shared" ca="1" si="1092"/>
        <v>1</v>
      </c>
      <c r="BA343" s="167">
        <f t="shared" ca="1" si="1093"/>
        <v>3110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95"/>
        <v>14</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49"/>
        <v>-</v>
      </c>
      <c r="CI343" s="168" t="str">
        <f t="shared" ca="1" si="1149"/>
        <v>-</v>
      </c>
      <c r="CJ343" s="168" t="str">
        <f t="shared" ca="1" si="1149"/>
        <v>-</v>
      </c>
      <c r="CK343" s="168" t="str">
        <f t="shared" ca="1" si="1149"/>
        <v>-</v>
      </c>
      <c r="CL343" s="168" t="str">
        <f t="shared" ca="1" si="1149"/>
        <v>-</v>
      </c>
      <c r="CM343" s="168" t="str">
        <f t="shared" ca="1" si="1149"/>
        <v>-</v>
      </c>
      <c r="CN343" s="168" t="str">
        <f t="shared" ca="1" si="1149"/>
        <v>-</v>
      </c>
      <c r="CO343" s="168" t="str">
        <f t="shared" ca="1" si="1149"/>
        <v>-</v>
      </c>
      <c r="CP343" s="168">
        <f t="shared" ca="1" si="1149"/>
        <v>1</v>
      </c>
      <c r="CQ343" s="168">
        <f t="shared" ca="1" si="1149"/>
        <v>1</v>
      </c>
      <c r="CR343" s="168">
        <f t="shared" ca="1" si="1149"/>
        <v>0</v>
      </c>
      <c r="CS343" s="168" t="str">
        <f t="shared" ca="1" si="1149"/>
        <v>-</v>
      </c>
      <c r="CT343" s="168" t="str">
        <f t="shared" ca="1" si="1149"/>
        <v>-</v>
      </c>
      <c r="CU343" s="168" t="str">
        <f t="shared" ca="1" si="1149"/>
        <v>-</v>
      </c>
      <c r="CV343" s="168" t="str">
        <f t="shared" ca="1" si="1149"/>
        <v>-</v>
      </c>
      <c r="CW343" s="168" t="str">
        <f t="shared" ca="1" si="1149"/>
        <v>-</v>
      </c>
      <c r="CX343" s="168" t="str">
        <f t="shared" ca="1" si="1149"/>
        <v>-</v>
      </c>
      <c r="CY343" s="168" t="str">
        <f t="shared" ca="1" si="1149"/>
        <v>-</v>
      </c>
      <c r="CZ343" s="168">
        <f t="shared" ca="1" si="1149"/>
        <v>0</v>
      </c>
      <c r="DA343" s="168" t="str">
        <f t="shared" ca="1" si="1149"/>
        <v>-</v>
      </c>
      <c r="DB343" s="168" t="str">
        <f t="shared" ca="1" si="1149"/>
        <v>-</v>
      </c>
      <c r="DC343" s="168" t="str">
        <f t="shared" ca="1" si="1149"/>
        <v>-</v>
      </c>
      <c r="DD343" s="168" t="str">
        <f t="shared" ca="1" si="1149"/>
        <v>-</v>
      </c>
      <c r="DE343" s="168" t="str">
        <f t="shared" ca="1" si="1149"/>
        <v>-</v>
      </c>
      <c r="DF343" s="168">
        <f t="shared" ca="1" si="1149"/>
        <v>0</v>
      </c>
      <c r="DG343" s="168">
        <f t="shared" ca="1" si="1149"/>
        <v>0</v>
      </c>
      <c r="DH343" s="168">
        <f t="shared" ca="1" si="1149"/>
        <v>0</v>
      </c>
      <c r="DI343" s="168">
        <f t="shared" ca="1" si="1149"/>
        <v>0</v>
      </c>
      <c r="DJ343" s="168">
        <f t="shared" ca="1" si="1149"/>
        <v>0</v>
      </c>
      <c r="DK343" s="168">
        <f t="shared" ca="1" si="1149"/>
        <v>0</v>
      </c>
      <c r="DL343" s="168">
        <f t="shared" ca="1" si="1149"/>
        <v>0</v>
      </c>
      <c r="DM343" s="168" t="str">
        <f t="shared" ca="1" si="1149"/>
        <v>-</v>
      </c>
      <c r="DN343" s="168" t="str">
        <f t="shared" ca="1" si="1149"/>
        <v>-</v>
      </c>
      <c r="DO343" s="168" t="str">
        <f t="shared" ca="1" si="1149"/>
        <v>-</v>
      </c>
      <c r="DP343" s="168" t="str">
        <f t="shared" ca="1" si="1149"/>
        <v>-</v>
      </c>
      <c r="DQ343" s="168" t="str">
        <f t="shared" ca="1" si="1149"/>
        <v>-</v>
      </c>
      <c r="DR343" s="168" t="str">
        <f t="shared" ca="1" si="1149"/>
        <v>-</v>
      </c>
      <c r="DS343" s="168" t="str">
        <f t="shared" ca="1" si="1149"/>
        <v>-</v>
      </c>
      <c r="DT343" s="168" t="str">
        <f t="shared" ca="1" si="1149"/>
        <v>-</v>
      </c>
      <c r="DU343" s="168" t="str">
        <f t="shared" ca="1" si="1149"/>
        <v>-</v>
      </c>
      <c r="DV343" s="168" t="str">
        <f t="shared" ca="1" si="1149"/>
        <v>-</v>
      </c>
      <c r="DW343" s="168" t="str">
        <f t="shared" ca="1" si="1149"/>
        <v>-</v>
      </c>
      <c r="DX343" s="10"/>
      <c r="DY343" s="168">
        <f t="shared" ca="1" si="1149"/>
        <v>1</v>
      </c>
      <c r="DZ343" s="168" t="str">
        <f t="shared" ca="1" si="1149"/>
        <v>-</v>
      </c>
      <c r="EA343" s="168" t="str">
        <f t="shared" ca="1" si="1149"/>
        <v>-</v>
      </c>
      <c r="EB343" s="168" t="str">
        <f t="shared" ca="1" si="1149"/>
        <v>-</v>
      </c>
      <c r="EC343" s="168" t="str">
        <f t="shared" ca="1" si="1150"/>
        <v>-</v>
      </c>
      <c r="ED343" s="168" t="b">
        <f t="shared" ca="1" si="1150"/>
        <v>0</v>
      </c>
      <c r="EE343" s="168" t="str">
        <f t="shared" ca="1" si="1150"/>
        <v>-</v>
      </c>
      <c r="EF343" s="168">
        <f t="shared" ca="1" si="1150"/>
        <v>0</v>
      </c>
      <c r="EG343" s="168" t="str">
        <f t="shared" ca="1" si="1150"/>
        <v>-</v>
      </c>
      <c r="EH343" s="166" cm="1">
        <f t="array" ref="EH343">INDEX(i.rev,$K343,EH$15)</f>
        <v>1.1000000000000001</v>
      </c>
      <c r="EI343" s="168">
        <f t="shared" ca="1" si="1097"/>
        <v>0</v>
      </c>
      <c r="EJ343" s="168">
        <f t="shared" ca="1" si="1097"/>
        <v>1</v>
      </c>
      <c r="EK343" s="168">
        <f t="shared" ca="1" si="1097"/>
        <v>0</v>
      </c>
      <c r="EL343" s="168">
        <f t="shared" ca="1" si="1097"/>
        <v>1</v>
      </c>
      <c r="EM343" s="168">
        <f t="shared" ca="1" si="1097"/>
        <v>1</v>
      </c>
      <c r="EN343" s="168">
        <f t="shared" ca="1" si="1097"/>
        <v>1</v>
      </c>
      <c r="EO343" s="168">
        <f t="shared" ca="1" si="1097"/>
        <v>0</v>
      </c>
      <c r="EP343" s="168">
        <f t="shared" ca="1" si="1097"/>
        <v>0</v>
      </c>
      <c r="EQ343" s="168">
        <f t="shared" ca="1" si="1097"/>
        <v>0</v>
      </c>
      <c r="ER343" s="168">
        <f t="shared" ca="1" si="1097"/>
        <v>0</v>
      </c>
      <c r="ES343" s="168">
        <f t="shared" ca="1" si="1097"/>
        <v>0</v>
      </c>
      <c r="ET343" s="168">
        <f t="shared" ca="1" si="1097"/>
        <v>0</v>
      </c>
      <c r="EU343" s="168">
        <f t="shared" ca="1" si="1097"/>
        <v>0</v>
      </c>
      <c r="EV343" s="168">
        <f t="shared" ca="1" si="1097"/>
        <v>0</v>
      </c>
      <c r="EW343" s="168">
        <f t="shared" ca="1" si="1097"/>
        <v>0</v>
      </c>
      <c r="EX343" s="168">
        <f t="shared" ca="1" si="1097"/>
        <v>0</v>
      </c>
      <c r="EY343" s="166" cm="1">
        <f t="array" ref="EY343">INDEX(i.rev,$K343,EY$15)</f>
        <v>0</v>
      </c>
      <c r="EZ343" s="168">
        <f t="shared" ca="1" si="1098"/>
        <v>0</v>
      </c>
      <c r="FA343" s="166" cm="1">
        <f t="array" ref="FA343">INDEX(i.rev,$K343,FA$15)</f>
        <v>1</v>
      </c>
      <c r="FB343" s="168">
        <f t="shared" ca="1" si="1099"/>
        <v>0</v>
      </c>
      <c r="FC343" s="168">
        <f t="shared" ca="1" si="1099"/>
        <v>0</v>
      </c>
      <c r="FD343" s="168">
        <f t="shared" ca="1" si="1099"/>
        <v>0</v>
      </c>
      <c r="FE343" s="168">
        <f t="shared" ca="1" si="1099"/>
        <v>0</v>
      </c>
      <c r="FF343" s="168">
        <f t="shared" ca="1" si="1099"/>
        <v>0</v>
      </c>
      <c r="FG343" s="168">
        <f t="shared" ca="1" si="1099"/>
        <v>0</v>
      </c>
      <c r="FH343" s="168">
        <f t="shared" ca="1" si="1099"/>
        <v>0</v>
      </c>
      <c r="FI343" s="10"/>
      <c r="FJ343" s="168" t="str">
        <f t="shared" ca="1" si="1099"/>
        <v>-</v>
      </c>
      <c r="FK343" s="168" t="str">
        <f t="shared" ca="1" si="1099"/>
        <v>-</v>
      </c>
      <c r="FL343" s="168" t="str">
        <f t="shared" ca="1" si="1099"/>
        <v>-</v>
      </c>
      <c r="FM343" s="168" t="str">
        <f t="shared" ca="1" si="1099"/>
        <v>-</v>
      </c>
      <c r="FN343" s="168" t="str">
        <f t="shared" ca="1" si="1100"/>
        <v>-</v>
      </c>
      <c r="FO343" s="166" t="b">
        <f t="shared" ca="1" si="1101"/>
        <v>0</v>
      </c>
      <c r="FP343" s="166" t="b">
        <f t="shared" ca="1" si="1101"/>
        <v>0</v>
      </c>
      <c r="FQ343" s="166" t="b">
        <f t="shared" ca="1" si="1101"/>
        <v>1</v>
      </c>
      <c r="FR343" s="168">
        <f t="shared" ca="1" si="1099"/>
        <v>0</v>
      </c>
      <c r="FS343" s="166">
        <f t="shared" ca="1" si="1102"/>
        <v>1</v>
      </c>
      <c r="FT343" s="166">
        <f t="shared" ca="1" si="1102"/>
        <v>1</v>
      </c>
      <c r="FU343" s="168" t="str">
        <f t="shared" ca="1" si="1099"/>
        <v>-</v>
      </c>
      <c r="FV343" s="168" t="str">
        <f t="shared" ca="1" si="1099"/>
        <v>-</v>
      </c>
      <c r="FW343" s="168" t="str">
        <f t="shared" ca="1" si="1099"/>
        <v>-</v>
      </c>
      <c r="FX343" s="168" t="str">
        <f t="shared" ca="1" si="1099"/>
        <v>-</v>
      </c>
      <c r="FY343" s="168" t="str">
        <f t="shared" ca="1" si="1099"/>
        <v>-</v>
      </c>
      <c r="FZ343" s="168" t="str">
        <f t="shared" ca="1" si="1099"/>
        <v>-</v>
      </c>
      <c r="GA343" s="168" t="str">
        <f t="shared" ca="1" si="1099"/>
        <v>-</v>
      </c>
      <c r="GB343" s="168" t="str">
        <f t="shared" ca="1" si="1099"/>
        <v>-</v>
      </c>
      <c r="GC343" s="168" t="str">
        <f t="shared" ca="1" si="1099"/>
        <v>-</v>
      </c>
      <c r="GD343" s="168" t="b">
        <f t="shared" ca="1" si="1099"/>
        <v>1</v>
      </c>
      <c r="GE343" s="168" t="str">
        <f t="shared" ca="1" si="1099"/>
        <v>-</v>
      </c>
      <c r="GF343" s="168" t="str">
        <f t="shared" ca="1" si="1099"/>
        <v>-</v>
      </c>
      <c r="GG343" s="168" t="str">
        <f t="shared" ca="1" si="1130"/>
        <v>-</v>
      </c>
      <c r="GH343" s="168" t="b">
        <f t="shared" ca="1" si="1103"/>
        <v>1</v>
      </c>
      <c r="GI343" s="168">
        <f t="shared" ca="1" si="1103"/>
        <v>0</v>
      </c>
      <c r="GJ343" s="168" t="str">
        <f t="shared" ca="1" si="1103"/>
        <v>-</v>
      </c>
      <c r="GK343" s="168" t="str">
        <f t="shared" ca="1" si="1103"/>
        <v>-</v>
      </c>
      <c r="GL343" s="168" t="str">
        <f t="shared" ca="1" si="1103"/>
        <v>-</v>
      </c>
      <c r="GM343" s="168" t="str">
        <f t="shared" ca="1" si="1103"/>
        <v>-</v>
      </c>
      <c r="GN343" s="168" t="str">
        <f t="shared" ca="1" si="1103"/>
        <v>-</v>
      </c>
      <c r="GO343" s="168">
        <f t="shared" ca="1" si="1103"/>
        <v>0</v>
      </c>
      <c r="GP343" s="168" t="str">
        <f t="shared" ca="1" si="1103"/>
        <v>-</v>
      </c>
      <c r="GQ343" s="168" t="str">
        <f t="shared" ca="1" si="1103"/>
        <v>-</v>
      </c>
      <c r="GR343" s="168" t="str">
        <f t="shared" ca="1" si="1103"/>
        <v>-</v>
      </c>
      <c r="GS343" s="168">
        <f t="shared" ca="1" si="1103"/>
        <v>500</v>
      </c>
      <c r="GT343" s="168">
        <f t="shared" ca="1" si="1103"/>
        <v>500</v>
      </c>
      <c r="GU343" s="168" t="str">
        <f t="shared" ca="1" si="1103"/>
        <v>-</v>
      </c>
      <c r="GV343" s="168" t="str">
        <f t="shared" ca="1" si="1103"/>
        <v>-</v>
      </c>
      <c r="GW343" s="168" t="str">
        <f t="shared" ca="1" si="1103"/>
        <v>-</v>
      </c>
      <c r="GX343" s="168" t="str">
        <f t="shared" ca="1" si="1104"/>
        <v>-</v>
      </c>
      <c r="GY343" s="168" t="str">
        <f t="shared" ca="1" si="1104"/>
        <v>-</v>
      </c>
      <c r="GZ343" s="168" t="str">
        <f t="shared" ca="1" si="1104"/>
        <v>-</v>
      </c>
      <c r="HA343" s="168" t="str">
        <f t="shared" ca="1" si="1104"/>
        <v>-</v>
      </c>
      <c r="HB343" s="168" t="str">
        <f t="shared" ca="1" si="1104"/>
        <v>-</v>
      </c>
      <c r="HC343" s="168" t="str">
        <f t="shared" ca="1" si="1104"/>
        <v>-</v>
      </c>
      <c r="HD343" s="168" t="str">
        <f t="shared" ca="1" si="1104"/>
        <v>-</v>
      </c>
      <c r="HE343" s="168" t="str">
        <f t="shared" ca="1" si="1104"/>
        <v>-</v>
      </c>
      <c r="HF343" s="168" t="str">
        <f t="shared" ca="1" si="1104"/>
        <v>-</v>
      </c>
      <c r="HG343" s="168" t="str">
        <f t="shared" ca="1" si="1104"/>
        <v>-</v>
      </c>
      <c r="HH343" s="168" t="str">
        <f t="shared" ca="1" si="1105"/>
        <v>-</v>
      </c>
      <c r="HI343" s="168" t="str">
        <f t="shared" ca="1" si="1105"/>
        <v>-</v>
      </c>
      <c r="HJ343" s="168" t="str">
        <f t="shared" ca="1" si="1105"/>
        <v>-</v>
      </c>
      <c r="HK343" s="168" t="str">
        <f t="shared" ca="1" si="1105"/>
        <v>-</v>
      </c>
      <c r="HL343" s="168" t="str">
        <f t="shared" ca="1" si="1105"/>
        <v>-</v>
      </c>
      <c r="HM343" s="168" t="str">
        <f t="shared" ca="1" si="1105"/>
        <v>-</v>
      </c>
      <c r="HN343" s="168" t="str">
        <f t="shared" ca="1" si="1105"/>
        <v>-</v>
      </c>
      <c r="HO343" s="168" t="str">
        <f t="shared" ca="1" si="1105"/>
        <v>-</v>
      </c>
      <c r="HP343" s="168" t="str">
        <f t="shared" ca="1" si="1105"/>
        <v>-</v>
      </c>
      <c r="HQ343" s="168" t="str">
        <f t="shared" ca="1" si="1105"/>
        <v>-</v>
      </c>
      <c r="HR343" s="168" t="str">
        <f t="shared" ca="1" si="1106"/>
        <v>-</v>
      </c>
      <c r="HS343" s="168" t="str">
        <f t="shared" ca="1" si="1106"/>
        <v>-</v>
      </c>
      <c r="HT343" s="168" t="str">
        <f t="shared" ca="1" si="1106"/>
        <v>-</v>
      </c>
      <c r="HU343" s="168" t="str">
        <f t="shared" ca="1" si="1106"/>
        <v>-</v>
      </c>
      <c r="HV343" s="168" t="str">
        <f t="shared" ca="1" si="1106"/>
        <v>-</v>
      </c>
      <c r="HW343" s="168" t="str">
        <f t="shared" ca="1" si="1104"/>
        <v>-</v>
      </c>
      <c r="HX343" s="168" t="str">
        <f t="shared" ca="1" si="1148"/>
        <v>-</v>
      </c>
      <c r="HY343" s="168" t="str">
        <f t="shared" ca="1" si="1148"/>
        <v>-</v>
      </c>
      <c r="HZ343" s="168" t="str">
        <f t="shared" ca="1" si="1148"/>
        <v>-</v>
      </c>
      <c r="IA343" s="168" t="str">
        <f t="shared" ca="1" si="1148"/>
        <v>-</v>
      </c>
      <c r="IB343" s="168" t="str">
        <f t="shared" ca="1" si="1148"/>
        <v>-</v>
      </c>
      <c r="IC343" s="168" t="str">
        <f t="shared" ca="1" si="1148"/>
        <v>-</v>
      </c>
      <c r="ID343" s="168" t="str">
        <f t="shared" ca="1" si="1148"/>
        <v>-</v>
      </c>
      <c r="IE343" s="168" t="str">
        <f t="shared" ca="1" si="1148"/>
        <v>-</v>
      </c>
      <c r="IF343" s="168" t="str">
        <f t="shared" ca="1" si="1148"/>
        <v>-</v>
      </c>
      <c r="IG343" s="168" t="str">
        <f t="shared" ca="1" si="1148"/>
        <v>-</v>
      </c>
      <c r="IH343" s="168" t="str">
        <f t="shared" ca="1" si="1148"/>
        <v>-</v>
      </c>
      <c r="II343" s="168" t="str">
        <f t="shared" ca="1" si="1148"/>
        <v>-</v>
      </c>
      <c r="IJ343" s="168" t="str">
        <f t="shared" ca="1" si="1148"/>
        <v>-</v>
      </c>
      <c r="IK343" s="168" t="str">
        <f t="shared" ca="1" si="1148"/>
        <v>-</v>
      </c>
      <c r="IL343" s="168" t="str">
        <f t="shared" ca="1" si="1148"/>
        <v>-</v>
      </c>
      <c r="IM343" s="168" t="str">
        <f t="shared" ca="1" si="1148"/>
        <v>-</v>
      </c>
      <c r="IN343" s="168" t="str">
        <f t="shared" ca="1" si="1148"/>
        <v>-</v>
      </c>
      <c r="IO343" s="168" t="str">
        <f t="shared" ca="1" si="1148"/>
        <v>-</v>
      </c>
      <c r="IP343" s="168" t="str">
        <f t="shared" ca="1" si="1148"/>
        <v>-</v>
      </c>
      <c r="IQ343" s="168" t="str">
        <f t="shared" ca="1" si="1148"/>
        <v>-</v>
      </c>
      <c r="IR343" s="168" t="str">
        <f t="shared" ca="1" si="1148"/>
        <v>-</v>
      </c>
      <c r="IS343" s="168" t="str">
        <f t="shared" ca="1" si="1148"/>
        <v>-</v>
      </c>
      <c r="IT343" s="168" t="str">
        <f t="shared" ca="1" si="1148"/>
        <v>-</v>
      </c>
      <c r="IU343" s="168" t="str">
        <f t="shared" ca="1" si="1148"/>
        <v>-</v>
      </c>
      <c r="IV343" s="168" t="str">
        <f t="shared" ca="1" si="1148"/>
        <v>-</v>
      </c>
      <c r="IW343" s="168" t="str">
        <f t="shared" ca="1" si="1148"/>
        <v>-</v>
      </c>
      <c r="IX343" s="168" t="str">
        <f t="shared" ca="1" si="1148"/>
        <v>-</v>
      </c>
      <c r="IY343" s="168" t="str">
        <f t="shared" ca="1" si="1148"/>
        <v>-</v>
      </c>
      <c r="IZ343" s="168" t="str">
        <f t="shared" ca="1" si="1148"/>
        <v>-</v>
      </c>
      <c r="JA343" s="168" t="str">
        <f t="shared" ca="1" si="1148"/>
        <v>-</v>
      </c>
      <c r="JB343" s="168" t="str">
        <f t="shared" ca="1" si="1148"/>
        <v>-</v>
      </c>
      <c r="JC343" s="168" t="str">
        <f t="shared" ca="1" si="1148"/>
        <v>-</v>
      </c>
      <c r="JD343" s="168" t="str">
        <f t="shared" ca="1" si="1148"/>
        <v>-</v>
      </c>
      <c r="JE343" s="168" t="str">
        <f t="shared" ca="1" si="1148"/>
        <v>-</v>
      </c>
      <c r="JF343" s="168" t="str">
        <f t="shared" ca="1" si="1148"/>
        <v>-</v>
      </c>
      <c r="JG343" s="168" t="str">
        <f t="shared" ca="1" si="1148"/>
        <v>-</v>
      </c>
      <c r="JH343" s="168" t="str">
        <f t="shared" ca="1" si="1148"/>
        <v>-</v>
      </c>
      <c r="JI343" s="168" t="str">
        <f t="shared" ca="1" si="1148"/>
        <v>-</v>
      </c>
      <c r="JJ343" s="168" t="str">
        <f t="shared" ca="1" si="1148"/>
        <v>-</v>
      </c>
      <c r="JK343" s="168" t="str">
        <f t="shared" ca="1" si="1148"/>
        <v>-</v>
      </c>
      <c r="JL343" s="168" t="str">
        <f t="shared" ca="1" si="1148"/>
        <v>-</v>
      </c>
      <c r="JM343" s="168" t="str">
        <f t="shared" ca="1" si="1148"/>
        <v>-</v>
      </c>
      <c r="JN343" s="168" t="str">
        <f t="shared" ca="1" si="1108"/>
        <v>-</v>
      </c>
      <c r="JO343" s="168" t="str">
        <f t="shared" ca="1" si="1108"/>
        <v>-</v>
      </c>
      <c r="JP343" s="168" t="str">
        <f t="shared" ca="1" si="1108"/>
        <v>-</v>
      </c>
      <c r="JQ343" s="168" t="str">
        <f t="shared" ca="1" si="1108"/>
        <v>-</v>
      </c>
      <c r="JR343" s="168" t="str">
        <f t="shared" ca="1" si="1108"/>
        <v>-</v>
      </c>
      <c r="JS343" s="168" t="str">
        <f t="shared" ca="1" si="1108"/>
        <v>-</v>
      </c>
      <c r="JT343" s="168" t="str">
        <f t="shared" ca="1" si="1108"/>
        <v>-</v>
      </c>
      <c r="JU343" s="168" t="str">
        <f t="shared" ca="1" si="1108"/>
        <v>-</v>
      </c>
      <c r="JV343" s="168" t="str">
        <f t="shared" ca="1" si="1108"/>
        <v>-</v>
      </c>
      <c r="JW343" s="168" t="str">
        <f t="shared" ca="1" si="1108"/>
        <v>-</v>
      </c>
      <c r="JX343" s="10"/>
      <c r="JY343" s="166">
        <f t="shared" ca="1" si="1109"/>
        <v>4.4999999999999998E-2</v>
      </c>
      <c r="JZ343" s="166">
        <f t="shared" ca="1" si="1110"/>
        <v>4.4999999999999998E-2</v>
      </c>
      <c r="KA343" s="168">
        <f t="shared" ca="1" si="1111"/>
        <v>1</v>
      </c>
      <c r="KB343" s="168">
        <f t="shared" ca="1" si="1111"/>
        <v>0</v>
      </c>
      <c r="KC343" s="168">
        <f t="shared" ca="1" si="1111"/>
        <v>1</v>
      </c>
      <c r="KD343" s="168">
        <f t="shared" ca="1" si="1111"/>
        <v>1</v>
      </c>
      <c r="KE343" s="168">
        <f t="shared" ca="1" si="1111"/>
        <v>0</v>
      </c>
      <c r="KF343" s="168">
        <f t="shared" ca="1" si="1111"/>
        <v>70</v>
      </c>
      <c r="KG343" s="168">
        <f t="shared" ca="1" si="1111"/>
        <v>50</v>
      </c>
      <c r="KH343" s="168">
        <f t="shared" ca="1" si="1111"/>
        <v>85</v>
      </c>
      <c r="KI343" s="168">
        <f t="shared" ca="1" si="1111"/>
        <v>50</v>
      </c>
      <c r="KJ343" s="166">
        <f t="shared" ca="1" si="1112"/>
        <v>1</v>
      </c>
      <c r="KK343" s="166">
        <f t="shared" ca="1" si="1113"/>
        <v>1</v>
      </c>
      <c r="KL343" s="166">
        <f t="shared" ca="1" si="1114"/>
        <v>1</v>
      </c>
      <c r="KM343" s="166">
        <f t="shared" ca="1" si="1115"/>
        <v>1</v>
      </c>
      <c r="KN343" s="166">
        <f t="shared" ca="1" si="1115"/>
        <v>1</v>
      </c>
      <c r="KO343" s="168">
        <f t="shared" ca="1" si="1111"/>
        <v>1</v>
      </c>
      <c r="KP343" s="10"/>
      <c r="KQ343" s="168">
        <f t="shared" ca="1" si="1111"/>
        <v>1</v>
      </c>
      <c r="KR343" s="166">
        <f t="shared" ca="1" si="1116"/>
        <v>1</v>
      </c>
      <c r="KS343" s="168">
        <f t="shared" ca="1" si="1111"/>
        <v>0.75</v>
      </c>
      <c r="KT343" s="168">
        <f t="shared" ca="1" si="1111"/>
        <v>0.8</v>
      </c>
      <c r="KU343" s="168">
        <f t="shared" ca="1" si="1117"/>
        <v>0.82499999999999996</v>
      </c>
      <c r="KV343" s="168">
        <f t="shared" ca="1" si="1111"/>
        <v>0.875</v>
      </c>
      <c r="KW343" s="168">
        <f t="shared" ca="1" si="1111"/>
        <v>0.9</v>
      </c>
      <c r="KX343" s="168">
        <f t="shared" ca="1" si="1151"/>
        <v>0.75</v>
      </c>
      <c r="KY343" s="168">
        <f t="shared" ca="1" si="1151"/>
        <v>0.78142857142857147</v>
      </c>
      <c r="KZ343" s="168">
        <f t="shared" ca="1" si="1151"/>
        <v>0.82499999999999996</v>
      </c>
      <c r="LA343" s="168">
        <f t="shared" ca="1" si="1151"/>
        <v>0.875</v>
      </c>
      <c r="LB343" s="168">
        <f t="shared" ca="1" si="1151"/>
        <v>0.9</v>
      </c>
      <c r="LC343" s="168">
        <f t="shared" ca="1" si="1151"/>
        <v>0.9</v>
      </c>
      <c r="LD343" s="168">
        <f t="shared" ca="1" si="1151"/>
        <v>0.75</v>
      </c>
      <c r="LE343" s="168">
        <f t="shared" ca="1" si="1151"/>
        <v>0.78142857142857147</v>
      </c>
      <c r="LF343" s="168">
        <f t="shared" ca="1" si="1151"/>
        <v>0.82499999999999996</v>
      </c>
      <c r="LG343" s="168">
        <f t="shared" ca="1" si="1151"/>
        <v>0.875</v>
      </c>
      <c r="LH343" s="168">
        <f t="shared" ca="1" si="1151"/>
        <v>0.9</v>
      </c>
      <c r="LI343" s="168">
        <f t="shared" ca="1" si="1151"/>
        <v>0.9</v>
      </c>
      <c r="LJ343" s="168">
        <f t="shared" ca="1" si="1151"/>
        <v>0.75</v>
      </c>
      <c r="LK343" s="168">
        <f t="shared" ca="1" si="1151"/>
        <v>0.78142857142857147</v>
      </c>
      <c r="LL343" s="168">
        <f t="shared" ca="1" si="1151"/>
        <v>0.82499999999999996</v>
      </c>
      <c r="LM343" s="168">
        <f t="shared" ca="1" si="1151"/>
        <v>0.875</v>
      </c>
      <c r="LN343" s="168">
        <f t="shared" ca="1" si="1151"/>
        <v>0.9</v>
      </c>
      <c r="LO343" s="168">
        <f t="shared" ca="1" si="1151"/>
        <v>0.9</v>
      </c>
      <c r="LP343" s="168">
        <f t="shared" ca="1" si="1151"/>
        <v>0.75</v>
      </c>
      <c r="LQ343" s="168">
        <f t="shared" ca="1" si="1151"/>
        <v>0.78142857142857147</v>
      </c>
      <c r="LR343" s="168">
        <f t="shared" ca="1" si="1151"/>
        <v>0.82499999999999996</v>
      </c>
      <c r="LS343" s="168">
        <f t="shared" ca="1" si="1151"/>
        <v>0.875</v>
      </c>
      <c r="LT343" s="168">
        <f t="shared" ca="1" si="1151"/>
        <v>0.9</v>
      </c>
      <c r="LU343" s="168">
        <f t="shared" ca="1" si="1151"/>
        <v>0.9</v>
      </c>
      <c r="LV343" s="168">
        <f t="shared" ca="1" si="1151"/>
        <v>0.75</v>
      </c>
      <c r="LW343" s="168">
        <f t="shared" ca="1" si="1151"/>
        <v>0.78142857142857147</v>
      </c>
      <c r="LX343" s="168">
        <f t="shared" ca="1" si="1151"/>
        <v>0.82499999999999996</v>
      </c>
      <c r="LY343" s="168">
        <f t="shared" ca="1" si="1151"/>
        <v>0.875</v>
      </c>
      <c r="LZ343" s="168">
        <f t="shared" ca="1" si="1151"/>
        <v>0.9</v>
      </c>
      <c r="MA343" s="168">
        <f t="shared" ca="1" si="1151"/>
        <v>0.9</v>
      </c>
      <c r="MB343" s="168">
        <f t="shared" ca="1" si="1151"/>
        <v>0.75</v>
      </c>
      <c r="MC343" s="168">
        <f t="shared" ca="1" si="1151"/>
        <v>0.78142857142857147</v>
      </c>
      <c r="MD343" s="168">
        <f t="shared" ca="1" si="1151"/>
        <v>0.82499999999999996</v>
      </c>
      <c r="ME343" s="168">
        <f t="shared" ca="1" si="1151"/>
        <v>0.875</v>
      </c>
      <c r="MF343" s="168">
        <f t="shared" ca="1" si="1151"/>
        <v>0.9</v>
      </c>
      <c r="MG343" s="168">
        <f t="shared" ca="1" si="1151"/>
        <v>0.9</v>
      </c>
      <c r="MH343" s="168">
        <f t="shared" ca="1" si="1151"/>
        <v>0.75</v>
      </c>
      <c r="MI343" s="168">
        <f t="shared" ca="1" si="1151"/>
        <v>0.76904761904761909</v>
      </c>
      <c r="MJ343" s="168">
        <f t="shared" ca="1" si="1151"/>
        <v>0.82000000000000006</v>
      </c>
      <c r="MK343" s="168">
        <f t="shared" ca="1" si="1151"/>
        <v>0.875</v>
      </c>
      <c r="ML343" s="168">
        <f t="shared" ca="1" si="1151"/>
        <v>0.9</v>
      </c>
      <c r="MM343" s="168">
        <f t="shared" ca="1" si="1151"/>
        <v>0.90000000000000013</v>
      </c>
      <c r="MN343" s="168">
        <f t="shared" ca="1" si="1151"/>
        <v>0.75</v>
      </c>
      <c r="MO343" s="168">
        <f t="shared" ca="1" si="1151"/>
        <v>0.76904761904761909</v>
      </c>
      <c r="MP343" s="168">
        <f t="shared" ca="1" si="1151"/>
        <v>0.82000000000000006</v>
      </c>
      <c r="MQ343" s="168">
        <f t="shared" ca="1" si="1151"/>
        <v>0.875</v>
      </c>
      <c r="MR343" s="168">
        <f t="shared" ca="1" si="1151"/>
        <v>0.9</v>
      </c>
      <c r="MS343" s="168">
        <f t="shared" ca="1" si="1151"/>
        <v>0.9</v>
      </c>
      <c r="MT343" s="168">
        <f t="shared" ca="1" si="1119"/>
        <v>0.875</v>
      </c>
      <c r="MU343" s="166">
        <f t="shared" ca="1" si="1120"/>
        <v>1</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11"/>
        <v>0</v>
      </c>
      <c r="NC343" s="27">
        <v>0</v>
      </c>
    </row>
    <row r="344" spans="1:367" s="148" customFormat="1" outlineLevel="1">
      <c r="A344" s="126">
        <f t="shared" si="14"/>
        <v>339</v>
      </c>
      <c r="B344" s="126">
        <f t="shared" si="1127"/>
        <v>13</v>
      </c>
      <c r="C344" s="148">
        <f t="shared" si="1139"/>
        <v>1002</v>
      </c>
      <c r="D344" s="148" t="s">
        <v>884</v>
      </c>
      <c r="E344" s="148" t="b">
        <f t="shared" ref="E344" si="1160">J344=1</f>
        <v>0</v>
      </c>
      <c r="F344" s="148" t="b">
        <v>0</v>
      </c>
      <c r="G344" s="148" t="b">
        <f t="shared" ref="G344" si="1161">E344</f>
        <v>0</v>
      </c>
      <c r="H344" s="144">
        <f t="shared" ref="H344:Y344" ca="1" si="1162">OFFSET(H344,-1,0)</f>
        <v>3</v>
      </c>
      <c r="I344" s="32">
        <v>1</v>
      </c>
      <c r="J344" s="32">
        <v>4</v>
      </c>
      <c r="K344" s="32">
        <v>4</v>
      </c>
      <c r="L344" s="144">
        <f t="shared" ca="1" si="1162"/>
        <v>1</v>
      </c>
      <c r="M344" s="144">
        <f t="shared" ca="1" si="1162"/>
        <v>1</v>
      </c>
      <c r="N344" s="144">
        <f t="shared" ca="1" si="1162"/>
        <v>1</v>
      </c>
      <c r="O344" s="144">
        <f t="shared" ca="1" si="1162"/>
        <v>1</v>
      </c>
      <c r="P344" s="144">
        <f t="shared" ca="1" si="1162"/>
        <v>1</v>
      </c>
      <c r="Q344" s="144">
        <f t="shared" ca="1" si="1162"/>
        <v>1</v>
      </c>
      <c r="R344" s="144">
        <f t="shared" ca="1" si="1162"/>
        <v>2</v>
      </c>
      <c r="S344" s="144">
        <f t="shared" ca="1" si="1162"/>
        <v>1</v>
      </c>
      <c r="T344" s="144">
        <f t="shared" ca="1" si="1162"/>
        <v>1</v>
      </c>
      <c r="U344" s="144">
        <f t="shared" ca="1" si="1162"/>
        <v>1</v>
      </c>
      <c r="V344" s="144">
        <f t="shared" ca="1" si="1162"/>
        <v>1</v>
      </c>
      <c r="W344" s="144">
        <f t="shared" ca="1" si="1162"/>
        <v>1</v>
      </c>
      <c r="X344" s="144">
        <f t="shared" ca="1" si="1162"/>
        <v>1</v>
      </c>
      <c r="Y344" s="144">
        <f t="shared" ca="1" si="116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00011 CFW SE RiskCRRA-low REVCFW_rev_use CropgrazeFALSE (F33N11)</v>
      </c>
      <c r="AB344" s="10" t="str">
        <f ca="1">IF(COUNTIF(AA$5:AA344,AA344)=1,"-","Dup")</f>
        <v>-</v>
      </c>
      <c r="AC344" s="10"/>
      <c r="AD344" s="168" t="str">
        <f t="shared" ca="1" si="1087"/>
        <v>-</v>
      </c>
      <c r="AE344" s="168" t="str">
        <f t="shared" ca="1" si="1087"/>
        <v>-</v>
      </c>
      <c r="AF344" s="168" t="str">
        <f t="shared" ca="1" si="1087"/>
        <v>-</v>
      </c>
      <c r="AG344" s="168" t="str">
        <f t="shared" ca="1" si="1087"/>
        <v>-</v>
      </c>
      <c r="AH344" s="168" t="str">
        <f t="shared" ca="1" si="1087"/>
        <v>-</v>
      </c>
      <c r="AI344" s="168" t="b">
        <f t="shared" ca="1" si="1087"/>
        <v>1</v>
      </c>
      <c r="AJ344" s="10"/>
      <c r="AK344" s="166" t="b">
        <f t="shared" si="1088"/>
        <v>1</v>
      </c>
      <c r="AL344" s="166" t="str">
        <f t="shared" si="1088"/>
        <v>-</v>
      </c>
      <c r="AM344" s="166" t="str">
        <f t="shared" si="1088"/>
        <v>-</v>
      </c>
      <c r="AN344" s="166" t="str">
        <f t="shared" si="1088"/>
        <v>-</v>
      </c>
      <c r="AO344" s="166" t="b">
        <f t="shared" si="1088"/>
        <v>1</v>
      </c>
      <c r="AP344" s="166" t="b">
        <f t="shared" si="1088"/>
        <v>0</v>
      </c>
      <c r="AQ344" s="166">
        <f t="shared" ca="1" si="1089"/>
        <v>0</v>
      </c>
      <c r="AR344" s="166" t="b">
        <f t="shared" si="1090"/>
        <v>1</v>
      </c>
      <c r="AS344" s="166" t="b">
        <f t="shared" si="1090"/>
        <v>1</v>
      </c>
      <c r="AT344" s="166">
        <f t="shared" si="1090"/>
        <v>2</v>
      </c>
      <c r="AU344" s="166" t="str">
        <f t="shared" si="1090"/>
        <v>-</v>
      </c>
      <c r="AV344" s="166">
        <f t="shared" si="1090"/>
        <v>0.3</v>
      </c>
      <c r="AW344" s="10"/>
      <c r="AX344" s="166" t="b">
        <f t="shared" si="1091"/>
        <v>1</v>
      </c>
      <c r="AY344" s="168" t="b">
        <f t="shared" ca="1" si="1092"/>
        <v>1</v>
      </c>
      <c r="AZ344" s="168" t="b">
        <f t="shared" ca="1" si="1092"/>
        <v>1</v>
      </c>
      <c r="BA344" s="167">
        <f t="shared" ca="1" si="1093"/>
        <v>3110</v>
      </c>
      <c r="BB344" s="168" t="str">
        <f t="shared" ref="BB344:BV344" ca="1" si="1163">OFFSET(BB$5,$B344,0)</f>
        <v>-</v>
      </c>
      <c r="BC344" s="168" t="str">
        <f t="shared" ca="1" si="1163"/>
        <v>-</v>
      </c>
      <c r="BD344" s="168" t="str">
        <f t="shared" ca="1" si="1163"/>
        <v>-</v>
      </c>
      <c r="BE344" s="168" t="str">
        <f t="shared" ca="1" si="1163"/>
        <v>-</v>
      </c>
      <c r="BF344" s="168" t="str">
        <f t="shared" ca="1" si="1163"/>
        <v>-</v>
      </c>
      <c r="BG344" s="168">
        <f t="shared" ca="1" si="1163"/>
        <v>1</v>
      </c>
      <c r="BH344" s="168">
        <f t="shared" ca="1" si="1163"/>
        <v>1</v>
      </c>
      <c r="BI344" s="168" t="str">
        <f t="shared" ca="1" si="1163"/>
        <v>-</v>
      </c>
      <c r="BJ344" s="168" t="str">
        <f t="shared" ca="1" si="1163"/>
        <v>-</v>
      </c>
      <c r="BK344" s="10"/>
      <c r="BL344" s="168" t="str">
        <f t="shared" ca="1" si="1163"/>
        <v>-</v>
      </c>
      <c r="BM344" s="168" t="str">
        <f t="shared" ca="1" si="1163"/>
        <v>-</v>
      </c>
      <c r="BN344" s="168" t="str">
        <f t="shared" ca="1" si="1163"/>
        <v>-</v>
      </c>
      <c r="BO344" s="168" t="str">
        <f t="shared" ca="1" si="1163"/>
        <v>-</v>
      </c>
      <c r="BP344" s="168" t="str">
        <f t="shared" ca="1" si="1163"/>
        <v>-</v>
      </c>
      <c r="BQ344" s="168" t="str">
        <f t="shared" ca="1" si="1163"/>
        <v>-</v>
      </c>
      <c r="BR344" s="168" t="str">
        <f t="shared" ca="1" si="1163"/>
        <v>-</v>
      </c>
      <c r="BS344" s="168" t="str">
        <f t="shared" ca="1" si="1163"/>
        <v>-</v>
      </c>
      <c r="BT344" s="168" t="str">
        <f t="shared" ca="1" si="1163"/>
        <v>-</v>
      </c>
      <c r="BU344" s="168" t="str">
        <f t="shared" ca="1" si="1163"/>
        <v>-</v>
      </c>
      <c r="BV344" s="168" t="str">
        <f t="shared" ca="1" si="1163"/>
        <v>-</v>
      </c>
      <c r="BW344" s="166" t="b" cm="1">
        <f t="array" ref="BW344">INDEX(i.rev,$K344,BW$15)</f>
        <v>0</v>
      </c>
      <c r="BX344" s="166">
        <f t="shared" si="1095"/>
        <v>14</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64">OFFSET(CH$5,$B344,0)</f>
        <v>-</v>
      </c>
      <c r="CI344" s="168" t="str">
        <f t="shared" ca="1" si="1164"/>
        <v>-</v>
      </c>
      <c r="CJ344" s="168" t="str">
        <f t="shared" ca="1" si="1164"/>
        <v>-</v>
      </c>
      <c r="CK344" s="168" t="str">
        <f t="shared" ca="1" si="1164"/>
        <v>-</v>
      </c>
      <c r="CL344" s="168" t="str">
        <f t="shared" ca="1" si="1164"/>
        <v>-</v>
      </c>
      <c r="CM344" s="168" t="str">
        <f t="shared" ca="1" si="1164"/>
        <v>-</v>
      </c>
      <c r="CN344" s="168" t="str">
        <f t="shared" ca="1" si="1164"/>
        <v>-</v>
      </c>
      <c r="CO344" s="168" t="str">
        <f t="shared" ca="1" si="1164"/>
        <v>-</v>
      </c>
      <c r="CP344" s="168">
        <f t="shared" ca="1" si="1164"/>
        <v>1</v>
      </c>
      <c r="CQ344" s="168">
        <f t="shared" ca="1" si="1164"/>
        <v>1</v>
      </c>
      <c r="CR344" s="168">
        <f t="shared" ca="1" si="1164"/>
        <v>0</v>
      </c>
      <c r="CS344" s="168" t="str">
        <f t="shared" ca="1" si="1164"/>
        <v>-</v>
      </c>
      <c r="CT344" s="168" t="str">
        <f t="shared" ca="1" si="1164"/>
        <v>-</v>
      </c>
      <c r="CU344" s="168" t="str">
        <f t="shared" ca="1" si="1164"/>
        <v>-</v>
      </c>
      <c r="CV344" s="168" t="str">
        <f t="shared" ca="1" si="1164"/>
        <v>-</v>
      </c>
      <c r="CW344" s="168" t="str">
        <f t="shared" ca="1" si="1164"/>
        <v>-</v>
      </c>
      <c r="CX344" s="168" t="str">
        <f t="shared" ca="1" si="1164"/>
        <v>-</v>
      </c>
      <c r="CY344" s="168" t="str">
        <f t="shared" ca="1" si="1164"/>
        <v>-</v>
      </c>
      <c r="CZ344" s="168">
        <f t="shared" ca="1" si="1164"/>
        <v>0</v>
      </c>
      <c r="DA344" s="168" t="str">
        <f t="shared" ca="1" si="1164"/>
        <v>-</v>
      </c>
      <c r="DB344" s="168" t="str">
        <f t="shared" ca="1" si="1164"/>
        <v>-</v>
      </c>
      <c r="DC344" s="168" t="str">
        <f t="shared" ca="1" si="1164"/>
        <v>-</v>
      </c>
      <c r="DD344" s="168" t="str">
        <f t="shared" ca="1" si="1164"/>
        <v>-</v>
      </c>
      <c r="DE344" s="168" t="str">
        <f t="shared" ca="1" si="1164"/>
        <v>-</v>
      </c>
      <c r="DF344" s="168">
        <f t="shared" ca="1" si="1164"/>
        <v>0</v>
      </c>
      <c r="DG344" s="168">
        <f t="shared" ca="1" si="1164"/>
        <v>0</v>
      </c>
      <c r="DH344" s="168">
        <f t="shared" ca="1" si="1164"/>
        <v>0</v>
      </c>
      <c r="DI344" s="168">
        <f t="shared" ca="1" si="1164"/>
        <v>0</v>
      </c>
      <c r="DJ344" s="168">
        <f t="shared" ca="1" si="1164"/>
        <v>0</v>
      </c>
      <c r="DK344" s="168">
        <f t="shared" ca="1" si="1164"/>
        <v>0</v>
      </c>
      <c r="DL344" s="168">
        <f t="shared" ca="1" si="1164"/>
        <v>0</v>
      </c>
      <c r="DM344" s="168" t="str">
        <f t="shared" ca="1" si="1164"/>
        <v>-</v>
      </c>
      <c r="DN344" s="168" t="str">
        <f t="shared" ca="1" si="1164"/>
        <v>-</v>
      </c>
      <c r="DO344" s="168" t="str">
        <f t="shared" ca="1" si="1164"/>
        <v>-</v>
      </c>
      <c r="DP344" s="168" t="str">
        <f t="shared" ca="1" si="1164"/>
        <v>-</v>
      </c>
      <c r="DQ344" s="168" t="str">
        <f t="shared" ca="1" si="1164"/>
        <v>-</v>
      </c>
      <c r="DR344" s="168" t="str">
        <f t="shared" ca="1" si="1164"/>
        <v>-</v>
      </c>
      <c r="DS344" s="168" t="str">
        <f t="shared" ca="1" si="1164"/>
        <v>-</v>
      </c>
      <c r="DT344" s="168" t="str">
        <f t="shared" ca="1" si="1164"/>
        <v>-</v>
      </c>
      <c r="DU344" s="168" t="str">
        <f t="shared" ca="1" si="1164"/>
        <v>-</v>
      </c>
      <c r="DV344" s="168" t="str">
        <f t="shared" ca="1" si="1164"/>
        <v>-</v>
      </c>
      <c r="DW344" s="168" t="str">
        <f t="shared" ca="1" si="1164"/>
        <v>-</v>
      </c>
      <c r="DX344" s="10"/>
      <c r="DY344" s="168">
        <f t="shared" ca="1" si="1164"/>
        <v>1</v>
      </c>
      <c r="DZ344" s="168" t="str">
        <f t="shared" ca="1" si="1164"/>
        <v>-</v>
      </c>
      <c r="EA344" s="168" t="str">
        <f t="shared" ca="1" si="1164"/>
        <v>-</v>
      </c>
      <c r="EB344" s="168" t="str">
        <f t="shared" ca="1" si="1164"/>
        <v>-</v>
      </c>
      <c r="EC344" s="168" t="str">
        <f t="shared" ca="1" si="1150"/>
        <v>-</v>
      </c>
      <c r="ED344" s="168" t="b">
        <f t="shared" ca="1" si="1150"/>
        <v>0</v>
      </c>
      <c r="EE344" s="168" t="str">
        <f t="shared" ca="1" si="1150"/>
        <v>-</v>
      </c>
      <c r="EF344" s="168">
        <f t="shared" ca="1" si="1150"/>
        <v>0</v>
      </c>
      <c r="EG344" s="168" t="str">
        <f t="shared" ca="1" si="1150"/>
        <v>-</v>
      </c>
      <c r="EH344" s="166" cm="1">
        <f t="array" ref="EH344">INDEX(i.rev,$K344,EH$15)</f>
        <v>1.1000000000000001</v>
      </c>
      <c r="EI344" s="168">
        <f t="shared" ref="EI344:EX344" ca="1" si="1165">OFFSET(EI$5,$B344,0)</f>
        <v>0</v>
      </c>
      <c r="EJ344" s="168">
        <f t="shared" ca="1" si="1165"/>
        <v>1</v>
      </c>
      <c r="EK344" s="168">
        <f t="shared" ca="1" si="1165"/>
        <v>0</v>
      </c>
      <c r="EL344" s="168">
        <f t="shared" ca="1" si="1165"/>
        <v>1</v>
      </c>
      <c r="EM344" s="168">
        <f t="shared" ca="1" si="1165"/>
        <v>1</v>
      </c>
      <c r="EN344" s="168">
        <f t="shared" ca="1" si="1165"/>
        <v>1</v>
      </c>
      <c r="EO344" s="168">
        <f t="shared" ca="1" si="1165"/>
        <v>0</v>
      </c>
      <c r="EP344" s="168">
        <f t="shared" ca="1" si="1165"/>
        <v>0</v>
      </c>
      <c r="EQ344" s="168">
        <f t="shared" ca="1" si="1165"/>
        <v>0</v>
      </c>
      <c r="ER344" s="168">
        <f t="shared" ca="1" si="1165"/>
        <v>0</v>
      </c>
      <c r="ES344" s="168">
        <f t="shared" ca="1" si="1165"/>
        <v>0</v>
      </c>
      <c r="ET344" s="168">
        <f t="shared" ca="1" si="1165"/>
        <v>0</v>
      </c>
      <c r="EU344" s="168">
        <f t="shared" ca="1" si="1165"/>
        <v>0</v>
      </c>
      <c r="EV344" s="168">
        <f t="shared" ca="1" si="1165"/>
        <v>0</v>
      </c>
      <c r="EW344" s="168">
        <f t="shared" ca="1" si="1165"/>
        <v>0</v>
      </c>
      <c r="EX344" s="168">
        <f t="shared" ca="1" si="1165"/>
        <v>0</v>
      </c>
      <c r="EY344" s="166" cm="1">
        <f t="array" ref="EY344">INDEX(i.rev,$K344,EY$15)</f>
        <v>0</v>
      </c>
      <c r="EZ344" s="168">
        <f t="shared" ca="1" si="1098"/>
        <v>0</v>
      </c>
      <c r="FA344" s="166" cm="1">
        <f t="array" ref="FA344">INDEX(i.rev,$K344,FA$15)</f>
        <v>1</v>
      </c>
      <c r="FB344" s="168">
        <f t="shared" ref="FB344:GF344" ca="1" si="1166">OFFSET(FB$5,$B344,0)</f>
        <v>0</v>
      </c>
      <c r="FC344" s="168">
        <f t="shared" ca="1" si="1166"/>
        <v>0</v>
      </c>
      <c r="FD344" s="168">
        <f t="shared" ca="1" si="1166"/>
        <v>0</v>
      </c>
      <c r="FE344" s="168">
        <f t="shared" ca="1" si="1166"/>
        <v>0</v>
      </c>
      <c r="FF344" s="168">
        <f t="shared" ca="1" si="1166"/>
        <v>0</v>
      </c>
      <c r="FG344" s="168">
        <f t="shared" ca="1" si="1166"/>
        <v>0</v>
      </c>
      <c r="FH344" s="168">
        <f t="shared" ca="1" si="1166"/>
        <v>0</v>
      </c>
      <c r="FI344" s="10"/>
      <c r="FJ344" s="168" t="str">
        <f t="shared" ca="1" si="1166"/>
        <v>-</v>
      </c>
      <c r="FK344" s="168" t="str">
        <f t="shared" ca="1" si="1166"/>
        <v>-</v>
      </c>
      <c r="FL344" s="168" t="str">
        <f t="shared" ca="1" si="1166"/>
        <v>-</v>
      </c>
      <c r="FM344" s="168" t="str">
        <f t="shared" ca="1" si="1166"/>
        <v>-</v>
      </c>
      <c r="FN344" s="168" t="str">
        <f t="shared" ca="1" si="1166"/>
        <v>-</v>
      </c>
      <c r="FO344" s="166" t="b">
        <f t="shared" ca="1" si="1101"/>
        <v>0</v>
      </c>
      <c r="FP344" s="166" t="b">
        <f t="shared" ca="1" si="1101"/>
        <v>0</v>
      </c>
      <c r="FQ344" s="166" t="b">
        <f t="shared" ca="1" si="1101"/>
        <v>1</v>
      </c>
      <c r="FR344" s="168">
        <f t="shared" ca="1" si="1166"/>
        <v>0</v>
      </c>
      <c r="FS344" s="166">
        <f t="shared" ca="1" si="1102"/>
        <v>1</v>
      </c>
      <c r="FT344" s="166">
        <f t="shared" ca="1" si="1102"/>
        <v>1</v>
      </c>
      <c r="FU344" s="168" t="str">
        <f t="shared" ca="1" si="1166"/>
        <v>-</v>
      </c>
      <c r="FV344" s="168" t="str">
        <f t="shared" ca="1" si="1166"/>
        <v>-</v>
      </c>
      <c r="FW344" s="168" t="str">
        <f t="shared" ca="1" si="1166"/>
        <v>-</v>
      </c>
      <c r="FX344" s="168" t="str">
        <f t="shared" ca="1" si="1166"/>
        <v>-</v>
      </c>
      <c r="FY344" s="168" t="str">
        <f t="shared" ca="1" si="1166"/>
        <v>-</v>
      </c>
      <c r="FZ344" s="168" t="str">
        <f t="shared" ca="1" si="1166"/>
        <v>-</v>
      </c>
      <c r="GA344" s="168" t="str">
        <f t="shared" ca="1" si="1166"/>
        <v>-</v>
      </c>
      <c r="GB344" s="168" t="str">
        <f t="shared" ca="1" si="1166"/>
        <v>-</v>
      </c>
      <c r="GC344" s="168" t="str">
        <f t="shared" ca="1" si="1166"/>
        <v>-</v>
      </c>
      <c r="GD344" s="168" t="b">
        <f t="shared" ca="1" si="1166"/>
        <v>1</v>
      </c>
      <c r="GE344" s="168" t="str">
        <f t="shared" ca="1" si="1166"/>
        <v>-</v>
      </c>
      <c r="GF344" s="168" t="str">
        <f t="shared" ca="1" si="1166"/>
        <v>-</v>
      </c>
      <c r="GG344" s="168" t="str">
        <f t="shared" ca="1" si="1130"/>
        <v>-</v>
      </c>
      <c r="GH344" s="168" t="b">
        <f t="shared" ca="1" si="1103"/>
        <v>1</v>
      </c>
      <c r="GI344" s="168">
        <f t="shared" ca="1" si="1103"/>
        <v>0</v>
      </c>
      <c r="GJ344" s="168" t="str">
        <f t="shared" ca="1" si="1103"/>
        <v>-</v>
      </c>
      <c r="GK344" s="168" t="str">
        <f t="shared" ca="1" si="1103"/>
        <v>-</v>
      </c>
      <c r="GL344" s="168" t="str">
        <f t="shared" ca="1" si="1103"/>
        <v>-</v>
      </c>
      <c r="GM344" s="168" t="str">
        <f t="shared" ca="1" si="1103"/>
        <v>-</v>
      </c>
      <c r="GN344" s="168" t="str">
        <f t="shared" ca="1" si="1103"/>
        <v>-</v>
      </c>
      <c r="GO344" s="168">
        <f t="shared" ca="1" si="1103"/>
        <v>0</v>
      </c>
      <c r="GP344" s="168" t="str">
        <f t="shared" ca="1" si="1103"/>
        <v>-</v>
      </c>
      <c r="GQ344" s="168" t="str">
        <f t="shared" ca="1" si="1103"/>
        <v>-</v>
      </c>
      <c r="GR344" s="168" t="str">
        <f t="shared" ca="1" si="1103"/>
        <v>-</v>
      </c>
      <c r="GS344" s="168">
        <f t="shared" ca="1" si="1103"/>
        <v>500</v>
      </c>
      <c r="GT344" s="168">
        <f t="shared" ca="1" si="1103"/>
        <v>500</v>
      </c>
      <c r="GU344" s="168" t="str">
        <f t="shared" ca="1" si="1103"/>
        <v>-</v>
      </c>
      <c r="GV344" s="168" t="str">
        <f t="shared" ca="1" si="1103"/>
        <v>-</v>
      </c>
      <c r="GW344" s="168" t="str">
        <f t="shared" ca="1" si="1103"/>
        <v>-</v>
      </c>
      <c r="GX344" s="168" t="str">
        <f t="shared" ca="1" si="1104"/>
        <v>-</v>
      </c>
      <c r="GY344" s="168" t="str">
        <f t="shared" ca="1" si="1104"/>
        <v>-</v>
      </c>
      <c r="GZ344" s="168" t="str">
        <f t="shared" ca="1" si="1104"/>
        <v>-</v>
      </c>
      <c r="HA344" s="168" t="str">
        <f t="shared" ca="1" si="1104"/>
        <v>-</v>
      </c>
      <c r="HB344" s="168" t="str">
        <f t="shared" ca="1" si="1104"/>
        <v>-</v>
      </c>
      <c r="HC344" s="168" t="str">
        <f t="shared" ca="1" si="1104"/>
        <v>-</v>
      </c>
      <c r="HD344" s="168" t="str">
        <f t="shared" ca="1" si="1104"/>
        <v>-</v>
      </c>
      <c r="HE344" s="168" t="str">
        <f t="shared" ca="1" si="1104"/>
        <v>-</v>
      </c>
      <c r="HF344" s="168" t="str">
        <f t="shared" ca="1" si="1104"/>
        <v>-</v>
      </c>
      <c r="HG344" s="168" t="str">
        <f t="shared" ca="1" si="1104"/>
        <v>-</v>
      </c>
      <c r="HH344" s="168" t="str">
        <f t="shared" ca="1" si="1105"/>
        <v>-</v>
      </c>
      <c r="HI344" s="168" t="str">
        <f t="shared" ca="1" si="1105"/>
        <v>-</v>
      </c>
      <c r="HJ344" s="168" t="str">
        <f t="shared" ca="1" si="1105"/>
        <v>-</v>
      </c>
      <c r="HK344" s="168" t="str">
        <f t="shared" ca="1" si="1105"/>
        <v>-</v>
      </c>
      <c r="HL344" s="168" t="str">
        <f t="shared" ca="1" si="1105"/>
        <v>-</v>
      </c>
      <c r="HM344" s="168" t="str">
        <f t="shared" ca="1" si="1105"/>
        <v>-</v>
      </c>
      <c r="HN344" s="168" t="str">
        <f t="shared" ca="1" si="1105"/>
        <v>-</v>
      </c>
      <c r="HO344" s="168" t="str">
        <f t="shared" ca="1" si="1105"/>
        <v>-</v>
      </c>
      <c r="HP344" s="168" t="str">
        <f t="shared" ca="1" si="1105"/>
        <v>-</v>
      </c>
      <c r="HQ344" s="168" t="str">
        <f t="shared" ca="1" si="1105"/>
        <v>-</v>
      </c>
      <c r="HR344" s="168" t="str">
        <f t="shared" ca="1" si="1106"/>
        <v>-</v>
      </c>
      <c r="HS344" s="168" t="str">
        <f t="shared" ca="1" si="1106"/>
        <v>-</v>
      </c>
      <c r="HT344" s="168" t="str">
        <f t="shared" ca="1" si="1106"/>
        <v>-</v>
      </c>
      <c r="HU344" s="168" t="str">
        <f t="shared" ca="1" si="1106"/>
        <v>-</v>
      </c>
      <c r="HV344" s="168" t="str">
        <f t="shared" ca="1" si="1106"/>
        <v>-</v>
      </c>
      <c r="HW344" s="168" t="str">
        <f t="shared" ca="1" si="1104"/>
        <v>-</v>
      </c>
      <c r="HX344" s="168" t="str">
        <f t="shared" ca="1" si="1148"/>
        <v>-</v>
      </c>
      <c r="HY344" s="168" t="str">
        <f t="shared" ca="1" si="1148"/>
        <v>-</v>
      </c>
      <c r="HZ344" s="168" t="str">
        <f t="shared" ca="1" si="1148"/>
        <v>-</v>
      </c>
      <c r="IA344" s="168" t="str">
        <f t="shared" ca="1" si="1148"/>
        <v>-</v>
      </c>
      <c r="IB344" s="168" t="str">
        <f t="shared" ca="1" si="1148"/>
        <v>-</v>
      </c>
      <c r="IC344" s="168" t="str">
        <f t="shared" ca="1" si="1148"/>
        <v>-</v>
      </c>
      <c r="ID344" s="168" t="str">
        <f t="shared" ca="1" si="1148"/>
        <v>-</v>
      </c>
      <c r="IE344" s="168" t="str">
        <f t="shared" ca="1" si="1148"/>
        <v>-</v>
      </c>
      <c r="IF344" s="168" t="str">
        <f t="shared" ca="1" si="1148"/>
        <v>-</v>
      </c>
      <c r="IG344" s="168" t="str">
        <f t="shared" ca="1" si="1148"/>
        <v>-</v>
      </c>
      <c r="IH344" s="168" t="str">
        <f t="shared" ca="1" si="1148"/>
        <v>-</v>
      </c>
      <c r="II344" s="168" t="str">
        <f t="shared" ca="1" si="1148"/>
        <v>-</v>
      </c>
      <c r="IJ344" s="168" t="str">
        <f t="shared" ca="1" si="1148"/>
        <v>-</v>
      </c>
      <c r="IK344" s="168" t="str">
        <f t="shared" ca="1" si="1148"/>
        <v>-</v>
      </c>
      <c r="IL344" s="168" t="str">
        <f t="shared" ca="1" si="1148"/>
        <v>-</v>
      </c>
      <c r="IM344" s="168" t="str">
        <f t="shared" ca="1" si="1148"/>
        <v>-</v>
      </c>
      <c r="IN344" s="168" t="str">
        <f t="shared" ca="1" si="1148"/>
        <v>-</v>
      </c>
      <c r="IO344" s="168" t="str">
        <f t="shared" ca="1" si="1148"/>
        <v>-</v>
      </c>
      <c r="IP344" s="168" t="str">
        <f t="shared" ca="1" si="1148"/>
        <v>-</v>
      </c>
      <c r="IQ344" s="168" t="str">
        <f t="shared" ca="1" si="1148"/>
        <v>-</v>
      </c>
      <c r="IR344" s="168" t="str">
        <f t="shared" ca="1" si="1148"/>
        <v>-</v>
      </c>
      <c r="IS344" s="168" t="str">
        <f t="shared" ca="1" si="1148"/>
        <v>-</v>
      </c>
      <c r="IT344" s="168" t="str">
        <f t="shared" ca="1" si="1148"/>
        <v>-</v>
      </c>
      <c r="IU344" s="168" t="str">
        <f t="shared" ca="1" si="1148"/>
        <v>-</v>
      </c>
      <c r="IV344" s="168" t="str">
        <f t="shared" ca="1" si="1148"/>
        <v>-</v>
      </c>
      <c r="IW344" s="168" t="str">
        <f t="shared" ca="1" si="1148"/>
        <v>-</v>
      </c>
      <c r="IX344" s="168" t="str">
        <f t="shared" ca="1" si="1148"/>
        <v>-</v>
      </c>
      <c r="IY344" s="168" t="str">
        <f t="shared" ca="1" si="1148"/>
        <v>-</v>
      </c>
      <c r="IZ344" s="168" t="str">
        <f t="shared" ca="1" si="1148"/>
        <v>-</v>
      </c>
      <c r="JA344" s="168" t="str">
        <f t="shared" ca="1" si="1148"/>
        <v>-</v>
      </c>
      <c r="JB344" s="168" t="str">
        <f t="shared" ca="1" si="1148"/>
        <v>-</v>
      </c>
      <c r="JC344" s="168" t="str">
        <f t="shared" ca="1" si="1148"/>
        <v>-</v>
      </c>
      <c r="JD344" s="168" t="str">
        <f t="shared" ca="1" si="1148"/>
        <v>-</v>
      </c>
      <c r="JE344" s="168" t="str">
        <f t="shared" ca="1" si="1148"/>
        <v>-</v>
      </c>
      <c r="JF344" s="168" t="str">
        <f t="shared" ca="1" si="1148"/>
        <v>-</v>
      </c>
      <c r="JG344" s="168" t="str">
        <f t="shared" ca="1" si="1148"/>
        <v>-</v>
      </c>
      <c r="JH344" s="168" t="str">
        <f t="shared" ca="1" si="1148"/>
        <v>-</v>
      </c>
      <c r="JI344" s="168" t="str">
        <f t="shared" ca="1" si="1148"/>
        <v>-</v>
      </c>
      <c r="JJ344" s="168" t="str">
        <f t="shared" ca="1" si="1148"/>
        <v>-</v>
      </c>
      <c r="JK344" s="168" t="str">
        <f t="shared" ca="1" si="1148"/>
        <v>-</v>
      </c>
      <c r="JL344" s="168" t="str">
        <f t="shared" ca="1" si="1148"/>
        <v>-</v>
      </c>
      <c r="JM344" s="168" t="str">
        <f t="shared" ca="1" si="1148"/>
        <v>-</v>
      </c>
      <c r="JN344" s="168" t="str">
        <f t="shared" ca="1" si="1108"/>
        <v>-</v>
      </c>
      <c r="JO344" s="168" t="str">
        <f t="shared" ca="1" si="1108"/>
        <v>-</v>
      </c>
      <c r="JP344" s="168" t="str">
        <f t="shared" ca="1" si="1108"/>
        <v>-</v>
      </c>
      <c r="JQ344" s="168" t="str">
        <f t="shared" ca="1" si="1108"/>
        <v>-</v>
      </c>
      <c r="JR344" s="168" t="str">
        <f t="shared" ca="1" si="1108"/>
        <v>-</v>
      </c>
      <c r="JS344" s="168" t="str">
        <f t="shared" ca="1" si="1108"/>
        <v>-</v>
      </c>
      <c r="JT344" s="168" t="str">
        <f t="shared" ca="1" si="1108"/>
        <v>-</v>
      </c>
      <c r="JU344" s="168" t="str">
        <f t="shared" ca="1" si="1108"/>
        <v>-</v>
      </c>
      <c r="JV344" s="168" t="str">
        <f t="shared" ca="1" si="1108"/>
        <v>-</v>
      </c>
      <c r="JW344" s="168" t="str">
        <f t="shared" ca="1" si="1108"/>
        <v>-</v>
      </c>
      <c r="JX344" s="10"/>
      <c r="JY344" s="166">
        <f t="shared" ca="1" si="1109"/>
        <v>4.4999999999999998E-2</v>
      </c>
      <c r="JZ344" s="166">
        <f t="shared" ca="1" si="1110"/>
        <v>4.4999999999999998E-2</v>
      </c>
      <c r="KA344" s="168">
        <f t="shared" ref="KA344:NB344" ca="1" si="1167">OFFSET(KA$5,$B344,0)</f>
        <v>1</v>
      </c>
      <c r="KB344" s="168">
        <f t="shared" ca="1" si="1167"/>
        <v>0</v>
      </c>
      <c r="KC344" s="168">
        <f t="shared" ca="1" si="1167"/>
        <v>1</v>
      </c>
      <c r="KD344" s="168">
        <f t="shared" ca="1" si="1167"/>
        <v>1</v>
      </c>
      <c r="KE344" s="168">
        <f t="shared" ca="1" si="1167"/>
        <v>0</v>
      </c>
      <c r="KF344" s="168">
        <f t="shared" ca="1" si="1167"/>
        <v>70</v>
      </c>
      <c r="KG344" s="168">
        <f t="shared" ca="1" si="1167"/>
        <v>50</v>
      </c>
      <c r="KH344" s="168">
        <f t="shared" ca="1" si="1167"/>
        <v>85</v>
      </c>
      <c r="KI344" s="168">
        <f t="shared" ca="1" si="1167"/>
        <v>50</v>
      </c>
      <c r="KJ344" s="166">
        <f t="shared" ca="1" si="1112"/>
        <v>1</v>
      </c>
      <c r="KK344" s="166">
        <f t="shared" ca="1" si="1113"/>
        <v>1</v>
      </c>
      <c r="KL344" s="166">
        <f t="shared" ca="1" si="1114"/>
        <v>1</v>
      </c>
      <c r="KM344" s="166">
        <f t="shared" ca="1" si="1115"/>
        <v>1</v>
      </c>
      <c r="KN344" s="166">
        <f t="shared" ca="1" si="1115"/>
        <v>1</v>
      </c>
      <c r="KO344" s="168">
        <f t="shared" ca="1" si="1167"/>
        <v>1</v>
      </c>
      <c r="KP344" s="10"/>
      <c r="KQ344" s="168">
        <f t="shared" ca="1" si="1167"/>
        <v>1</v>
      </c>
      <c r="KR344" s="166">
        <f t="shared" ca="1" si="1116"/>
        <v>1</v>
      </c>
      <c r="KS344" s="168">
        <f t="shared" ca="1" si="1167"/>
        <v>0.75</v>
      </c>
      <c r="KT344" s="168">
        <f t="shared" ca="1" si="1167"/>
        <v>0.8</v>
      </c>
      <c r="KU344" s="168">
        <f t="shared" ca="1" si="1167"/>
        <v>0.82499999999999996</v>
      </c>
      <c r="KV344" s="168">
        <f t="shared" ca="1" si="1167"/>
        <v>0.875</v>
      </c>
      <c r="KW344" s="168">
        <f t="shared" ca="1" si="1167"/>
        <v>0.9</v>
      </c>
      <c r="KX344" s="168">
        <f t="shared" ca="1" si="1167"/>
        <v>0.75</v>
      </c>
      <c r="KY344" s="168">
        <f t="shared" ca="1" si="1167"/>
        <v>0.78142857142857147</v>
      </c>
      <c r="KZ344" s="168">
        <f t="shared" ca="1" si="1167"/>
        <v>0.82499999999999996</v>
      </c>
      <c r="LA344" s="168">
        <f t="shared" ca="1" si="1167"/>
        <v>0.875</v>
      </c>
      <c r="LB344" s="168">
        <f t="shared" ca="1" si="1167"/>
        <v>0.9</v>
      </c>
      <c r="LC344" s="168">
        <f t="shared" ca="1" si="1167"/>
        <v>0.9</v>
      </c>
      <c r="LD344" s="168">
        <f t="shared" ca="1" si="1167"/>
        <v>0.75</v>
      </c>
      <c r="LE344" s="168">
        <f t="shared" ca="1" si="1167"/>
        <v>0.78142857142857147</v>
      </c>
      <c r="LF344" s="168">
        <f t="shared" ca="1" si="1167"/>
        <v>0.82499999999999996</v>
      </c>
      <c r="LG344" s="168">
        <f t="shared" ca="1" si="1167"/>
        <v>0.875</v>
      </c>
      <c r="LH344" s="168">
        <f t="shared" ca="1" si="1167"/>
        <v>0.9</v>
      </c>
      <c r="LI344" s="168">
        <f t="shared" ca="1" si="1167"/>
        <v>0.9</v>
      </c>
      <c r="LJ344" s="168">
        <f t="shared" ca="1" si="1167"/>
        <v>0.75</v>
      </c>
      <c r="LK344" s="168">
        <f t="shared" ca="1" si="1167"/>
        <v>0.78142857142857147</v>
      </c>
      <c r="LL344" s="168">
        <f t="shared" ca="1" si="1167"/>
        <v>0.82499999999999996</v>
      </c>
      <c r="LM344" s="168">
        <f t="shared" ca="1" si="1167"/>
        <v>0.875</v>
      </c>
      <c r="LN344" s="168">
        <f t="shared" ca="1" si="1167"/>
        <v>0.9</v>
      </c>
      <c r="LO344" s="168">
        <f t="shared" ca="1" si="1167"/>
        <v>0.9</v>
      </c>
      <c r="LP344" s="168">
        <f t="shared" ca="1" si="1167"/>
        <v>0.75</v>
      </c>
      <c r="LQ344" s="168">
        <f t="shared" ca="1" si="1167"/>
        <v>0.78142857142857147</v>
      </c>
      <c r="LR344" s="168">
        <f t="shared" ca="1" si="1167"/>
        <v>0.82499999999999996</v>
      </c>
      <c r="LS344" s="168">
        <f t="shared" ca="1" si="1167"/>
        <v>0.875</v>
      </c>
      <c r="LT344" s="168">
        <f t="shared" ca="1" si="1167"/>
        <v>0.9</v>
      </c>
      <c r="LU344" s="168">
        <f t="shared" ca="1" si="1167"/>
        <v>0.9</v>
      </c>
      <c r="LV344" s="168">
        <f t="shared" ca="1" si="1167"/>
        <v>0.75</v>
      </c>
      <c r="LW344" s="168">
        <f t="shared" ca="1" si="1167"/>
        <v>0.78142857142857147</v>
      </c>
      <c r="LX344" s="168">
        <f t="shared" ca="1" si="1167"/>
        <v>0.82499999999999996</v>
      </c>
      <c r="LY344" s="168">
        <f t="shared" ca="1" si="1167"/>
        <v>0.875</v>
      </c>
      <c r="LZ344" s="168">
        <f t="shared" ca="1" si="1167"/>
        <v>0.9</v>
      </c>
      <c r="MA344" s="168">
        <f t="shared" ca="1" si="1167"/>
        <v>0.9</v>
      </c>
      <c r="MB344" s="168">
        <f t="shared" ca="1" si="1167"/>
        <v>0.75</v>
      </c>
      <c r="MC344" s="168">
        <f t="shared" ca="1" si="1167"/>
        <v>0.78142857142857147</v>
      </c>
      <c r="MD344" s="168">
        <f t="shared" ca="1" si="1167"/>
        <v>0.82499999999999996</v>
      </c>
      <c r="ME344" s="168">
        <f t="shared" ca="1" si="1167"/>
        <v>0.875</v>
      </c>
      <c r="MF344" s="168">
        <f t="shared" ca="1" si="1167"/>
        <v>0.9</v>
      </c>
      <c r="MG344" s="168">
        <f t="shared" ca="1" si="1167"/>
        <v>0.9</v>
      </c>
      <c r="MH344" s="168">
        <f t="shared" ca="1" si="1167"/>
        <v>0.75</v>
      </c>
      <c r="MI344" s="168">
        <f t="shared" ca="1" si="1167"/>
        <v>0.76904761904761909</v>
      </c>
      <c r="MJ344" s="168">
        <f t="shared" ca="1" si="1167"/>
        <v>0.82000000000000006</v>
      </c>
      <c r="MK344" s="168">
        <f t="shared" ca="1" si="1167"/>
        <v>0.875</v>
      </c>
      <c r="ML344" s="168">
        <f t="shared" ca="1" si="1167"/>
        <v>0.9</v>
      </c>
      <c r="MM344" s="168">
        <f t="shared" ca="1" si="1167"/>
        <v>0.90000000000000013</v>
      </c>
      <c r="MN344" s="168">
        <f t="shared" ca="1" si="1167"/>
        <v>0.75</v>
      </c>
      <c r="MO344" s="168">
        <f t="shared" ca="1" si="1167"/>
        <v>0.76904761904761909</v>
      </c>
      <c r="MP344" s="168">
        <f t="shared" ca="1" si="1167"/>
        <v>0.82000000000000006</v>
      </c>
      <c r="MQ344" s="168">
        <f t="shared" ca="1" si="1167"/>
        <v>0.875</v>
      </c>
      <c r="MR344" s="168">
        <f t="shared" ca="1" si="1167"/>
        <v>0.9</v>
      </c>
      <c r="MS344" s="168">
        <f t="shared" ca="1" si="1167"/>
        <v>0.9</v>
      </c>
      <c r="MT344" s="168">
        <f t="shared" ca="1" si="1167"/>
        <v>0.875</v>
      </c>
      <c r="MU344" s="166">
        <f t="shared" ca="1"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67"/>
        <v>0</v>
      </c>
      <c r="NC344" s="27">
        <v>0</v>
      </c>
    </row>
    <row r="345" spans="1:367" s="148" customFormat="1" outlineLevel="1">
      <c r="A345" s="126">
        <f t="shared" si="14"/>
        <v>340</v>
      </c>
      <c r="B345" s="126">
        <f t="shared" si="1127"/>
        <v>13</v>
      </c>
      <c r="C345" s="148">
        <f>C343</f>
        <v>1002</v>
      </c>
      <c r="D345" s="148" t="s">
        <v>884</v>
      </c>
      <c r="E345" s="148" t="b">
        <f t="shared" si="1086"/>
        <v>0</v>
      </c>
      <c r="F345" s="148" t="b">
        <v>0</v>
      </c>
      <c r="G345" s="148" t="b">
        <f t="shared" si="1128"/>
        <v>0</v>
      </c>
      <c r="H345" s="144">
        <f t="shared" ca="1" si="1129"/>
        <v>3</v>
      </c>
      <c r="I345" s="32">
        <v>1</v>
      </c>
      <c r="J345" s="32">
        <v>5</v>
      </c>
      <c r="K345" s="32">
        <v>2</v>
      </c>
      <c r="L345" s="144">
        <f t="shared" ca="1" si="1129"/>
        <v>1</v>
      </c>
      <c r="M345" s="144">
        <f t="shared" ca="1" si="1129"/>
        <v>1</v>
      </c>
      <c r="N345" s="144">
        <f t="shared" ca="1" si="1129"/>
        <v>1</v>
      </c>
      <c r="O345" s="144">
        <f t="shared" ca="1" si="1129"/>
        <v>1</v>
      </c>
      <c r="P345" s="144">
        <f t="shared" ca="1" si="1129"/>
        <v>1</v>
      </c>
      <c r="Q345" s="144">
        <f t="shared" ca="1" si="1129"/>
        <v>1</v>
      </c>
      <c r="R345" s="144">
        <f t="shared" ca="1" si="1129"/>
        <v>2</v>
      </c>
      <c r="S345" s="144">
        <f t="shared" ca="1" si="1129"/>
        <v>1</v>
      </c>
      <c r="T345" s="144">
        <f t="shared" ca="1" si="1129"/>
        <v>1</v>
      </c>
      <c r="U345" s="144">
        <f t="shared" ca="1" si="1129"/>
        <v>1</v>
      </c>
      <c r="V345" s="144">
        <f t="shared" ca="1" si="1129"/>
        <v>1</v>
      </c>
      <c r="W345" s="144">
        <f t="shared" ca="1" si="1129"/>
        <v>1</v>
      </c>
      <c r="X345" s="144">
        <f t="shared" ca="1" si="1129"/>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00012 CFW SE RiskCRRA-high REVrev_create CropgrazeFALSE (F33N11)</v>
      </c>
      <c r="AB345" s="10" t="str">
        <f ca="1">IF(COUNTIF(AA$5:AA345,AA345)=1,"-","Dup")</f>
        <v>-</v>
      </c>
      <c r="AC345" s="10"/>
      <c r="AD345" s="168" t="str">
        <f t="shared" ca="1" si="1087"/>
        <v>-</v>
      </c>
      <c r="AE345" s="168" t="str">
        <f t="shared" ca="1" si="1087"/>
        <v>-</v>
      </c>
      <c r="AF345" s="168" t="str">
        <f t="shared" ca="1" si="1087"/>
        <v>-</v>
      </c>
      <c r="AG345" s="168" t="str">
        <f t="shared" ca="1" si="1087"/>
        <v>-</v>
      </c>
      <c r="AH345" s="168" t="str">
        <f t="shared" ca="1" si="1087"/>
        <v>-</v>
      </c>
      <c r="AI345" s="168" t="b">
        <f t="shared" ca="1" si="1087"/>
        <v>1</v>
      </c>
      <c r="AJ345" s="10"/>
      <c r="AK345" s="166" t="b">
        <f t="shared" si="1088"/>
        <v>1</v>
      </c>
      <c r="AL345" s="166" t="str">
        <f t="shared" si="1088"/>
        <v>-</v>
      </c>
      <c r="AM345" s="166" t="str">
        <f t="shared" si="1088"/>
        <v>-</v>
      </c>
      <c r="AN345" s="166" t="str">
        <f t="shared" si="1088"/>
        <v>-</v>
      </c>
      <c r="AO345" s="166" t="b">
        <f t="shared" si="1088"/>
        <v>1</v>
      </c>
      <c r="AP345" s="166" t="b">
        <f t="shared" si="1088"/>
        <v>0</v>
      </c>
      <c r="AQ345" s="166">
        <f t="shared" ca="1" si="1089"/>
        <v>0</v>
      </c>
      <c r="AR345" s="166" t="b">
        <f t="shared" si="1090"/>
        <v>1</v>
      </c>
      <c r="AS345" s="166" t="b">
        <f t="shared" si="1090"/>
        <v>1</v>
      </c>
      <c r="AT345" s="166">
        <f t="shared" si="1090"/>
        <v>2</v>
      </c>
      <c r="AU345" s="166" t="str">
        <f t="shared" si="1090"/>
        <v>-</v>
      </c>
      <c r="AV345" s="166">
        <f t="shared" si="1090"/>
        <v>0.7</v>
      </c>
      <c r="AW345" s="10"/>
      <c r="AX345" s="166" t="b">
        <f t="shared" si="1091"/>
        <v>1</v>
      </c>
      <c r="AY345" s="168" t="b">
        <f t="shared" ca="1" si="1092"/>
        <v>1</v>
      </c>
      <c r="AZ345" s="168" t="b">
        <f t="shared" ca="1" si="1092"/>
        <v>1</v>
      </c>
      <c r="BA345" s="167">
        <f t="shared" ca="1" si="1093"/>
        <v>3110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95"/>
        <v>15</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49"/>
        <v>-</v>
      </c>
      <c r="CI345" s="168" t="str">
        <f t="shared" ca="1" si="1149"/>
        <v>-</v>
      </c>
      <c r="CJ345" s="168" t="str">
        <f t="shared" ca="1" si="1149"/>
        <v>-</v>
      </c>
      <c r="CK345" s="168" t="str">
        <f t="shared" ca="1" si="1149"/>
        <v>-</v>
      </c>
      <c r="CL345" s="168" t="str">
        <f t="shared" ca="1" si="1149"/>
        <v>-</v>
      </c>
      <c r="CM345" s="168" t="str">
        <f t="shared" ca="1" si="1149"/>
        <v>-</v>
      </c>
      <c r="CN345" s="168" t="str">
        <f t="shared" ca="1" si="1149"/>
        <v>-</v>
      </c>
      <c r="CO345" s="168" t="str">
        <f t="shared" ca="1" si="1149"/>
        <v>-</v>
      </c>
      <c r="CP345" s="168">
        <f t="shared" ca="1" si="1149"/>
        <v>1</v>
      </c>
      <c r="CQ345" s="168">
        <f t="shared" ca="1" si="1149"/>
        <v>1</v>
      </c>
      <c r="CR345" s="168">
        <f t="shared" ca="1" si="1149"/>
        <v>0</v>
      </c>
      <c r="CS345" s="168" t="str">
        <f t="shared" ca="1" si="1149"/>
        <v>-</v>
      </c>
      <c r="CT345" s="168" t="str">
        <f t="shared" ca="1" si="1149"/>
        <v>-</v>
      </c>
      <c r="CU345" s="168" t="str">
        <f t="shared" ca="1" si="1149"/>
        <v>-</v>
      </c>
      <c r="CV345" s="168" t="str">
        <f t="shared" ca="1" si="1149"/>
        <v>-</v>
      </c>
      <c r="CW345" s="168" t="str">
        <f t="shared" ca="1" si="1149"/>
        <v>-</v>
      </c>
      <c r="CX345" s="168" t="str">
        <f t="shared" ca="1" si="1149"/>
        <v>-</v>
      </c>
      <c r="CY345" s="168" t="str">
        <f t="shared" ca="1" si="1149"/>
        <v>-</v>
      </c>
      <c r="CZ345" s="168">
        <f t="shared" ca="1" si="1149"/>
        <v>0</v>
      </c>
      <c r="DA345" s="168" t="str">
        <f t="shared" ca="1" si="1149"/>
        <v>-</v>
      </c>
      <c r="DB345" s="168" t="str">
        <f t="shared" ca="1" si="1149"/>
        <v>-</v>
      </c>
      <c r="DC345" s="168" t="str">
        <f t="shared" ca="1" si="1149"/>
        <v>-</v>
      </c>
      <c r="DD345" s="168" t="str">
        <f t="shared" ca="1" si="1149"/>
        <v>-</v>
      </c>
      <c r="DE345" s="168" t="str">
        <f t="shared" ca="1" si="1149"/>
        <v>-</v>
      </c>
      <c r="DF345" s="168">
        <f t="shared" ca="1" si="1149"/>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50"/>
        <v>-</v>
      </c>
      <c r="ED345" s="168" t="b">
        <f t="shared" ca="1" si="1150"/>
        <v>0</v>
      </c>
      <c r="EE345" s="168" t="str">
        <f t="shared" ca="1" si="1150"/>
        <v>-</v>
      </c>
      <c r="EF345" s="168">
        <f t="shared" ca="1" si="1150"/>
        <v>0</v>
      </c>
      <c r="EG345" s="168" t="str">
        <f t="shared" ca="1" si="1150"/>
        <v>-</v>
      </c>
      <c r="EH345" s="166" cm="1">
        <f t="array" ref="EH345">INDEX(i.rev,$K345,EH$15)</f>
        <v>1</v>
      </c>
      <c r="EI345" s="168">
        <f t="shared" ca="1" si="1097"/>
        <v>0</v>
      </c>
      <c r="EJ345" s="168">
        <f t="shared" ca="1" si="1097"/>
        <v>1</v>
      </c>
      <c r="EK345" s="168">
        <f t="shared" ca="1" si="1097"/>
        <v>0</v>
      </c>
      <c r="EL345" s="168">
        <f t="shared" ca="1" si="1097"/>
        <v>1</v>
      </c>
      <c r="EM345" s="168">
        <f t="shared" ca="1" si="1097"/>
        <v>1</v>
      </c>
      <c r="EN345" s="168">
        <f t="shared" ca="1" si="1097"/>
        <v>1</v>
      </c>
      <c r="EO345" s="168">
        <f t="shared" ca="1" si="1097"/>
        <v>0</v>
      </c>
      <c r="EP345" s="168">
        <f t="shared" ca="1" si="1097"/>
        <v>0</v>
      </c>
      <c r="EQ345" s="168">
        <f t="shared" ca="1" si="1097"/>
        <v>0</v>
      </c>
      <c r="ER345" s="168">
        <f t="shared" ca="1" si="1097"/>
        <v>0</v>
      </c>
      <c r="ES345" s="168">
        <f t="shared" ca="1" si="1097"/>
        <v>0</v>
      </c>
      <c r="ET345" s="168">
        <f t="shared" ca="1" si="1097"/>
        <v>0</v>
      </c>
      <c r="EU345" s="168">
        <f t="shared" ca="1" si="1097"/>
        <v>0</v>
      </c>
      <c r="EV345" s="168">
        <f t="shared" ca="1" si="1097"/>
        <v>0</v>
      </c>
      <c r="EW345" s="168">
        <f t="shared" ca="1" si="1097"/>
        <v>0</v>
      </c>
      <c r="EX345" s="168">
        <f t="shared" ca="1" si="1097"/>
        <v>0</v>
      </c>
      <c r="EY345" s="166" cm="1">
        <f t="array" ref="EY345">INDEX(i.rev,$K345,EY$15)</f>
        <v>0</v>
      </c>
      <c r="EZ345" s="168">
        <f t="shared" ca="1" si="1098"/>
        <v>0</v>
      </c>
      <c r="FA345" s="166" cm="1">
        <f t="array" ref="FA345">INDEX(i.rev,$K345,FA$15)</f>
        <v>1</v>
      </c>
      <c r="FB345" s="168">
        <f t="shared" ca="1" si="1099"/>
        <v>0</v>
      </c>
      <c r="FC345" s="168">
        <f t="shared" ca="1" si="1099"/>
        <v>0</v>
      </c>
      <c r="FD345" s="168">
        <f t="shared" ca="1" si="1099"/>
        <v>0</v>
      </c>
      <c r="FE345" s="168">
        <f t="shared" ca="1" si="1099"/>
        <v>0</v>
      </c>
      <c r="FF345" s="168">
        <f t="shared" ca="1" si="1099"/>
        <v>0</v>
      </c>
      <c r="FG345" s="168">
        <f t="shared" ca="1" si="1099"/>
        <v>0</v>
      </c>
      <c r="FH345" s="168">
        <f t="shared" ca="1" si="1099"/>
        <v>0</v>
      </c>
      <c r="FI345" s="10"/>
      <c r="FJ345" s="168" t="str">
        <f t="shared" ca="1" si="1099"/>
        <v>-</v>
      </c>
      <c r="FK345" s="168" t="str">
        <f t="shared" ca="1" si="1099"/>
        <v>-</v>
      </c>
      <c r="FL345" s="168" t="str">
        <f t="shared" ca="1" si="1099"/>
        <v>-</v>
      </c>
      <c r="FM345" s="168" t="str">
        <f t="shared" ca="1" si="1099"/>
        <v>-</v>
      </c>
      <c r="FN345" s="168" t="str">
        <f t="shared" ca="1" si="1100"/>
        <v>-</v>
      </c>
      <c r="FO345" s="166" t="b">
        <f t="shared" ca="1" si="1101"/>
        <v>0</v>
      </c>
      <c r="FP345" s="166" t="b">
        <f t="shared" ca="1" si="1101"/>
        <v>0</v>
      </c>
      <c r="FQ345" s="166" t="b">
        <f t="shared" ca="1" si="1101"/>
        <v>1</v>
      </c>
      <c r="FR345" s="168">
        <f t="shared" ca="1" si="1099"/>
        <v>0</v>
      </c>
      <c r="FS345" s="166">
        <f t="shared" ca="1" si="1102"/>
        <v>1</v>
      </c>
      <c r="FT345" s="166">
        <f t="shared" ca="1" si="1102"/>
        <v>1</v>
      </c>
      <c r="FU345" s="168" t="str">
        <f t="shared" ca="1" si="1099"/>
        <v>-</v>
      </c>
      <c r="FV345" s="168" t="str">
        <f t="shared" ca="1" si="1099"/>
        <v>-</v>
      </c>
      <c r="FW345" s="168" t="str">
        <f t="shared" ca="1" si="1099"/>
        <v>-</v>
      </c>
      <c r="FX345" s="168" t="str">
        <f t="shared" ca="1" si="1099"/>
        <v>-</v>
      </c>
      <c r="FY345" s="168" t="str">
        <f t="shared" ca="1" si="1099"/>
        <v>-</v>
      </c>
      <c r="FZ345" s="168" t="str">
        <f t="shared" ca="1" si="1099"/>
        <v>-</v>
      </c>
      <c r="GA345" s="168" t="str">
        <f t="shared" ca="1" si="1099"/>
        <v>-</v>
      </c>
      <c r="GB345" s="168" t="str">
        <f t="shared" ca="1" si="1099"/>
        <v>-</v>
      </c>
      <c r="GC345" s="168" t="str">
        <f t="shared" ca="1" si="1099"/>
        <v>-</v>
      </c>
      <c r="GD345" s="168" t="b">
        <f t="shared" ca="1" si="1099"/>
        <v>1</v>
      </c>
      <c r="GE345" s="168" t="str">
        <f t="shared" ca="1" si="1099"/>
        <v>-</v>
      </c>
      <c r="GF345" s="168" t="str">
        <f t="shared" ca="1" si="1099"/>
        <v>-</v>
      </c>
      <c r="GG345" s="168" t="str">
        <f t="shared" ca="1" si="1130"/>
        <v>-</v>
      </c>
      <c r="GH345" s="168" t="b">
        <f t="shared" ca="1" si="1103"/>
        <v>1</v>
      </c>
      <c r="GI345" s="168">
        <f t="shared" ca="1" si="1103"/>
        <v>0</v>
      </c>
      <c r="GJ345" s="168" t="str">
        <f t="shared" ca="1" si="1103"/>
        <v>-</v>
      </c>
      <c r="GK345" s="168" t="str">
        <f t="shared" ca="1" si="1103"/>
        <v>-</v>
      </c>
      <c r="GL345" s="168" t="str">
        <f t="shared" ca="1" si="1103"/>
        <v>-</v>
      </c>
      <c r="GM345" s="168" t="str">
        <f t="shared" ca="1" si="1103"/>
        <v>-</v>
      </c>
      <c r="GN345" s="168" t="str">
        <f t="shared" ca="1" si="1103"/>
        <v>-</v>
      </c>
      <c r="GO345" s="168">
        <f t="shared" ca="1" si="1103"/>
        <v>0</v>
      </c>
      <c r="GP345" s="168" t="str">
        <f t="shared" ca="1" si="1103"/>
        <v>-</v>
      </c>
      <c r="GQ345" s="168" t="str">
        <f t="shared" ca="1" si="1103"/>
        <v>-</v>
      </c>
      <c r="GR345" s="168" t="str">
        <f t="shared" ca="1" si="1103"/>
        <v>-</v>
      </c>
      <c r="GS345" s="168">
        <f t="shared" ca="1" si="1103"/>
        <v>500</v>
      </c>
      <c r="GT345" s="168">
        <f t="shared" ca="1" si="1103"/>
        <v>500</v>
      </c>
      <c r="GU345" s="168" t="str">
        <f t="shared" ca="1" si="1103"/>
        <v>-</v>
      </c>
      <c r="GV345" s="168" t="str">
        <f t="shared" ca="1" si="1103"/>
        <v>-</v>
      </c>
      <c r="GW345" s="168" t="str">
        <f t="shared" ca="1" si="1103"/>
        <v>-</v>
      </c>
      <c r="GX345" s="168" t="str">
        <f t="shared" ca="1" si="1104"/>
        <v>-</v>
      </c>
      <c r="GY345" s="168" t="str">
        <f t="shared" ref="GY345:HV360" ca="1" si="1168">OFFSET(GY$5,$B345,0)</f>
        <v>-</v>
      </c>
      <c r="GZ345" s="168" t="str">
        <f t="shared" ca="1" si="1168"/>
        <v>-</v>
      </c>
      <c r="HA345" s="168" t="str">
        <f t="shared" ca="1" si="1168"/>
        <v>-</v>
      </c>
      <c r="HB345" s="168" t="str">
        <f t="shared" ca="1" si="1168"/>
        <v>-</v>
      </c>
      <c r="HC345" s="168" t="str">
        <f t="shared" ca="1" si="1168"/>
        <v>-</v>
      </c>
      <c r="HD345" s="168" t="str">
        <f t="shared" ca="1" si="1168"/>
        <v>-</v>
      </c>
      <c r="HE345" s="168" t="str">
        <f t="shared" ca="1" si="1168"/>
        <v>-</v>
      </c>
      <c r="HF345" s="168" t="str">
        <f t="shared" ca="1" si="1168"/>
        <v>-</v>
      </c>
      <c r="HG345" s="168" t="str">
        <f t="shared" ca="1" si="1168"/>
        <v>-</v>
      </c>
      <c r="HH345" s="168" t="str">
        <f t="shared" ca="1" si="1168"/>
        <v>-</v>
      </c>
      <c r="HI345" s="168" t="str">
        <f t="shared" ca="1" si="1168"/>
        <v>-</v>
      </c>
      <c r="HJ345" s="168" t="str">
        <f t="shared" ca="1" si="1168"/>
        <v>-</v>
      </c>
      <c r="HK345" s="168" t="str">
        <f t="shared" ca="1" si="1168"/>
        <v>-</v>
      </c>
      <c r="HL345" s="168" t="str">
        <f t="shared" ca="1" si="1168"/>
        <v>-</v>
      </c>
      <c r="HM345" s="168" t="str">
        <f t="shared" ca="1" si="1105"/>
        <v>-</v>
      </c>
      <c r="HN345" s="168" t="str">
        <f t="shared" ca="1" si="1105"/>
        <v>-</v>
      </c>
      <c r="HO345" s="168" t="str">
        <f t="shared" ca="1" si="1105"/>
        <v>-</v>
      </c>
      <c r="HP345" s="168" t="str">
        <f t="shared" ca="1" si="1105"/>
        <v>-</v>
      </c>
      <c r="HQ345" s="168" t="str">
        <f t="shared" ca="1" si="1105"/>
        <v>-</v>
      </c>
      <c r="HR345" s="168" t="str">
        <f t="shared" ca="1" si="1168"/>
        <v>-</v>
      </c>
      <c r="HS345" s="168" t="str">
        <f t="shared" ca="1" si="1168"/>
        <v>-</v>
      </c>
      <c r="HT345" s="168" t="str">
        <f t="shared" ca="1" si="1168"/>
        <v>-</v>
      </c>
      <c r="HU345" s="168" t="str">
        <f t="shared" ca="1" si="1168"/>
        <v>-</v>
      </c>
      <c r="HV345" s="168" t="str">
        <f t="shared" ca="1" si="1168"/>
        <v>-</v>
      </c>
      <c r="HW345" s="168" t="str">
        <f t="shared" ca="1" si="1104"/>
        <v>-</v>
      </c>
      <c r="HX345" s="168" t="str">
        <f t="shared" ca="1" si="1148"/>
        <v>-</v>
      </c>
      <c r="HY345" s="168" t="str">
        <f t="shared" ca="1" si="1148"/>
        <v>-</v>
      </c>
      <c r="HZ345" s="168" t="str">
        <f t="shared" ca="1" si="1148"/>
        <v>-</v>
      </c>
      <c r="IA345" s="168" t="str">
        <f t="shared" ca="1" si="1148"/>
        <v>-</v>
      </c>
      <c r="IB345" s="168" t="str">
        <f t="shared" ca="1" si="1148"/>
        <v>-</v>
      </c>
      <c r="IC345" s="168" t="str">
        <f t="shared" ca="1" si="1148"/>
        <v>-</v>
      </c>
      <c r="ID345" s="168" t="str">
        <f t="shared" ca="1" si="1148"/>
        <v>-</v>
      </c>
      <c r="IE345" s="168" t="str">
        <f t="shared" ref="HX345:JM351" ca="1" si="1169">OFFSET(IE$5,$B345,0)</f>
        <v>-</v>
      </c>
      <c r="IF345" s="168" t="str">
        <f t="shared" ca="1" si="1169"/>
        <v>-</v>
      </c>
      <c r="IG345" s="168" t="str">
        <f t="shared" ca="1" si="1169"/>
        <v>-</v>
      </c>
      <c r="IH345" s="168" t="str">
        <f t="shared" ca="1" si="1169"/>
        <v>-</v>
      </c>
      <c r="II345" s="168" t="str">
        <f t="shared" ca="1" si="1169"/>
        <v>-</v>
      </c>
      <c r="IJ345" s="168" t="str">
        <f t="shared" ca="1" si="1169"/>
        <v>-</v>
      </c>
      <c r="IK345" s="168" t="str">
        <f t="shared" ca="1" si="1169"/>
        <v>-</v>
      </c>
      <c r="IL345" s="168" t="str">
        <f t="shared" ca="1" si="1169"/>
        <v>-</v>
      </c>
      <c r="IM345" s="168" t="str">
        <f t="shared" ca="1" si="1169"/>
        <v>-</v>
      </c>
      <c r="IN345" s="168" t="str">
        <f t="shared" ca="1" si="1169"/>
        <v>-</v>
      </c>
      <c r="IO345" s="168" t="str">
        <f t="shared" ca="1" si="1169"/>
        <v>-</v>
      </c>
      <c r="IP345" s="168" t="str">
        <f t="shared" ca="1" si="1169"/>
        <v>-</v>
      </c>
      <c r="IQ345" s="168" t="str">
        <f t="shared" ca="1" si="1169"/>
        <v>-</v>
      </c>
      <c r="IR345" s="168" t="str">
        <f t="shared" ca="1" si="1169"/>
        <v>-</v>
      </c>
      <c r="IS345" s="168" t="str">
        <f t="shared" ca="1" si="1169"/>
        <v>-</v>
      </c>
      <c r="IT345" s="168" t="str">
        <f t="shared" ca="1" si="1169"/>
        <v>-</v>
      </c>
      <c r="IU345" s="168" t="str">
        <f t="shared" ca="1" si="1169"/>
        <v>-</v>
      </c>
      <c r="IV345" s="168" t="str">
        <f t="shared" ca="1" si="1169"/>
        <v>-</v>
      </c>
      <c r="IW345" s="168" t="str">
        <f t="shared" ca="1" si="1169"/>
        <v>-</v>
      </c>
      <c r="IX345" s="168" t="str">
        <f t="shared" ca="1" si="1169"/>
        <v>-</v>
      </c>
      <c r="IY345" s="168" t="str">
        <f t="shared" ca="1" si="1169"/>
        <v>-</v>
      </c>
      <c r="IZ345" s="168" t="str">
        <f t="shared" ca="1" si="1169"/>
        <v>-</v>
      </c>
      <c r="JA345" s="168" t="str">
        <f t="shared" ca="1" si="1169"/>
        <v>-</v>
      </c>
      <c r="JB345" s="168" t="str">
        <f t="shared" ca="1" si="1169"/>
        <v>-</v>
      </c>
      <c r="JC345" s="168" t="str">
        <f t="shared" ca="1" si="1169"/>
        <v>-</v>
      </c>
      <c r="JD345" s="168" t="str">
        <f t="shared" ca="1" si="1169"/>
        <v>-</v>
      </c>
      <c r="JE345" s="168" t="str">
        <f t="shared" ca="1" si="1169"/>
        <v>-</v>
      </c>
      <c r="JF345" s="168" t="str">
        <f t="shared" ca="1" si="1169"/>
        <v>-</v>
      </c>
      <c r="JG345" s="168" t="str">
        <f t="shared" ca="1" si="1169"/>
        <v>-</v>
      </c>
      <c r="JH345" s="168" t="str">
        <f t="shared" ca="1" si="1169"/>
        <v>-</v>
      </c>
      <c r="JI345" s="168" t="str">
        <f t="shared" ca="1" si="1169"/>
        <v>-</v>
      </c>
      <c r="JJ345" s="168" t="str">
        <f t="shared" ca="1" si="1169"/>
        <v>-</v>
      </c>
      <c r="JK345" s="168" t="str">
        <f t="shared" ca="1" si="1169"/>
        <v>-</v>
      </c>
      <c r="JL345" s="168" t="str">
        <f t="shared" ca="1" si="1169"/>
        <v>-</v>
      </c>
      <c r="JM345" s="168" t="str">
        <f t="shared" ca="1" si="1169"/>
        <v>-</v>
      </c>
      <c r="JN345" s="168" t="str">
        <f t="shared" ca="1" si="1108"/>
        <v>-</v>
      </c>
      <c r="JO345" s="168" t="str">
        <f t="shared" ca="1" si="1108"/>
        <v>-</v>
      </c>
      <c r="JP345" s="168" t="str">
        <f t="shared" ca="1" si="1108"/>
        <v>-</v>
      </c>
      <c r="JQ345" s="168" t="str">
        <f t="shared" ca="1" si="1108"/>
        <v>-</v>
      </c>
      <c r="JR345" s="168" t="str">
        <f t="shared" ca="1" si="1108"/>
        <v>-</v>
      </c>
      <c r="JS345" s="168" t="str">
        <f t="shared" ca="1" si="1108"/>
        <v>-</v>
      </c>
      <c r="JT345" s="168" t="str">
        <f t="shared" ca="1" si="1108"/>
        <v>-</v>
      </c>
      <c r="JU345" s="168" t="str">
        <f t="shared" ca="1" si="1108"/>
        <v>-</v>
      </c>
      <c r="JV345" s="168" t="str">
        <f t="shared" ca="1" si="1108"/>
        <v>-</v>
      </c>
      <c r="JW345" s="168" t="str">
        <f t="shared" ca="1" si="1108"/>
        <v>-</v>
      </c>
      <c r="JX345" s="10"/>
      <c r="JY345" s="166">
        <f t="shared" ca="1" si="1109"/>
        <v>4.4999999999999998E-2</v>
      </c>
      <c r="JZ345" s="166">
        <f t="shared" ca="1" si="1110"/>
        <v>4.4999999999999998E-2</v>
      </c>
      <c r="KA345" s="168">
        <f t="shared" ca="1" si="1111"/>
        <v>1</v>
      </c>
      <c r="KB345" s="168">
        <f t="shared" ca="1" si="1111"/>
        <v>0</v>
      </c>
      <c r="KC345" s="168">
        <f t="shared" ca="1" si="1111"/>
        <v>1</v>
      </c>
      <c r="KD345" s="168">
        <f t="shared" ca="1" si="1111"/>
        <v>1</v>
      </c>
      <c r="KE345" s="168">
        <f t="shared" ca="1" si="1111"/>
        <v>0</v>
      </c>
      <c r="KF345" s="168">
        <f t="shared" ca="1" si="1111"/>
        <v>70</v>
      </c>
      <c r="KG345" s="168">
        <f t="shared" ca="1" si="1111"/>
        <v>50</v>
      </c>
      <c r="KH345" s="168">
        <f t="shared" ca="1" si="1111"/>
        <v>85</v>
      </c>
      <c r="KI345" s="168">
        <f t="shared" ca="1" si="1111"/>
        <v>50</v>
      </c>
      <c r="KJ345" s="166">
        <f t="shared" ca="1" si="1112"/>
        <v>1</v>
      </c>
      <c r="KK345" s="166">
        <f t="shared" ca="1" si="1113"/>
        <v>1</v>
      </c>
      <c r="KL345" s="166">
        <f t="shared" ca="1" si="1114"/>
        <v>1</v>
      </c>
      <c r="KM345" s="166">
        <f t="shared" ca="1" si="1115"/>
        <v>1</v>
      </c>
      <c r="KN345" s="166">
        <f t="shared" ca="1" si="1115"/>
        <v>1</v>
      </c>
      <c r="KO345" s="168">
        <f t="shared" ca="1" si="1111"/>
        <v>1</v>
      </c>
      <c r="KP345" s="10"/>
      <c r="KQ345" s="168">
        <f t="shared" ca="1" si="1111"/>
        <v>1</v>
      </c>
      <c r="KR345" s="166">
        <f t="shared" ca="1" si="1116"/>
        <v>1</v>
      </c>
      <c r="KS345" s="168">
        <f t="shared" ca="1" si="1111"/>
        <v>0.75</v>
      </c>
      <c r="KT345" s="168">
        <f t="shared" ca="1" si="1111"/>
        <v>0.8</v>
      </c>
      <c r="KU345" s="168">
        <f t="shared" ca="1" si="1117"/>
        <v>0.82499999999999996</v>
      </c>
      <c r="KV345" s="168">
        <f t="shared" ca="1" si="1111"/>
        <v>0.875</v>
      </c>
      <c r="KW345" s="168">
        <f t="shared" ca="1" si="1111"/>
        <v>0.9</v>
      </c>
      <c r="KX345" s="168">
        <f t="shared" ca="1" si="1151"/>
        <v>0.75</v>
      </c>
      <c r="KY345" s="168">
        <f t="shared" ca="1" si="1151"/>
        <v>0.78142857142857147</v>
      </c>
      <c r="KZ345" s="168">
        <f t="shared" ca="1" si="1151"/>
        <v>0.82499999999999996</v>
      </c>
      <c r="LA345" s="168">
        <f t="shared" ca="1" si="1151"/>
        <v>0.875</v>
      </c>
      <c r="LB345" s="168">
        <f t="shared" ca="1" si="1151"/>
        <v>0.9</v>
      </c>
      <c r="LC345" s="168">
        <f t="shared" ca="1" si="1151"/>
        <v>0.9</v>
      </c>
      <c r="LD345" s="168">
        <f t="shared" ca="1" si="1151"/>
        <v>0.75</v>
      </c>
      <c r="LE345" s="168">
        <f t="shared" ca="1" si="1151"/>
        <v>0.78142857142857147</v>
      </c>
      <c r="LF345" s="168">
        <f t="shared" ca="1" si="1151"/>
        <v>0.82499999999999996</v>
      </c>
      <c r="LG345" s="168">
        <f t="shared" ca="1" si="1151"/>
        <v>0.875</v>
      </c>
      <c r="LH345" s="168">
        <f t="shared" ca="1" si="1151"/>
        <v>0.9</v>
      </c>
      <c r="LI345" s="168">
        <f t="shared" ca="1" si="1151"/>
        <v>0.9</v>
      </c>
      <c r="LJ345" s="168">
        <f t="shared" ca="1" si="1151"/>
        <v>0.75</v>
      </c>
      <c r="LK345" s="168">
        <f t="shared" ca="1" si="1151"/>
        <v>0.78142857142857147</v>
      </c>
      <c r="LL345" s="168">
        <f t="shared" ca="1" si="1151"/>
        <v>0.82499999999999996</v>
      </c>
      <c r="LM345" s="168">
        <f t="shared" ca="1" si="1151"/>
        <v>0.875</v>
      </c>
      <c r="LN345" s="168">
        <f t="shared" ca="1" si="1151"/>
        <v>0.9</v>
      </c>
      <c r="LO345" s="168">
        <f t="shared" ca="1" si="1151"/>
        <v>0.9</v>
      </c>
      <c r="LP345" s="168">
        <f t="shared" ca="1" si="1151"/>
        <v>0.75</v>
      </c>
      <c r="LQ345" s="168">
        <f t="shared" ca="1" si="1151"/>
        <v>0.78142857142857147</v>
      </c>
      <c r="LR345" s="168">
        <f t="shared" ca="1" si="1151"/>
        <v>0.82499999999999996</v>
      </c>
      <c r="LS345" s="168">
        <f t="shared" ca="1" si="1151"/>
        <v>0.875</v>
      </c>
      <c r="LT345" s="168">
        <f t="shared" ca="1" si="1151"/>
        <v>0.9</v>
      </c>
      <c r="LU345" s="168">
        <f t="shared" ca="1" si="1151"/>
        <v>0.9</v>
      </c>
      <c r="LV345" s="168">
        <f t="shared" ca="1" si="1151"/>
        <v>0.75</v>
      </c>
      <c r="LW345" s="168">
        <f t="shared" ca="1" si="1151"/>
        <v>0.78142857142857147</v>
      </c>
      <c r="LX345" s="168">
        <f t="shared" ca="1" si="1151"/>
        <v>0.82499999999999996</v>
      </c>
      <c r="LY345" s="168">
        <f t="shared" ca="1" si="1151"/>
        <v>0.875</v>
      </c>
      <c r="LZ345" s="168">
        <f t="shared" ca="1" si="1151"/>
        <v>0.9</v>
      </c>
      <c r="MA345" s="168">
        <f t="shared" ca="1" si="1151"/>
        <v>0.9</v>
      </c>
      <c r="MB345" s="168">
        <f t="shared" ca="1" si="1151"/>
        <v>0.75</v>
      </c>
      <c r="MC345" s="168">
        <f t="shared" ca="1" si="1151"/>
        <v>0.78142857142857147</v>
      </c>
      <c r="MD345" s="168">
        <f t="shared" ca="1" si="1151"/>
        <v>0.82499999999999996</v>
      </c>
      <c r="ME345" s="168">
        <f t="shared" ca="1" si="1151"/>
        <v>0.875</v>
      </c>
      <c r="MF345" s="168">
        <f t="shared" ca="1" si="1151"/>
        <v>0.9</v>
      </c>
      <c r="MG345" s="168">
        <f t="shared" ca="1" si="1151"/>
        <v>0.9</v>
      </c>
      <c r="MH345" s="168">
        <f t="shared" ca="1" si="1151"/>
        <v>0.75</v>
      </c>
      <c r="MI345" s="168">
        <f t="shared" ca="1" si="1151"/>
        <v>0.76904761904761909</v>
      </c>
      <c r="MJ345" s="168">
        <f t="shared" ca="1" si="1151"/>
        <v>0.82000000000000006</v>
      </c>
      <c r="MK345" s="168">
        <f t="shared" ca="1" si="1151"/>
        <v>0.875</v>
      </c>
      <c r="ML345" s="168">
        <f t="shared" ca="1" si="1151"/>
        <v>0.9</v>
      </c>
      <c r="MM345" s="168">
        <f t="shared" ca="1" si="1151"/>
        <v>0.90000000000000013</v>
      </c>
      <c r="MN345" s="168">
        <f t="shared" ca="1" si="1151"/>
        <v>0.75</v>
      </c>
      <c r="MO345" s="168">
        <f t="shared" ca="1" si="1151"/>
        <v>0.76904761904761909</v>
      </c>
      <c r="MP345" s="168">
        <f t="shared" ca="1" si="1151"/>
        <v>0.82000000000000006</v>
      </c>
      <c r="MQ345" s="168">
        <f t="shared" ca="1" si="1151"/>
        <v>0.875</v>
      </c>
      <c r="MR345" s="168">
        <f t="shared" ca="1" si="1151"/>
        <v>0.9</v>
      </c>
      <c r="MS345" s="168">
        <f t="shared" ca="1" si="1151"/>
        <v>0.9</v>
      </c>
      <c r="MT345" s="168">
        <f t="shared" ca="1" si="1119"/>
        <v>0.875</v>
      </c>
      <c r="MU345" s="166">
        <f t="shared" ca="1" si="1120"/>
        <v>1</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11"/>
        <v>0</v>
      </c>
      <c r="NC345" s="27">
        <v>0</v>
      </c>
    </row>
    <row r="346" spans="1:367" s="148" customFormat="1" outlineLevel="1">
      <c r="A346" s="126">
        <f t="shared" si="14"/>
        <v>341</v>
      </c>
      <c r="B346" s="126">
        <f t="shared" si="1127"/>
        <v>13</v>
      </c>
      <c r="C346" s="148">
        <f t="shared" si="1139"/>
        <v>1002</v>
      </c>
      <c r="D346" s="148" t="s">
        <v>884</v>
      </c>
      <c r="E346" s="148" t="b">
        <f t="shared" si="1086"/>
        <v>0</v>
      </c>
      <c r="F346" s="148" t="b">
        <v>0</v>
      </c>
      <c r="G346" s="148" t="b">
        <f t="shared" si="1128"/>
        <v>0</v>
      </c>
      <c r="H346" s="144">
        <f t="shared" ca="1" si="1129"/>
        <v>3</v>
      </c>
      <c r="I346" s="32">
        <v>1</v>
      </c>
      <c r="J346" s="32">
        <v>5</v>
      </c>
      <c r="K346" s="32">
        <v>3</v>
      </c>
      <c r="L346" s="144">
        <f t="shared" ca="1" si="1129"/>
        <v>1</v>
      </c>
      <c r="M346" s="144">
        <f t="shared" ca="1" si="1129"/>
        <v>1</v>
      </c>
      <c r="N346" s="144">
        <f t="shared" ca="1" si="1129"/>
        <v>1</v>
      </c>
      <c r="O346" s="144">
        <f t="shared" ca="1" si="1129"/>
        <v>1</v>
      </c>
      <c r="P346" s="144">
        <f t="shared" ca="1" si="1129"/>
        <v>1</v>
      </c>
      <c r="Q346" s="144">
        <f t="shared" ca="1" si="1129"/>
        <v>1</v>
      </c>
      <c r="R346" s="144">
        <f t="shared" ca="1" si="1129"/>
        <v>2</v>
      </c>
      <c r="S346" s="144">
        <f t="shared" ca="1" si="1129"/>
        <v>1</v>
      </c>
      <c r="T346" s="144">
        <f t="shared" ca="1" si="1129"/>
        <v>1</v>
      </c>
      <c r="U346" s="144">
        <f t="shared" ca="1" si="1129"/>
        <v>1</v>
      </c>
      <c r="V346" s="144">
        <f t="shared" ca="1" si="1129"/>
        <v>1</v>
      </c>
      <c r="W346" s="144">
        <f t="shared" ca="1" si="1129"/>
        <v>1</v>
      </c>
      <c r="X346" s="144">
        <f t="shared" ca="1" si="1129"/>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00013 CFW SE RiskCRRA-high REVCFW CropgrazeFALSE (F33N11)</v>
      </c>
      <c r="AB346" s="10" t="str">
        <f ca="1">IF(COUNTIF(AA$5:AA346,AA346)=1,"-","Dup")</f>
        <v>-</v>
      </c>
      <c r="AC346" s="10"/>
      <c r="AD346" s="168" t="str">
        <f t="shared" ca="1" si="1087"/>
        <v>-</v>
      </c>
      <c r="AE346" s="168" t="str">
        <f t="shared" ca="1" si="1087"/>
        <v>-</v>
      </c>
      <c r="AF346" s="168" t="str">
        <f t="shared" ca="1" si="1087"/>
        <v>-</v>
      </c>
      <c r="AG346" s="168" t="str">
        <f t="shared" ca="1" si="1087"/>
        <v>-</v>
      </c>
      <c r="AH346" s="168" t="str">
        <f t="shared" ca="1" si="1087"/>
        <v>-</v>
      </c>
      <c r="AI346" s="168" t="b">
        <f t="shared" ca="1" si="1087"/>
        <v>1</v>
      </c>
      <c r="AJ346" s="10"/>
      <c r="AK346" s="166" t="b">
        <f t="shared" si="1088"/>
        <v>1</v>
      </c>
      <c r="AL346" s="166" t="str">
        <f t="shared" si="1088"/>
        <v>-</v>
      </c>
      <c r="AM346" s="166" t="str">
        <f t="shared" si="1088"/>
        <v>-</v>
      </c>
      <c r="AN346" s="166" t="str">
        <f t="shared" si="1088"/>
        <v>-</v>
      </c>
      <c r="AO346" s="166" t="b">
        <f t="shared" si="1088"/>
        <v>1</v>
      </c>
      <c r="AP346" s="166" t="b">
        <f t="shared" si="1088"/>
        <v>0</v>
      </c>
      <c r="AQ346" s="166">
        <f t="shared" ca="1" si="1089"/>
        <v>0</v>
      </c>
      <c r="AR346" s="166" t="b">
        <f t="shared" si="1090"/>
        <v>1</v>
      </c>
      <c r="AS346" s="166" t="b">
        <f t="shared" si="1090"/>
        <v>1</v>
      </c>
      <c r="AT346" s="166">
        <f t="shared" si="1090"/>
        <v>2</v>
      </c>
      <c r="AU346" s="166" t="str">
        <f t="shared" si="1090"/>
        <v>-</v>
      </c>
      <c r="AV346" s="166">
        <f t="shared" si="1090"/>
        <v>0.7</v>
      </c>
      <c r="AW346" s="10"/>
      <c r="AX346" s="166" t="b">
        <f t="shared" si="1091"/>
        <v>1</v>
      </c>
      <c r="AY346" s="168" t="b">
        <f t="shared" ca="1" si="1092"/>
        <v>1</v>
      </c>
      <c r="AZ346" s="168" t="b">
        <f t="shared" ca="1" si="1092"/>
        <v>1</v>
      </c>
      <c r="BA346" s="167">
        <f t="shared" ca="1" si="1093"/>
        <v>3110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95"/>
        <v>15</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49"/>
        <v>-</v>
      </c>
      <c r="CI346" s="168" t="str">
        <f t="shared" ca="1" si="1149"/>
        <v>-</v>
      </c>
      <c r="CJ346" s="168" t="str">
        <f t="shared" ca="1" si="1149"/>
        <v>-</v>
      </c>
      <c r="CK346" s="168" t="str">
        <f t="shared" ca="1" si="1149"/>
        <v>-</v>
      </c>
      <c r="CL346" s="168" t="str">
        <f t="shared" ca="1" si="1149"/>
        <v>-</v>
      </c>
      <c r="CM346" s="168" t="str">
        <f t="shared" ca="1" si="1149"/>
        <v>-</v>
      </c>
      <c r="CN346" s="168" t="str">
        <f t="shared" ca="1" si="1149"/>
        <v>-</v>
      </c>
      <c r="CO346" s="168" t="str">
        <f t="shared" ca="1" si="1149"/>
        <v>-</v>
      </c>
      <c r="CP346" s="168">
        <f t="shared" ca="1" si="1149"/>
        <v>1</v>
      </c>
      <c r="CQ346" s="168">
        <f t="shared" ca="1" si="1149"/>
        <v>1</v>
      </c>
      <c r="CR346" s="168">
        <f t="shared" ca="1" si="1149"/>
        <v>0</v>
      </c>
      <c r="CS346" s="168" t="str">
        <f t="shared" ca="1" si="1149"/>
        <v>-</v>
      </c>
      <c r="CT346" s="168" t="str">
        <f t="shared" ca="1" si="1149"/>
        <v>-</v>
      </c>
      <c r="CU346" s="168" t="str">
        <f t="shared" ca="1" si="1149"/>
        <v>-</v>
      </c>
      <c r="CV346" s="168" t="str">
        <f t="shared" ca="1" si="1149"/>
        <v>-</v>
      </c>
      <c r="CW346" s="168" t="str">
        <f t="shared" ca="1" si="1149"/>
        <v>-</v>
      </c>
      <c r="CX346" s="168" t="str">
        <f t="shared" ca="1" si="1149"/>
        <v>-</v>
      </c>
      <c r="CY346" s="168" t="str">
        <f t="shared" ca="1" si="1149"/>
        <v>-</v>
      </c>
      <c r="CZ346" s="168">
        <f t="shared" ca="1" si="1149"/>
        <v>0</v>
      </c>
      <c r="DA346" s="168" t="str">
        <f t="shared" ca="1" si="1149"/>
        <v>-</v>
      </c>
      <c r="DB346" s="168" t="str">
        <f t="shared" ca="1" si="1149"/>
        <v>-</v>
      </c>
      <c r="DC346" s="168" t="str">
        <f t="shared" ca="1" si="1149"/>
        <v>-</v>
      </c>
      <c r="DD346" s="168" t="str">
        <f t="shared" ca="1" si="1149"/>
        <v>-</v>
      </c>
      <c r="DE346" s="168" t="str">
        <f t="shared" ca="1" si="1149"/>
        <v>-</v>
      </c>
      <c r="DF346" s="168">
        <f t="shared" ca="1" si="1149"/>
        <v>0</v>
      </c>
      <c r="DG346" s="168">
        <f t="shared" ca="1" si="1149"/>
        <v>0</v>
      </c>
      <c r="DH346" s="168">
        <f t="shared" ca="1" si="1149"/>
        <v>0</v>
      </c>
      <c r="DI346" s="168">
        <f t="shared" ca="1" si="1149"/>
        <v>0</v>
      </c>
      <c r="DJ346" s="168">
        <f t="shared" ca="1" si="1149"/>
        <v>0</v>
      </c>
      <c r="DK346" s="168">
        <f t="shared" ca="1" si="1149"/>
        <v>0</v>
      </c>
      <c r="DL346" s="168">
        <f t="shared" ca="1" si="1149"/>
        <v>0</v>
      </c>
      <c r="DM346" s="168" t="str">
        <f t="shared" ca="1" si="1149"/>
        <v>-</v>
      </c>
      <c r="DN346" s="168" t="str">
        <f t="shared" ca="1" si="1149"/>
        <v>-</v>
      </c>
      <c r="DO346" s="168" t="str">
        <f t="shared" ca="1" si="1149"/>
        <v>-</v>
      </c>
      <c r="DP346" s="168" t="str">
        <f t="shared" ca="1" si="1149"/>
        <v>-</v>
      </c>
      <c r="DQ346" s="168" t="str">
        <f t="shared" ca="1" si="1149"/>
        <v>-</v>
      </c>
      <c r="DR346" s="168" t="str">
        <f t="shared" ca="1" si="1149"/>
        <v>-</v>
      </c>
      <c r="DS346" s="168" t="str">
        <f t="shared" ca="1" si="1149"/>
        <v>-</v>
      </c>
      <c r="DT346" s="168" t="str">
        <f t="shared" ca="1" si="1149"/>
        <v>-</v>
      </c>
      <c r="DU346" s="168" t="str">
        <f t="shared" ca="1" si="1149"/>
        <v>-</v>
      </c>
      <c r="DV346" s="168" t="str">
        <f t="shared" ca="1" si="1149"/>
        <v>-</v>
      </c>
      <c r="DW346" s="168" t="str">
        <f t="shared" ca="1" si="1149"/>
        <v>-</v>
      </c>
      <c r="DX346" s="10"/>
      <c r="DY346" s="168">
        <f t="shared" ca="1" si="1149"/>
        <v>1</v>
      </c>
      <c r="DZ346" s="168" t="str">
        <f t="shared" ca="1" si="1149"/>
        <v>-</v>
      </c>
      <c r="EA346" s="168" t="str">
        <f t="shared" ca="1" si="1149"/>
        <v>-</v>
      </c>
      <c r="EB346" s="168" t="str">
        <f t="shared" ca="1" si="1149"/>
        <v>-</v>
      </c>
      <c r="EC346" s="168" t="str">
        <f t="shared" ca="1" si="1150"/>
        <v>-</v>
      </c>
      <c r="ED346" s="168" t="b">
        <f t="shared" ca="1" si="1150"/>
        <v>0</v>
      </c>
      <c r="EE346" s="168" t="str">
        <f t="shared" ca="1" si="1150"/>
        <v>-</v>
      </c>
      <c r="EF346" s="168">
        <f t="shared" ca="1" si="1150"/>
        <v>0</v>
      </c>
      <c r="EG346" s="168" t="str">
        <f t="shared" ca="1" si="1150"/>
        <v>-</v>
      </c>
      <c r="EH346" s="166" cm="1">
        <f t="array" ref="EH346">INDEX(i.rev,$K346,EH$15)</f>
        <v>1.1000000000000001</v>
      </c>
      <c r="EI346" s="168">
        <f t="shared" ca="1" si="1097"/>
        <v>0</v>
      </c>
      <c r="EJ346" s="168">
        <f t="shared" ca="1" si="1097"/>
        <v>1</v>
      </c>
      <c r="EK346" s="168">
        <f t="shared" ca="1" si="1097"/>
        <v>0</v>
      </c>
      <c r="EL346" s="168">
        <f t="shared" ca="1" si="1097"/>
        <v>1</v>
      </c>
      <c r="EM346" s="168">
        <f t="shared" ca="1" si="1097"/>
        <v>1</v>
      </c>
      <c r="EN346" s="168">
        <f t="shared" ca="1" si="1097"/>
        <v>1</v>
      </c>
      <c r="EO346" s="168">
        <f t="shared" ca="1" si="1097"/>
        <v>0</v>
      </c>
      <c r="EP346" s="168">
        <f t="shared" ca="1" si="1097"/>
        <v>0</v>
      </c>
      <c r="EQ346" s="168">
        <f t="shared" ca="1" si="1097"/>
        <v>0</v>
      </c>
      <c r="ER346" s="168">
        <f t="shared" ca="1" si="1097"/>
        <v>0</v>
      </c>
      <c r="ES346" s="168">
        <f t="shared" ca="1" si="1097"/>
        <v>0</v>
      </c>
      <c r="ET346" s="168">
        <f t="shared" ca="1" si="1097"/>
        <v>0</v>
      </c>
      <c r="EU346" s="168">
        <f t="shared" ca="1" si="1097"/>
        <v>0</v>
      </c>
      <c r="EV346" s="168">
        <f t="shared" ca="1" si="1097"/>
        <v>0</v>
      </c>
      <c r="EW346" s="168">
        <f t="shared" ca="1" si="1097"/>
        <v>0</v>
      </c>
      <c r="EX346" s="168">
        <f t="shared" ca="1" si="1097"/>
        <v>0</v>
      </c>
      <c r="EY346" s="166" cm="1">
        <f t="array" ref="EY346">INDEX(i.rev,$K346,EY$15)</f>
        <v>0</v>
      </c>
      <c r="EZ346" s="168">
        <f t="shared" ca="1" si="1098"/>
        <v>0</v>
      </c>
      <c r="FA346" s="166" cm="1">
        <f t="array" ref="FA346">INDEX(i.rev,$K346,FA$15)</f>
        <v>1</v>
      </c>
      <c r="FB346" s="168">
        <f t="shared" ca="1" si="1099"/>
        <v>0</v>
      </c>
      <c r="FC346" s="168">
        <f t="shared" ca="1" si="1099"/>
        <v>0</v>
      </c>
      <c r="FD346" s="168">
        <f t="shared" ca="1" si="1099"/>
        <v>0</v>
      </c>
      <c r="FE346" s="168">
        <f t="shared" ca="1" si="1099"/>
        <v>0</v>
      </c>
      <c r="FF346" s="168">
        <f t="shared" ca="1" si="1099"/>
        <v>0</v>
      </c>
      <c r="FG346" s="168">
        <f t="shared" ca="1" si="1099"/>
        <v>0</v>
      </c>
      <c r="FH346" s="168">
        <f t="shared" ca="1" si="1099"/>
        <v>0</v>
      </c>
      <c r="FI346" s="10"/>
      <c r="FJ346" s="168" t="str">
        <f t="shared" ca="1" si="1099"/>
        <v>-</v>
      </c>
      <c r="FK346" s="168" t="str">
        <f t="shared" ca="1" si="1099"/>
        <v>-</v>
      </c>
      <c r="FL346" s="168" t="str">
        <f t="shared" ca="1" si="1099"/>
        <v>-</v>
      </c>
      <c r="FM346" s="168" t="str">
        <f t="shared" ca="1" si="1099"/>
        <v>-</v>
      </c>
      <c r="FN346" s="168" t="str">
        <f t="shared" ca="1" si="1100"/>
        <v>-</v>
      </c>
      <c r="FO346" s="166" t="b">
        <f t="shared" ca="1" si="1101"/>
        <v>0</v>
      </c>
      <c r="FP346" s="166" t="b">
        <f t="shared" ca="1" si="1101"/>
        <v>0</v>
      </c>
      <c r="FQ346" s="166" t="b">
        <f t="shared" ca="1" si="1101"/>
        <v>1</v>
      </c>
      <c r="FR346" s="168">
        <f t="shared" ca="1" si="1099"/>
        <v>0</v>
      </c>
      <c r="FS346" s="166">
        <f t="shared" ca="1" si="1102"/>
        <v>1</v>
      </c>
      <c r="FT346" s="166">
        <f t="shared" ca="1" si="1102"/>
        <v>1</v>
      </c>
      <c r="FU346" s="168" t="str">
        <f t="shared" ca="1" si="1099"/>
        <v>-</v>
      </c>
      <c r="FV346" s="168" t="str">
        <f t="shared" ca="1" si="1099"/>
        <v>-</v>
      </c>
      <c r="FW346" s="168" t="str">
        <f t="shared" ca="1" si="1099"/>
        <v>-</v>
      </c>
      <c r="FX346" s="168" t="str">
        <f t="shared" ca="1" si="1099"/>
        <v>-</v>
      </c>
      <c r="FY346" s="168" t="str">
        <f t="shared" ca="1" si="1099"/>
        <v>-</v>
      </c>
      <c r="FZ346" s="168" t="str">
        <f t="shared" ca="1" si="1099"/>
        <v>-</v>
      </c>
      <c r="GA346" s="168" t="str">
        <f t="shared" ca="1" si="1099"/>
        <v>-</v>
      </c>
      <c r="GB346" s="168" t="str">
        <f t="shared" ca="1" si="1099"/>
        <v>-</v>
      </c>
      <c r="GC346" s="168" t="str">
        <f t="shared" ca="1" si="1099"/>
        <v>-</v>
      </c>
      <c r="GD346" s="168" t="b">
        <f t="shared" ca="1" si="1099"/>
        <v>1</v>
      </c>
      <c r="GE346" s="168" t="str">
        <f t="shared" ca="1" si="1099"/>
        <v>-</v>
      </c>
      <c r="GF346" s="168" t="str">
        <f t="shared" ca="1" si="1099"/>
        <v>-</v>
      </c>
      <c r="GG346" s="168" t="str">
        <f t="shared" ca="1" si="1130"/>
        <v>-</v>
      </c>
      <c r="GH346" s="168" t="b">
        <f t="shared" ca="1" si="1103"/>
        <v>1</v>
      </c>
      <c r="GI346" s="168">
        <f t="shared" ca="1" si="1103"/>
        <v>0</v>
      </c>
      <c r="GJ346" s="168" t="str">
        <f t="shared" ca="1" si="1103"/>
        <v>-</v>
      </c>
      <c r="GK346" s="168" t="str">
        <f t="shared" ca="1" si="1103"/>
        <v>-</v>
      </c>
      <c r="GL346" s="168" t="str">
        <f t="shared" ca="1" si="1103"/>
        <v>-</v>
      </c>
      <c r="GM346" s="168" t="str">
        <f t="shared" ca="1" si="1103"/>
        <v>-</v>
      </c>
      <c r="GN346" s="168" t="str">
        <f t="shared" ca="1" si="1103"/>
        <v>-</v>
      </c>
      <c r="GO346" s="168">
        <f t="shared" ca="1" si="1103"/>
        <v>0</v>
      </c>
      <c r="GP346" s="168" t="str">
        <f t="shared" ca="1" si="1103"/>
        <v>-</v>
      </c>
      <c r="GQ346" s="168" t="str">
        <f t="shared" ca="1" si="1103"/>
        <v>-</v>
      </c>
      <c r="GR346" s="168" t="str">
        <f t="shared" ca="1" si="1103"/>
        <v>-</v>
      </c>
      <c r="GS346" s="168">
        <f t="shared" ca="1" si="1103"/>
        <v>500</v>
      </c>
      <c r="GT346" s="168">
        <f t="shared" ca="1" si="1103"/>
        <v>500</v>
      </c>
      <c r="GU346" s="168" t="str">
        <f t="shared" ca="1" si="1103"/>
        <v>-</v>
      </c>
      <c r="GV346" s="168" t="str">
        <f t="shared" ca="1" si="1103"/>
        <v>-</v>
      </c>
      <c r="GW346" s="168" t="str">
        <f t="shared" ca="1" si="1103"/>
        <v>-</v>
      </c>
      <c r="GX346" s="168" t="str">
        <f t="shared" ca="1" si="1104"/>
        <v>-</v>
      </c>
      <c r="GY346" s="168" t="str">
        <f t="shared" ca="1" si="1168"/>
        <v>-</v>
      </c>
      <c r="GZ346" s="168" t="str">
        <f t="shared" ca="1" si="1168"/>
        <v>-</v>
      </c>
      <c r="HA346" s="168" t="str">
        <f t="shared" ca="1" si="1168"/>
        <v>-</v>
      </c>
      <c r="HB346" s="168" t="str">
        <f t="shared" ca="1" si="1168"/>
        <v>-</v>
      </c>
      <c r="HC346" s="168" t="str">
        <f t="shared" ca="1" si="1168"/>
        <v>-</v>
      </c>
      <c r="HD346" s="168" t="str">
        <f t="shared" ca="1" si="1168"/>
        <v>-</v>
      </c>
      <c r="HE346" s="168" t="str">
        <f t="shared" ca="1" si="1168"/>
        <v>-</v>
      </c>
      <c r="HF346" s="168" t="str">
        <f t="shared" ca="1" si="1168"/>
        <v>-</v>
      </c>
      <c r="HG346" s="168" t="str">
        <f t="shared" ca="1" si="1168"/>
        <v>-</v>
      </c>
      <c r="HH346" s="168" t="str">
        <f t="shared" ca="1" si="1168"/>
        <v>-</v>
      </c>
      <c r="HI346" s="168" t="str">
        <f t="shared" ca="1" si="1168"/>
        <v>-</v>
      </c>
      <c r="HJ346" s="168" t="str">
        <f t="shared" ca="1" si="1168"/>
        <v>-</v>
      </c>
      <c r="HK346" s="168" t="str">
        <f t="shared" ca="1" si="1168"/>
        <v>-</v>
      </c>
      <c r="HL346" s="168" t="str">
        <f t="shared" ca="1" si="1168"/>
        <v>-</v>
      </c>
      <c r="HM346" s="168" t="str">
        <f t="shared" ca="1" si="1105"/>
        <v>-</v>
      </c>
      <c r="HN346" s="168" t="str">
        <f t="shared" ca="1" si="1105"/>
        <v>-</v>
      </c>
      <c r="HO346" s="168" t="str">
        <f t="shared" ca="1" si="1105"/>
        <v>-</v>
      </c>
      <c r="HP346" s="168" t="str">
        <f t="shared" ca="1" si="1105"/>
        <v>-</v>
      </c>
      <c r="HQ346" s="168" t="str">
        <f t="shared" ca="1" si="1105"/>
        <v>-</v>
      </c>
      <c r="HR346" s="168" t="str">
        <f t="shared" ca="1" si="1168"/>
        <v>-</v>
      </c>
      <c r="HS346" s="168" t="str">
        <f t="shared" ca="1" si="1168"/>
        <v>-</v>
      </c>
      <c r="HT346" s="168" t="str">
        <f t="shared" ca="1" si="1168"/>
        <v>-</v>
      </c>
      <c r="HU346" s="168" t="str">
        <f t="shared" ca="1" si="1168"/>
        <v>-</v>
      </c>
      <c r="HV346" s="168" t="str">
        <f t="shared" ca="1" si="1168"/>
        <v>-</v>
      </c>
      <c r="HW346" s="168" t="str">
        <f t="shared" ca="1" si="1104"/>
        <v>-</v>
      </c>
      <c r="HX346" s="168" t="str">
        <f t="shared" ca="1" si="1169"/>
        <v>-</v>
      </c>
      <c r="HY346" s="168" t="str">
        <f t="shared" ca="1" si="1169"/>
        <v>-</v>
      </c>
      <c r="HZ346" s="168" t="str">
        <f t="shared" ca="1" si="1169"/>
        <v>-</v>
      </c>
      <c r="IA346" s="168" t="str">
        <f t="shared" ca="1" si="1169"/>
        <v>-</v>
      </c>
      <c r="IB346" s="168" t="str">
        <f t="shared" ca="1" si="1169"/>
        <v>-</v>
      </c>
      <c r="IC346" s="168" t="str">
        <f t="shared" ca="1" si="1169"/>
        <v>-</v>
      </c>
      <c r="ID346" s="168" t="str">
        <f t="shared" ca="1" si="1169"/>
        <v>-</v>
      </c>
      <c r="IE346" s="168" t="str">
        <f t="shared" ca="1" si="1169"/>
        <v>-</v>
      </c>
      <c r="IF346" s="168" t="str">
        <f t="shared" ca="1" si="1169"/>
        <v>-</v>
      </c>
      <c r="IG346" s="168" t="str">
        <f t="shared" ca="1" si="1169"/>
        <v>-</v>
      </c>
      <c r="IH346" s="168" t="str">
        <f t="shared" ca="1" si="1169"/>
        <v>-</v>
      </c>
      <c r="II346" s="168" t="str">
        <f t="shared" ca="1" si="1169"/>
        <v>-</v>
      </c>
      <c r="IJ346" s="168" t="str">
        <f t="shared" ca="1" si="1169"/>
        <v>-</v>
      </c>
      <c r="IK346" s="168" t="str">
        <f t="shared" ca="1" si="1169"/>
        <v>-</v>
      </c>
      <c r="IL346" s="168" t="str">
        <f t="shared" ca="1" si="1169"/>
        <v>-</v>
      </c>
      <c r="IM346" s="168" t="str">
        <f t="shared" ca="1" si="1169"/>
        <v>-</v>
      </c>
      <c r="IN346" s="168" t="str">
        <f t="shared" ca="1" si="1169"/>
        <v>-</v>
      </c>
      <c r="IO346" s="168" t="str">
        <f t="shared" ca="1" si="1169"/>
        <v>-</v>
      </c>
      <c r="IP346" s="168" t="str">
        <f t="shared" ca="1" si="1169"/>
        <v>-</v>
      </c>
      <c r="IQ346" s="168" t="str">
        <f t="shared" ca="1" si="1169"/>
        <v>-</v>
      </c>
      <c r="IR346" s="168" t="str">
        <f t="shared" ca="1" si="1169"/>
        <v>-</v>
      </c>
      <c r="IS346" s="168" t="str">
        <f t="shared" ca="1" si="1169"/>
        <v>-</v>
      </c>
      <c r="IT346" s="168" t="str">
        <f t="shared" ca="1" si="1169"/>
        <v>-</v>
      </c>
      <c r="IU346" s="168" t="str">
        <f t="shared" ca="1" si="1169"/>
        <v>-</v>
      </c>
      <c r="IV346" s="168" t="str">
        <f t="shared" ca="1" si="1169"/>
        <v>-</v>
      </c>
      <c r="IW346" s="168" t="str">
        <f t="shared" ca="1" si="1169"/>
        <v>-</v>
      </c>
      <c r="IX346" s="168" t="str">
        <f t="shared" ca="1" si="1169"/>
        <v>-</v>
      </c>
      <c r="IY346" s="168" t="str">
        <f t="shared" ca="1" si="1169"/>
        <v>-</v>
      </c>
      <c r="IZ346" s="168" t="str">
        <f t="shared" ca="1" si="1169"/>
        <v>-</v>
      </c>
      <c r="JA346" s="168" t="str">
        <f t="shared" ca="1" si="1169"/>
        <v>-</v>
      </c>
      <c r="JB346" s="168" t="str">
        <f t="shared" ca="1" si="1169"/>
        <v>-</v>
      </c>
      <c r="JC346" s="168" t="str">
        <f t="shared" ca="1" si="1169"/>
        <v>-</v>
      </c>
      <c r="JD346" s="168" t="str">
        <f t="shared" ca="1" si="1169"/>
        <v>-</v>
      </c>
      <c r="JE346" s="168" t="str">
        <f t="shared" ca="1" si="1169"/>
        <v>-</v>
      </c>
      <c r="JF346" s="168" t="str">
        <f t="shared" ca="1" si="1169"/>
        <v>-</v>
      </c>
      <c r="JG346" s="168" t="str">
        <f t="shared" ca="1" si="1169"/>
        <v>-</v>
      </c>
      <c r="JH346" s="168" t="str">
        <f t="shared" ca="1" si="1169"/>
        <v>-</v>
      </c>
      <c r="JI346" s="168" t="str">
        <f t="shared" ca="1" si="1169"/>
        <v>-</v>
      </c>
      <c r="JJ346" s="168" t="str">
        <f t="shared" ca="1" si="1169"/>
        <v>-</v>
      </c>
      <c r="JK346" s="168" t="str">
        <f t="shared" ca="1" si="1169"/>
        <v>-</v>
      </c>
      <c r="JL346" s="168" t="str">
        <f t="shared" ca="1" si="1169"/>
        <v>-</v>
      </c>
      <c r="JM346" s="168" t="str">
        <f t="shared" ca="1" si="1169"/>
        <v>-</v>
      </c>
      <c r="JN346" s="168" t="str">
        <f t="shared" ca="1" si="1108"/>
        <v>-</v>
      </c>
      <c r="JO346" s="168" t="str">
        <f t="shared" ca="1" si="1108"/>
        <v>-</v>
      </c>
      <c r="JP346" s="168" t="str">
        <f t="shared" ca="1" si="1108"/>
        <v>-</v>
      </c>
      <c r="JQ346" s="168" t="str">
        <f t="shared" ca="1" si="1108"/>
        <v>-</v>
      </c>
      <c r="JR346" s="168" t="str">
        <f t="shared" ca="1" si="1108"/>
        <v>-</v>
      </c>
      <c r="JS346" s="168" t="str">
        <f t="shared" ca="1" si="1108"/>
        <v>-</v>
      </c>
      <c r="JT346" s="168" t="str">
        <f t="shared" ca="1" si="1108"/>
        <v>-</v>
      </c>
      <c r="JU346" s="168" t="str">
        <f t="shared" ca="1" si="1108"/>
        <v>-</v>
      </c>
      <c r="JV346" s="168" t="str">
        <f t="shared" ca="1" si="1108"/>
        <v>-</v>
      </c>
      <c r="JW346" s="168" t="str">
        <f t="shared" ca="1" si="1108"/>
        <v>-</v>
      </c>
      <c r="JX346" s="10"/>
      <c r="JY346" s="166">
        <f t="shared" ca="1" si="1109"/>
        <v>4.4999999999999998E-2</v>
      </c>
      <c r="JZ346" s="166">
        <f t="shared" ca="1" si="1110"/>
        <v>4.4999999999999998E-2</v>
      </c>
      <c r="KA346" s="168">
        <f t="shared" ca="1" si="1111"/>
        <v>1</v>
      </c>
      <c r="KB346" s="168">
        <f t="shared" ca="1" si="1111"/>
        <v>0</v>
      </c>
      <c r="KC346" s="168">
        <f t="shared" ca="1" si="1111"/>
        <v>1</v>
      </c>
      <c r="KD346" s="168">
        <f t="shared" ca="1" si="1111"/>
        <v>1</v>
      </c>
      <c r="KE346" s="168">
        <f t="shared" ca="1" si="1111"/>
        <v>0</v>
      </c>
      <c r="KF346" s="168">
        <f t="shared" ca="1" si="1111"/>
        <v>70</v>
      </c>
      <c r="KG346" s="168">
        <f t="shared" ca="1" si="1111"/>
        <v>50</v>
      </c>
      <c r="KH346" s="168">
        <f t="shared" ca="1" si="1111"/>
        <v>85</v>
      </c>
      <c r="KI346" s="168">
        <f t="shared" ca="1" si="1111"/>
        <v>50</v>
      </c>
      <c r="KJ346" s="166">
        <f t="shared" ca="1" si="1112"/>
        <v>1</v>
      </c>
      <c r="KK346" s="166">
        <f t="shared" ca="1" si="1113"/>
        <v>1</v>
      </c>
      <c r="KL346" s="166">
        <f t="shared" ca="1" si="1114"/>
        <v>1</v>
      </c>
      <c r="KM346" s="166">
        <f t="shared" ca="1" si="1115"/>
        <v>1</v>
      </c>
      <c r="KN346" s="166">
        <f t="shared" ca="1" si="1115"/>
        <v>1</v>
      </c>
      <c r="KO346" s="168">
        <f t="shared" ca="1" si="1111"/>
        <v>1</v>
      </c>
      <c r="KP346" s="10"/>
      <c r="KQ346" s="168">
        <f t="shared" ca="1" si="1111"/>
        <v>1</v>
      </c>
      <c r="KR346" s="166">
        <f t="shared" ca="1" si="1116"/>
        <v>1</v>
      </c>
      <c r="KS346" s="168">
        <f t="shared" ca="1" si="1111"/>
        <v>0.75</v>
      </c>
      <c r="KT346" s="168">
        <f t="shared" ca="1" si="1111"/>
        <v>0.8</v>
      </c>
      <c r="KU346" s="168">
        <f t="shared" ca="1" si="1117"/>
        <v>0.82499999999999996</v>
      </c>
      <c r="KV346" s="168">
        <f t="shared" ca="1" si="1111"/>
        <v>0.875</v>
      </c>
      <c r="KW346" s="168">
        <f t="shared" ca="1" si="1111"/>
        <v>0.9</v>
      </c>
      <c r="KX346" s="168">
        <f t="shared" ca="1" si="1151"/>
        <v>0.75</v>
      </c>
      <c r="KY346" s="168">
        <f t="shared" ca="1" si="1151"/>
        <v>0.78142857142857147</v>
      </c>
      <c r="KZ346" s="168">
        <f t="shared" ca="1" si="1151"/>
        <v>0.82499999999999996</v>
      </c>
      <c r="LA346" s="168">
        <f t="shared" ca="1" si="1151"/>
        <v>0.875</v>
      </c>
      <c r="LB346" s="168">
        <f t="shared" ca="1" si="1151"/>
        <v>0.9</v>
      </c>
      <c r="LC346" s="168">
        <f t="shared" ca="1" si="1151"/>
        <v>0.9</v>
      </c>
      <c r="LD346" s="168">
        <f t="shared" ca="1" si="1151"/>
        <v>0.75</v>
      </c>
      <c r="LE346" s="168">
        <f t="shared" ca="1" si="1151"/>
        <v>0.78142857142857147</v>
      </c>
      <c r="LF346" s="168">
        <f t="shared" ca="1" si="1151"/>
        <v>0.82499999999999996</v>
      </c>
      <c r="LG346" s="168">
        <f t="shared" ca="1" si="1151"/>
        <v>0.875</v>
      </c>
      <c r="LH346" s="168">
        <f t="shared" ca="1" si="1151"/>
        <v>0.9</v>
      </c>
      <c r="LI346" s="168">
        <f t="shared" ca="1" si="1151"/>
        <v>0.9</v>
      </c>
      <c r="LJ346" s="168">
        <f t="shared" ca="1" si="1151"/>
        <v>0.75</v>
      </c>
      <c r="LK346" s="168">
        <f t="shared" ca="1" si="1151"/>
        <v>0.78142857142857147</v>
      </c>
      <c r="LL346" s="168">
        <f t="shared" ca="1" si="1151"/>
        <v>0.82499999999999996</v>
      </c>
      <c r="LM346" s="168">
        <f t="shared" ca="1" si="1151"/>
        <v>0.875</v>
      </c>
      <c r="LN346" s="168">
        <f t="shared" ca="1" si="1151"/>
        <v>0.9</v>
      </c>
      <c r="LO346" s="168">
        <f t="shared" ca="1" si="1151"/>
        <v>0.9</v>
      </c>
      <c r="LP346" s="168">
        <f t="shared" ca="1" si="1151"/>
        <v>0.75</v>
      </c>
      <c r="LQ346" s="168">
        <f t="shared" ca="1" si="1151"/>
        <v>0.78142857142857147</v>
      </c>
      <c r="LR346" s="168">
        <f t="shared" ca="1" si="1151"/>
        <v>0.82499999999999996</v>
      </c>
      <c r="LS346" s="168">
        <f t="shared" ca="1" si="1151"/>
        <v>0.875</v>
      </c>
      <c r="LT346" s="168">
        <f t="shared" ca="1" si="1151"/>
        <v>0.9</v>
      </c>
      <c r="LU346" s="168">
        <f t="shared" ca="1" si="1151"/>
        <v>0.9</v>
      </c>
      <c r="LV346" s="168">
        <f t="shared" ca="1" si="1151"/>
        <v>0.75</v>
      </c>
      <c r="LW346" s="168">
        <f t="shared" ca="1" si="1151"/>
        <v>0.78142857142857147</v>
      </c>
      <c r="LX346" s="168">
        <f t="shared" ca="1" si="1151"/>
        <v>0.82499999999999996</v>
      </c>
      <c r="LY346" s="168">
        <f t="shared" ca="1" si="1151"/>
        <v>0.875</v>
      </c>
      <c r="LZ346" s="168">
        <f t="shared" ca="1" si="1151"/>
        <v>0.9</v>
      </c>
      <c r="MA346" s="168">
        <f t="shared" ca="1" si="1151"/>
        <v>0.9</v>
      </c>
      <c r="MB346" s="168">
        <f t="shared" ca="1" si="1151"/>
        <v>0.75</v>
      </c>
      <c r="MC346" s="168">
        <f t="shared" ca="1" si="1151"/>
        <v>0.78142857142857147</v>
      </c>
      <c r="MD346" s="168">
        <f t="shared" ca="1" si="1151"/>
        <v>0.82499999999999996</v>
      </c>
      <c r="ME346" s="168">
        <f t="shared" ca="1" si="1151"/>
        <v>0.875</v>
      </c>
      <c r="MF346" s="168">
        <f t="shared" ca="1" si="1151"/>
        <v>0.9</v>
      </c>
      <c r="MG346" s="168">
        <f t="shared" ca="1" si="1151"/>
        <v>0.9</v>
      </c>
      <c r="MH346" s="168">
        <f t="shared" ca="1" si="1151"/>
        <v>0.75</v>
      </c>
      <c r="MI346" s="168">
        <f t="shared" ca="1" si="1151"/>
        <v>0.76904761904761909</v>
      </c>
      <c r="MJ346" s="168">
        <f t="shared" ca="1" si="1151"/>
        <v>0.82000000000000006</v>
      </c>
      <c r="MK346" s="168">
        <f t="shared" ca="1" si="1151"/>
        <v>0.875</v>
      </c>
      <c r="ML346" s="168">
        <f t="shared" ca="1" si="1151"/>
        <v>0.9</v>
      </c>
      <c r="MM346" s="168">
        <f t="shared" ca="1" si="1151"/>
        <v>0.90000000000000013</v>
      </c>
      <c r="MN346" s="168">
        <f t="shared" ca="1" si="1151"/>
        <v>0.75</v>
      </c>
      <c r="MO346" s="168">
        <f t="shared" ca="1" si="1151"/>
        <v>0.76904761904761909</v>
      </c>
      <c r="MP346" s="168">
        <f t="shared" ca="1" si="1151"/>
        <v>0.82000000000000006</v>
      </c>
      <c r="MQ346" s="168">
        <f t="shared" ca="1" si="1151"/>
        <v>0.875</v>
      </c>
      <c r="MR346" s="168">
        <f t="shared" ca="1" si="1151"/>
        <v>0.9</v>
      </c>
      <c r="MS346" s="168">
        <f t="shared" ca="1" si="1151"/>
        <v>0.9</v>
      </c>
      <c r="MT346" s="168">
        <f t="shared" ca="1" si="1119"/>
        <v>0.875</v>
      </c>
      <c r="MU346" s="166">
        <f t="shared" ca="1"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11"/>
        <v>0</v>
      </c>
      <c r="NC346" s="27">
        <v>0</v>
      </c>
    </row>
    <row r="347" spans="1:367" s="148" customFormat="1" outlineLevel="1">
      <c r="A347" s="126">
        <f t="shared" si="14"/>
        <v>342</v>
      </c>
      <c r="B347" s="126">
        <f t="shared" si="1127"/>
        <v>13</v>
      </c>
      <c r="C347" s="148">
        <f t="shared" si="1139"/>
        <v>1002</v>
      </c>
      <c r="D347" s="148" t="s">
        <v>884</v>
      </c>
      <c r="E347" s="148" t="b">
        <f t="shared" ref="E347" si="1170">J347=1</f>
        <v>0</v>
      </c>
      <c r="F347" s="148" t="b">
        <v>0</v>
      </c>
      <c r="G347" s="148" t="b">
        <f t="shared" ref="G347" si="1171">E347</f>
        <v>0</v>
      </c>
      <c r="H347" s="144">
        <f t="shared" ref="H347:Y347" ca="1" si="1172">OFFSET(H347,-1,0)</f>
        <v>3</v>
      </c>
      <c r="I347" s="32">
        <v>1</v>
      </c>
      <c r="J347" s="32">
        <v>5</v>
      </c>
      <c r="K347" s="32">
        <v>4</v>
      </c>
      <c r="L347" s="144">
        <f t="shared" ca="1" si="1172"/>
        <v>1</v>
      </c>
      <c r="M347" s="144">
        <f t="shared" ca="1" si="1172"/>
        <v>1</v>
      </c>
      <c r="N347" s="144">
        <f t="shared" ca="1" si="1172"/>
        <v>1</v>
      </c>
      <c r="O347" s="144">
        <f t="shared" ca="1" si="1172"/>
        <v>1</v>
      </c>
      <c r="P347" s="144">
        <f t="shared" ca="1" si="1172"/>
        <v>1</v>
      </c>
      <c r="Q347" s="144">
        <f t="shared" ca="1" si="1172"/>
        <v>1</v>
      </c>
      <c r="R347" s="144">
        <f t="shared" ca="1" si="1172"/>
        <v>2</v>
      </c>
      <c r="S347" s="144">
        <f t="shared" ca="1" si="1172"/>
        <v>1</v>
      </c>
      <c r="T347" s="144">
        <f t="shared" ca="1" si="1172"/>
        <v>1</v>
      </c>
      <c r="U347" s="144">
        <f t="shared" ca="1" si="1172"/>
        <v>1</v>
      </c>
      <c r="V347" s="144">
        <f t="shared" ca="1" si="1172"/>
        <v>1</v>
      </c>
      <c r="W347" s="144">
        <f t="shared" ca="1" si="1172"/>
        <v>1</v>
      </c>
      <c r="X347" s="144">
        <f t="shared" ca="1" si="1172"/>
        <v>1</v>
      </c>
      <c r="Y347" s="144">
        <f t="shared" ca="1" si="117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00014 CFW SE RiskCRRA-high REVCFW_rev_use CropgrazeFALSE (F33N11)</v>
      </c>
      <c r="AB347" s="10" t="str">
        <f ca="1">IF(COUNTIF(AA$5:AA347,AA347)=1,"-","Dup")</f>
        <v>-</v>
      </c>
      <c r="AC347" s="10"/>
      <c r="AD347" s="168" t="str">
        <f t="shared" ca="1" si="1087"/>
        <v>-</v>
      </c>
      <c r="AE347" s="168" t="str">
        <f t="shared" ca="1" si="1087"/>
        <v>-</v>
      </c>
      <c r="AF347" s="168" t="str">
        <f t="shared" ca="1" si="1087"/>
        <v>-</v>
      </c>
      <c r="AG347" s="168" t="str">
        <f t="shared" ca="1" si="1087"/>
        <v>-</v>
      </c>
      <c r="AH347" s="168" t="str">
        <f t="shared" ca="1" si="1087"/>
        <v>-</v>
      </c>
      <c r="AI347" s="168" t="b">
        <f t="shared" ca="1" si="1087"/>
        <v>1</v>
      </c>
      <c r="AJ347" s="10"/>
      <c r="AK347" s="166" t="b">
        <f t="shared" si="1088"/>
        <v>1</v>
      </c>
      <c r="AL347" s="166" t="str">
        <f t="shared" si="1088"/>
        <v>-</v>
      </c>
      <c r="AM347" s="166" t="str">
        <f t="shared" si="1088"/>
        <v>-</v>
      </c>
      <c r="AN347" s="166" t="str">
        <f t="shared" si="1088"/>
        <v>-</v>
      </c>
      <c r="AO347" s="166" t="b">
        <f t="shared" si="1088"/>
        <v>1</v>
      </c>
      <c r="AP347" s="166" t="b">
        <f t="shared" si="1088"/>
        <v>0</v>
      </c>
      <c r="AQ347" s="166">
        <f t="shared" ca="1" si="1089"/>
        <v>0</v>
      </c>
      <c r="AR347" s="166" t="b">
        <f t="shared" si="1090"/>
        <v>1</v>
      </c>
      <c r="AS347" s="166" t="b">
        <f t="shared" si="1090"/>
        <v>1</v>
      </c>
      <c r="AT347" s="166">
        <f t="shared" si="1090"/>
        <v>2</v>
      </c>
      <c r="AU347" s="166" t="str">
        <f t="shared" si="1090"/>
        <v>-</v>
      </c>
      <c r="AV347" s="166">
        <f t="shared" si="1090"/>
        <v>0.7</v>
      </c>
      <c r="AW347" s="10"/>
      <c r="AX347" s="166" t="b">
        <f t="shared" si="1091"/>
        <v>1</v>
      </c>
      <c r="AY347" s="168" t="b">
        <f t="shared" ca="1" si="1092"/>
        <v>1</v>
      </c>
      <c r="AZ347" s="168" t="b">
        <f t="shared" ca="1" si="1092"/>
        <v>1</v>
      </c>
      <c r="BA347" s="167">
        <f t="shared" ca="1" si="1093"/>
        <v>3110</v>
      </c>
      <c r="BB347" s="168" t="str">
        <f t="shared" ref="BB347:BV347" ca="1" si="1173">OFFSET(BB$5,$B347,0)</f>
        <v>-</v>
      </c>
      <c r="BC347" s="168" t="str">
        <f t="shared" ca="1" si="1173"/>
        <v>-</v>
      </c>
      <c r="BD347" s="168" t="str">
        <f t="shared" ca="1" si="1173"/>
        <v>-</v>
      </c>
      <c r="BE347" s="168" t="str">
        <f t="shared" ca="1" si="1173"/>
        <v>-</v>
      </c>
      <c r="BF347" s="168" t="str">
        <f t="shared" ca="1" si="1173"/>
        <v>-</v>
      </c>
      <c r="BG347" s="168">
        <f t="shared" ca="1" si="1173"/>
        <v>1</v>
      </c>
      <c r="BH347" s="168">
        <f t="shared" ca="1" si="1173"/>
        <v>1</v>
      </c>
      <c r="BI347" s="168" t="str">
        <f t="shared" ca="1" si="1173"/>
        <v>-</v>
      </c>
      <c r="BJ347" s="168" t="str">
        <f t="shared" ca="1" si="1173"/>
        <v>-</v>
      </c>
      <c r="BK347" s="10"/>
      <c r="BL347" s="168" t="str">
        <f t="shared" ca="1" si="1173"/>
        <v>-</v>
      </c>
      <c r="BM347" s="168" t="str">
        <f t="shared" ca="1" si="1173"/>
        <v>-</v>
      </c>
      <c r="BN347" s="168" t="str">
        <f t="shared" ca="1" si="1173"/>
        <v>-</v>
      </c>
      <c r="BO347" s="168" t="str">
        <f t="shared" ca="1" si="1173"/>
        <v>-</v>
      </c>
      <c r="BP347" s="168" t="str">
        <f t="shared" ca="1" si="1173"/>
        <v>-</v>
      </c>
      <c r="BQ347" s="168" t="str">
        <f t="shared" ca="1" si="1173"/>
        <v>-</v>
      </c>
      <c r="BR347" s="168" t="str">
        <f t="shared" ca="1" si="1173"/>
        <v>-</v>
      </c>
      <c r="BS347" s="168" t="str">
        <f t="shared" ca="1" si="1173"/>
        <v>-</v>
      </c>
      <c r="BT347" s="168" t="str">
        <f t="shared" ca="1" si="1173"/>
        <v>-</v>
      </c>
      <c r="BU347" s="168" t="str">
        <f t="shared" ca="1" si="1173"/>
        <v>-</v>
      </c>
      <c r="BV347" s="168" t="str">
        <f t="shared" ca="1" si="1173"/>
        <v>-</v>
      </c>
      <c r="BW347" s="166" t="b" cm="1">
        <f t="array" ref="BW347">INDEX(i.rev,$K347,BW$15)</f>
        <v>0</v>
      </c>
      <c r="BX347" s="166">
        <f t="shared" si="1095"/>
        <v>15</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74">OFFSET(CH$5,$B347,0)</f>
        <v>-</v>
      </c>
      <c r="CI347" s="168" t="str">
        <f t="shared" ca="1" si="1174"/>
        <v>-</v>
      </c>
      <c r="CJ347" s="168" t="str">
        <f t="shared" ca="1" si="1174"/>
        <v>-</v>
      </c>
      <c r="CK347" s="168" t="str">
        <f t="shared" ca="1" si="1174"/>
        <v>-</v>
      </c>
      <c r="CL347" s="168" t="str">
        <f t="shared" ca="1" si="1174"/>
        <v>-</v>
      </c>
      <c r="CM347" s="168" t="str">
        <f t="shared" ca="1" si="1174"/>
        <v>-</v>
      </c>
      <c r="CN347" s="168" t="str">
        <f t="shared" ca="1" si="1174"/>
        <v>-</v>
      </c>
      <c r="CO347" s="168" t="str">
        <f t="shared" ca="1" si="1174"/>
        <v>-</v>
      </c>
      <c r="CP347" s="168">
        <f t="shared" ca="1" si="1174"/>
        <v>1</v>
      </c>
      <c r="CQ347" s="168">
        <f t="shared" ca="1" si="1174"/>
        <v>1</v>
      </c>
      <c r="CR347" s="168">
        <f t="shared" ca="1" si="1174"/>
        <v>0</v>
      </c>
      <c r="CS347" s="168" t="str">
        <f t="shared" ca="1" si="1174"/>
        <v>-</v>
      </c>
      <c r="CT347" s="168" t="str">
        <f t="shared" ca="1" si="1174"/>
        <v>-</v>
      </c>
      <c r="CU347" s="168" t="str">
        <f t="shared" ca="1" si="1174"/>
        <v>-</v>
      </c>
      <c r="CV347" s="168" t="str">
        <f t="shared" ca="1" si="1174"/>
        <v>-</v>
      </c>
      <c r="CW347" s="168" t="str">
        <f t="shared" ca="1" si="1174"/>
        <v>-</v>
      </c>
      <c r="CX347" s="168" t="str">
        <f t="shared" ca="1" si="1174"/>
        <v>-</v>
      </c>
      <c r="CY347" s="168" t="str">
        <f t="shared" ca="1" si="1174"/>
        <v>-</v>
      </c>
      <c r="CZ347" s="168">
        <f t="shared" ca="1" si="1174"/>
        <v>0</v>
      </c>
      <c r="DA347" s="168" t="str">
        <f t="shared" ca="1" si="1174"/>
        <v>-</v>
      </c>
      <c r="DB347" s="168" t="str">
        <f t="shared" ca="1" si="1174"/>
        <v>-</v>
      </c>
      <c r="DC347" s="168" t="str">
        <f t="shared" ca="1" si="1174"/>
        <v>-</v>
      </c>
      <c r="DD347" s="168" t="str">
        <f t="shared" ca="1" si="1174"/>
        <v>-</v>
      </c>
      <c r="DE347" s="168" t="str">
        <f t="shared" ca="1" si="1174"/>
        <v>-</v>
      </c>
      <c r="DF347" s="168">
        <f t="shared" ca="1" si="1174"/>
        <v>0</v>
      </c>
      <c r="DG347" s="168">
        <f t="shared" ca="1" si="1174"/>
        <v>0</v>
      </c>
      <c r="DH347" s="168">
        <f t="shared" ca="1" si="1174"/>
        <v>0</v>
      </c>
      <c r="DI347" s="168">
        <f t="shared" ca="1" si="1174"/>
        <v>0</v>
      </c>
      <c r="DJ347" s="168">
        <f t="shared" ca="1" si="1174"/>
        <v>0</v>
      </c>
      <c r="DK347" s="168">
        <f t="shared" ca="1" si="1174"/>
        <v>0</v>
      </c>
      <c r="DL347" s="168">
        <f t="shared" ca="1" si="1174"/>
        <v>0</v>
      </c>
      <c r="DM347" s="168" t="str">
        <f t="shared" ca="1" si="1174"/>
        <v>-</v>
      </c>
      <c r="DN347" s="168" t="str">
        <f t="shared" ca="1" si="1174"/>
        <v>-</v>
      </c>
      <c r="DO347" s="168" t="str">
        <f t="shared" ca="1" si="1174"/>
        <v>-</v>
      </c>
      <c r="DP347" s="168" t="str">
        <f t="shared" ca="1" si="1174"/>
        <v>-</v>
      </c>
      <c r="DQ347" s="168" t="str">
        <f t="shared" ca="1" si="1174"/>
        <v>-</v>
      </c>
      <c r="DR347" s="168" t="str">
        <f t="shared" ca="1" si="1174"/>
        <v>-</v>
      </c>
      <c r="DS347" s="168" t="str">
        <f t="shared" ca="1" si="1174"/>
        <v>-</v>
      </c>
      <c r="DT347" s="168" t="str">
        <f t="shared" ca="1" si="1174"/>
        <v>-</v>
      </c>
      <c r="DU347" s="168" t="str">
        <f t="shared" ca="1" si="1174"/>
        <v>-</v>
      </c>
      <c r="DV347" s="168" t="str">
        <f t="shared" ca="1" si="1174"/>
        <v>-</v>
      </c>
      <c r="DW347" s="168" t="str">
        <f t="shared" ca="1" si="1174"/>
        <v>-</v>
      </c>
      <c r="DX347" s="10"/>
      <c r="DY347" s="168">
        <f t="shared" ca="1" si="1174"/>
        <v>1</v>
      </c>
      <c r="DZ347" s="168" t="str">
        <f t="shared" ca="1" si="1174"/>
        <v>-</v>
      </c>
      <c r="EA347" s="168" t="str">
        <f t="shared" ca="1" si="1174"/>
        <v>-</v>
      </c>
      <c r="EB347" s="168" t="str">
        <f t="shared" ca="1" si="1174"/>
        <v>-</v>
      </c>
      <c r="EC347" s="168" t="str">
        <f t="shared" ca="1" si="1150"/>
        <v>-</v>
      </c>
      <c r="ED347" s="168" t="b">
        <f t="shared" ca="1" si="1150"/>
        <v>0</v>
      </c>
      <c r="EE347" s="168" t="str">
        <f t="shared" ca="1" si="1150"/>
        <v>-</v>
      </c>
      <c r="EF347" s="168">
        <f t="shared" ca="1" si="1150"/>
        <v>0</v>
      </c>
      <c r="EG347" s="168" t="str">
        <f t="shared" ca="1" si="1150"/>
        <v>-</v>
      </c>
      <c r="EH347" s="166" cm="1">
        <f t="array" ref="EH347">INDEX(i.rev,$K347,EH$15)</f>
        <v>1.1000000000000001</v>
      </c>
      <c r="EI347" s="168">
        <f t="shared" ref="EI347:EX347" ca="1" si="1175">OFFSET(EI$5,$B347,0)</f>
        <v>0</v>
      </c>
      <c r="EJ347" s="168">
        <f t="shared" ca="1" si="1175"/>
        <v>1</v>
      </c>
      <c r="EK347" s="168">
        <f t="shared" ca="1" si="1175"/>
        <v>0</v>
      </c>
      <c r="EL347" s="168">
        <f t="shared" ca="1" si="1175"/>
        <v>1</v>
      </c>
      <c r="EM347" s="168">
        <f t="shared" ca="1" si="1175"/>
        <v>1</v>
      </c>
      <c r="EN347" s="168">
        <f t="shared" ca="1" si="1175"/>
        <v>1</v>
      </c>
      <c r="EO347" s="168">
        <f t="shared" ca="1" si="1175"/>
        <v>0</v>
      </c>
      <c r="EP347" s="168">
        <f t="shared" ca="1" si="1175"/>
        <v>0</v>
      </c>
      <c r="EQ347" s="168">
        <f t="shared" ca="1" si="1175"/>
        <v>0</v>
      </c>
      <c r="ER347" s="168">
        <f t="shared" ca="1" si="1175"/>
        <v>0</v>
      </c>
      <c r="ES347" s="168">
        <f t="shared" ca="1" si="1175"/>
        <v>0</v>
      </c>
      <c r="ET347" s="168">
        <f t="shared" ca="1" si="1175"/>
        <v>0</v>
      </c>
      <c r="EU347" s="168">
        <f t="shared" ca="1" si="1175"/>
        <v>0</v>
      </c>
      <c r="EV347" s="168">
        <f t="shared" ca="1" si="1175"/>
        <v>0</v>
      </c>
      <c r="EW347" s="168">
        <f t="shared" ca="1" si="1175"/>
        <v>0</v>
      </c>
      <c r="EX347" s="168">
        <f t="shared" ca="1" si="1175"/>
        <v>0</v>
      </c>
      <c r="EY347" s="166" cm="1">
        <f t="array" ref="EY347">INDEX(i.rev,$K347,EY$15)</f>
        <v>0</v>
      </c>
      <c r="EZ347" s="168">
        <f t="shared" ca="1" si="1098"/>
        <v>0</v>
      </c>
      <c r="FA347" s="166" cm="1">
        <f t="array" ref="FA347">INDEX(i.rev,$K347,FA$15)</f>
        <v>1</v>
      </c>
      <c r="FB347" s="168">
        <f t="shared" ref="FB347:GF347" ca="1" si="1176">OFFSET(FB$5,$B347,0)</f>
        <v>0</v>
      </c>
      <c r="FC347" s="168">
        <f t="shared" ca="1" si="1176"/>
        <v>0</v>
      </c>
      <c r="FD347" s="168">
        <f t="shared" ca="1" si="1176"/>
        <v>0</v>
      </c>
      <c r="FE347" s="168">
        <f t="shared" ca="1" si="1176"/>
        <v>0</v>
      </c>
      <c r="FF347" s="168">
        <f t="shared" ca="1" si="1176"/>
        <v>0</v>
      </c>
      <c r="FG347" s="168">
        <f t="shared" ca="1" si="1176"/>
        <v>0</v>
      </c>
      <c r="FH347" s="168">
        <f t="shared" ca="1" si="1176"/>
        <v>0</v>
      </c>
      <c r="FI347" s="10"/>
      <c r="FJ347" s="168" t="str">
        <f t="shared" ca="1" si="1176"/>
        <v>-</v>
      </c>
      <c r="FK347" s="168" t="str">
        <f t="shared" ca="1" si="1176"/>
        <v>-</v>
      </c>
      <c r="FL347" s="168" t="str">
        <f t="shared" ca="1" si="1176"/>
        <v>-</v>
      </c>
      <c r="FM347" s="168" t="str">
        <f t="shared" ca="1" si="1176"/>
        <v>-</v>
      </c>
      <c r="FN347" s="168" t="str">
        <f t="shared" ca="1" si="1176"/>
        <v>-</v>
      </c>
      <c r="FO347" s="166" t="b">
        <f t="shared" ca="1" si="1101"/>
        <v>0</v>
      </c>
      <c r="FP347" s="166" t="b">
        <f t="shared" ca="1" si="1101"/>
        <v>0</v>
      </c>
      <c r="FQ347" s="166" t="b">
        <f t="shared" ca="1" si="1101"/>
        <v>1</v>
      </c>
      <c r="FR347" s="168">
        <f t="shared" ca="1" si="1176"/>
        <v>0</v>
      </c>
      <c r="FS347" s="166">
        <f t="shared" ca="1" si="1102"/>
        <v>1</v>
      </c>
      <c r="FT347" s="166">
        <f t="shared" ca="1" si="1102"/>
        <v>1</v>
      </c>
      <c r="FU347" s="168" t="str">
        <f t="shared" ca="1" si="1176"/>
        <v>-</v>
      </c>
      <c r="FV347" s="168" t="str">
        <f t="shared" ca="1" si="1176"/>
        <v>-</v>
      </c>
      <c r="FW347" s="168" t="str">
        <f t="shared" ca="1" si="1176"/>
        <v>-</v>
      </c>
      <c r="FX347" s="168" t="str">
        <f t="shared" ca="1" si="1176"/>
        <v>-</v>
      </c>
      <c r="FY347" s="168" t="str">
        <f t="shared" ca="1" si="1176"/>
        <v>-</v>
      </c>
      <c r="FZ347" s="168" t="str">
        <f t="shared" ca="1" si="1176"/>
        <v>-</v>
      </c>
      <c r="GA347" s="168" t="str">
        <f t="shared" ca="1" si="1176"/>
        <v>-</v>
      </c>
      <c r="GB347" s="168" t="str">
        <f t="shared" ca="1" si="1176"/>
        <v>-</v>
      </c>
      <c r="GC347" s="168" t="str">
        <f t="shared" ca="1" si="1176"/>
        <v>-</v>
      </c>
      <c r="GD347" s="168" t="b">
        <f t="shared" ca="1" si="1176"/>
        <v>1</v>
      </c>
      <c r="GE347" s="168" t="str">
        <f t="shared" ca="1" si="1176"/>
        <v>-</v>
      </c>
      <c r="GF347" s="168" t="str">
        <f t="shared" ca="1" si="1176"/>
        <v>-</v>
      </c>
      <c r="GG347" s="168" t="str">
        <f t="shared" ca="1" si="1130"/>
        <v>-</v>
      </c>
      <c r="GH347" s="168" t="b">
        <f t="shared" ca="1" si="1103"/>
        <v>1</v>
      </c>
      <c r="GI347" s="168">
        <f t="shared" ca="1" si="1103"/>
        <v>0</v>
      </c>
      <c r="GJ347" s="168" t="str">
        <f t="shared" ca="1" si="1103"/>
        <v>-</v>
      </c>
      <c r="GK347" s="168" t="str">
        <f t="shared" ca="1" si="1103"/>
        <v>-</v>
      </c>
      <c r="GL347" s="168" t="str">
        <f t="shared" ca="1" si="1103"/>
        <v>-</v>
      </c>
      <c r="GM347" s="168" t="str">
        <f t="shared" ca="1" si="1103"/>
        <v>-</v>
      </c>
      <c r="GN347" s="168" t="str">
        <f t="shared" ca="1" si="1103"/>
        <v>-</v>
      </c>
      <c r="GO347" s="168">
        <f t="shared" ca="1" si="1103"/>
        <v>0</v>
      </c>
      <c r="GP347" s="168" t="str">
        <f t="shared" ca="1" si="1103"/>
        <v>-</v>
      </c>
      <c r="GQ347" s="168" t="str">
        <f t="shared" ca="1" si="1103"/>
        <v>-</v>
      </c>
      <c r="GR347" s="168" t="str">
        <f t="shared" ca="1" si="1103"/>
        <v>-</v>
      </c>
      <c r="GS347" s="168">
        <f t="shared" ca="1" si="1103"/>
        <v>500</v>
      </c>
      <c r="GT347" s="168">
        <f t="shared" ca="1" si="1103"/>
        <v>500</v>
      </c>
      <c r="GU347" s="168" t="str">
        <f t="shared" ca="1" si="1103"/>
        <v>-</v>
      </c>
      <c r="GV347" s="168" t="str">
        <f t="shared" ca="1" si="1103"/>
        <v>-</v>
      </c>
      <c r="GW347" s="168" t="str">
        <f t="shared" ca="1" si="1103"/>
        <v>-</v>
      </c>
      <c r="GX347" s="168" t="str">
        <f t="shared" ca="1" si="1104"/>
        <v>-</v>
      </c>
      <c r="GY347" s="168" t="str">
        <f t="shared" ca="1" si="1168"/>
        <v>-</v>
      </c>
      <c r="GZ347" s="168" t="str">
        <f t="shared" ca="1" si="1168"/>
        <v>-</v>
      </c>
      <c r="HA347" s="168" t="str">
        <f t="shared" ca="1" si="1168"/>
        <v>-</v>
      </c>
      <c r="HB347" s="168" t="str">
        <f t="shared" ca="1" si="1168"/>
        <v>-</v>
      </c>
      <c r="HC347" s="168" t="str">
        <f t="shared" ca="1" si="1168"/>
        <v>-</v>
      </c>
      <c r="HD347" s="168" t="str">
        <f t="shared" ca="1" si="1168"/>
        <v>-</v>
      </c>
      <c r="HE347" s="168" t="str">
        <f t="shared" ca="1" si="1168"/>
        <v>-</v>
      </c>
      <c r="HF347" s="168" t="str">
        <f t="shared" ca="1" si="1168"/>
        <v>-</v>
      </c>
      <c r="HG347" s="168" t="str">
        <f t="shared" ca="1" si="1168"/>
        <v>-</v>
      </c>
      <c r="HH347" s="168" t="str">
        <f t="shared" ca="1" si="1168"/>
        <v>-</v>
      </c>
      <c r="HI347" s="168" t="str">
        <f t="shared" ca="1" si="1168"/>
        <v>-</v>
      </c>
      <c r="HJ347" s="168" t="str">
        <f t="shared" ca="1" si="1168"/>
        <v>-</v>
      </c>
      <c r="HK347" s="168" t="str">
        <f t="shared" ca="1" si="1168"/>
        <v>-</v>
      </c>
      <c r="HL347" s="168" t="str">
        <f t="shared" ca="1" si="1168"/>
        <v>-</v>
      </c>
      <c r="HM347" s="168" t="str">
        <f t="shared" ca="1" si="1105"/>
        <v>-</v>
      </c>
      <c r="HN347" s="168" t="str">
        <f t="shared" ca="1" si="1105"/>
        <v>-</v>
      </c>
      <c r="HO347" s="168" t="str">
        <f t="shared" ca="1" si="1105"/>
        <v>-</v>
      </c>
      <c r="HP347" s="168" t="str">
        <f t="shared" ca="1" si="1105"/>
        <v>-</v>
      </c>
      <c r="HQ347" s="168" t="str">
        <f t="shared" ca="1" si="1105"/>
        <v>-</v>
      </c>
      <c r="HR347" s="168" t="str">
        <f t="shared" ca="1" si="1168"/>
        <v>-</v>
      </c>
      <c r="HS347" s="168" t="str">
        <f t="shared" ca="1" si="1168"/>
        <v>-</v>
      </c>
      <c r="HT347" s="168" t="str">
        <f t="shared" ca="1" si="1168"/>
        <v>-</v>
      </c>
      <c r="HU347" s="168" t="str">
        <f t="shared" ca="1" si="1168"/>
        <v>-</v>
      </c>
      <c r="HV347" s="168" t="str">
        <f t="shared" ca="1" si="1168"/>
        <v>-</v>
      </c>
      <c r="HW347" s="168" t="str">
        <f t="shared" ca="1" si="1104"/>
        <v>-</v>
      </c>
      <c r="HX347" s="168" t="str">
        <f t="shared" ca="1" si="1169"/>
        <v>-</v>
      </c>
      <c r="HY347" s="168" t="str">
        <f t="shared" ca="1" si="1169"/>
        <v>-</v>
      </c>
      <c r="HZ347" s="168" t="str">
        <f t="shared" ca="1" si="1169"/>
        <v>-</v>
      </c>
      <c r="IA347" s="168" t="str">
        <f t="shared" ca="1" si="1169"/>
        <v>-</v>
      </c>
      <c r="IB347" s="168" t="str">
        <f t="shared" ca="1" si="1169"/>
        <v>-</v>
      </c>
      <c r="IC347" s="168" t="str">
        <f t="shared" ca="1" si="1169"/>
        <v>-</v>
      </c>
      <c r="ID347" s="168" t="str">
        <f t="shared" ca="1" si="1169"/>
        <v>-</v>
      </c>
      <c r="IE347" s="168" t="str">
        <f t="shared" ca="1" si="1169"/>
        <v>-</v>
      </c>
      <c r="IF347" s="168" t="str">
        <f t="shared" ca="1" si="1169"/>
        <v>-</v>
      </c>
      <c r="IG347" s="168" t="str">
        <f t="shared" ca="1" si="1169"/>
        <v>-</v>
      </c>
      <c r="IH347" s="168" t="str">
        <f t="shared" ca="1" si="1169"/>
        <v>-</v>
      </c>
      <c r="II347" s="168" t="str">
        <f t="shared" ca="1" si="1169"/>
        <v>-</v>
      </c>
      <c r="IJ347" s="168" t="str">
        <f t="shared" ca="1" si="1169"/>
        <v>-</v>
      </c>
      <c r="IK347" s="168" t="str">
        <f t="shared" ca="1" si="1169"/>
        <v>-</v>
      </c>
      <c r="IL347" s="168" t="str">
        <f t="shared" ca="1" si="1169"/>
        <v>-</v>
      </c>
      <c r="IM347" s="168" t="str">
        <f t="shared" ca="1" si="1169"/>
        <v>-</v>
      </c>
      <c r="IN347" s="168" t="str">
        <f t="shared" ca="1" si="1169"/>
        <v>-</v>
      </c>
      <c r="IO347" s="168" t="str">
        <f t="shared" ca="1" si="1169"/>
        <v>-</v>
      </c>
      <c r="IP347" s="168" t="str">
        <f t="shared" ca="1" si="1169"/>
        <v>-</v>
      </c>
      <c r="IQ347" s="168" t="str">
        <f t="shared" ca="1" si="1169"/>
        <v>-</v>
      </c>
      <c r="IR347" s="168" t="str">
        <f t="shared" ca="1" si="1169"/>
        <v>-</v>
      </c>
      <c r="IS347" s="168" t="str">
        <f t="shared" ca="1" si="1169"/>
        <v>-</v>
      </c>
      <c r="IT347" s="168" t="str">
        <f t="shared" ca="1" si="1169"/>
        <v>-</v>
      </c>
      <c r="IU347" s="168" t="str">
        <f t="shared" ca="1" si="1169"/>
        <v>-</v>
      </c>
      <c r="IV347" s="168" t="str">
        <f t="shared" ca="1" si="1169"/>
        <v>-</v>
      </c>
      <c r="IW347" s="168" t="str">
        <f t="shared" ca="1" si="1169"/>
        <v>-</v>
      </c>
      <c r="IX347" s="168" t="str">
        <f t="shared" ca="1" si="1169"/>
        <v>-</v>
      </c>
      <c r="IY347" s="168" t="str">
        <f t="shared" ca="1" si="1169"/>
        <v>-</v>
      </c>
      <c r="IZ347" s="168" t="str">
        <f t="shared" ca="1" si="1169"/>
        <v>-</v>
      </c>
      <c r="JA347" s="168" t="str">
        <f t="shared" ca="1" si="1169"/>
        <v>-</v>
      </c>
      <c r="JB347" s="168" t="str">
        <f t="shared" ca="1" si="1169"/>
        <v>-</v>
      </c>
      <c r="JC347" s="168" t="str">
        <f t="shared" ca="1" si="1169"/>
        <v>-</v>
      </c>
      <c r="JD347" s="168" t="str">
        <f t="shared" ca="1" si="1169"/>
        <v>-</v>
      </c>
      <c r="JE347" s="168" t="str">
        <f t="shared" ca="1" si="1169"/>
        <v>-</v>
      </c>
      <c r="JF347" s="168" t="str">
        <f t="shared" ca="1" si="1169"/>
        <v>-</v>
      </c>
      <c r="JG347" s="168" t="str">
        <f t="shared" ca="1" si="1169"/>
        <v>-</v>
      </c>
      <c r="JH347" s="168" t="str">
        <f t="shared" ca="1" si="1169"/>
        <v>-</v>
      </c>
      <c r="JI347" s="168" t="str">
        <f t="shared" ca="1" si="1169"/>
        <v>-</v>
      </c>
      <c r="JJ347" s="168" t="str">
        <f t="shared" ca="1" si="1169"/>
        <v>-</v>
      </c>
      <c r="JK347" s="168" t="str">
        <f t="shared" ca="1" si="1169"/>
        <v>-</v>
      </c>
      <c r="JL347" s="168" t="str">
        <f t="shared" ca="1" si="1169"/>
        <v>-</v>
      </c>
      <c r="JM347" s="168" t="str">
        <f t="shared" ca="1" si="1169"/>
        <v>-</v>
      </c>
      <c r="JN347" s="168" t="str">
        <f t="shared" ca="1" si="1108"/>
        <v>-</v>
      </c>
      <c r="JO347" s="168" t="str">
        <f t="shared" ca="1" si="1108"/>
        <v>-</v>
      </c>
      <c r="JP347" s="168" t="str">
        <f t="shared" ca="1" si="1108"/>
        <v>-</v>
      </c>
      <c r="JQ347" s="168" t="str">
        <f t="shared" ca="1" si="1108"/>
        <v>-</v>
      </c>
      <c r="JR347" s="168" t="str">
        <f t="shared" ca="1" si="1108"/>
        <v>-</v>
      </c>
      <c r="JS347" s="168" t="str">
        <f t="shared" ca="1" si="1108"/>
        <v>-</v>
      </c>
      <c r="JT347" s="168" t="str">
        <f t="shared" ca="1" si="1108"/>
        <v>-</v>
      </c>
      <c r="JU347" s="168" t="str">
        <f t="shared" ca="1" si="1108"/>
        <v>-</v>
      </c>
      <c r="JV347" s="168" t="str">
        <f t="shared" ca="1" si="1108"/>
        <v>-</v>
      </c>
      <c r="JW347" s="168" t="str">
        <f t="shared" ca="1" si="1108"/>
        <v>-</v>
      </c>
      <c r="JX347" s="10"/>
      <c r="JY347" s="166">
        <f t="shared" ca="1" si="1109"/>
        <v>4.4999999999999998E-2</v>
      </c>
      <c r="JZ347" s="166">
        <f t="shared" ca="1" si="1110"/>
        <v>4.4999999999999998E-2</v>
      </c>
      <c r="KA347" s="168">
        <f t="shared" ref="KA347:NB361" ca="1" si="1177">OFFSET(KA$5,$B347,0)</f>
        <v>1</v>
      </c>
      <c r="KB347" s="168">
        <f t="shared" ca="1" si="1177"/>
        <v>0</v>
      </c>
      <c r="KC347" s="168">
        <f t="shared" ca="1" si="1177"/>
        <v>1</v>
      </c>
      <c r="KD347" s="168">
        <f t="shared" ca="1" si="1177"/>
        <v>1</v>
      </c>
      <c r="KE347" s="168">
        <f t="shared" ca="1" si="1177"/>
        <v>0</v>
      </c>
      <c r="KF347" s="168">
        <f t="shared" ca="1" si="1177"/>
        <v>70</v>
      </c>
      <c r="KG347" s="168">
        <f t="shared" ca="1" si="1177"/>
        <v>50</v>
      </c>
      <c r="KH347" s="168">
        <f t="shared" ca="1" si="1177"/>
        <v>85</v>
      </c>
      <c r="KI347" s="168">
        <f t="shared" ca="1" si="1177"/>
        <v>50</v>
      </c>
      <c r="KJ347" s="166">
        <f t="shared" ca="1" si="1112"/>
        <v>1</v>
      </c>
      <c r="KK347" s="166">
        <f t="shared" ca="1" si="1113"/>
        <v>1</v>
      </c>
      <c r="KL347" s="166">
        <f t="shared" ca="1" si="1114"/>
        <v>1</v>
      </c>
      <c r="KM347" s="166">
        <f t="shared" ca="1" si="1115"/>
        <v>1</v>
      </c>
      <c r="KN347" s="166">
        <f t="shared" ca="1" si="1115"/>
        <v>1</v>
      </c>
      <c r="KO347" s="168">
        <f t="shared" ca="1" si="1177"/>
        <v>1</v>
      </c>
      <c r="KP347" s="10"/>
      <c r="KQ347" s="168">
        <f t="shared" ca="1" si="1177"/>
        <v>1</v>
      </c>
      <c r="KR347" s="166">
        <f t="shared" ca="1" si="1116"/>
        <v>1</v>
      </c>
      <c r="KS347" s="168">
        <f t="shared" ca="1" si="1177"/>
        <v>0.75</v>
      </c>
      <c r="KT347" s="168">
        <f t="shared" ca="1" si="1177"/>
        <v>0.8</v>
      </c>
      <c r="KU347" s="168">
        <f t="shared" ca="1" si="1177"/>
        <v>0.82499999999999996</v>
      </c>
      <c r="KV347" s="168">
        <f t="shared" ca="1" si="1177"/>
        <v>0.875</v>
      </c>
      <c r="KW347" s="168">
        <f t="shared" ca="1" si="1177"/>
        <v>0.9</v>
      </c>
      <c r="KX347" s="168">
        <f t="shared" ca="1" si="1177"/>
        <v>0.75</v>
      </c>
      <c r="KY347" s="168">
        <f t="shared" ca="1" si="1177"/>
        <v>0.78142857142857147</v>
      </c>
      <c r="KZ347" s="168">
        <f t="shared" ca="1" si="1177"/>
        <v>0.82499999999999996</v>
      </c>
      <c r="LA347" s="168">
        <f t="shared" ca="1" si="1177"/>
        <v>0.875</v>
      </c>
      <c r="LB347" s="168">
        <f t="shared" ca="1" si="1177"/>
        <v>0.9</v>
      </c>
      <c r="LC347" s="168">
        <f t="shared" ca="1" si="1177"/>
        <v>0.9</v>
      </c>
      <c r="LD347" s="168">
        <f t="shared" ca="1" si="1177"/>
        <v>0.75</v>
      </c>
      <c r="LE347" s="168">
        <f t="shared" ca="1" si="1177"/>
        <v>0.78142857142857147</v>
      </c>
      <c r="LF347" s="168">
        <f t="shared" ca="1" si="1177"/>
        <v>0.82499999999999996</v>
      </c>
      <c r="LG347" s="168">
        <f t="shared" ca="1" si="1177"/>
        <v>0.875</v>
      </c>
      <c r="LH347" s="168">
        <f t="shared" ca="1" si="1177"/>
        <v>0.9</v>
      </c>
      <c r="LI347" s="168">
        <f t="shared" ca="1" si="1177"/>
        <v>0.9</v>
      </c>
      <c r="LJ347" s="168">
        <f t="shared" ca="1" si="1177"/>
        <v>0.75</v>
      </c>
      <c r="LK347" s="168">
        <f t="shared" ca="1" si="1177"/>
        <v>0.78142857142857147</v>
      </c>
      <c r="LL347" s="168">
        <f t="shared" ca="1" si="1177"/>
        <v>0.82499999999999996</v>
      </c>
      <c r="LM347" s="168">
        <f t="shared" ca="1" si="1177"/>
        <v>0.875</v>
      </c>
      <c r="LN347" s="168">
        <f t="shared" ca="1" si="1177"/>
        <v>0.9</v>
      </c>
      <c r="LO347" s="168">
        <f t="shared" ca="1" si="1177"/>
        <v>0.9</v>
      </c>
      <c r="LP347" s="168">
        <f t="shared" ca="1" si="1177"/>
        <v>0.75</v>
      </c>
      <c r="LQ347" s="168">
        <f t="shared" ca="1" si="1177"/>
        <v>0.78142857142857147</v>
      </c>
      <c r="LR347" s="168">
        <f t="shared" ca="1" si="1177"/>
        <v>0.82499999999999996</v>
      </c>
      <c r="LS347" s="168">
        <f t="shared" ca="1" si="1177"/>
        <v>0.875</v>
      </c>
      <c r="LT347" s="168">
        <f t="shared" ca="1" si="1177"/>
        <v>0.9</v>
      </c>
      <c r="LU347" s="168">
        <f t="shared" ca="1" si="1177"/>
        <v>0.9</v>
      </c>
      <c r="LV347" s="168">
        <f t="shared" ca="1" si="1177"/>
        <v>0.75</v>
      </c>
      <c r="LW347" s="168">
        <f t="shared" ca="1" si="1177"/>
        <v>0.78142857142857147</v>
      </c>
      <c r="LX347" s="168">
        <f t="shared" ca="1" si="1177"/>
        <v>0.82499999999999996</v>
      </c>
      <c r="LY347" s="168">
        <f t="shared" ca="1" si="1177"/>
        <v>0.875</v>
      </c>
      <c r="LZ347" s="168">
        <f t="shared" ca="1" si="1177"/>
        <v>0.9</v>
      </c>
      <c r="MA347" s="168">
        <f t="shared" ca="1" si="1177"/>
        <v>0.9</v>
      </c>
      <c r="MB347" s="168">
        <f t="shared" ca="1" si="1177"/>
        <v>0.75</v>
      </c>
      <c r="MC347" s="168">
        <f t="shared" ca="1" si="1177"/>
        <v>0.78142857142857147</v>
      </c>
      <c r="MD347" s="168">
        <f t="shared" ca="1" si="1177"/>
        <v>0.82499999999999996</v>
      </c>
      <c r="ME347" s="168">
        <f t="shared" ca="1" si="1177"/>
        <v>0.875</v>
      </c>
      <c r="MF347" s="168">
        <f t="shared" ca="1" si="1177"/>
        <v>0.9</v>
      </c>
      <c r="MG347" s="168">
        <f t="shared" ca="1" si="1177"/>
        <v>0.9</v>
      </c>
      <c r="MH347" s="168">
        <f t="shared" ca="1" si="1177"/>
        <v>0.75</v>
      </c>
      <c r="MI347" s="168">
        <f t="shared" ca="1" si="1177"/>
        <v>0.76904761904761909</v>
      </c>
      <c r="MJ347" s="168">
        <f t="shared" ca="1" si="1177"/>
        <v>0.82000000000000006</v>
      </c>
      <c r="MK347" s="168">
        <f t="shared" ca="1" si="1177"/>
        <v>0.875</v>
      </c>
      <c r="ML347" s="168">
        <f t="shared" ca="1" si="1177"/>
        <v>0.9</v>
      </c>
      <c r="MM347" s="168">
        <f t="shared" ca="1" si="1177"/>
        <v>0.90000000000000013</v>
      </c>
      <c r="MN347" s="168">
        <f t="shared" ca="1" si="1177"/>
        <v>0.75</v>
      </c>
      <c r="MO347" s="168">
        <f t="shared" ca="1" si="1177"/>
        <v>0.76904761904761909</v>
      </c>
      <c r="MP347" s="168">
        <f t="shared" ca="1" si="1177"/>
        <v>0.82000000000000006</v>
      </c>
      <c r="MQ347" s="168">
        <f t="shared" ca="1" si="1177"/>
        <v>0.875</v>
      </c>
      <c r="MR347" s="168">
        <f t="shared" ca="1" si="1177"/>
        <v>0.9</v>
      </c>
      <c r="MS347" s="168">
        <f t="shared" ca="1" si="1177"/>
        <v>0.9</v>
      </c>
      <c r="MT347" s="168">
        <f t="shared" ca="1" si="1177"/>
        <v>0.875</v>
      </c>
      <c r="MU347" s="166">
        <f t="shared" ca="1" si="1120"/>
        <v>1</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77"/>
        <v>0</v>
      </c>
      <c r="NC347" s="27">
        <v>0</v>
      </c>
    </row>
    <row r="348" spans="1:367" s="148" customFormat="1" outlineLevel="1">
      <c r="A348" s="126">
        <f t="shared" si="14"/>
        <v>343</v>
      </c>
      <c r="B348" s="126">
        <f>$A$18</f>
        <v>13</v>
      </c>
      <c r="C348" s="148">
        <f>C346</f>
        <v>1002</v>
      </c>
      <c r="D348" s="148" t="s">
        <v>884</v>
      </c>
      <c r="E348" s="148" t="b">
        <f t="shared" si="1086"/>
        <v>1</v>
      </c>
      <c r="F348" s="148" t="b">
        <v>0</v>
      </c>
      <c r="G348" s="148" t="b">
        <f t="shared" si="1128"/>
        <v>1</v>
      </c>
      <c r="H348" s="144">
        <f t="shared" ca="1" si="1129"/>
        <v>3</v>
      </c>
      <c r="I348" s="32">
        <v>2</v>
      </c>
      <c r="J348" s="32">
        <v>1</v>
      </c>
      <c r="K348" s="32">
        <v>2</v>
      </c>
      <c r="L348" s="144">
        <f t="shared" ca="1" si="1129"/>
        <v>1</v>
      </c>
      <c r="M348" s="144">
        <f t="shared" ca="1" si="1129"/>
        <v>1</v>
      </c>
      <c r="N348" s="144">
        <f t="shared" ca="1" si="1129"/>
        <v>1</v>
      </c>
      <c r="O348" s="144">
        <f t="shared" ca="1" si="1129"/>
        <v>1</v>
      </c>
      <c r="P348" s="144">
        <f t="shared" ca="1" si="1129"/>
        <v>1</v>
      </c>
      <c r="Q348" s="144">
        <f t="shared" ca="1" si="1129"/>
        <v>1</v>
      </c>
      <c r="R348" s="144">
        <f t="shared" ca="1" si="1129"/>
        <v>2</v>
      </c>
      <c r="S348" s="144">
        <f t="shared" ca="1" si="1129"/>
        <v>1</v>
      </c>
      <c r="T348" s="144">
        <f t="shared" ca="1" si="1129"/>
        <v>1</v>
      </c>
      <c r="U348" s="144">
        <f t="shared" ca="1" si="1129"/>
        <v>1</v>
      </c>
      <c r="V348" s="144">
        <f t="shared" ca="1" si="1129"/>
        <v>1</v>
      </c>
      <c r="W348" s="144">
        <f t="shared" ca="1" si="1129"/>
        <v>1</v>
      </c>
      <c r="X348" s="144">
        <f t="shared" ca="1" si="1129"/>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00015 CFW DSP REVrev_create CropgrazeFALSE (F33N11)</v>
      </c>
      <c r="AB348" s="10" t="str">
        <f ca="1">IF(COUNTIF(AA$5:AA348,AA348)=1,"-","Dup")</f>
        <v>-</v>
      </c>
      <c r="AC348" s="10"/>
      <c r="AD348" s="168" t="str">
        <f t="shared" ca="1" si="1087"/>
        <v>-</v>
      </c>
      <c r="AE348" s="168" t="str">
        <f t="shared" ca="1" si="1087"/>
        <v>-</v>
      </c>
      <c r="AF348" s="168" t="str">
        <f t="shared" ca="1" si="1087"/>
        <v>-</v>
      </c>
      <c r="AG348" s="168" t="str">
        <f t="shared" ca="1" si="1087"/>
        <v>-</v>
      </c>
      <c r="AH348" s="168" t="str">
        <f t="shared" ca="1" si="1087"/>
        <v>-</v>
      </c>
      <c r="AI348" s="168" t="b">
        <f t="shared" ca="1" si="1087"/>
        <v>1</v>
      </c>
      <c r="AJ348" s="10"/>
      <c r="AK348" s="166" t="b">
        <f t="shared" si="1088"/>
        <v>0</v>
      </c>
      <c r="AL348" s="166" t="str">
        <f t="shared" si="1088"/>
        <v>-</v>
      </c>
      <c r="AM348" s="166" t="b">
        <f t="shared" si="1088"/>
        <v>0</v>
      </c>
      <c r="AN348" s="166" t="b">
        <f t="shared" si="1088"/>
        <v>1</v>
      </c>
      <c r="AO348" s="166" t="b">
        <f t="shared" si="1088"/>
        <v>1</v>
      </c>
      <c r="AP348" s="166" t="b">
        <f t="shared" si="1088"/>
        <v>0</v>
      </c>
      <c r="AQ348" s="166">
        <f t="shared" ca="1" si="1089"/>
        <v>0</v>
      </c>
      <c r="AR348" s="166" t="b">
        <f t="shared" si="1090"/>
        <v>0</v>
      </c>
      <c r="AS348" s="166" t="b">
        <f t="shared" si="1090"/>
        <v>0</v>
      </c>
      <c r="AT348" s="166" t="str">
        <f t="shared" si="1090"/>
        <v>-</v>
      </c>
      <c r="AU348" s="166" t="str">
        <f t="shared" si="1090"/>
        <v>-</v>
      </c>
      <c r="AV348" s="166" t="str">
        <f t="shared" si="1090"/>
        <v>-</v>
      </c>
      <c r="AW348" s="10"/>
      <c r="AX348" s="166" t="b">
        <f t="shared" si="1091"/>
        <v>1</v>
      </c>
      <c r="AY348" s="168" t="b">
        <f t="shared" ca="1" si="1092"/>
        <v>1</v>
      </c>
      <c r="AZ348" s="168" t="b">
        <f t="shared" ca="1" si="1092"/>
        <v>1</v>
      </c>
      <c r="BA348" s="167">
        <f t="shared" ca="1" si="1093"/>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95"/>
        <v>21</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49"/>
        <v>-</v>
      </c>
      <c r="CI348" s="168" t="str">
        <f t="shared" ca="1" si="1149"/>
        <v>-</v>
      </c>
      <c r="CJ348" s="168" t="str">
        <f t="shared" ca="1" si="1149"/>
        <v>-</v>
      </c>
      <c r="CK348" s="168" t="str">
        <f t="shared" ca="1" si="1149"/>
        <v>-</v>
      </c>
      <c r="CL348" s="168" t="str">
        <f t="shared" ca="1" si="1149"/>
        <v>-</v>
      </c>
      <c r="CM348" s="168" t="str">
        <f t="shared" ca="1" si="1149"/>
        <v>-</v>
      </c>
      <c r="CN348" s="168" t="str">
        <f t="shared" ca="1" si="1149"/>
        <v>-</v>
      </c>
      <c r="CO348" s="168" t="str">
        <f t="shared" ca="1" si="1149"/>
        <v>-</v>
      </c>
      <c r="CP348" s="168">
        <f t="shared" ca="1" si="1149"/>
        <v>1</v>
      </c>
      <c r="CQ348" s="168">
        <f t="shared" ca="1" si="1149"/>
        <v>1</v>
      </c>
      <c r="CR348" s="168">
        <f t="shared" ca="1" si="1149"/>
        <v>0</v>
      </c>
      <c r="CS348" s="168" t="str">
        <f t="shared" ca="1" si="1149"/>
        <v>-</v>
      </c>
      <c r="CT348" s="168" t="str">
        <f t="shared" ca="1" si="1149"/>
        <v>-</v>
      </c>
      <c r="CU348" s="168" t="str">
        <f t="shared" ca="1" si="1149"/>
        <v>-</v>
      </c>
      <c r="CV348" s="168" t="str">
        <f t="shared" ca="1" si="1149"/>
        <v>-</v>
      </c>
      <c r="CW348" s="168" t="str">
        <f t="shared" ca="1" si="1149"/>
        <v>-</v>
      </c>
      <c r="CX348" s="168" t="str">
        <f t="shared" ca="1" si="1149"/>
        <v>-</v>
      </c>
      <c r="CY348" s="168" t="str">
        <f t="shared" ca="1" si="1149"/>
        <v>-</v>
      </c>
      <c r="CZ348" s="168">
        <f t="shared" ca="1" si="1149"/>
        <v>0</v>
      </c>
      <c r="DA348" s="168" t="str">
        <f t="shared" ca="1" si="1149"/>
        <v>-</v>
      </c>
      <c r="DB348" s="168" t="str">
        <f t="shared" ca="1" si="1149"/>
        <v>-</v>
      </c>
      <c r="DC348" s="168" t="str">
        <f t="shared" ca="1" si="1149"/>
        <v>-</v>
      </c>
      <c r="DD348" s="168" t="str">
        <f t="shared" ca="1" si="1149"/>
        <v>-</v>
      </c>
      <c r="DE348" s="168" t="str">
        <f t="shared" ca="1" si="1149"/>
        <v>-</v>
      </c>
      <c r="DF348" s="168">
        <f t="shared" ca="1" si="1149"/>
        <v>0</v>
      </c>
      <c r="DG348" s="168">
        <f t="shared" ref="DG348:EB348" ca="1" si="1178">OFFSET(DG$5,$B348,0)</f>
        <v>0</v>
      </c>
      <c r="DH348" s="168">
        <f t="shared" ca="1" si="1178"/>
        <v>0</v>
      </c>
      <c r="DI348" s="168">
        <f t="shared" ca="1" si="1178"/>
        <v>0</v>
      </c>
      <c r="DJ348" s="168">
        <f t="shared" ca="1" si="1178"/>
        <v>0</v>
      </c>
      <c r="DK348" s="168">
        <f t="shared" ca="1" si="1178"/>
        <v>0</v>
      </c>
      <c r="DL348" s="168">
        <f t="shared" ca="1" si="1178"/>
        <v>0</v>
      </c>
      <c r="DM348" s="168" t="str">
        <f t="shared" ca="1" si="1178"/>
        <v>-</v>
      </c>
      <c r="DN348" s="168" t="str">
        <f t="shared" ca="1" si="1178"/>
        <v>-</v>
      </c>
      <c r="DO348" s="168" t="str">
        <f t="shared" ca="1" si="1178"/>
        <v>-</v>
      </c>
      <c r="DP348" s="168" t="str">
        <f t="shared" ca="1" si="1178"/>
        <v>-</v>
      </c>
      <c r="DQ348" s="168" t="str">
        <f t="shared" ca="1" si="1178"/>
        <v>-</v>
      </c>
      <c r="DR348" s="168" t="str">
        <f t="shared" ca="1" si="1178"/>
        <v>-</v>
      </c>
      <c r="DS348" s="168" t="str">
        <f t="shared" ca="1" si="1178"/>
        <v>-</v>
      </c>
      <c r="DT348" s="168" t="str">
        <f t="shared" ca="1" si="1178"/>
        <v>-</v>
      </c>
      <c r="DU348" s="168" t="str">
        <f t="shared" ca="1" si="1178"/>
        <v>-</v>
      </c>
      <c r="DV348" s="168" t="str">
        <f t="shared" ca="1" si="1178"/>
        <v>-</v>
      </c>
      <c r="DW348" s="168" t="str">
        <f t="shared" ca="1" si="1178"/>
        <v>-</v>
      </c>
      <c r="DX348" s="10"/>
      <c r="DY348" s="168">
        <f t="shared" ca="1" si="1178"/>
        <v>1</v>
      </c>
      <c r="DZ348" s="168" t="str">
        <f t="shared" ca="1" si="1178"/>
        <v>-</v>
      </c>
      <c r="EA348" s="168" t="str">
        <f t="shared" ca="1" si="1178"/>
        <v>-</v>
      </c>
      <c r="EB348" s="168" t="str">
        <f t="shared" ca="1" si="1178"/>
        <v>-</v>
      </c>
      <c r="EC348" s="168" t="str">
        <f t="shared" ca="1" si="1150"/>
        <v>-</v>
      </c>
      <c r="ED348" s="168" t="b">
        <f t="shared" ca="1" si="1150"/>
        <v>0</v>
      </c>
      <c r="EE348" s="168" t="str">
        <f t="shared" ca="1" si="1150"/>
        <v>-</v>
      </c>
      <c r="EF348" s="168">
        <f t="shared" ca="1" si="1150"/>
        <v>0</v>
      </c>
      <c r="EG348" s="168" t="str">
        <f t="shared" ca="1" si="1150"/>
        <v>-</v>
      </c>
      <c r="EH348" s="166" cm="1">
        <f t="array" ref="EH348">INDEX(i.rev,$K348,EH$15)</f>
        <v>1</v>
      </c>
      <c r="EI348" s="168">
        <f t="shared" ca="1" si="1097"/>
        <v>0</v>
      </c>
      <c r="EJ348" s="168">
        <f t="shared" ca="1" si="1097"/>
        <v>1</v>
      </c>
      <c r="EK348" s="168">
        <f t="shared" ca="1" si="1097"/>
        <v>0</v>
      </c>
      <c r="EL348" s="168">
        <f t="shared" ca="1" si="1097"/>
        <v>1</v>
      </c>
      <c r="EM348" s="168">
        <f t="shared" ca="1" si="1097"/>
        <v>1</v>
      </c>
      <c r="EN348" s="168">
        <f t="shared" ca="1" si="1097"/>
        <v>1</v>
      </c>
      <c r="EO348" s="168">
        <f t="shared" ca="1" si="1097"/>
        <v>0</v>
      </c>
      <c r="EP348" s="168">
        <f t="shared" ca="1" si="1097"/>
        <v>0</v>
      </c>
      <c r="EQ348" s="168">
        <f t="shared" ca="1" si="1097"/>
        <v>0</v>
      </c>
      <c r="ER348" s="168">
        <f t="shared" ca="1" si="1097"/>
        <v>0</v>
      </c>
      <c r="ES348" s="168">
        <f t="shared" ca="1" si="1097"/>
        <v>0</v>
      </c>
      <c r="ET348" s="168">
        <f t="shared" ca="1" si="1097"/>
        <v>0</v>
      </c>
      <c r="EU348" s="168">
        <f t="shared" ca="1" si="1097"/>
        <v>0</v>
      </c>
      <c r="EV348" s="168">
        <f t="shared" ca="1" si="1097"/>
        <v>0</v>
      </c>
      <c r="EW348" s="168">
        <f t="shared" ca="1" si="1097"/>
        <v>0</v>
      </c>
      <c r="EX348" s="168">
        <f t="shared" ca="1" si="1097"/>
        <v>0</v>
      </c>
      <c r="EY348" s="166" cm="1">
        <f t="array" ref="EY348">INDEX(i.rev,$K348,EY$15)</f>
        <v>0</v>
      </c>
      <c r="EZ348" s="168">
        <f t="shared" ca="1" si="1098"/>
        <v>0</v>
      </c>
      <c r="FA348" s="166" cm="1">
        <f t="array" ref="FA348">INDEX(i.rev,$K348,FA$15)</f>
        <v>1</v>
      </c>
      <c r="FB348" s="168">
        <f t="shared" ca="1" si="1099"/>
        <v>0</v>
      </c>
      <c r="FC348" s="168">
        <f t="shared" ca="1" si="1099"/>
        <v>0</v>
      </c>
      <c r="FD348" s="168">
        <f t="shared" ca="1" si="1099"/>
        <v>0</v>
      </c>
      <c r="FE348" s="168">
        <f t="shared" ca="1" si="1099"/>
        <v>0</v>
      </c>
      <c r="FF348" s="168">
        <f t="shared" ca="1" si="1099"/>
        <v>0</v>
      </c>
      <c r="FG348" s="168">
        <f t="shared" ca="1" si="1099"/>
        <v>0</v>
      </c>
      <c r="FH348" s="168">
        <f t="shared" ca="1" si="1099"/>
        <v>0</v>
      </c>
      <c r="FI348" s="10"/>
      <c r="FJ348" s="168" t="str">
        <f t="shared" ca="1" si="1099"/>
        <v>-</v>
      </c>
      <c r="FK348" s="168" t="str">
        <f t="shared" ca="1" si="1099"/>
        <v>-</v>
      </c>
      <c r="FL348" s="168" t="str">
        <f t="shared" ca="1" si="1099"/>
        <v>-</v>
      </c>
      <c r="FM348" s="168" t="str">
        <f t="shared" ca="1" si="1099"/>
        <v>-</v>
      </c>
      <c r="FN348" s="168" t="str">
        <f t="shared" ca="1" si="1100"/>
        <v>-</v>
      </c>
      <c r="FO348" s="166" t="b">
        <f t="shared" ca="1" si="1101"/>
        <v>0</v>
      </c>
      <c r="FP348" s="166" t="b">
        <f t="shared" ca="1" si="1101"/>
        <v>0</v>
      </c>
      <c r="FQ348" s="166" t="b">
        <f t="shared" ca="1" si="1101"/>
        <v>1</v>
      </c>
      <c r="FR348" s="168">
        <f t="shared" ca="1" si="1099"/>
        <v>0</v>
      </c>
      <c r="FS348" s="166">
        <f t="shared" ca="1" si="1102"/>
        <v>1</v>
      </c>
      <c r="FT348" s="166">
        <f t="shared" ca="1" si="1102"/>
        <v>1</v>
      </c>
      <c r="FU348" s="168" t="str">
        <f t="shared" ca="1" si="1099"/>
        <v>-</v>
      </c>
      <c r="FV348" s="168" t="str">
        <f t="shared" ca="1" si="1099"/>
        <v>-</v>
      </c>
      <c r="FW348" s="168" t="str">
        <f t="shared" ca="1" si="1099"/>
        <v>-</v>
      </c>
      <c r="FX348" s="168" t="str">
        <f t="shared" ref="FX348:GF348" ca="1" si="1179">OFFSET(FX$5,$B348,0)</f>
        <v>-</v>
      </c>
      <c r="FY348" s="168" t="str">
        <f t="shared" ca="1" si="1179"/>
        <v>-</v>
      </c>
      <c r="FZ348" s="168" t="str">
        <f t="shared" ca="1" si="1179"/>
        <v>-</v>
      </c>
      <c r="GA348" s="168" t="str">
        <f t="shared" ca="1" si="1179"/>
        <v>-</v>
      </c>
      <c r="GB348" s="168" t="str">
        <f t="shared" ca="1" si="1179"/>
        <v>-</v>
      </c>
      <c r="GC348" s="168" t="str">
        <f t="shared" ca="1" si="1179"/>
        <v>-</v>
      </c>
      <c r="GD348" s="168" t="b">
        <f t="shared" ca="1" si="1179"/>
        <v>1</v>
      </c>
      <c r="GE348" s="168" t="str">
        <f t="shared" ca="1" si="1179"/>
        <v>-</v>
      </c>
      <c r="GF348" s="168" t="str">
        <f t="shared" ca="1" si="1179"/>
        <v>-</v>
      </c>
      <c r="GG348" s="168" t="str">
        <f ca="1">OFFSET(GG$5,$B348,0)</f>
        <v>-</v>
      </c>
      <c r="GH348" s="168" t="b">
        <f t="shared" ca="1" si="1103"/>
        <v>1</v>
      </c>
      <c r="GI348" s="168">
        <f ca="1">OFFSET(GI$5,$B348,0)</f>
        <v>0</v>
      </c>
      <c r="GJ348" s="168" t="str">
        <f t="shared" ca="1" si="1103"/>
        <v>-</v>
      </c>
      <c r="GK348" s="168" t="str">
        <f t="shared" ca="1" si="1103"/>
        <v>-</v>
      </c>
      <c r="GL348" s="168" t="str">
        <f t="shared" ca="1" si="1103"/>
        <v>-</v>
      </c>
      <c r="GM348" s="168" t="str">
        <f t="shared" ca="1" si="1103"/>
        <v>-</v>
      </c>
      <c r="GN348" s="168" t="str">
        <f t="shared" ca="1" si="1103"/>
        <v>-</v>
      </c>
      <c r="GO348" s="168">
        <f t="shared" ca="1" si="1103"/>
        <v>0</v>
      </c>
      <c r="GP348" s="168" t="str">
        <f t="shared" ca="1" si="1103"/>
        <v>-</v>
      </c>
      <c r="GQ348" s="168" t="str">
        <f t="shared" ca="1" si="1103"/>
        <v>-</v>
      </c>
      <c r="GR348" s="168" t="str">
        <f t="shared" ca="1" si="1103"/>
        <v>-</v>
      </c>
      <c r="GS348" s="168">
        <f t="shared" ca="1" si="1103"/>
        <v>500</v>
      </c>
      <c r="GT348" s="168">
        <f t="shared" ca="1" si="1103"/>
        <v>500</v>
      </c>
      <c r="GU348" s="168" t="str">
        <f t="shared" ca="1" si="1103"/>
        <v>-</v>
      </c>
      <c r="GV348" s="168" t="str">
        <f t="shared" ca="1" si="1103"/>
        <v>-</v>
      </c>
      <c r="GW348" s="168" t="str">
        <f t="shared" ca="1" si="1103"/>
        <v>-</v>
      </c>
      <c r="GX348" s="168" t="str">
        <f t="shared" ca="1" si="1104"/>
        <v>-</v>
      </c>
      <c r="GY348" s="168" t="str">
        <f t="shared" ca="1" si="1168"/>
        <v>-</v>
      </c>
      <c r="GZ348" s="168" t="str">
        <f t="shared" ca="1" si="1168"/>
        <v>-</v>
      </c>
      <c r="HA348" s="168" t="str">
        <f t="shared" ca="1" si="1168"/>
        <v>-</v>
      </c>
      <c r="HB348" s="168" t="str">
        <f t="shared" ca="1" si="1168"/>
        <v>-</v>
      </c>
      <c r="HC348" s="168" t="str">
        <f t="shared" ca="1" si="1168"/>
        <v>-</v>
      </c>
      <c r="HD348" s="168" t="str">
        <f t="shared" ca="1" si="1168"/>
        <v>-</v>
      </c>
      <c r="HE348" s="168" t="str">
        <f t="shared" ca="1" si="1168"/>
        <v>-</v>
      </c>
      <c r="HF348" s="168" t="str">
        <f t="shared" ca="1" si="1168"/>
        <v>-</v>
      </c>
      <c r="HG348" s="168" t="str">
        <f t="shared" ca="1" si="1168"/>
        <v>-</v>
      </c>
      <c r="HH348" s="168" t="str">
        <f t="shared" ca="1" si="1168"/>
        <v>-</v>
      </c>
      <c r="HI348" s="168" t="str">
        <f t="shared" ca="1" si="1168"/>
        <v>-</v>
      </c>
      <c r="HJ348" s="168" t="str">
        <f t="shared" ca="1" si="1168"/>
        <v>-</v>
      </c>
      <c r="HK348" s="168" t="str">
        <f t="shared" ca="1" si="1168"/>
        <v>-</v>
      </c>
      <c r="HL348" s="168" t="str">
        <f t="shared" ca="1" si="1168"/>
        <v>-</v>
      </c>
      <c r="HM348" s="168" t="str">
        <f t="shared" ca="1" si="1105"/>
        <v>-</v>
      </c>
      <c r="HN348" s="168" t="str">
        <f t="shared" ca="1" si="1105"/>
        <v>-</v>
      </c>
      <c r="HO348" s="168" t="str">
        <f t="shared" ca="1" si="1105"/>
        <v>-</v>
      </c>
      <c r="HP348" s="168" t="str">
        <f t="shared" ca="1" si="1105"/>
        <v>-</v>
      </c>
      <c r="HQ348" s="168" t="str">
        <f t="shared" ca="1" si="1105"/>
        <v>-</v>
      </c>
      <c r="HR348" s="168" t="str">
        <f t="shared" ca="1" si="1168"/>
        <v>-</v>
      </c>
      <c r="HS348" s="168" t="str">
        <f t="shared" ca="1" si="1168"/>
        <v>-</v>
      </c>
      <c r="HT348" s="168" t="str">
        <f t="shared" ca="1" si="1168"/>
        <v>-</v>
      </c>
      <c r="HU348" s="168" t="str">
        <f t="shared" ca="1" si="1168"/>
        <v>-</v>
      </c>
      <c r="HV348" s="168" t="str">
        <f t="shared" ca="1" si="1168"/>
        <v>-</v>
      </c>
      <c r="HW348" s="168" t="str">
        <f t="shared" ca="1" si="1104"/>
        <v>-</v>
      </c>
      <c r="HX348" s="168" t="str">
        <f t="shared" ca="1" si="1169"/>
        <v>-</v>
      </c>
      <c r="HY348" s="168" t="str">
        <f t="shared" ca="1" si="1169"/>
        <v>-</v>
      </c>
      <c r="HZ348" s="168" t="str">
        <f t="shared" ca="1" si="1169"/>
        <v>-</v>
      </c>
      <c r="IA348" s="168" t="str">
        <f t="shared" ca="1" si="1169"/>
        <v>-</v>
      </c>
      <c r="IB348" s="168" t="str">
        <f t="shared" ca="1" si="1169"/>
        <v>-</v>
      </c>
      <c r="IC348" s="168" t="str">
        <f t="shared" ca="1" si="1169"/>
        <v>-</v>
      </c>
      <c r="ID348" s="168" t="str">
        <f t="shared" ca="1" si="1169"/>
        <v>-</v>
      </c>
      <c r="IE348" s="168" t="str">
        <f t="shared" ca="1" si="1169"/>
        <v>-</v>
      </c>
      <c r="IF348" s="168" t="str">
        <f t="shared" ca="1" si="1169"/>
        <v>-</v>
      </c>
      <c r="IG348" s="168" t="str">
        <f t="shared" ca="1" si="1169"/>
        <v>-</v>
      </c>
      <c r="IH348" s="168" t="str">
        <f t="shared" ca="1" si="1169"/>
        <v>-</v>
      </c>
      <c r="II348" s="168" t="str">
        <f t="shared" ca="1" si="1169"/>
        <v>-</v>
      </c>
      <c r="IJ348" s="168" t="str">
        <f t="shared" ca="1" si="1169"/>
        <v>-</v>
      </c>
      <c r="IK348" s="168" t="str">
        <f t="shared" ca="1" si="1169"/>
        <v>-</v>
      </c>
      <c r="IL348" s="168" t="str">
        <f t="shared" ca="1" si="1169"/>
        <v>-</v>
      </c>
      <c r="IM348" s="168" t="str">
        <f t="shared" ca="1" si="1169"/>
        <v>-</v>
      </c>
      <c r="IN348" s="168" t="str">
        <f t="shared" ca="1" si="1169"/>
        <v>-</v>
      </c>
      <c r="IO348" s="168" t="str">
        <f t="shared" ca="1" si="1169"/>
        <v>-</v>
      </c>
      <c r="IP348" s="168" t="str">
        <f t="shared" ca="1" si="1169"/>
        <v>-</v>
      </c>
      <c r="IQ348" s="168" t="str">
        <f t="shared" ca="1" si="1169"/>
        <v>-</v>
      </c>
      <c r="IR348" s="168" t="str">
        <f t="shared" ca="1" si="1169"/>
        <v>-</v>
      </c>
      <c r="IS348" s="168" t="str">
        <f t="shared" ca="1" si="1169"/>
        <v>-</v>
      </c>
      <c r="IT348" s="168" t="str">
        <f t="shared" ca="1" si="1169"/>
        <v>-</v>
      </c>
      <c r="IU348" s="168" t="str">
        <f t="shared" ca="1" si="1169"/>
        <v>-</v>
      </c>
      <c r="IV348" s="168" t="str">
        <f t="shared" ca="1" si="1169"/>
        <v>-</v>
      </c>
      <c r="IW348" s="168" t="str">
        <f t="shared" ca="1" si="1169"/>
        <v>-</v>
      </c>
      <c r="IX348" s="168" t="str">
        <f t="shared" ca="1" si="1169"/>
        <v>-</v>
      </c>
      <c r="IY348" s="168" t="str">
        <f t="shared" ca="1" si="1169"/>
        <v>-</v>
      </c>
      <c r="IZ348" s="168" t="str">
        <f t="shared" ca="1" si="1169"/>
        <v>-</v>
      </c>
      <c r="JA348" s="168" t="str">
        <f t="shared" ca="1" si="1169"/>
        <v>-</v>
      </c>
      <c r="JB348" s="168" t="str">
        <f t="shared" ca="1" si="1169"/>
        <v>-</v>
      </c>
      <c r="JC348" s="168" t="str">
        <f t="shared" ca="1" si="1169"/>
        <v>-</v>
      </c>
      <c r="JD348" s="168" t="str">
        <f t="shared" ca="1" si="1169"/>
        <v>-</v>
      </c>
      <c r="JE348" s="168" t="str">
        <f t="shared" ca="1" si="1169"/>
        <v>-</v>
      </c>
      <c r="JF348" s="168" t="str">
        <f t="shared" ca="1" si="1169"/>
        <v>-</v>
      </c>
      <c r="JG348" s="168" t="str">
        <f t="shared" ca="1" si="1169"/>
        <v>-</v>
      </c>
      <c r="JH348" s="168" t="str">
        <f t="shared" ca="1" si="1169"/>
        <v>-</v>
      </c>
      <c r="JI348" s="168" t="str">
        <f t="shared" ca="1" si="1169"/>
        <v>-</v>
      </c>
      <c r="JJ348" s="168" t="str">
        <f t="shared" ca="1" si="1169"/>
        <v>-</v>
      </c>
      <c r="JK348" s="168" t="str">
        <f t="shared" ca="1" si="1169"/>
        <v>-</v>
      </c>
      <c r="JL348" s="168" t="str">
        <f t="shared" ca="1" si="1169"/>
        <v>-</v>
      </c>
      <c r="JM348" s="168" t="str">
        <f t="shared" ca="1" si="1169"/>
        <v>-</v>
      </c>
      <c r="JN348" s="168" t="str">
        <f t="shared" ca="1" si="1108"/>
        <v>-</v>
      </c>
      <c r="JO348" s="168" t="str">
        <f t="shared" ca="1" si="1108"/>
        <v>-</v>
      </c>
      <c r="JP348" s="168" t="str">
        <f t="shared" ca="1" si="1108"/>
        <v>-</v>
      </c>
      <c r="JQ348" s="168" t="str">
        <f t="shared" ca="1" si="1108"/>
        <v>-</v>
      </c>
      <c r="JR348" s="168" t="str">
        <f t="shared" ca="1" si="1108"/>
        <v>-</v>
      </c>
      <c r="JS348" s="168" t="str">
        <f t="shared" ca="1" si="1108"/>
        <v>-</v>
      </c>
      <c r="JT348" s="168" t="str">
        <f t="shared" ca="1" si="1108"/>
        <v>-</v>
      </c>
      <c r="JU348" s="168" t="str">
        <f t="shared" ca="1" si="1108"/>
        <v>-</v>
      </c>
      <c r="JV348" s="168" t="str">
        <f t="shared" ca="1" si="1108"/>
        <v>-</v>
      </c>
      <c r="JW348" s="168" t="str">
        <f t="shared" ca="1" si="1108"/>
        <v>-</v>
      </c>
      <c r="JX348" s="10"/>
      <c r="JY348" s="166">
        <f t="shared" ca="1" si="1109"/>
        <v>4.4999999999999998E-2</v>
      </c>
      <c r="JZ348" s="166">
        <f t="shared" ca="1" si="1110"/>
        <v>4.4999999999999998E-2</v>
      </c>
      <c r="KA348" s="168">
        <f t="shared" ca="1" si="1111"/>
        <v>1</v>
      </c>
      <c r="KB348" s="168">
        <f t="shared" ca="1" si="1111"/>
        <v>0</v>
      </c>
      <c r="KC348" s="168">
        <f t="shared" ca="1" si="1111"/>
        <v>1</v>
      </c>
      <c r="KD348" s="168">
        <f t="shared" ca="1" si="1111"/>
        <v>1</v>
      </c>
      <c r="KE348" s="168">
        <f t="shared" ca="1" si="1111"/>
        <v>0</v>
      </c>
      <c r="KF348" s="168">
        <f t="shared" ca="1" si="1111"/>
        <v>70</v>
      </c>
      <c r="KG348" s="168">
        <f t="shared" ca="1" si="1111"/>
        <v>50</v>
      </c>
      <c r="KH348" s="168">
        <f t="shared" ca="1" si="1111"/>
        <v>85</v>
      </c>
      <c r="KI348" s="168">
        <f t="shared" ca="1" si="1111"/>
        <v>50</v>
      </c>
      <c r="KJ348" s="166">
        <f t="shared" ca="1" si="1112"/>
        <v>1</v>
      </c>
      <c r="KK348" s="166">
        <f t="shared" ca="1" si="1113"/>
        <v>1</v>
      </c>
      <c r="KL348" s="166">
        <f t="shared" ca="1" si="1114"/>
        <v>1</v>
      </c>
      <c r="KM348" s="166">
        <f t="shared" ca="1" si="1115"/>
        <v>1</v>
      </c>
      <c r="KN348" s="166">
        <f t="shared" ca="1" si="1115"/>
        <v>1</v>
      </c>
      <c r="KO348" s="168">
        <f t="shared" ca="1" si="1111"/>
        <v>1</v>
      </c>
      <c r="KP348" s="10"/>
      <c r="KQ348" s="168">
        <f t="shared" ca="1" si="1111"/>
        <v>1</v>
      </c>
      <c r="KR348" s="166">
        <f t="shared" ca="1" si="1116"/>
        <v>1</v>
      </c>
      <c r="KS348" s="168">
        <f t="shared" ca="1" si="1111"/>
        <v>0.75</v>
      </c>
      <c r="KT348" s="168">
        <f t="shared" ca="1" si="1111"/>
        <v>0.8</v>
      </c>
      <c r="KU348" s="168">
        <f t="shared" ca="1" si="1117"/>
        <v>0.82499999999999996</v>
      </c>
      <c r="KV348" s="168">
        <f t="shared" ca="1" si="1111"/>
        <v>0.875</v>
      </c>
      <c r="KW348" s="168">
        <f t="shared" ca="1" si="1111"/>
        <v>0.9</v>
      </c>
      <c r="KX348" s="168">
        <f t="shared" ca="1" si="1151"/>
        <v>0.75</v>
      </c>
      <c r="KY348" s="168">
        <f t="shared" ca="1" si="1151"/>
        <v>0.78142857142857147</v>
      </c>
      <c r="KZ348" s="168">
        <f t="shared" ca="1" si="1151"/>
        <v>0.82499999999999996</v>
      </c>
      <c r="LA348" s="168">
        <f t="shared" ca="1" si="1151"/>
        <v>0.875</v>
      </c>
      <c r="LB348" s="168">
        <f t="shared" ca="1" si="1151"/>
        <v>0.9</v>
      </c>
      <c r="LC348" s="168">
        <f t="shared" ca="1" si="1151"/>
        <v>0.9</v>
      </c>
      <c r="LD348" s="168">
        <f t="shared" ca="1" si="1151"/>
        <v>0.75</v>
      </c>
      <c r="LE348" s="168">
        <f t="shared" ca="1" si="1151"/>
        <v>0.78142857142857147</v>
      </c>
      <c r="LF348" s="168">
        <f t="shared" ca="1" si="1151"/>
        <v>0.82499999999999996</v>
      </c>
      <c r="LG348" s="168">
        <f t="shared" ca="1" si="1151"/>
        <v>0.875</v>
      </c>
      <c r="LH348" s="168">
        <f t="shared" ca="1" si="1151"/>
        <v>0.9</v>
      </c>
      <c r="LI348" s="168">
        <f t="shared" ca="1" si="1151"/>
        <v>0.9</v>
      </c>
      <c r="LJ348" s="168">
        <f t="shared" ca="1" si="1151"/>
        <v>0.75</v>
      </c>
      <c r="LK348" s="168">
        <f t="shared" ca="1" si="1151"/>
        <v>0.78142857142857147</v>
      </c>
      <c r="LL348" s="168">
        <f t="shared" ca="1" si="1151"/>
        <v>0.82499999999999996</v>
      </c>
      <c r="LM348" s="168">
        <f t="shared" ca="1" si="1151"/>
        <v>0.875</v>
      </c>
      <c r="LN348" s="168">
        <f t="shared" ca="1" si="1151"/>
        <v>0.9</v>
      </c>
      <c r="LO348" s="168">
        <f t="shared" ca="1" si="1151"/>
        <v>0.9</v>
      </c>
      <c r="LP348" s="168">
        <f t="shared" ca="1" si="1151"/>
        <v>0.75</v>
      </c>
      <c r="LQ348" s="168">
        <f t="shared" ca="1" si="1151"/>
        <v>0.78142857142857147</v>
      </c>
      <c r="LR348" s="168">
        <f t="shared" ca="1" si="1151"/>
        <v>0.82499999999999996</v>
      </c>
      <c r="LS348" s="168">
        <f t="shared" ca="1" si="1151"/>
        <v>0.875</v>
      </c>
      <c r="LT348" s="168">
        <f t="shared" ca="1" si="1151"/>
        <v>0.9</v>
      </c>
      <c r="LU348" s="168">
        <f t="shared" ca="1" si="1151"/>
        <v>0.9</v>
      </c>
      <c r="LV348" s="168">
        <f t="shared" ca="1" si="1151"/>
        <v>0.75</v>
      </c>
      <c r="LW348" s="168">
        <f t="shared" ca="1" si="1151"/>
        <v>0.78142857142857147</v>
      </c>
      <c r="LX348" s="168">
        <f t="shared" ca="1" si="1151"/>
        <v>0.82499999999999996</v>
      </c>
      <c r="LY348" s="168">
        <f t="shared" ca="1" si="1151"/>
        <v>0.875</v>
      </c>
      <c r="LZ348" s="168">
        <f t="shared" ca="1" si="1151"/>
        <v>0.9</v>
      </c>
      <c r="MA348" s="168">
        <f t="shared" ca="1" si="1151"/>
        <v>0.9</v>
      </c>
      <c r="MB348" s="168">
        <f t="shared" ca="1" si="1177"/>
        <v>0.75</v>
      </c>
      <c r="MC348" s="168">
        <f t="shared" ca="1" si="1177"/>
        <v>0.78142857142857147</v>
      </c>
      <c r="MD348" s="168">
        <f t="shared" ca="1" si="1177"/>
        <v>0.82499999999999996</v>
      </c>
      <c r="ME348" s="168">
        <f t="shared" ca="1" si="1177"/>
        <v>0.875</v>
      </c>
      <c r="MF348" s="168">
        <f t="shared" ca="1" si="1177"/>
        <v>0.9</v>
      </c>
      <c r="MG348" s="168">
        <f t="shared" ca="1" si="1177"/>
        <v>0.9</v>
      </c>
      <c r="MH348" s="168">
        <f t="shared" ca="1" si="1177"/>
        <v>0.75</v>
      </c>
      <c r="MI348" s="168">
        <f t="shared" ca="1" si="1177"/>
        <v>0.76904761904761909</v>
      </c>
      <c r="MJ348" s="168">
        <f t="shared" ca="1" si="1177"/>
        <v>0.82000000000000006</v>
      </c>
      <c r="MK348" s="168">
        <f t="shared" ca="1" si="1177"/>
        <v>0.875</v>
      </c>
      <c r="ML348" s="168">
        <f t="shared" ca="1" si="1177"/>
        <v>0.9</v>
      </c>
      <c r="MM348" s="168">
        <f t="shared" ca="1" si="1177"/>
        <v>0.90000000000000013</v>
      </c>
      <c r="MN348" s="168">
        <f t="shared" ca="1" si="1177"/>
        <v>0.75</v>
      </c>
      <c r="MO348" s="168">
        <f t="shared" ca="1" si="1177"/>
        <v>0.76904761904761909</v>
      </c>
      <c r="MP348" s="168">
        <f t="shared" ca="1" si="1177"/>
        <v>0.82000000000000006</v>
      </c>
      <c r="MQ348" s="168">
        <f t="shared" ca="1" si="1177"/>
        <v>0.875</v>
      </c>
      <c r="MR348" s="168">
        <f t="shared" ca="1" si="1177"/>
        <v>0.9</v>
      </c>
      <c r="MS348" s="168">
        <f t="shared" ca="1" si="1177"/>
        <v>0.9</v>
      </c>
      <c r="MT348" s="168">
        <f t="shared" ca="1" si="1177"/>
        <v>0.875</v>
      </c>
      <c r="MU348" s="166">
        <f t="shared" ca="1"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11"/>
        <v>0</v>
      </c>
      <c r="NC348" s="27">
        <v>0</v>
      </c>
    </row>
    <row r="349" spans="1:367" s="148" customFormat="1" outlineLevel="1">
      <c r="A349" s="126">
        <f t="shared" si="14"/>
        <v>344</v>
      </c>
      <c r="B349" s="126">
        <f t="shared" ref="B349:B362" si="1180">$A$18</f>
        <v>13</v>
      </c>
      <c r="C349" s="148">
        <f t="shared" si="1139"/>
        <v>1002</v>
      </c>
      <c r="D349" s="148" t="s">
        <v>884</v>
      </c>
      <c r="E349" s="148" t="b">
        <f t="shared" si="1086"/>
        <v>1</v>
      </c>
      <c r="F349" s="148" t="b">
        <v>0</v>
      </c>
      <c r="G349" s="148" t="b">
        <f t="shared" si="1128"/>
        <v>1</v>
      </c>
      <c r="H349" s="144">
        <f t="shared" ca="1" si="1129"/>
        <v>3</v>
      </c>
      <c r="I349" s="32">
        <v>2</v>
      </c>
      <c r="J349" s="32">
        <v>1</v>
      </c>
      <c r="K349" s="32">
        <v>3</v>
      </c>
      <c r="L349" s="144">
        <f t="shared" ca="1" si="1129"/>
        <v>1</v>
      </c>
      <c r="M349" s="144">
        <f t="shared" ca="1" si="1129"/>
        <v>1</v>
      </c>
      <c r="N349" s="144">
        <f t="shared" ca="1" si="1129"/>
        <v>1</v>
      </c>
      <c r="O349" s="144">
        <f t="shared" ca="1" si="1129"/>
        <v>1</v>
      </c>
      <c r="P349" s="144">
        <f t="shared" ca="1" si="1129"/>
        <v>1</v>
      </c>
      <c r="Q349" s="144">
        <f t="shared" ca="1" si="1129"/>
        <v>1</v>
      </c>
      <c r="R349" s="144">
        <f t="shared" ca="1" si="1129"/>
        <v>2</v>
      </c>
      <c r="S349" s="144">
        <f t="shared" ca="1" si="1129"/>
        <v>1</v>
      </c>
      <c r="T349" s="144">
        <f t="shared" ca="1" si="1129"/>
        <v>1</v>
      </c>
      <c r="U349" s="144">
        <f t="shared" ca="1" si="1129"/>
        <v>1</v>
      </c>
      <c r="V349" s="144">
        <f t="shared" ca="1" si="1129"/>
        <v>1</v>
      </c>
      <c r="W349" s="144">
        <f t="shared" ca="1" si="1129"/>
        <v>1</v>
      </c>
      <c r="X349" s="144">
        <f t="shared" ca="1" si="1129"/>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00016 CFW DSP REVCFW CropgrazeFALSE (F33N11)</v>
      </c>
      <c r="AB349" s="10" t="str">
        <f ca="1">IF(COUNTIF(AA$5:AA349,AA349)=1,"-","Dup")</f>
        <v>-</v>
      </c>
      <c r="AC349" s="10"/>
      <c r="AD349" s="168" t="str">
        <f t="shared" ca="1" si="1087"/>
        <v>-</v>
      </c>
      <c r="AE349" s="168" t="str">
        <f t="shared" ca="1" si="1087"/>
        <v>-</v>
      </c>
      <c r="AF349" s="168" t="str">
        <f t="shared" ca="1" si="1087"/>
        <v>-</v>
      </c>
      <c r="AG349" s="168" t="str">
        <f t="shared" ca="1" si="1087"/>
        <v>-</v>
      </c>
      <c r="AH349" s="168" t="str">
        <f t="shared" ca="1" si="1087"/>
        <v>-</v>
      </c>
      <c r="AI349" s="168" t="b">
        <f t="shared" ca="1" si="1087"/>
        <v>1</v>
      </c>
      <c r="AJ349" s="10"/>
      <c r="AK349" s="166" t="b">
        <f t="shared" si="1088"/>
        <v>0</v>
      </c>
      <c r="AL349" s="166" t="str">
        <f t="shared" si="1088"/>
        <v>-</v>
      </c>
      <c r="AM349" s="166" t="b">
        <f t="shared" si="1088"/>
        <v>0</v>
      </c>
      <c r="AN349" s="166" t="b">
        <f t="shared" si="1088"/>
        <v>1</v>
      </c>
      <c r="AO349" s="166" t="b">
        <f t="shared" si="1088"/>
        <v>1</v>
      </c>
      <c r="AP349" s="166" t="b">
        <f t="shared" si="1088"/>
        <v>0</v>
      </c>
      <c r="AQ349" s="166">
        <f t="shared" ca="1" si="1089"/>
        <v>0</v>
      </c>
      <c r="AR349" s="166" t="b">
        <f t="shared" si="1090"/>
        <v>0</v>
      </c>
      <c r="AS349" s="166" t="b">
        <f t="shared" si="1090"/>
        <v>0</v>
      </c>
      <c r="AT349" s="166" t="str">
        <f t="shared" si="1090"/>
        <v>-</v>
      </c>
      <c r="AU349" s="166" t="str">
        <f t="shared" si="1090"/>
        <v>-</v>
      </c>
      <c r="AV349" s="166" t="str">
        <f t="shared" si="1090"/>
        <v>-</v>
      </c>
      <c r="AW349" s="10"/>
      <c r="AX349" s="166" t="b">
        <f t="shared" si="1091"/>
        <v>1</v>
      </c>
      <c r="AY349" s="168" t="b">
        <f t="shared" ca="1" si="1092"/>
        <v>1</v>
      </c>
      <c r="AZ349" s="168" t="b">
        <f t="shared" ca="1" si="1092"/>
        <v>1</v>
      </c>
      <c r="BA349" s="167">
        <f t="shared" ca="1" si="1093"/>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ca="1" si="1094"/>
        <v>-</v>
      </c>
      <c r="BS349" s="168" t="str">
        <f t="shared" ca="1" si="1094"/>
        <v>-</v>
      </c>
      <c r="BT349" s="168" t="str">
        <f t="shared" ca="1" si="1094"/>
        <v>-</v>
      </c>
      <c r="BU349" s="168" t="str">
        <f t="shared" ca="1" si="1094"/>
        <v>-</v>
      </c>
      <c r="BV349" s="168" t="str">
        <f t="shared" ca="1" si="1094"/>
        <v>-</v>
      </c>
      <c r="BW349" s="166" t="str" cm="1">
        <f t="array" ref="BW349">INDEX(i.rev,$K349,BW$15)</f>
        <v>-</v>
      </c>
      <c r="BX349" s="166">
        <f t="shared" si="1095"/>
        <v>21</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7" ca="1" si="1181">OFFSET(CH$5,$B349,0)</f>
        <v>-</v>
      </c>
      <c r="CI349" s="168" t="str">
        <f t="shared" ca="1" si="1181"/>
        <v>-</v>
      </c>
      <c r="CJ349" s="168" t="str">
        <f t="shared" ca="1" si="1181"/>
        <v>-</v>
      </c>
      <c r="CK349" s="168" t="str">
        <f t="shared" ca="1" si="1181"/>
        <v>-</v>
      </c>
      <c r="CL349" s="168" t="str">
        <f t="shared" ca="1" si="1181"/>
        <v>-</v>
      </c>
      <c r="CM349" s="168" t="str">
        <f t="shared" ca="1" si="1181"/>
        <v>-</v>
      </c>
      <c r="CN349" s="168" t="str">
        <f t="shared" ca="1" si="1181"/>
        <v>-</v>
      </c>
      <c r="CO349" s="168" t="str">
        <f t="shared" ca="1" si="1181"/>
        <v>-</v>
      </c>
      <c r="CP349" s="168">
        <f t="shared" ca="1" si="1181"/>
        <v>1</v>
      </c>
      <c r="CQ349" s="168">
        <f t="shared" ca="1" si="1181"/>
        <v>1</v>
      </c>
      <c r="CR349" s="168">
        <f t="shared" ca="1" si="1181"/>
        <v>0</v>
      </c>
      <c r="CS349" s="168" t="str">
        <f t="shared" ca="1" si="1181"/>
        <v>-</v>
      </c>
      <c r="CT349" s="168" t="str">
        <f t="shared" ca="1" si="1181"/>
        <v>-</v>
      </c>
      <c r="CU349" s="168" t="str">
        <f t="shared" ca="1" si="1181"/>
        <v>-</v>
      </c>
      <c r="CV349" s="168" t="str">
        <f t="shared" ca="1" si="1181"/>
        <v>-</v>
      </c>
      <c r="CW349" s="168" t="str">
        <f t="shared" ca="1" si="1181"/>
        <v>-</v>
      </c>
      <c r="CX349" s="168" t="str">
        <f t="shared" ca="1" si="1181"/>
        <v>-</v>
      </c>
      <c r="CY349" s="168" t="str">
        <f t="shared" ca="1" si="1181"/>
        <v>-</v>
      </c>
      <c r="CZ349" s="168">
        <f t="shared" ca="1" si="1181"/>
        <v>0</v>
      </c>
      <c r="DA349" s="168" t="str">
        <f t="shared" ca="1" si="1181"/>
        <v>-</v>
      </c>
      <c r="DB349" s="168" t="str">
        <f t="shared" ca="1" si="1181"/>
        <v>-</v>
      </c>
      <c r="DC349" s="168" t="str">
        <f t="shared" ca="1" si="1181"/>
        <v>-</v>
      </c>
      <c r="DD349" s="168" t="str">
        <f t="shared" ca="1" si="1181"/>
        <v>-</v>
      </c>
      <c r="DE349" s="168" t="str">
        <f t="shared" ca="1" si="1181"/>
        <v>-</v>
      </c>
      <c r="DF349" s="168">
        <f t="shared" ca="1" si="1181"/>
        <v>0</v>
      </c>
      <c r="DG349" s="168">
        <f t="shared" ca="1" si="1181"/>
        <v>0</v>
      </c>
      <c r="DH349" s="168">
        <f t="shared" ca="1" si="1181"/>
        <v>0</v>
      </c>
      <c r="DI349" s="168">
        <f t="shared" ca="1" si="1181"/>
        <v>0</v>
      </c>
      <c r="DJ349" s="168">
        <f t="shared" ca="1" si="1181"/>
        <v>0</v>
      </c>
      <c r="DK349" s="168">
        <f t="shared" ca="1" si="1181"/>
        <v>0</v>
      </c>
      <c r="DL349" s="168">
        <f t="shared" ca="1" si="1181"/>
        <v>0</v>
      </c>
      <c r="DM349" s="168" t="str">
        <f t="shared" ca="1" si="1181"/>
        <v>-</v>
      </c>
      <c r="DN349" s="168" t="str">
        <f t="shared" ca="1" si="1181"/>
        <v>-</v>
      </c>
      <c r="DO349" s="168" t="str">
        <f t="shared" ca="1" si="1181"/>
        <v>-</v>
      </c>
      <c r="DP349" s="168" t="str">
        <f t="shared" ca="1" si="1181"/>
        <v>-</v>
      </c>
      <c r="DQ349" s="168" t="str">
        <f t="shared" ca="1" si="1181"/>
        <v>-</v>
      </c>
      <c r="DR349" s="168" t="str">
        <f t="shared" ca="1" si="1181"/>
        <v>-</v>
      </c>
      <c r="DS349" s="168" t="str">
        <f t="shared" ca="1" si="1181"/>
        <v>-</v>
      </c>
      <c r="DT349" s="168" t="str">
        <f t="shared" ca="1" si="1181"/>
        <v>-</v>
      </c>
      <c r="DU349" s="168" t="str">
        <f t="shared" ca="1" si="1181"/>
        <v>-</v>
      </c>
      <c r="DV349" s="168" t="str">
        <f t="shared" ca="1" si="1181"/>
        <v>-</v>
      </c>
      <c r="DW349" s="168" t="str">
        <f t="shared" ca="1" si="1181"/>
        <v>-</v>
      </c>
      <c r="DX349" s="10"/>
      <c r="DY349" s="168">
        <f t="shared" ca="1" si="1181"/>
        <v>1</v>
      </c>
      <c r="DZ349" s="168" t="str">
        <f t="shared" ca="1" si="1181"/>
        <v>-</v>
      </c>
      <c r="EA349" s="168" t="str">
        <f t="shared" ca="1" si="1181"/>
        <v>-</v>
      </c>
      <c r="EB349" s="168" t="str">
        <f t="shared" ca="1" si="1181"/>
        <v>-</v>
      </c>
      <c r="EC349" s="168" t="str">
        <f t="shared" ca="1" si="1150"/>
        <v>-</v>
      </c>
      <c r="ED349" s="168" t="b">
        <f t="shared" ca="1" si="1150"/>
        <v>0</v>
      </c>
      <c r="EE349" s="168" t="str">
        <f t="shared" ca="1" si="1150"/>
        <v>-</v>
      </c>
      <c r="EF349" s="168">
        <f t="shared" ca="1" si="1150"/>
        <v>0</v>
      </c>
      <c r="EG349" s="168" t="str">
        <f t="shared" ca="1" si="1150"/>
        <v>-</v>
      </c>
      <c r="EH349" s="166" cm="1">
        <f t="array" ref="EH349">INDEX(i.rev,$K349,EH$15)</f>
        <v>1.1000000000000001</v>
      </c>
      <c r="EI349" s="168">
        <f t="shared" ca="1" si="1097"/>
        <v>0</v>
      </c>
      <c r="EJ349" s="168">
        <f t="shared" ca="1" si="1097"/>
        <v>1</v>
      </c>
      <c r="EK349" s="168">
        <f t="shared" ca="1" si="1097"/>
        <v>0</v>
      </c>
      <c r="EL349" s="168">
        <f t="shared" ca="1" si="1097"/>
        <v>1</v>
      </c>
      <c r="EM349" s="168">
        <f t="shared" ca="1" si="1097"/>
        <v>1</v>
      </c>
      <c r="EN349" s="168">
        <f t="shared" ca="1" si="1097"/>
        <v>1</v>
      </c>
      <c r="EO349" s="168">
        <f t="shared" ca="1" si="1097"/>
        <v>0</v>
      </c>
      <c r="EP349" s="168">
        <f t="shared" ca="1" si="1097"/>
        <v>0</v>
      </c>
      <c r="EQ349" s="168">
        <f t="shared" ca="1" si="1097"/>
        <v>0</v>
      </c>
      <c r="ER349" s="168">
        <f t="shared" ca="1" si="1097"/>
        <v>0</v>
      </c>
      <c r="ES349" s="168">
        <f t="shared" ca="1" si="1097"/>
        <v>0</v>
      </c>
      <c r="ET349" s="168">
        <f t="shared" ca="1" si="1097"/>
        <v>0</v>
      </c>
      <c r="EU349" s="168">
        <f t="shared" ca="1" si="1097"/>
        <v>0</v>
      </c>
      <c r="EV349" s="168">
        <f t="shared" ca="1" si="1097"/>
        <v>0</v>
      </c>
      <c r="EW349" s="168">
        <f t="shared" ca="1" si="1097"/>
        <v>0</v>
      </c>
      <c r="EX349" s="168">
        <f t="shared" ca="1" si="1097"/>
        <v>0</v>
      </c>
      <c r="EY349" s="166" cm="1">
        <f t="array" ref="EY349">INDEX(i.rev,$K349,EY$15)</f>
        <v>0</v>
      </c>
      <c r="EZ349" s="168">
        <f t="shared" ca="1" si="1098"/>
        <v>0</v>
      </c>
      <c r="FA349" s="166" cm="1">
        <f t="array" ref="FA349">INDEX(i.rev,$K349,FA$15)</f>
        <v>1</v>
      </c>
      <c r="FB349" s="168">
        <f t="shared" ref="FB349:GG364" ca="1" si="1182">OFFSET(FB$5,$B349,0)</f>
        <v>0</v>
      </c>
      <c r="FC349" s="168">
        <f t="shared" ca="1" si="1182"/>
        <v>0</v>
      </c>
      <c r="FD349" s="168">
        <f t="shared" ca="1" si="1182"/>
        <v>0</v>
      </c>
      <c r="FE349" s="168">
        <f t="shared" ca="1" si="1182"/>
        <v>0</v>
      </c>
      <c r="FF349" s="168">
        <f t="shared" ca="1" si="1182"/>
        <v>0</v>
      </c>
      <c r="FG349" s="168">
        <f t="shared" ca="1" si="1182"/>
        <v>0</v>
      </c>
      <c r="FH349" s="168">
        <f t="shared" ca="1" si="1182"/>
        <v>0</v>
      </c>
      <c r="FI349" s="10"/>
      <c r="FJ349" s="168" t="str">
        <f t="shared" ca="1" si="1182"/>
        <v>-</v>
      </c>
      <c r="FK349" s="168" t="str">
        <f t="shared" ca="1" si="1182"/>
        <v>-</v>
      </c>
      <c r="FL349" s="168" t="str">
        <f t="shared" ca="1" si="1182"/>
        <v>-</v>
      </c>
      <c r="FM349" s="168" t="str">
        <f t="shared" ca="1" si="1182"/>
        <v>-</v>
      </c>
      <c r="FN349" s="168" t="str">
        <f t="shared" ca="1" si="1100"/>
        <v>-</v>
      </c>
      <c r="FO349" s="166" t="b">
        <f t="shared" ca="1" si="1101"/>
        <v>0</v>
      </c>
      <c r="FP349" s="166" t="b">
        <f t="shared" ca="1" si="1101"/>
        <v>0</v>
      </c>
      <c r="FQ349" s="166" t="b">
        <f t="shared" ca="1" si="1101"/>
        <v>1</v>
      </c>
      <c r="FR349" s="168">
        <f t="shared" ca="1" si="1182"/>
        <v>0</v>
      </c>
      <c r="FS349" s="166">
        <f t="shared" ca="1" si="1102"/>
        <v>1</v>
      </c>
      <c r="FT349" s="166">
        <f t="shared" ca="1" si="1102"/>
        <v>1</v>
      </c>
      <c r="FU349" s="168" t="str">
        <f t="shared" ca="1" si="1182"/>
        <v>-</v>
      </c>
      <c r="FV349" s="168" t="str">
        <f t="shared" ca="1" si="1182"/>
        <v>-</v>
      </c>
      <c r="FW349" s="168" t="str">
        <f t="shared" ca="1" si="1182"/>
        <v>-</v>
      </c>
      <c r="FX349" s="168" t="str">
        <f t="shared" ca="1" si="1182"/>
        <v>-</v>
      </c>
      <c r="FY349" s="168" t="str">
        <f t="shared" ca="1" si="1182"/>
        <v>-</v>
      </c>
      <c r="FZ349" s="168" t="str">
        <f t="shared" ca="1" si="1182"/>
        <v>-</v>
      </c>
      <c r="GA349" s="168" t="str">
        <f t="shared" ca="1" si="1182"/>
        <v>-</v>
      </c>
      <c r="GB349" s="168" t="str">
        <f t="shared" ca="1" si="1182"/>
        <v>-</v>
      </c>
      <c r="GC349" s="168" t="str">
        <f t="shared" ca="1" si="1182"/>
        <v>-</v>
      </c>
      <c r="GD349" s="168" t="b">
        <f t="shared" ca="1" si="1182"/>
        <v>1</v>
      </c>
      <c r="GE349" s="168" t="str">
        <f t="shared" ca="1" si="1182"/>
        <v>-</v>
      </c>
      <c r="GF349" s="168" t="str">
        <f t="shared" ca="1" si="1182"/>
        <v>-</v>
      </c>
      <c r="GG349" s="168" t="str">
        <f t="shared" ca="1" si="1182"/>
        <v>-</v>
      </c>
      <c r="GH349" s="168" t="b">
        <f t="shared" ca="1" si="1103"/>
        <v>1</v>
      </c>
      <c r="GI349" s="168">
        <f t="shared" ca="1" si="1103"/>
        <v>0</v>
      </c>
      <c r="GJ349" s="168" t="str">
        <f t="shared" ca="1" si="1103"/>
        <v>-</v>
      </c>
      <c r="GK349" s="168" t="str">
        <f t="shared" ca="1" si="1103"/>
        <v>-</v>
      </c>
      <c r="GL349" s="168" t="str">
        <f t="shared" ca="1" si="1103"/>
        <v>-</v>
      </c>
      <c r="GM349" s="168" t="str">
        <f t="shared" ca="1" si="1103"/>
        <v>-</v>
      </c>
      <c r="GN349" s="168" t="str">
        <f t="shared" ca="1" si="1103"/>
        <v>-</v>
      </c>
      <c r="GO349" s="168">
        <f t="shared" ca="1" si="1103"/>
        <v>0</v>
      </c>
      <c r="GP349" s="168" t="str">
        <f t="shared" ca="1" si="1103"/>
        <v>-</v>
      </c>
      <c r="GQ349" s="168" t="str">
        <f t="shared" ca="1" si="1103"/>
        <v>-</v>
      </c>
      <c r="GR349" s="168" t="str">
        <f t="shared" ca="1" si="1103"/>
        <v>-</v>
      </c>
      <c r="GS349" s="168">
        <f t="shared" ca="1" si="1103"/>
        <v>500</v>
      </c>
      <c r="GT349" s="168">
        <f t="shared" ca="1" si="1103"/>
        <v>500</v>
      </c>
      <c r="GU349" s="168" t="str">
        <f t="shared" ca="1" si="1103"/>
        <v>-</v>
      </c>
      <c r="GV349" s="168" t="str">
        <f t="shared" ca="1" si="1103"/>
        <v>-</v>
      </c>
      <c r="GW349" s="168" t="str">
        <f t="shared" ca="1" si="1103"/>
        <v>-</v>
      </c>
      <c r="GX349" s="168" t="str">
        <f t="shared" ca="1" si="1104"/>
        <v>-</v>
      </c>
      <c r="GY349" s="168" t="str">
        <f t="shared" ca="1" si="1168"/>
        <v>-</v>
      </c>
      <c r="GZ349" s="168" t="str">
        <f t="shared" ca="1" si="1168"/>
        <v>-</v>
      </c>
      <c r="HA349" s="168" t="str">
        <f t="shared" ca="1" si="1168"/>
        <v>-</v>
      </c>
      <c r="HB349" s="168" t="str">
        <f t="shared" ca="1" si="1168"/>
        <v>-</v>
      </c>
      <c r="HC349" s="168" t="str">
        <f t="shared" ca="1" si="1168"/>
        <v>-</v>
      </c>
      <c r="HD349" s="168" t="str">
        <f t="shared" ca="1" si="1168"/>
        <v>-</v>
      </c>
      <c r="HE349" s="168" t="str">
        <f t="shared" ca="1" si="1168"/>
        <v>-</v>
      </c>
      <c r="HF349" s="168" t="str">
        <f t="shared" ca="1" si="1168"/>
        <v>-</v>
      </c>
      <c r="HG349" s="168" t="str">
        <f t="shared" ca="1" si="1168"/>
        <v>-</v>
      </c>
      <c r="HH349" s="168" t="str">
        <f t="shared" ca="1" si="1168"/>
        <v>-</v>
      </c>
      <c r="HI349" s="168" t="str">
        <f t="shared" ca="1" si="1168"/>
        <v>-</v>
      </c>
      <c r="HJ349" s="168" t="str">
        <f t="shared" ca="1" si="1168"/>
        <v>-</v>
      </c>
      <c r="HK349" s="168" t="str">
        <f t="shared" ca="1" si="1168"/>
        <v>-</v>
      </c>
      <c r="HL349" s="168" t="str">
        <f t="shared" ca="1" si="1168"/>
        <v>-</v>
      </c>
      <c r="HM349" s="168" t="str">
        <f t="shared" ref="HM349:HQ351" ca="1" si="1183">OFFSET(HM$5,$B349,0)</f>
        <v>-</v>
      </c>
      <c r="HN349" s="168" t="str">
        <f t="shared" ca="1" si="1183"/>
        <v>-</v>
      </c>
      <c r="HO349" s="168" t="str">
        <f t="shared" ca="1" si="1183"/>
        <v>-</v>
      </c>
      <c r="HP349" s="168" t="str">
        <f t="shared" ca="1" si="1183"/>
        <v>-</v>
      </c>
      <c r="HQ349" s="168" t="str">
        <f t="shared" ca="1" si="1183"/>
        <v>-</v>
      </c>
      <c r="HR349" s="168" t="str">
        <f t="shared" ca="1" si="1168"/>
        <v>-</v>
      </c>
      <c r="HS349" s="168" t="str">
        <f t="shared" ca="1" si="1168"/>
        <v>-</v>
      </c>
      <c r="HT349" s="168" t="str">
        <f t="shared" ca="1" si="1168"/>
        <v>-</v>
      </c>
      <c r="HU349" s="168" t="str">
        <f t="shared" ca="1" si="1168"/>
        <v>-</v>
      </c>
      <c r="HV349" s="168" t="str">
        <f t="shared" ca="1" si="1168"/>
        <v>-</v>
      </c>
      <c r="HW349" s="168" t="str">
        <f t="shared" ca="1" si="1104"/>
        <v>-</v>
      </c>
      <c r="HX349" s="168" t="str">
        <f t="shared" ca="1" si="1169"/>
        <v>-</v>
      </c>
      <c r="HY349" s="168" t="str">
        <f t="shared" ca="1" si="1169"/>
        <v>-</v>
      </c>
      <c r="HZ349" s="168" t="str">
        <f t="shared" ca="1" si="1169"/>
        <v>-</v>
      </c>
      <c r="IA349" s="168" t="str">
        <f t="shared" ca="1" si="1169"/>
        <v>-</v>
      </c>
      <c r="IB349" s="168" t="str">
        <f t="shared" ca="1" si="1169"/>
        <v>-</v>
      </c>
      <c r="IC349" s="168" t="str">
        <f t="shared" ca="1" si="1169"/>
        <v>-</v>
      </c>
      <c r="ID349" s="168" t="str">
        <f t="shared" ca="1" si="1169"/>
        <v>-</v>
      </c>
      <c r="IE349" s="168" t="str">
        <f t="shared" ca="1" si="1169"/>
        <v>-</v>
      </c>
      <c r="IF349" s="168" t="str">
        <f t="shared" ca="1" si="1169"/>
        <v>-</v>
      </c>
      <c r="IG349" s="168" t="str">
        <f t="shared" ca="1" si="1169"/>
        <v>-</v>
      </c>
      <c r="IH349" s="168" t="str">
        <f t="shared" ca="1" si="1169"/>
        <v>-</v>
      </c>
      <c r="II349" s="168" t="str">
        <f t="shared" ca="1" si="1169"/>
        <v>-</v>
      </c>
      <c r="IJ349" s="168" t="str">
        <f t="shared" ca="1" si="1169"/>
        <v>-</v>
      </c>
      <c r="IK349" s="168" t="str">
        <f t="shared" ca="1" si="1169"/>
        <v>-</v>
      </c>
      <c r="IL349" s="168" t="str">
        <f t="shared" ca="1" si="1169"/>
        <v>-</v>
      </c>
      <c r="IM349" s="168" t="str">
        <f t="shared" ca="1" si="1169"/>
        <v>-</v>
      </c>
      <c r="IN349" s="168" t="str">
        <f t="shared" ca="1" si="1169"/>
        <v>-</v>
      </c>
      <c r="IO349" s="168" t="str">
        <f t="shared" ca="1" si="1169"/>
        <v>-</v>
      </c>
      <c r="IP349" s="168" t="str">
        <f t="shared" ca="1" si="1169"/>
        <v>-</v>
      </c>
      <c r="IQ349" s="168" t="str">
        <f t="shared" ca="1" si="1169"/>
        <v>-</v>
      </c>
      <c r="IR349" s="168" t="str">
        <f t="shared" ca="1" si="1169"/>
        <v>-</v>
      </c>
      <c r="IS349" s="168" t="str">
        <f t="shared" ca="1" si="1169"/>
        <v>-</v>
      </c>
      <c r="IT349" s="168" t="str">
        <f t="shared" ca="1" si="1169"/>
        <v>-</v>
      </c>
      <c r="IU349" s="168" t="str">
        <f t="shared" ca="1" si="1169"/>
        <v>-</v>
      </c>
      <c r="IV349" s="168" t="str">
        <f t="shared" ca="1" si="1169"/>
        <v>-</v>
      </c>
      <c r="IW349" s="168" t="str">
        <f t="shared" ca="1" si="1169"/>
        <v>-</v>
      </c>
      <c r="IX349" s="168" t="str">
        <f t="shared" ca="1" si="1169"/>
        <v>-</v>
      </c>
      <c r="IY349" s="168" t="str">
        <f t="shared" ca="1" si="1169"/>
        <v>-</v>
      </c>
      <c r="IZ349" s="168" t="str">
        <f t="shared" ca="1" si="1169"/>
        <v>-</v>
      </c>
      <c r="JA349" s="168" t="str">
        <f t="shared" ca="1" si="1169"/>
        <v>-</v>
      </c>
      <c r="JB349" s="168" t="str">
        <f t="shared" ca="1" si="1169"/>
        <v>-</v>
      </c>
      <c r="JC349" s="168" t="str">
        <f t="shared" ca="1" si="1169"/>
        <v>-</v>
      </c>
      <c r="JD349" s="168" t="str">
        <f t="shared" ca="1" si="1169"/>
        <v>-</v>
      </c>
      <c r="JE349" s="168" t="str">
        <f t="shared" ca="1" si="1169"/>
        <v>-</v>
      </c>
      <c r="JF349" s="168" t="str">
        <f t="shared" ca="1" si="1169"/>
        <v>-</v>
      </c>
      <c r="JG349" s="168" t="str">
        <f t="shared" ca="1" si="1169"/>
        <v>-</v>
      </c>
      <c r="JH349" s="168" t="str">
        <f t="shared" ca="1" si="1169"/>
        <v>-</v>
      </c>
      <c r="JI349" s="168" t="str">
        <f t="shared" ca="1" si="1169"/>
        <v>-</v>
      </c>
      <c r="JJ349" s="168" t="str">
        <f t="shared" ca="1" si="1169"/>
        <v>-</v>
      </c>
      <c r="JK349" s="168" t="str">
        <f t="shared" ca="1" si="1169"/>
        <v>-</v>
      </c>
      <c r="JL349" s="168" t="str">
        <f t="shared" ca="1" si="1169"/>
        <v>-</v>
      </c>
      <c r="JM349" s="168" t="str">
        <f t="shared" ca="1" si="1169"/>
        <v>-</v>
      </c>
      <c r="JN349" s="168" t="str">
        <f t="shared" ca="1" si="1108"/>
        <v>-</v>
      </c>
      <c r="JO349" s="168" t="str">
        <f t="shared" ca="1" si="1108"/>
        <v>-</v>
      </c>
      <c r="JP349" s="168" t="str">
        <f t="shared" ca="1" si="1108"/>
        <v>-</v>
      </c>
      <c r="JQ349" s="168" t="str">
        <f t="shared" ca="1" si="1108"/>
        <v>-</v>
      </c>
      <c r="JR349" s="168" t="str">
        <f t="shared" ca="1" si="1108"/>
        <v>-</v>
      </c>
      <c r="JS349" s="168" t="str">
        <f t="shared" ca="1" si="1108"/>
        <v>-</v>
      </c>
      <c r="JT349" s="168" t="str">
        <f t="shared" ca="1" si="1108"/>
        <v>-</v>
      </c>
      <c r="JU349" s="168" t="str">
        <f t="shared" ca="1" si="1108"/>
        <v>-</v>
      </c>
      <c r="JV349" s="168" t="str">
        <f t="shared" ca="1" si="1108"/>
        <v>-</v>
      </c>
      <c r="JW349" s="168" t="str">
        <f t="shared" ca="1" si="1108"/>
        <v>-</v>
      </c>
      <c r="JX349" s="10"/>
      <c r="JY349" s="166">
        <f t="shared" ca="1" si="1109"/>
        <v>4.4999999999999998E-2</v>
      </c>
      <c r="JZ349" s="166">
        <f t="shared" ca="1" si="1110"/>
        <v>4.4999999999999998E-2</v>
      </c>
      <c r="KA349" s="168">
        <f t="shared" ca="1" si="1111"/>
        <v>1</v>
      </c>
      <c r="KB349" s="168">
        <f t="shared" ca="1" si="1111"/>
        <v>0</v>
      </c>
      <c r="KC349" s="168">
        <f t="shared" ca="1" si="1111"/>
        <v>1</v>
      </c>
      <c r="KD349" s="168">
        <f t="shared" ca="1" si="1111"/>
        <v>1</v>
      </c>
      <c r="KE349" s="168">
        <f t="shared" ca="1" si="1111"/>
        <v>0</v>
      </c>
      <c r="KF349" s="168">
        <f t="shared" ca="1" si="1111"/>
        <v>70</v>
      </c>
      <c r="KG349" s="168">
        <f t="shared" ca="1" si="1111"/>
        <v>50</v>
      </c>
      <c r="KH349" s="168">
        <f t="shared" ca="1" si="1111"/>
        <v>85</v>
      </c>
      <c r="KI349" s="168">
        <f t="shared" ca="1" si="1111"/>
        <v>50</v>
      </c>
      <c r="KJ349" s="166">
        <f t="shared" ca="1" si="1112"/>
        <v>1</v>
      </c>
      <c r="KK349" s="166">
        <f t="shared" ca="1" si="1113"/>
        <v>1</v>
      </c>
      <c r="KL349" s="166">
        <f t="shared" ca="1" si="1114"/>
        <v>1</v>
      </c>
      <c r="KM349" s="166">
        <f t="shared" ca="1" si="1115"/>
        <v>1</v>
      </c>
      <c r="KN349" s="166">
        <f t="shared" ca="1" si="1115"/>
        <v>1</v>
      </c>
      <c r="KO349" s="168">
        <f t="shared" ca="1" si="1111"/>
        <v>1</v>
      </c>
      <c r="KP349" s="10"/>
      <c r="KQ349" s="168">
        <f t="shared" ca="1" si="1111"/>
        <v>1</v>
      </c>
      <c r="KR349" s="166">
        <f t="shared" ca="1" si="1116"/>
        <v>1</v>
      </c>
      <c r="KS349" s="168">
        <f t="shared" ca="1" si="1111"/>
        <v>0.75</v>
      </c>
      <c r="KT349" s="168">
        <f t="shared" ca="1" si="1111"/>
        <v>0.8</v>
      </c>
      <c r="KU349" s="168">
        <f t="shared" ca="1" si="1117"/>
        <v>0.82499999999999996</v>
      </c>
      <c r="KV349" s="168">
        <f t="shared" ca="1" si="1111"/>
        <v>0.875</v>
      </c>
      <c r="KW349" s="168">
        <f t="shared" ca="1" si="1111"/>
        <v>0.9</v>
      </c>
      <c r="KX349" s="168">
        <f t="shared" ca="1" si="1177"/>
        <v>0.75</v>
      </c>
      <c r="KY349" s="168">
        <f t="shared" ca="1" si="1177"/>
        <v>0.78142857142857147</v>
      </c>
      <c r="KZ349" s="168">
        <f t="shared" ca="1" si="1177"/>
        <v>0.82499999999999996</v>
      </c>
      <c r="LA349" s="168">
        <f t="shared" ca="1" si="1177"/>
        <v>0.875</v>
      </c>
      <c r="LB349" s="168">
        <f t="shared" ca="1" si="1177"/>
        <v>0.9</v>
      </c>
      <c r="LC349" s="168">
        <f t="shared" ca="1" si="1177"/>
        <v>0.9</v>
      </c>
      <c r="LD349" s="168">
        <f t="shared" ca="1" si="1177"/>
        <v>0.75</v>
      </c>
      <c r="LE349" s="168">
        <f t="shared" ca="1" si="1177"/>
        <v>0.78142857142857147</v>
      </c>
      <c r="LF349" s="168">
        <f t="shared" ca="1" si="1177"/>
        <v>0.82499999999999996</v>
      </c>
      <c r="LG349" s="168">
        <f t="shared" ca="1" si="1177"/>
        <v>0.875</v>
      </c>
      <c r="LH349" s="168">
        <f t="shared" ca="1" si="1177"/>
        <v>0.9</v>
      </c>
      <c r="LI349" s="168">
        <f t="shared" ca="1" si="1177"/>
        <v>0.9</v>
      </c>
      <c r="LJ349" s="168">
        <f t="shared" ca="1" si="1177"/>
        <v>0.75</v>
      </c>
      <c r="LK349" s="168">
        <f t="shared" ca="1" si="1177"/>
        <v>0.78142857142857147</v>
      </c>
      <c r="LL349" s="168">
        <f t="shared" ca="1" si="1177"/>
        <v>0.82499999999999996</v>
      </c>
      <c r="LM349" s="168">
        <f t="shared" ca="1" si="1177"/>
        <v>0.875</v>
      </c>
      <c r="LN349" s="168">
        <f t="shared" ca="1" si="1177"/>
        <v>0.9</v>
      </c>
      <c r="LO349" s="168">
        <f t="shared" ca="1" si="1177"/>
        <v>0.9</v>
      </c>
      <c r="LP349" s="168">
        <f t="shared" ca="1" si="1177"/>
        <v>0.75</v>
      </c>
      <c r="LQ349" s="168">
        <f t="shared" ca="1" si="1177"/>
        <v>0.78142857142857147</v>
      </c>
      <c r="LR349" s="168">
        <f t="shared" ca="1" si="1177"/>
        <v>0.82499999999999996</v>
      </c>
      <c r="LS349" s="168">
        <f t="shared" ca="1" si="1177"/>
        <v>0.875</v>
      </c>
      <c r="LT349" s="168">
        <f t="shared" ca="1" si="1177"/>
        <v>0.9</v>
      </c>
      <c r="LU349" s="168">
        <f t="shared" ca="1" si="1177"/>
        <v>0.9</v>
      </c>
      <c r="LV349" s="168">
        <f t="shared" ca="1" si="1177"/>
        <v>0.75</v>
      </c>
      <c r="LW349" s="168">
        <f t="shared" ca="1" si="1177"/>
        <v>0.78142857142857147</v>
      </c>
      <c r="LX349" s="168">
        <f t="shared" ca="1" si="1177"/>
        <v>0.82499999999999996</v>
      </c>
      <c r="LY349" s="168">
        <f t="shared" ca="1" si="1177"/>
        <v>0.875</v>
      </c>
      <c r="LZ349" s="168">
        <f t="shared" ca="1" si="1177"/>
        <v>0.9</v>
      </c>
      <c r="MA349" s="168">
        <f t="shared" ca="1" si="1177"/>
        <v>0.9</v>
      </c>
      <c r="MB349" s="168">
        <f t="shared" ca="1" si="1177"/>
        <v>0.75</v>
      </c>
      <c r="MC349" s="168">
        <f t="shared" ca="1" si="1177"/>
        <v>0.78142857142857147</v>
      </c>
      <c r="MD349" s="168">
        <f t="shared" ca="1" si="1177"/>
        <v>0.82499999999999996</v>
      </c>
      <c r="ME349" s="168">
        <f t="shared" ca="1" si="1177"/>
        <v>0.875</v>
      </c>
      <c r="MF349" s="168">
        <f t="shared" ca="1" si="1177"/>
        <v>0.9</v>
      </c>
      <c r="MG349" s="168">
        <f t="shared" ca="1" si="1177"/>
        <v>0.9</v>
      </c>
      <c r="MH349" s="168">
        <f t="shared" ca="1" si="1177"/>
        <v>0.75</v>
      </c>
      <c r="MI349" s="168">
        <f t="shared" ca="1" si="1177"/>
        <v>0.76904761904761909</v>
      </c>
      <c r="MJ349" s="168">
        <f t="shared" ca="1" si="1177"/>
        <v>0.82000000000000006</v>
      </c>
      <c r="MK349" s="168">
        <f t="shared" ca="1" si="1177"/>
        <v>0.875</v>
      </c>
      <c r="ML349" s="168">
        <f t="shared" ca="1" si="1177"/>
        <v>0.9</v>
      </c>
      <c r="MM349" s="168">
        <f t="shared" ca="1" si="1177"/>
        <v>0.90000000000000013</v>
      </c>
      <c r="MN349" s="168">
        <f t="shared" ca="1" si="1177"/>
        <v>0.75</v>
      </c>
      <c r="MO349" s="168">
        <f t="shared" ca="1" si="1177"/>
        <v>0.76904761904761909</v>
      </c>
      <c r="MP349" s="168">
        <f t="shared" ca="1" si="1177"/>
        <v>0.82000000000000006</v>
      </c>
      <c r="MQ349" s="168">
        <f t="shared" ca="1" si="1177"/>
        <v>0.875</v>
      </c>
      <c r="MR349" s="168">
        <f t="shared" ca="1" si="1177"/>
        <v>0.9</v>
      </c>
      <c r="MS349" s="168">
        <f t="shared" ca="1" si="1177"/>
        <v>0.9</v>
      </c>
      <c r="MT349" s="168">
        <f t="shared" ca="1" si="1177"/>
        <v>0.875</v>
      </c>
      <c r="MU349" s="166">
        <f t="shared" ca="1" si="1120"/>
        <v>1</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11"/>
        <v>0</v>
      </c>
      <c r="NC349" s="27">
        <v>0</v>
      </c>
    </row>
    <row r="350" spans="1:367" s="148" customFormat="1" outlineLevel="1">
      <c r="A350" s="126">
        <f t="shared" si="14"/>
        <v>345</v>
      </c>
      <c r="B350" s="126">
        <f t="shared" si="1180"/>
        <v>13</v>
      </c>
      <c r="C350" s="148">
        <f t="shared" si="1139"/>
        <v>1002</v>
      </c>
      <c r="D350" s="148" t="s">
        <v>884</v>
      </c>
      <c r="E350" s="148" t="b">
        <f t="shared" ref="E350" si="1184">J350=1</f>
        <v>1</v>
      </c>
      <c r="F350" s="148" t="b">
        <v>0</v>
      </c>
      <c r="G350" s="148" t="b">
        <f t="shared" ref="G350" si="1185">E350</f>
        <v>1</v>
      </c>
      <c r="H350" s="144">
        <f t="shared" ref="H350:Y350" ca="1" si="1186">OFFSET(H350,-1,0)</f>
        <v>3</v>
      </c>
      <c r="I350" s="32">
        <v>2</v>
      </c>
      <c r="J350" s="32">
        <v>1</v>
      </c>
      <c r="K350" s="32">
        <v>4</v>
      </c>
      <c r="L350" s="144">
        <f t="shared" ca="1" si="1186"/>
        <v>1</v>
      </c>
      <c r="M350" s="144">
        <f t="shared" ca="1" si="1186"/>
        <v>1</v>
      </c>
      <c r="N350" s="144">
        <f t="shared" ca="1" si="1186"/>
        <v>1</v>
      </c>
      <c r="O350" s="144">
        <f t="shared" ca="1" si="1186"/>
        <v>1</v>
      </c>
      <c r="P350" s="144">
        <f t="shared" ca="1" si="1186"/>
        <v>1</v>
      </c>
      <c r="Q350" s="144">
        <f t="shared" ca="1" si="1186"/>
        <v>1</v>
      </c>
      <c r="R350" s="144">
        <f t="shared" ca="1" si="1186"/>
        <v>2</v>
      </c>
      <c r="S350" s="144">
        <f t="shared" ca="1" si="1186"/>
        <v>1</v>
      </c>
      <c r="T350" s="144">
        <f t="shared" ca="1" si="1186"/>
        <v>1</v>
      </c>
      <c r="U350" s="144">
        <f t="shared" ca="1" si="1186"/>
        <v>1</v>
      </c>
      <c r="V350" s="144">
        <f t="shared" ca="1" si="1186"/>
        <v>1</v>
      </c>
      <c r="W350" s="144">
        <f t="shared" ca="1" si="1186"/>
        <v>1</v>
      </c>
      <c r="X350" s="144">
        <f t="shared" ca="1" si="1186"/>
        <v>1</v>
      </c>
      <c r="Y350" s="144">
        <f t="shared" ca="1" si="1186"/>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00017 CFW DSP REVCFW_rev_use CropgrazeFALSE (F33N11)</v>
      </c>
      <c r="AB350" s="10" t="str">
        <f ca="1">IF(COUNTIF(AA$5:AA350,AA350)=1,"-","Dup")</f>
        <v>-</v>
      </c>
      <c r="AC350" s="10"/>
      <c r="AD350" s="168" t="str">
        <f t="shared" ca="1" si="1087"/>
        <v>-</v>
      </c>
      <c r="AE350" s="168" t="str">
        <f t="shared" ca="1" si="1087"/>
        <v>-</v>
      </c>
      <c r="AF350" s="168" t="str">
        <f t="shared" ca="1" si="1087"/>
        <v>-</v>
      </c>
      <c r="AG350" s="168" t="str">
        <f t="shared" ca="1" si="1087"/>
        <v>-</v>
      </c>
      <c r="AH350" s="168" t="str">
        <f t="shared" ca="1" si="1087"/>
        <v>-</v>
      </c>
      <c r="AI350" s="168" t="b">
        <f t="shared" ca="1" si="1087"/>
        <v>1</v>
      </c>
      <c r="AJ350" s="10"/>
      <c r="AK350" s="166" t="b">
        <f t="shared" si="1088"/>
        <v>0</v>
      </c>
      <c r="AL350" s="166" t="str">
        <f t="shared" si="1088"/>
        <v>-</v>
      </c>
      <c r="AM350" s="166" t="b">
        <f t="shared" si="1088"/>
        <v>0</v>
      </c>
      <c r="AN350" s="166" t="b">
        <f t="shared" si="1088"/>
        <v>1</v>
      </c>
      <c r="AO350" s="166" t="b">
        <f t="shared" si="1088"/>
        <v>1</v>
      </c>
      <c r="AP350" s="166" t="b">
        <f t="shared" si="1088"/>
        <v>0</v>
      </c>
      <c r="AQ350" s="166">
        <f t="shared" ca="1" si="1089"/>
        <v>0</v>
      </c>
      <c r="AR350" s="166" t="b">
        <f t="shared" si="1090"/>
        <v>0</v>
      </c>
      <c r="AS350" s="166" t="b">
        <f t="shared" si="1090"/>
        <v>0</v>
      </c>
      <c r="AT350" s="166" t="str">
        <f t="shared" si="1090"/>
        <v>-</v>
      </c>
      <c r="AU350" s="166" t="str">
        <f t="shared" si="1090"/>
        <v>-</v>
      </c>
      <c r="AV350" s="166" t="str">
        <f t="shared" si="1090"/>
        <v>-</v>
      </c>
      <c r="AW350" s="10"/>
      <c r="AX350" s="166" t="b">
        <f t="shared" si="1091"/>
        <v>1</v>
      </c>
      <c r="AY350" s="168" t="b">
        <f t="shared" ca="1" si="1092"/>
        <v>1</v>
      </c>
      <c r="AZ350" s="168" t="b">
        <f t="shared" ca="1" si="1092"/>
        <v>1</v>
      </c>
      <c r="BA350" s="167">
        <f t="shared" ca="1" si="1093"/>
        <v>3210</v>
      </c>
      <c r="BB350" s="168" t="str">
        <f t="shared" ref="BB350:BV350" ca="1" si="1187">OFFSET(BB$5,$B350,0)</f>
        <v>-</v>
      </c>
      <c r="BC350" s="168" t="str">
        <f t="shared" ca="1" si="1187"/>
        <v>-</v>
      </c>
      <c r="BD350" s="168" t="str">
        <f t="shared" ca="1" si="1187"/>
        <v>-</v>
      </c>
      <c r="BE350" s="168" t="str">
        <f t="shared" ca="1" si="1187"/>
        <v>-</v>
      </c>
      <c r="BF350" s="168" t="str">
        <f t="shared" ca="1" si="1187"/>
        <v>-</v>
      </c>
      <c r="BG350" s="168">
        <f t="shared" ca="1" si="1187"/>
        <v>1</v>
      </c>
      <c r="BH350" s="168">
        <f t="shared" ca="1" si="1187"/>
        <v>1</v>
      </c>
      <c r="BI350" s="168" t="str">
        <f t="shared" ca="1" si="1187"/>
        <v>-</v>
      </c>
      <c r="BJ350" s="168" t="str">
        <f t="shared" ca="1" si="1187"/>
        <v>-</v>
      </c>
      <c r="BK350" s="10"/>
      <c r="BL350" s="168" t="str">
        <f t="shared" ca="1" si="1187"/>
        <v>-</v>
      </c>
      <c r="BM350" s="168" t="str">
        <f t="shared" ca="1" si="1187"/>
        <v>-</v>
      </c>
      <c r="BN350" s="168" t="str">
        <f t="shared" ca="1" si="1187"/>
        <v>-</v>
      </c>
      <c r="BO350" s="168" t="str">
        <f t="shared" ca="1" si="1187"/>
        <v>-</v>
      </c>
      <c r="BP350" s="168" t="str">
        <f t="shared" ca="1" si="1187"/>
        <v>-</v>
      </c>
      <c r="BQ350" s="168" t="str">
        <f t="shared" ca="1" si="1187"/>
        <v>-</v>
      </c>
      <c r="BR350" s="168" t="str">
        <f t="shared" ca="1" si="1187"/>
        <v>-</v>
      </c>
      <c r="BS350" s="168" t="str">
        <f t="shared" ca="1" si="1187"/>
        <v>-</v>
      </c>
      <c r="BT350" s="168" t="str">
        <f t="shared" ca="1" si="1187"/>
        <v>-</v>
      </c>
      <c r="BU350" s="168" t="str">
        <f t="shared" ca="1" si="1187"/>
        <v>-</v>
      </c>
      <c r="BV350" s="168" t="str">
        <f t="shared" ca="1" si="1187"/>
        <v>-</v>
      </c>
      <c r="BW350" s="166" t="b" cm="1">
        <f t="array" ref="BW350">INDEX(i.rev,$K350,BW$15)</f>
        <v>0</v>
      </c>
      <c r="BX350" s="166">
        <f t="shared" si="1095"/>
        <v>21</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88">OFFSET(CH$5,$B350,0)</f>
        <v>-</v>
      </c>
      <c r="CI350" s="168" t="str">
        <f t="shared" ca="1" si="1188"/>
        <v>-</v>
      </c>
      <c r="CJ350" s="168" t="str">
        <f t="shared" ca="1" si="1188"/>
        <v>-</v>
      </c>
      <c r="CK350" s="168" t="str">
        <f t="shared" ca="1" si="1188"/>
        <v>-</v>
      </c>
      <c r="CL350" s="168" t="str">
        <f t="shared" ca="1" si="1188"/>
        <v>-</v>
      </c>
      <c r="CM350" s="168" t="str">
        <f t="shared" ca="1" si="1188"/>
        <v>-</v>
      </c>
      <c r="CN350" s="168" t="str">
        <f t="shared" ca="1" si="1188"/>
        <v>-</v>
      </c>
      <c r="CO350" s="168" t="str">
        <f t="shared" ca="1" si="1188"/>
        <v>-</v>
      </c>
      <c r="CP350" s="168">
        <f t="shared" ca="1" si="1188"/>
        <v>1</v>
      </c>
      <c r="CQ350" s="168">
        <f t="shared" ca="1" si="1188"/>
        <v>1</v>
      </c>
      <c r="CR350" s="168">
        <f t="shared" ca="1" si="1188"/>
        <v>0</v>
      </c>
      <c r="CS350" s="168" t="str">
        <f t="shared" ca="1" si="1188"/>
        <v>-</v>
      </c>
      <c r="CT350" s="168" t="str">
        <f t="shared" ca="1" si="1188"/>
        <v>-</v>
      </c>
      <c r="CU350" s="168" t="str">
        <f t="shared" ca="1" si="1188"/>
        <v>-</v>
      </c>
      <c r="CV350" s="168" t="str">
        <f t="shared" ca="1" si="1188"/>
        <v>-</v>
      </c>
      <c r="CW350" s="168" t="str">
        <f t="shared" ca="1" si="1188"/>
        <v>-</v>
      </c>
      <c r="CX350" s="168" t="str">
        <f t="shared" ca="1" si="1188"/>
        <v>-</v>
      </c>
      <c r="CY350" s="168" t="str">
        <f t="shared" ca="1" si="1188"/>
        <v>-</v>
      </c>
      <c r="CZ350" s="168">
        <f t="shared" ca="1" si="1188"/>
        <v>0</v>
      </c>
      <c r="DA350" s="168" t="str">
        <f t="shared" ca="1" si="1188"/>
        <v>-</v>
      </c>
      <c r="DB350" s="168" t="str">
        <f t="shared" ca="1" si="1188"/>
        <v>-</v>
      </c>
      <c r="DC350" s="168" t="str">
        <f t="shared" ca="1" si="1188"/>
        <v>-</v>
      </c>
      <c r="DD350" s="168" t="str">
        <f t="shared" ca="1" si="1188"/>
        <v>-</v>
      </c>
      <c r="DE350" s="168" t="str">
        <f t="shared" ca="1" si="1188"/>
        <v>-</v>
      </c>
      <c r="DF350" s="168">
        <f t="shared" ca="1" si="1188"/>
        <v>0</v>
      </c>
      <c r="DG350" s="168">
        <f t="shared" ca="1" si="1188"/>
        <v>0</v>
      </c>
      <c r="DH350" s="168">
        <f t="shared" ca="1" si="1188"/>
        <v>0</v>
      </c>
      <c r="DI350" s="168">
        <f t="shared" ca="1" si="1188"/>
        <v>0</v>
      </c>
      <c r="DJ350" s="168">
        <f t="shared" ca="1" si="1188"/>
        <v>0</v>
      </c>
      <c r="DK350" s="168">
        <f t="shared" ca="1" si="1188"/>
        <v>0</v>
      </c>
      <c r="DL350" s="168">
        <f t="shared" ca="1" si="1188"/>
        <v>0</v>
      </c>
      <c r="DM350" s="168" t="str">
        <f t="shared" ca="1" si="1188"/>
        <v>-</v>
      </c>
      <c r="DN350" s="168" t="str">
        <f t="shared" ca="1" si="1188"/>
        <v>-</v>
      </c>
      <c r="DO350" s="168" t="str">
        <f t="shared" ca="1" si="1188"/>
        <v>-</v>
      </c>
      <c r="DP350" s="168" t="str">
        <f t="shared" ca="1" si="1188"/>
        <v>-</v>
      </c>
      <c r="DQ350" s="168" t="str">
        <f t="shared" ca="1" si="1188"/>
        <v>-</v>
      </c>
      <c r="DR350" s="168" t="str">
        <f t="shared" ca="1" si="1188"/>
        <v>-</v>
      </c>
      <c r="DS350" s="168" t="str">
        <f t="shared" ca="1" si="1188"/>
        <v>-</v>
      </c>
      <c r="DT350" s="168" t="str">
        <f t="shared" ca="1" si="1188"/>
        <v>-</v>
      </c>
      <c r="DU350" s="168" t="str">
        <f t="shared" ca="1" si="1188"/>
        <v>-</v>
      </c>
      <c r="DV350" s="168" t="str">
        <f t="shared" ca="1" si="1188"/>
        <v>-</v>
      </c>
      <c r="DW350" s="168" t="str">
        <f t="shared" ca="1" si="1188"/>
        <v>-</v>
      </c>
      <c r="DX350" s="10"/>
      <c r="DY350" s="168">
        <f t="shared" ca="1" si="1188"/>
        <v>1</v>
      </c>
      <c r="DZ350" s="168" t="str">
        <f t="shared" ca="1" si="1188"/>
        <v>-</v>
      </c>
      <c r="EA350" s="168" t="str">
        <f t="shared" ca="1" si="1188"/>
        <v>-</v>
      </c>
      <c r="EB350" s="168" t="str">
        <f t="shared" ca="1" si="1188"/>
        <v>-</v>
      </c>
      <c r="EC350" s="168" t="str">
        <f t="shared" ca="1" si="1150"/>
        <v>-</v>
      </c>
      <c r="ED350" s="168" t="b">
        <f t="shared" ca="1" si="1150"/>
        <v>0</v>
      </c>
      <c r="EE350" s="168" t="str">
        <f t="shared" ca="1" si="1150"/>
        <v>-</v>
      </c>
      <c r="EF350" s="168">
        <f t="shared" ca="1" si="1150"/>
        <v>0</v>
      </c>
      <c r="EG350" s="168" t="str">
        <f t="shared" ca="1" si="1150"/>
        <v>-</v>
      </c>
      <c r="EH350" s="166" cm="1">
        <f t="array" ref="EH350">INDEX(i.rev,$K350,EH$15)</f>
        <v>1.1000000000000001</v>
      </c>
      <c r="EI350" s="168">
        <f t="shared" ref="EI350:EX350" ca="1" si="1189">OFFSET(EI$5,$B350,0)</f>
        <v>0</v>
      </c>
      <c r="EJ350" s="168">
        <f t="shared" ca="1" si="1189"/>
        <v>1</v>
      </c>
      <c r="EK350" s="168">
        <f t="shared" ca="1" si="1189"/>
        <v>0</v>
      </c>
      <c r="EL350" s="168">
        <f t="shared" ca="1" si="1189"/>
        <v>1</v>
      </c>
      <c r="EM350" s="168">
        <f t="shared" ca="1" si="1189"/>
        <v>1</v>
      </c>
      <c r="EN350" s="168">
        <f t="shared" ca="1" si="1189"/>
        <v>1</v>
      </c>
      <c r="EO350" s="168">
        <f t="shared" ca="1" si="1189"/>
        <v>0</v>
      </c>
      <c r="EP350" s="168">
        <f t="shared" ca="1" si="1189"/>
        <v>0</v>
      </c>
      <c r="EQ350" s="168">
        <f t="shared" ca="1" si="1189"/>
        <v>0</v>
      </c>
      <c r="ER350" s="168">
        <f t="shared" ca="1" si="1189"/>
        <v>0</v>
      </c>
      <c r="ES350" s="168">
        <f t="shared" ca="1" si="1189"/>
        <v>0</v>
      </c>
      <c r="ET350" s="168">
        <f t="shared" ca="1" si="1189"/>
        <v>0</v>
      </c>
      <c r="EU350" s="168">
        <f t="shared" ca="1" si="1189"/>
        <v>0</v>
      </c>
      <c r="EV350" s="168">
        <f t="shared" ca="1" si="1189"/>
        <v>0</v>
      </c>
      <c r="EW350" s="168">
        <f t="shared" ca="1" si="1189"/>
        <v>0</v>
      </c>
      <c r="EX350" s="168">
        <f t="shared" ca="1" si="1189"/>
        <v>0</v>
      </c>
      <c r="EY350" s="166" cm="1">
        <f t="array" ref="EY350">INDEX(i.rev,$K350,EY$15)</f>
        <v>0</v>
      </c>
      <c r="EZ350" s="168">
        <f t="shared" ca="1" si="1098"/>
        <v>0</v>
      </c>
      <c r="FA350" s="166" cm="1">
        <f t="array" ref="FA350">INDEX(i.rev,$K350,FA$15)</f>
        <v>1</v>
      </c>
      <c r="FB350" s="168">
        <f t="shared" ref="FB350:GG350" ca="1" si="1190">OFFSET(FB$5,$B350,0)</f>
        <v>0</v>
      </c>
      <c r="FC350" s="168">
        <f t="shared" ca="1" si="1190"/>
        <v>0</v>
      </c>
      <c r="FD350" s="168">
        <f t="shared" ca="1" si="1190"/>
        <v>0</v>
      </c>
      <c r="FE350" s="168">
        <f t="shared" ca="1" si="1190"/>
        <v>0</v>
      </c>
      <c r="FF350" s="168">
        <f t="shared" ca="1" si="1190"/>
        <v>0</v>
      </c>
      <c r="FG350" s="168">
        <f t="shared" ca="1" si="1190"/>
        <v>0</v>
      </c>
      <c r="FH350" s="168">
        <f t="shared" ca="1" si="1190"/>
        <v>0</v>
      </c>
      <c r="FI350" s="10"/>
      <c r="FJ350" s="168" t="str">
        <f t="shared" ca="1" si="1190"/>
        <v>-</v>
      </c>
      <c r="FK350" s="168" t="str">
        <f t="shared" ca="1" si="1190"/>
        <v>-</v>
      </c>
      <c r="FL350" s="168" t="str">
        <f t="shared" ca="1" si="1190"/>
        <v>-</v>
      </c>
      <c r="FM350" s="168" t="str">
        <f t="shared" ca="1" si="1190"/>
        <v>-</v>
      </c>
      <c r="FN350" s="168" t="str">
        <f t="shared" ca="1" si="1190"/>
        <v>-</v>
      </c>
      <c r="FO350" s="166" t="b">
        <f t="shared" ca="1" si="1101"/>
        <v>0</v>
      </c>
      <c r="FP350" s="166" t="b">
        <f t="shared" ca="1" si="1101"/>
        <v>0</v>
      </c>
      <c r="FQ350" s="166" t="b">
        <f t="shared" ca="1" si="1101"/>
        <v>1</v>
      </c>
      <c r="FR350" s="168">
        <f t="shared" ca="1" si="1190"/>
        <v>0</v>
      </c>
      <c r="FS350" s="166">
        <f t="shared" ca="1" si="1102"/>
        <v>1</v>
      </c>
      <c r="FT350" s="166">
        <f t="shared" ca="1" si="1102"/>
        <v>1</v>
      </c>
      <c r="FU350" s="168" t="str">
        <f t="shared" ca="1" si="1190"/>
        <v>-</v>
      </c>
      <c r="FV350" s="168" t="str">
        <f t="shared" ca="1" si="1190"/>
        <v>-</v>
      </c>
      <c r="FW350" s="168" t="str">
        <f t="shared" ca="1" si="1190"/>
        <v>-</v>
      </c>
      <c r="FX350" s="168" t="str">
        <f t="shared" ca="1" si="1190"/>
        <v>-</v>
      </c>
      <c r="FY350" s="168" t="str">
        <f t="shared" ca="1" si="1190"/>
        <v>-</v>
      </c>
      <c r="FZ350" s="168" t="str">
        <f t="shared" ca="1" si="1190"/>
        <v>-</v>
      </c>
      <c r="GA350" s="168" t="str">
        <f t="shared" ca="1" si="1190"/>
        <v>-</v>
      </c>
      <c r="GB350" s="168" t="str">
        <f t="shared" ca="1" si="1190"/>
        <v>-</v>
      </c>
      <c r="GC350" s="168" t="str">
        <f t="shared" ca="1" si="1190"/>
        <v>-</v>
      </c>
      <c r="GD350" s="168" t="b">
        <f t="shared" ca="1" si="1190"/>
        <v>1</v>
      </c>
      <c r="GE350" s="168" t="str">
        <f t="shared" ca="1" si="1190"/>
        <v>-</v>
      </c>
      <c r="GF350" s="168" t="str">
        <f t="shared" ca="1" si="1190"/>
        <v>-</v>
      </c>
      <c r="GG350" s="168" t="str">
        <f t="shared" ca="1" si="1190"/>
        <v>-</v>
      </c>
      <c r="GH350" s="168" t="b">
        <f t="shared" ca="1" si="1103"/>
        <v>1</v>
      </c>
      <c r="GI350" s="168">
        <f t="shared" ca="1" si="1103"/>
        <v>0</v>
      </c>
      <c r="GJ350" s="168" t="str">
        <f t="shared" ca="1" si="1103"/>
        <v>-</v>
      </c>
      <c r="GK350" s="168" t="str">
        <f t="shared" ca="1" si="1103"/>
        <v>-</v>
      </c>
      <c r="GL350" s="168" t="str">
        <f t="shared" ca="1" si="1103"/>
        <v>-</v>
      </c>
      <c r="GM350" s="168" t="str">
        <f t="shared" ca="1" si="1103"/>
        <v>-</v>
      </c>
      <c r="GN350" s="168" t="str">
        <f t="shared" ca="1" si="1103"/>
        <v>-</v>
      </c>
      <c r="GO350" s="168">
        <f t="shared" ca="1" si="1103"/>
        <v>0</v>
      </c>
      <c r="GP350" s="168" t="str">
        <f t="shared" ca="1" si="1103"/>
        <v>-</v>
      </c>
      <c r="GQ350" s="168" t="str">
        <f t="shared" ca="1" si="1103"/>
        <v>-</v>
      </c>
      <c r="GR350" s="168" t="str">
        <f t="shared" ca="1" si="1103"/>
        <v>-</v>
      </c>
      <c r="GS350" s="168">
        <f t="shared" ca="1" si="1103"/>
        <v>500</v>
      </c>
      <c r="GT350" s="168">
        <f t="shared" ca="1" si="1103"/>
        <v>500</v>
      </c>
      <c r="GU350" s="168" t="str">
        <f t="shared" ca="1" si="1103"/>
        <v>-</v>
      </c>
      <c r="GV350" s="168" t="str">
        <f t="shared" ca="1" si="1103"/>
        <v>-</v>
      </c>
      <c r="GW350" s="168" t="str">
        <f t="shared" ca="1" si="1103"/>
        <v>-</v>
      </c>
      <c r="GX350" s="168" t="str">
        <f t="shared" ca="1" si="1104"/>
        <v>-</v>
      </c>
      <c r="GY350" s="168" t="str">
        <f t="shared" ca="1" si="1168"/>
        <v>-</v>
      </c>
      <c r="GZ350" s="168" t="str">
        <f t="shared" ca="1" si="1168"/>
        <v>-</v>
      </c>
      <c r="HA350" s="168" t="str">
        <f t="shared" ca="1" si="1168"/>
        <v>-</v>
      </c>
      <c r="HB350" s="168" t="str">
        <f t="shared" ca="1" si="1168"/>
        <v>-</v>
      </c>
      <c r="HC350" s="168" t="str">
        <f t="shared" ca="1" si="1168"/>
        <v>-</v>
      </c>
      <c r="HD350" s="168" t="str">
        <f t="shared" ca="1" si="1168"/>
        <v>-</v>
      </c>
      <c r="HE350" s="168" t="str">
        <f t="shared" ca="1" si="1168"/>
        <v>-</v>
      </c>
      <c r="HF350" s="168" t="str">
        <f t="shared" ca="1" si="1168"/>
        <v>-</v>
      </c>
      <c r="HG350" s="168" t="str">
        <f t="shared" ca="1" si="1168"/>
        <v>-</v>
      </c>
      <c r="HH350" s="168" t="str">
        <f t="shared" ca="1" si="1168"/>
        <v>-</v>
      </c>
      <c r="HI350" s="168" t="str">
        <f t="shared" ca="1" si="1168"/>
        <v>-</v>
      </c>
      <c r="HJ350" s="168" t="str">
        <f t="shared" ca="1" si="1168"/>
        <v>-</v>
      </c>
      <c r="HK350" s="168" t="str">
        <f t="shared" ca="1" si="1168"/>
        <v>-</v>
      </c>
      <c r="HL350" s="168" t="str">
        <f t="shared" ca="1" si="1168"/>
        <v>-</v>
      </c>
      <c r="HM350" s="168" t="str">
        <f t="shared" ca="1" si="1183"/>
        <v>-</v>
      </c>
      <c r="HN350" s="168" t="str">
        <f t="shared" ca="1" si="1183"/>
        <v>-</v>
      </c>
      <c r="HO350" s="168" t="str">
        <f t="shared" ca="1" si="1183"/>
        <v>-</v>
      </c>
      <c r="HP350" s="168" t="str">
        <f t="shared" ca="1" si="1183"/>
        <v>-</v>
      </c>
      <c r="HQ350" s="168" t="str">
        <f t="shared" ca="1" si="1183"/>
        <v>-</v>
      </c>
      <c r="HR350" s="168" t="str">
        <f t="shared" ca="1" si="1168"/>
        <v>-</v>
      </c>
      <c r="HS350" s="168" t="str">
        <f t="shared" ca="1" si="1168"/>
        <v>-</v>
      </c>
      <c r="HT350" s="168" t="str">
        <f t="shared" ca="1" si="1168"/>
        <v>-</v>
      </c>
      <c r="HU350" s="168" t="str">
        <f t="shared" ca="1" si="1168"/>
        <v>-</v>
      </c>
      <c r="HV350" s="168" t="str">
        <f t="shared" ca="1" si="1168"/>
        <v>-</v>
      </c>
      <c r="HW350" s="168" t="str">
        <f t="shared" ca="1" si="1104"/>
        <v>-</v>
      </c>
      <c r="HX350" s="168" t="str">
        <f t="shared" ca="1" si="1169"/>
        <v>-</v>
      </c>
      <c r="HY350" s="168" t="str">
        <f t="shared" ca="1" si="1169"/>
        <v>-</v>
      </c>
      <c r="HZ350" s="168" t="str">
        <f t="shared" ca="1" si="1169"/>
        <v>-</v>
      </c>
      <c r="IA350" s="168" t="str">
        <f t="shared" ca="1" si="1169"/>
        <v>-</v>
      </c>
      <c r="IB350" s="168" t="str">
        <f t="shared" ca="1" si="1169"/>
        <v>-</v>
      </c>
      <c r="IC350" s="168" t="str">
        <f t="shared" ca="1" si="1169"/>
        <v>-</v>
      </c>
      <c r="ID350" s="168" t="str">
        <f t="shared" ca="1" si="1169"/>
        <v>-</v>
      </c>
      <c r="IE350" s="168" t="str">
        <f t="shared" ca="1" si="1169"/>
        <v>-</v>
      </c>
      <c r="IF350" s="168" t="str">
        <f t="shared" ca="1" si="1169"/>
        <v>-</v>
      </c>
      <c r="IG350" s="168" t="str">
        <f t="shared" ca="1" si="1169"/>
        <v>-</v>
      </c>
      <c r="IH350" s="168" t="str">
        <f t="shared" ca="1" si="1169"/>
        <v>-</v>
      </c>
      <c r="II350" s="168" t="str">
        <f t="shared" ca="1" si="1169"/>
        <v>-</v>
      </c>
      <c r="IJ350" s="168" t="str">
        <f t="shared" ca="1" si="1169"/>
        <v>-</v>
      </c>
      <c r="IK350" s="168" t="str">
        <f t="shared" ca="1" si="1169"/>
        <v>-</v>
      </c>
      <c r="IL350" s="168" t="str">
        <f t="shared" ca="1" si="1169"/>
        <v>-</v>
      </c>
      <c r="IM350" s="168" t="str">
        <f t="shared" ca="1" si="1169"/>
        <v>-</v>
      </c>
      <c r="IN350" s="168" t="str">
        <f t="shared" ca="1" si="1169"/>
        <v>-</v>
      </c>
      <c r="IO350" s="168" t="str">
        <f t="shared" ca="1" si="1169"/>
        <v>-</v>
      </c>
      <c r="IP350" s="168" t="str">
        <f t="shared" ca="1" si="1169"/>
        <v>-</v>
      </c>
      <c r="IQ350" s="168" t="str">
        <f t="shared" ca="1" si="1169"/>
        <v>-</v>
      </c>
      <c r="IR350" s="168" t="str">
        <f t="shared" ca="1" si="1169"/>
        <v>-</v>
      </c>
      <c r="IS350" s="168" t="str">
        <f t="shared" ca="1" si="1169"/>
        <v>-</v>
      </c>
      <c r="IT350" s="168" t="str">
        <f t="shared" ca="1" si="1169"/>
        <v>-</v>
      </c>
      <c r="IU350" s="168" t="str">
        <f t="shared" ca="1" si="1169"/>
        <v>-</v>
      </c>
      <c r="IV350" s="168" t="str">
        <f t="shared" ca="1" si="1169"/>
        <v>-</v>
      </c>
      <c r="IW350" s="168" t="str">
        <f t="shared" ca="1" si="1169"/>
        <v>-</v>
      </c>
      <c r="IX350" s="168" t="str">
        <f t="shared" ca="1" si="1169"/>
        <v>-</v>
      </c>
      <c r="IY350" s="168" t="str">
        <f t="shared" ca="1" si="1169"/>
        <v>-</v>
      </c>
      <c r="IZ350" s="168" t="str">
        <f t="shared" ca="1" si="1169"/>
        <v>-</v>
      </c>
      <c r="JA350" s="168" t="str">
        <f t="shared" ca="1" si="1169"/>
        <v>-</v>
      </c>
      <c r="JB350" s="168" t="str">
        <f t="shared" ca="1" si="1169"/>
        <v>-</v>
      </c>
      <c r="JC350" s="168" t="str">
        <f t="shared" ca="1" si="1169"/>
        <v>-</v>
      </c>
      <c r="JD350" s="168" t="str">
        <f t="shared" ca="1" si="1169"/>
        <v>-</v>
      </c>
      <c r="JE350" s="168" t="str">
        <f t="shared" ca="1" si="1169"/>
        <v>-</v>
      </c>
      <c r="JF350" s="168" t="str">
        <f t="shared" ca="1" si="1169"/>
        <v>-</v>
      </c>
      <c r="JG350" s="168" t="str">
        <f t="shared" ca="1" si="1169"/>
        <v>-</v>
      </c>
      <c r="JH350" s="168" t="str">
        <f t="shared" ca="1" si="1169"/>
        <v>-</v>
      </c>
      <c r="JI350" s="168" t="str">
        <f t="shared" ca="1" si="1169"/>
        <v>-</v>
      </c>
      <c r="JJ350" s="168" t="str">
        <f t="shared" ca="1" si="1169"/>
        <v>-</v>
      </c>
      <c r="JK350" s="168" t="str">
        <f t="shared" ca="1" si="1169"/>
        <v>-</v>
      </c>
      <c r="JL350" s="168" t="str">
        <f t="shared" ca="1" si="1169"/>
        <v>-</v>
      </c>
      <c r="JM350" s="168" t="str">
        <f t="shared" ca="1" si="1169"/>
        <v>-</v>
      </c>
      <c r="JN350" s="168" t="str">
        <f t="shared" ca="1" si="1108"/>
        <v>-</v>
      </c>
      <c r="JO350" s="168" t="str">
        <f t="shared" ca="1" si="1108"/>
        <v>-</v>
      </c>
      <c r="JP350" s="168" t="str">
        <f t="shared" ca="1" si="1108"/>
        <v>-</v>
      </c>
      <c r="JQ350" s="168" t="str">
        <f t="shared" ca="1" si="1108"/>
        <v>-</v>
      </c>
      <c r="JR350" s="168" t="str">
        <f t="shared" ca="1" si="1108"/>
        <v>-</v>
      </c>
      <c r="JS350" s="168" t="str">
        <f t="shared" ca="1" si="1108"/>
        <v>-</v>
      </c>
      <c r="JT350" s="168" t="str">
        <f t="shared" ca="1" si="1108"/>
        <v>-</v>
      </c>
      <c r="JU350" s="168" t="str">
        <f t="shared" ca="1" si="1108"/>
        <v>-</v>
      </c>
      <c r="JV350" s="168" t="str">
        <f t="shared" ca="1" si="1108"/>
        <v>-</v>
      </c>
      <c r="JW350" s="168" t="str">
        <f t="shared" ca="1" si="1108"/>
        <v>-</v>
      </c>
      <c r="JX350" s="10"/>
      <c r="JY350" s="166">
        <f t="shared" ca="1" si="1109"/>
        <v>4.4999999999999998E-2</v>
      </c>
      <c r="JZ350" s="166">
        <f t="shared" ca="1" si="1110"/>
        <v>4.4999999999999998E-2</v>
      </c>
      <c r="KA350" s="168">
        <f t="shared" ref="KA350:NB350" ca="1" si="1191">OFFSET(KA$5,$B350,0)</f>
        <v>1</v>
      </c>
      <c r="KB350" s="168">
        <f t="shared" ca="1" si="1191"/>
        <v>0</v>
      </c>
      <c r="KC350" s="168">
        <f t="shared" ca="1" si="1191"/>
        <v>1</v>
      </c>
      <c r="KD350" s="168">
        <f t="shared" ca="1" si="1191"/>
        <v>1</v>
      </c>
      <c r="KE350" s="168">
        <f t="shared" ca="1" si="1191"/>
        <v>0</v>
      </c>
      <c r="KF350" s="168">
        <f t="shared" ca="1" si="1191"/>
        <v>70</v>
      </c>
      <c r="KG350" s="168">
        <f t="shared" ca="1" si="1191"/>
        <v>50</v>
      </c>
      <c r="KH350" s="168">
        <f t="shared" ca="1" si="1191"/>
        <v>85</v>
      </c>
      <c r="KI350" s="168">
        <f t="shared" ca="1" si="1191"/>
        <v>50</v>
      </c>
      <c r="KJ350" s="166">
        <f t="shared" ca="1" si="1112"/>
        <v>1</v>
      </c>
      <c r="KK350" s="166">
        <f t="shared" ca="1" si="1113"/>
        <v>1</v>
      </c>
      <c r="KL350" s="166">
        <f t="shared" ca="1" si="1114"/>
        <v>1</v>
      </c>
      <c r="KM350" s="166">
        <f t="shared" ca="1" si="1115"/>
        <v>1</v>
      </c>
      <c r="KN350" s="166">
        <f t="shared" ca="1" si="1115"/>
        <v>1</v>
      </c>
      <c r="KO350" s="168">
        <f t="shared" ca="1" si="1191"/>
        <v>1</v>
      </c>
      <c r="KP350" s="10"/>
      <c r="KQ350" s="168">
        <f t="shared" ca="1" si="1191"/>
        <v>1</v>
      </c>
      <c r="KR350" s="166">
        <f t="shared" ca="1" si="1116"/>
        <v>1</v>
      </c>
      <c r="KS350" s="168">
        <f t="shared" ca="1" si="1191"/>
        <v>0.75</v>
      </c>
      <c r="KT350" s="168">
        <f t="shared" ca="1" si="1191"/>
        <v>0.8</v>
      </c>
      <c r="KU350" s="168">
        <f t="shared" ca="1" si="1191"/>
        <v>0.82499999999999996</v>
      </c>
      <c r="KV350" s="168">
        <f t="shared" ca="1" si="1191"/>
        <v>0.875</v>
      </c>
      <c r="KW350" s="168">
        <f t="shared" ca="1" si="1191"/>
        <v>0.9</v>
      </c>
      <c r="KX350" s="168">
        <f t="shared" ca="1" si="1191"/>
        <v>0.75</v>
      </c>
      <c r="KY350" s="168">
        <f t="shared" ca="1" si="1191"/>
        <v>0.78142857142857147</v>
      </c>
      <c r="KZ350" s="168">
        <f t="shared" ca="1" si="1191"/>
        <v>0.82499999999999996</v>
      </c>
      <c r="LA350" s="168">
        <f t="shared" ca="1" si="1191"/>
        <v>0.875</v>
      </c>
      <c r="LB350" s="168">
        <f t="shared" ca="1" si="1191"/>
        <v>0.9</v>
      </c>
      <c r="LC350" s="168">
        <f t="shared" ca="1" si="1191"/>
        <v>0.9</v>
      </c>
      <c r="LD350" s="168">
        <f t="shared" ca="1" si="1191"/>
        <v>0.75</v>
      </c>
      <c r="LE350" s="168">
        <f t="shared" ca="1" si="1191"/>
        <v>0.78142857142857147</v>
      </c>
      <c r="LF350" s="168">
        <f t="shared" ca="1" si="1191"/>
        <v>0.82499999999999996</v>
      </c>
      <c r="LG350" s="168">
        <f t="shared" ca="1" si="1191"/>
        <v>0.875</v>
      </c>
      <c r="LH350" s="168">
        <f t="shared" ca="1" si="1191"/>
        <v>0.9</v>
      </c>
      <c r="LI350" s="168">
        <f t="shared" ca="1" si="1191"/>
        <v>0.9</v>
      </c>
      <c r="LJ350" s="168">
        <f t="shared" ca="1" si="1191"/>
        <v>0.75</v>
      </c>
      <c r="LK350" s="168">
        <f t="shared" ca="1" si="1191"/>
        <v>0.78142857142857147</v>
      </c>
      <c r="LL350" s="168">
        <f t="shared" ca="1" si="1191"/>
        <v>0.82499999999999996</v>
      </c>
      <c r="LM350" s="168">
        <f t="shared" ca="1" si="1191"/>
        <v>0.875</v>
      </c>
      <c r="LN350" s="168">
        <f t="shared" ca="1" si="1191"/>
        <v>0.9</v>
      </c>
      <c r="LO350" s="168">
        <f t="shared" ca="1" si="1191"/>
        <v>0.9</v>
      </c>
      <c r="LP350" s="168">
        <f t="shared" ca="1" si="1191"/>
        <v>0.75</v>
      </c>
      <c r="LQ350" s="168">
        <f t="shared" ca="1" si="1191"/>
        <v>0.78142857142857147</v>
      </c>
      <c r="LR350" s="168">
        <f t="shared" ca="1" si="1191"/>
        <v>0.82499999999999996</v>
      </c>
      <c r="LS350" s="168">
        <f t="shared" ca="1" si="1191"/>
        <v>0.875</v>
      </c>
      <c r="LT350" s="168">
        <f t="shared" ca="1" si="1191"/>
        <v>0.9</v>
      </c>
      <c r="LU350" s="168">
        <f t="shared" ca="1" si="1191"/>
        <v>0.9</v>
      </c>
      <c r="LV350" s="168">
        <f t="shared" ca="1" si="1191"/>
        <v>0.75</v>
      </c>
      <c r="LW350" s="168">
        <f t="shared" ca="1" si="1191"/>
        <v>0.78142857142857147</v>
      </c>
      <c r="LX350" s="168">
        <f t="shared" ca="1" si="1191"/>
        <v>0.82499999999999996</v>
      </c>
      <c r="LY350" s="168">
        <f t="shared" ca="1" si="1191"/>
        <v>0.875</v>
      </c>
      <c r="LZ350" s="168">
        <f t="shared" ca="1" si="1191"/>
        <v>0.9</v>
      </c>
      <c r="MA350" s="168">
        <f t="shared" ca="1" si="1191"/>
        <v>0.9</v>
      </c>
      <c r="MB350" s="168">
        <f t="shared" ca="1" si="1191"/>
        <v>0.75</v>
      </c>
      <c r="MC350" s="168">
        <f t="shared" ca="1" si="1191"/>
        <v>0.78142857142857147</v>
      </c>
      <c r="MD350" s="168">
        <f t="shared" ca="1" si="1191"/>
        <v>0.82499999999999996</v>
      </c>
      <c r="ME350" s="168">
        <f t="shared" ca="1" si="1191"/>
        <v>0.875</v>
      </c>
      <c r="MF350" s="168">
        <f t="shared" ca="1" si="1191"/>
        <v>0.9</v>
      </c>
      <c r="MG350" s="168">
        <f t="shared" ca="1" si="1191"/>
        <v>0.9</v>
      </c>
      <c r="MH350" s="168">
        <f t="shared" ca="1" si="1191"/>
        <v>0.75</v>
      </c>
      <c r="MI350" s="168">
        <f t="shared" ca="1" si="1191"/>
        <v>0.76904761904761909</v>
      </c>
      <c r="MJ350" s="168">
        <f t="shared" ca="1" si="1191"/>
        <v>0.82000000000000006</v>
      </c>
      <c r="MK350" s="168">
        <f t="shared" ca="1" si="1191"/>
        <v>0.875</v>
      </c>
      <c r="ML350" s="168">
        <f t="shared" ca="1" si="1191"/>
        <v>0.9</v>
      </c>
      <c r="MM350" s="168">
        <f t="shared" ca="1" si="1191"/>
        <v>0.90000000000000013</v>
      </c>
      <c r="MN350" s="168">
        <f t="shared" ca="1" si="1191"/>
        <v>0.75</v>
      </c>
      <c r="MO350" s="168">
        <f t="shared" ca="1" si="1191"/>
        <v>0.76904761904761909</v>
      </c>
      <c r="MP350" s="168">
        <f t="shared" ca="1" si="1191"/>
        <v>0.82000000000000006</v>
      </c>
      <c r="MQ350" s="168">
        <f t="shared" ca="1" si="1191"/>
        <v>0.875</v>
      </c>
      <c r="MR350" s="168">
        <f t="shared" ca="1" si="1191"/>
        <v>0.9</v>
      </c>
      <c r="MS350" s="168">
        <f t="shared" ca="1" si="1191"/>
        <v>0.9</v>
      </c>
      <c r="MT350" s="168">
        <f t="shared" ca="1" si="1191"/>
        <v>0.875</v>
      </c>
      <c r="MU350" s="166">
        <f t="shared" ca="1"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91"/>
        <v>0</v>
      </c>
      <c r="NC350" s="27">
        <v>0</v>
      </c>
    </row>
    <row r="351" spans="1:367" s="148" customFormat="1" outlineLevel="1">
      <c r="A351" s="126">
        <f t="shared" si="14"/>
        <v>346</v>
      </c>
      <c r="B351" s="126">
        <f t="shared" si="1180"/>
        <v>13</v>
      </c>
      <c r="C351" s="148">
        <f>C349</f>
        <v>1002</v>
      </c>
      <c r="D351" s="148" t="s">
        <v>884</v>
      </c>
      <c r="E351" s="148" t="b">
        <f t="shared" si="1086"/>
        <v>0</v>
      </c>
      <c r="F351" s="148" t="b">
        <v>0</v>
      </c>
      <c r="G351" s="148" t="b">
        <f t="shared" si="1128"/>
        <v>0</v>
      </c>
      <c r="H351" s="144">
        <f t="shared" ca="1" si="1129"/>
        <v>3</v>
      </c>
      <c r="I351" s="32">
        <v>2</v>
      </c>
      <c r="J351" s="32">
        <v>2</v>
      </c>
      <c r="K351" s="32">
        <v>2</v>
      </c>
      <c r="L351" s="144">
        <f t="shared" ca="1" si="1129"/>
        <v>1</v>
      </c>
      <c r="M351" s="144">
        <f t="shared" ca="1" si="1129"/>
        <v>1</v>
      </c>
      <c r="N351" s="144">
        <f t="shared" ca="1" si="1129"/>
        <v>1</v>
      </c>
      <c r="O351" s="144">
        <f t="shared" ca="1" si="1129"/>
        <v>1</v>
      </c>
      <c r="P351" s="144">
        <f t="shared" ca="1" si="1129"/>
        <v>1</v>
      </c>
      <c r="Q351" s="144">
        <f t="shared" ca="1" si="1129"/>
        <v>1</v>
      </c>
      <c r="R351" s="144">
        <f t="shared" ca="1" si="1129"/>
        <v>2</v>
      </c>
      <c r="S351" s="144">
        <f t="shared" ca="1" si="1129"/>
        <v>1</v>
      </c>
      <c r="T351" s="144">
        <f t="shared" ca="1" si="1129"/>
        <v>1</v>
      </c>
      <c r="U351" s="144">
        <f t="shared" ca="1" si="1129"/>
        <v>1</v>
      </c>
      <c r="V351" s="144">
        <f t="shared" ca="1" si="1129"/>
        <v>1</v>
      </c>
      <c r="W351" s="144">
        <f t="shared" ca="1" si="1129"/>
        <v>1</v>
      </c>
      <c r="X351" s="144">
        <f t="shared" ca="1" si="1129"/>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00018 CFW DSP RiskCARA-low REVrev_create CropgrazeFALSE (F33N11)</v>
      </c>
      <c r="AB351" s="10" t="str">
        <f ca="1">IF(COUNTIF(AA$5:AA351,AA351)=1,"-","Dup")</f>
        <v>-</v>
      </c>
      <c r="AC351" s="10"/>
      <c r="AD351" s="168" t="str">
        <f t="shared" ca="1" si="1087"/>
        <v>-</v>
      </c>
      <c r="AE351" s="168" t="str">
        <f t="shared" ca="1" si="1087"/>
        <v>-</v>
      </c>
      <c r="AF351" s="168" t="str">
        <f t="shared" ca="1" si="1087"/>
        <v>-</v>
      </c>
      <c r="AG351" s="168" t="str">
        <f t="shared" ca="1" si="1087"/>
        <v>-</v>
      </c>
      <c r="AH351" s="168" t="str">
        <f t="shared" ca="1" si="1087"/>
        <v>-</v>
      </c>
      <c r="AI351" s="168" t="b">
        <f t="shared" ca="1" si="1087"/>
        <v>1</v>
      </c>
      <c r="AJ351" s="10"/>
      <c r="AK351" s="166" t="b">
        <f t="shared" si="1088"/>
        <v>0</v>
      </c>
      <c r="AL351" s="166" t="str">
        <f t="shared" si="1088"/>
        <v>-</v>
      </c>
      <c r="AM351" s="166" t="b">
        <f t="shared" si="1088"/>
        <v>0</v>
      </c>
      <c r="AN351" s="166" t="b">
        <f t="shared" si="1088"/>
        <v>1</v>
      </c>
      <c r="AO351" s="166" t="b">
        <f t="shared" si="1088"/>
        <v>1</v>
      </c>
      <c r="AP351" s="166" t="b">
        <f t="shared" si="1088"/>
        <v>0</v>
      </c>
      <c r="AQ351" s="166">
        <f t="shared" ca="1" si="1089"/>
        <v>0</v>
      </c>
      <c r="AR351" s="166" t="b">
        <f t="shared" si="1090"/>
        <v>1</v>
      </c>
      <c r="AS351" s="166" t="b">
        <f t="shared" si="1090"/>
        <v>1</v>
      </c>
      <c r="AT351" s="166">
        <f t="shared" si="1090"/>
        <v>1</v>
      </c>
      <c r="AU351" s="166">
        <f t="shared" si="1090"/>
        <v>3.0000000000000001E-6</v>
      </c>
      <c r="AV351" s="166" t="str">
        <f t="shared" si="1090"/>
        <v>-</v>
      </c>
      <c r="AW351" s="10"/>
      <c r="AX351" s="166" t="b">
        <f t="shared" si="1091"/>
        <v>1</v>
      </c>
      <c r="AY351" s="168" t="b">
        <f t="shared" ca="1" si="1092"/>
        <v>1</v>
      </c>
      <c r="AZ351" s="168" t="b">
        <f t="shared" ca="1" si="1092"/>
        <v>1</v>
      </c>
      <c r="BA351" s="167">
        <f t="shared" ca="1" si="1093"/>
        <v>3210</v>
      </c>
      <c r="BB351" s="168" t="str">
        <f t="shared" ca="1" si="1094"/>
        <v>-</v>
      </c>
      <c r="BC351" s="168" t="str">
        <f t="shared" ca="1" si="1094"/>
        <v>-</v>
      </c>
      <c r="BD351" s="168" t="str">
        <f t="shared" ca="1" si="1094"/>
        <v>-</v>
      </c>
      <c r="BE351" s="168" t="str">
        <f t="shared" ca="1" si="1094"/>
        <v>-</v>
      </c>
      <c r="BF351" s="168" t="str">
        <f t="shared" ca="1" si="1094"/>
        <v>-</v>
      </c>
      <c r="BG351" s="168">
        <f t="shared" ca="1" si="1094"/>
        <v>1</v>
      </c>
      <c r="BH351" s="168">
        <f t="shared" ca="1" si="1094"/>
        <v>1</v>
      </c>
      <c r="BI351" s="168" t="str">
        <f t="shared" ca="1" si="1094"/>
        <v>-</v>
      </c>
      <c r="BJ351" s="168" t="str">
        <f t="shared" ca="1" si="1094"/>
        <v>-</v>
      </c>
      <c r="BK351" s="10"/>
      <c r="BL351" s="168" t="str">
        <f t="shared" ca="1" si="1094"/>
        <v>-</v>
      </c>
      <c r="BM351" s="168" t="str">
        <f t="shared" ca="1" si="1094"/>
        <v>-</v>
      </c>
      <c r="BN351" s="168" t="str">
        <f t="shared" ca="1" si="1094"/>
        <v>-</v>
      </c>
      <c r="BO351" s="168" t="str">
        <f t="shared" ca="1" si="1094"/>
        <v>-</v>
      </c>
      <c r="BP351" s="168" t="str">
        <f t="shared" ca="1" si="1094"/>
        <v>-</v>
      </c>
      <c r="BQ351" s="168" t="str">
        <f t="shared" ca="1" si="1094"/>
        <v>-</v>
      </c>
      <c r="BR351" s="168" t="str">
        <f t="shared" ref="BR351:BV351" ca="1" si="1192">OFFSET(BR$5,$B351,0)</f>
        <v>-</v>
      </c>
      <c r="BS351" s="168" t="str">
        <f t="shared" ca="1" si="1192"/>
        <v>-</v>
      </c>
      <c r="BT351" s="168" t="str">
        <f t="shared" ca="1" si="1192"/>
        <v>-</v>
      </c>
      <c r="BU351" s="168" t="str">
        <f t="shared" ca="1" si="1192"/>
        <v>-</v>
      </c>
      <c r="BV351" s="168" t="str">
        <f t="shared" ca="1" si="1192"/>
        <v>-</v>
      </c>
      <c r="BW351" s="166" t="b" cm="1">
        <f t="array" ref="BW351">INDEX(i.rev,$K351,BW$15)</f>
        <v>1</v>
      </c>
      <c r="BX351" s="166">
        <f t="shared" si="1095"/>
        <v>22</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81"/>
        <v>-</v>
      </c>
      <c r="CI351" s="168" t="str">
        <f t="shared" ca="1" si="1181"/>
        <v>-</v>
      </c>
      <c r="CJ351" s="168" t="str">
        <f t="shared" ca="1" si="1181"/>
        <v>-</v>
      </c>
      <c r="CK351" s="168" t="str">
        <f t="shared" ca="1" si="1181"/>
        <v>-</v>
      </c>
      <c r="CL351" s="168" t="str">
        <f t="shared" ca="1" si="1181"/>
        <v>-</v>
      </c>
      <c r="CM351" s="168" t="str">
        <f t="shared" ca="1" si="1181"/>
        <v>-</v>
      </c>
      <c r="CN351" s="168" t="str">
        <f t="shared" ca="1" si="1181"/>
        <v>-</v>
      </c>
      <c r="CO351" s="168" t="str">
        <f t="shared" ca="1" si="1181"/>
        <v>-</v>
      </c>
      <c r="CP351" s="168">
        <f t="shared" ca="1" si="1181"/>
        <v>1</v>
      </c>
      <c r="CQ351" s="168">
        <f t="shared" ca="1" si="1181"/>
        <v>1</v>
      </c>
      <c r="CR351" s="168">
        <f t="shared" ca="1" si="1181"/>
        <v>0</v>
      </c>
      <c r="CS351" s="168" t="str">
        <f t="shared" ca="1" si="1181"/>
        <v>-</v>
      </c>
      <c r="CT351" s="168" t="str">
        <f t="shared" ca="1" si="1181"/>
        <v>-</v>
      </c>
      <c r="CU351" s="168" t="str">
        <f t="shared" ca="1" si="1181"/>
        <v>-</v>
      </c>
      <c r="CV351" s="168" t="str">
        <f t="shared" ca="1" si="1181"/>
        <v>-</v>
      </c>
      <c r="CW351" s="168" t="str">
        <f t="shared" ca="1" si="1181"/>
        <v>-</v>
      </c>
      <c r="CX351" s="168" t="str">
        <f t="shared" ca="1" si="1181"/>
        <v>-</v>
      </c>
      <c r="CY351" s="168" t="str">
        <f t="shared" ca="1" si="1181"/>
        <v>-</v>
      </c>
      <c r="CZ351" s="168">
        <f t="shared" ca="1" si="1181"/>
        <v>0</v>
      </c>
      <c r="DA351" s="168" t="str">
        <f t="shared" ca="1" si="1181"/>
        <v>-</v>
      </c>
      <c r="DB351" s="168" t="str">
        <f t="shared" ca="1" si="1181"/>
        <v>-</v>
      </c>
      <c r="DC351" s="168" t="str">
        <f t="shared" ca="1" si="1181"/>
        <v>-</v>
      </c>
      <c r="DD351" s="168" t="str">
        <f t="shared" ca="1" si="1181"/>
        <v>-</v>
      </c>
      <c r="DE351" s="168" t="str">
        <f t="shared" ca="1" si="1181"/>
        <v>-</v>
      </c>
      <c r="DF351" s="168">
        <f t="shared" ca="1" si="1181"/>
        <v>0</v>
      </c>
      <c r="DG351" s="168">
        <f t="shared" ca="1" si="1181"/>
        <v>0</v>
      </c>
      <c r="DH351" s="168">
        <f t="shared" ca="1" si="1181"/>
        <v>0</v>
      </c>
      <c r="DI351" s="168">
        <f t="shared" ca="1" si="1181"/>
        <v>0</v>
      </c>
      <c r="DJ351" s="168">
        <f t="shared" ca="1" si="1181"/>
        <v>0</v>
      </c>
      <c r="DK351" s="168">
        <f t="shared" ca="1" si="1181"/>
        <v>0</v>
      </c>
      <c r="DL351" s="168">
        <f t="shared" ca="1" si="1181"/>
        <v>0</v>
      </c>
      <c r="DM351" s="168" t="str">
        <f t="shared" ca="1" si="1181"/>
        <v>-</v>
      </c>
      <c r="DN351" s="168" t="str">
        <f t="shared" ca="1" si="1181"/>
        <v>-</v>
      </c>
      <c r="DO351" s="168" t="str">
        <f t="shared" ca="1" si="1181"/>
        <v>-</v>
      </c>
      <c r="DP351" s="168" t="str">
        <f t="shared" ca="1" si="1181"/>
        <v>-</v>
      </c>
      <c r="DQ351" s="168" t="str">
        <f t="shared" ca="1" si="1181"/>
        <v>-</v>
      </c>
      <c r="DR351" s="168" t="str">
        <f t="shared" ca="1" si="1181"/>
        <v>-</v>
      </c>
      <c r="DS351" s="168" t="str">
        <f t="shared" ca="1" si="1181"/>
        <v>-</v>
      </c>
      <c r="DT351" s="168" t="str">
        <f t="shared" ca="1" si="1181"/>
        <v>-</v>
      </c>
      <c r="DU351" s="168" t="str">
        <f t="shared" ca="1" si="1181"/>
        <v>-</v>
      </c>
      <c r="DV351" s="168" t="str">
        <f t="shared" ca="1" si="1181"/>
        <v>-</v>
      </c>
      <c r="DW351" s="168" t="str">
        <f t="shared" ca="1" si="1181"/>
        <v>-</v>
      </c>
      <c r="DX351" s="10"/>
      <c r="DY351" s="168">
        <f t="shared" ca="1" si="1181"/>
        <v>1</v>
      </c>
      <c r="DZ351" s="168" t="str">
        <f t="shared" ca="1" si="1181"/>
        <v>-</v>
      </c>
      <c r="EA351" s="168" t="str">
        <f t="shared" ca="1" si="1181"/>
        <v>-</v>
      </c>
      <c r="EB351" s="168" t="str">
        <f t="shared" ca="1" si="1181"/>
        <v>-</v>
      </c>
      <c r="EC351" s="168" t="str">
        <f t="shared" ca="1" si="1150"/>
        <v>-</v>
      </c>
      <c r="ED351" s="168" t="b">
        <f t="shared" ca="1" si="1150"/>
        <v>0</v>
      </c>
      <c r="EE351" s="168" t="str">
        <f t="shared" ca="1" si="1150"/>
        <v>-</v>
      </c>
      <c r="EF351" s="168">
        <f t="shared" ca="1" si="1150"/>
        <v>0</v>
      </c>
      <c r="EG351" s="168" t="str">
        <f t="shared" ca="1" si="1150"/>
        <v>-</v>
      </c>
      <c r="EH351" s="166" cm="1">
        <f t="array" ref="EH351">INDEX(i.rev,$K351,EH$15)</f>
        <v>1</v>
      </c>
      <c r="EI351" s="168">
        <f t="shared" ca="1" si="1097"/>
        <v>0</v>
      </c>
      <c r="EJ351" s="168">
        <f t="shared" ca="1" si="1097"/>
        <v>1</v>
      </c>
      <c r="EK351" s="168">
        <f t="shared" ca="1" si="1097"/>
        <v>0</v>
      </c>
      <c r="EL351" s="168">
        <f t="shared" ca="1" si="1097"/>
        <v>1</v>
      </c>
      <c r="EM351" s="168">
        <f t="shared" ca="1" si="1097"/>
        <v>1</v>
      </c>
      <c r="EN351" s="168">
        <f t="shared" ca="1" si="1097"/>
        <v>1</v>
      </c>
      <c r="EO351" s="168">
        <f t="shared" ca="1" si="1097"/>
        <v>0</v>
      </c>
      <c r="EP351" s="168">
        <f t="shared" ca="1" si="1097"/>
        <v>0</v>
      </c>
      <c r="EQ351" s="168">
        <f t="shared" ca="1" si="1097"/>
        <v>0</v>
      </c>
      <c r="ER351" s="168">
        <f t="shared" ca="1" si="1097"/>
        <v>0</v>
      </c>
      <c r="ES351" s="168">
        <f t="shared" ca="1" si="1097"/>
        <v>0</v>
      </c>
      <c r="ET351" s="168">
        <f t="shared" ca="1" si="1097"/>
        <v>0</v>
      </c>
      <c r="EU351" s="168">
        <f t="shared" ca="1" si="1097"/>
        <v>0</v>
      </c>
      <c r="EV351" s="168">
        <f t="shared" ca="1" si="1097"/>
        <v>0</v>
      </c>
      <c r="EW351" s="168">
        <f t="shared" ca="1" si="1097"/>
        <v>0</v>
      </c>
      <c r="EX351" s="168">
        <f t="shared" ca="1" si="1097"/>
        <v>0</v>
      </c>
      <c r="EY351" s="166" cm="1">
        <f t="array" ref="EY351">INDEX(i.rev,$K351,EY$15)</f>
        <v>0</v>
      </c>
      <c r="EZ351" s="168">
        <f t="shared" ca="1" si="1098"/>
        <v>0</v>
      </c>
      <c r="FA351" s="166" cm="1">
        <f t="array" ref="FA351">INDEX(i.rev,$K351,FA$15)</f>
        <v>1</v>
      </c>
      <c r="FB351" s="168">
        <f t="shared" ca="1" si="1182"/>
        <v>0</v>
      </c>
      <c r="FC351" s="168">
        <f t="shared" ca="1" si="1182"/>
        <v>0</v>
      </c>
      <c r="FD351" s="168">
        <f t="shared" ca="1" si="1182"/>
        <v>0</v>
      </c>
      <c r="FE351" s="168">
        <f t="shared" ca="1" si="1182"/>
        <v>0</v>
      </c>
      <c r="FF351" s="168">
        <f t="shared" ca="1" si="1182"/>
        <v>0</v>
      </c>
      <c r="FG351" s="168">
        <f t="shared" ca="1" si="1182"/>
        <v>0</v>
      </c>
      <c r="FH351" s="168">
        <f t="shared" ca="1" si="1182"/>
        <v>0</v>
      </c>
      <c r="FI351" s="10"/>
      <c r="FJ351" s="168" t="str">
        <f t="shared" ca="1" si="1182"/>
        <v>-</v>
      </c>
      <c r="FK351" s="168" t="str">
        <f t="shared" ca="1" si="1182"/>
        <v>-</v>
      </c>
      <c r="FL351" s="168" t="str">
        <f t="shared" ca="1" si="1182"/>
        <v>-</v>
      </c>
      <c r="FM351" s="168" t="str">
        <f t="shared" ca="1" si="1182"/>
        <v>-</v>
      </c>
      <c r="FN351" s="168" t="str">
        <f t="shared" ca="1" si="1100"/>
        <v>-</v>
      </c>
      <c r="FO351" s="166" t="b">
        <f t="shared" ca="1" si="1101"/>
        <v>0</v>
      </c>
      <c r="FP351" s="166" t="b">
        <f t="shared" ca="1" si="1101"/>
        <v>0</v>
      </c>
      <c r="FQ351" s="166" t="b">
        <f t="shared" ca="1" si="1101"/>
        <v>1</v>
      </c>
      <c r="FR351" s="168">
        <f t="shared" ca="1" si="1182"/>
        <v>0</v>
      </c>
      <c r="FS351" s="166">
        <f t="shared" ca="1" si="1102"/>
        <v>1</v>
      </c>
      <c r="FT351" s="166">
        <f t="shared" ca="1" si="1102"/>
        <v>1</v>
      </c>
      <c r="FU351" s="168" t="str">
        <f t="shared" ca="1" si="1182"/>
        <v>-</v>
      </c>
      <c r="FV351" s="168" t="str">
        <f t="shared" ca="1" si="1182"/>
        <v>-</v>
      </c>
      <c r="FW351" s="168" t="str">
        <f t="shared" ca="1" si="1182"/>
        <v>-</v>
      </c>
      <c r="FX351" s="168" t="str">
        <f t="shared" ca="1" si="1182"/>
        <v>-</v>
      </c>
      <c r="FY351" s="168" t="str">
        <f t="shared" ca="1" si="1182"/>
        <v>-</v>
      </c>
      <c r="FZ351" s="168" t="str">
        <f t="shared" ca="1" si="1182"/>
        <v>-</v>
      </c>
      <c r="GA351" s="168" t="str">
        <f t="shared" ca="1" si="1182"/>
        <v>-</v>
      </c>
      <c r="GB351" s="168" t="str">
        <f t="shared" ca="1" si="1182"/>
        <v>-</v>
      </c>
      <c r="GC351" s="168" t="str">
        <f t="shared" ca="1" si="1182"/>
        <v>-</v>
      </c>
      <c r="GD351" s="168" t="b">
        <f t="shared" ca="1" si="1182"/>
        <v>1</v>
      </c>
      <c r="GE351" s="168" t="str">
        <f t="shared" ca="1" si="1182"/>
        <v>-</v>
      </c>
      <c r="GF351" s="168" t="str">
        <f t="shared" ca="1" si="1182"/>
        <v>-</v>
      </c>
      <c r="GG351" s="168" t="str">
        <f t="shared" ca="1" si="1182"/>
        <v>-</v>
      </c>
      <c r="GH351" s="168" t="b">
        <f t="shared" ca="1" si="1103"/>
        <v>1</v>
      </c>
      <c r="GI351" s="168">
        <f t="shared" ca="1" si="1103"/>
        <v>0</v>
      </c>
      <c r="GJ351" s="168" t="str">
        <f t="shared" ca="1" si="1103"/>
        <v>-</v>
      </c>
      <c r="GK351" s="168" t="str">
        <f t="shared" ca="1" si="1103"/>
        <v>-</v>
      </c>
      <c r="GL351" s="168" t="str">
        <f t="shared" ca="1" si="1103"/>
        <v>-</v>
      </c>
      <c r="GM351" s="168" t="str">
        <f t="shared" ca="1" si="1103"/>
        <v>-</v>
      </c>
      <c r="GN351" s="168" t="str">
        <f t="shared" ca="1" si="1103"/>
        <v>-</v>
      </c>
      <c r="GO351" s="168">
        <f t="shared" ca="1" si="1103"/>
        <v>0</v>
      </c>
      <c r="GP351" s="168" t="str">
        <f t="shared" ca="1" si="1103"/>
        <v>-</v>
      </c>
      <c r="GQ351" s="168" t="str">
        <f t="shared" ca="1" si="1103"/>
        <v>-</v>
      </c>
      <c r="GR351" s="168" t="str">
        <f t="shared" ca="1" si="1103"/>
        <v>-</v>
      </c>
      <c r="GS351" s="168">
        <f t="shared" ca="1" si="1103"/>
        <v>500</v>
      </c>
      <c r="GT351" s="168">
        <f t="shared" ca="1" si="1103"/>
        <v>500</v>
      </c>
      <c r="GU351" s="168" t="str">
        <f t="shared" ca="1" si="1103"/>
        <v>-</v>
      </c>
      <c r="GV351" s="168" t="str">
        <f t="shared" ca="1" si="1103"/>
        <v>-</v>
      </c>
      <c r="GW351" s="168" t="str">
        <f t="shared" ca="1" si="1103"/>
        <v>-</v>
      </c>
      <c r="GX351" s="168" t="str">
        <f t="shared" ca="1" si="1104"/>
        <v>-</v>
      </c>
      <c r="GY351" s="168" t="str">
        <f t="shared" ca="1" si="1168"/>
        <v>-</v>
      </c>
      <c r="GZ351" s="168" t="str">
        <f t="shared" ca="1" si="1168"/>
        <v>-</v>
      </c>
      <c r="HA351" s="168" t="str">
        <f t="shared" ca="1" si="1168"/>
        <v>-</v>
      </c>
      <c r="HB351" s="168" t="str">
        <f t="shared" ca="1" si="1168"/>
        <v>-</v>
      </c>
      <c r="HC351" s="168" t="str">
        <f t="shared" ca="1" si="1168"/>
        <v>-</v>
      </c>
      <c r="HD351" s="168" t="str">
        <f t="shared" ca="1" si="1168"/>
        <v>-</v>
      </c>
      <c r="HE351" s="168" t="str">
        <f t="shared" ca="1" si="1168"/>
        <v>-</v>
      </c>
      <c r="HF351" s="168" t="str">
        <f t="shared" ca="1" si="1168"/>
        <v>-</v>
      </c>
      <c r="HG351" s="168" t="str">
        <f t="shared" ca="1" si="1168"/>
        <v>-</v>
      </c>
      <c r="HH351" s="168" t="str">
        <f t="shared" ca="1" si="1168"/>
        <v>-</v>
      </c>
      <c r="HI351" s="168" t="str">
        <f t="shared" ref="HH351:HQ366" ca="1" si="1193">OFFSET(HI$5,$B351,0)</f>
        <v>-</v>
      </c>
      <c r="HJ351" s="168" t="str">
        <f t="shared" ca="1" si="1193"/>
        <v>-</v>
      </c>
      <c r="HK351" s="168" t="str">
        <f t="shared" ca="1" si="1193"/>
        <v>-</v>
      </c>
      <c r="HL351" s="168" t="str">
        <f t="shared" ca="1" si="1193"/>
        <v>-</v>
      </c>
      <c r="HM351" s="168" t="str">
        <f t="shared" ca="1" si="1183"/>
        <v>-</v>
      </c>
      <c r="HN351" s="168" t="str">
        <f t="shared" ca="1" si="1193"/>
        <v>-</v>
      </c>
      <c r="HO351" s="168" t="str">
        <f t="shared" ca="1" si="1193"/>
        <v>-</v>
      </c>
      <c r="HP351" s="168" t="str">
        <f t="shared" ca="1" si="1193"/>
        <v>-</v>
      </c>
      <c r="HQ351" s="168" t="str">
        <f t="shared" ca="1" si="1193"/>
        <v>-</v>
      </c>
      <c r="HR351" s="168" t="str">
        <f t="shared" ca="1" si="1168"/>
        <v>-</v>
      </c>
      <c r="HS351" s="168" t="str">
        <f t="shared" ca="1" si="1168"/>
        <v>-</v>
      </c>
      <c r="HT351" s="168" t="str">
        <f t="shared" ca="1" si="1168"/>
        <v>-</v>
      </c>
      <c r="HU351" s="168" t="str">
        <f t="shared" ca="1" si="1168"/>
        <v>-</v>
      </c>
      <c r="HV351" s="168" t="str">
        <f t="shared" ca="1" si="1168"/>
        <v>-</v>
      </c>
      <c r="HW351" s="168" t="str">
        <f t="shared" ca="1" si="1104"/>
        <v>-</v>
      </c>
      <c r="HX351" s="168" t="str">
        <f t="shared" ca="1" si="1169"/>
        <v>-</v>
      </c>
      <c r="HY351" s="168" t="str">
        <f t="shared" ca="1" si="1169"/>
        <v>-</v>
      </c>
      <c r="HZ351" s="168" t="str">
        <f t="shared" ca="1" si="1169"/>
        <v>-</v>
      </c>
      <c r="IA351" s="168" t="str">
        <f t="shared" ca="1" si="1169"/>
        <v>-</v>
      </c>
      <c r="IB351" s="168" t="str">
        <f t="shared" ca="1" si="1169"/>
        <v>-</v>
      </c>
      <c r="IC351" s="168" t="str">
        <f t="shared" ca="1" si="1169"/>
        <v>-</v>
      </c>
      <c r="ID351" s="168" t="str">
        <f t="shared" ca="1" si="1169"/>
        <v>-</v>
      </c>
      <c r="IE351" s="168" t="str">
        <f t="shared" ca="1" si="1169"/>
        <v>-</v>
      </c>
      <c r="IF351" s="168" t="str">
        <f t="shared" ca="1" si="1169"/>
        <v>-</v>
      </c>
      <c r="IG351" s="168" t="str">
        <f t="shared" ca="1" si="1169"/>
        <v>-</v>
      </c>
      <c r="IH351" s="168" t="str">
        <f t="shared" ref="HX351:JM357" ca="1" si="1194">OFFSET(IH$5,$B351,0)</f>
        <v>-</v>
      </c>
      <c r="II351" s="168" t="str">
        <f t="shared" ca="1" si="1194"/>
        <v>-</v>
      </c>
      <c r="IJ351" s="168" t="str">
        <f t="shared" ca="1" si="1194"/>
        <v>-</v>
      </c>
      <c r="IK351" s="168" t="str">
        <f t="shared" ca="1" si="1194"/>
        <v>-</v>
      </c>
      <c r="IL351" s="168" t="str">
        <f t="shared" ca="1" si="1194"/>
        <v>-</v>
      </c>
      <c r="IM351" s="168" t="str">
        <f t="shared" ca="1" si="1194"/>
        <v>-</v>
      </c>
      <c r="IN351" s="168" t="str">
        <f t="shared" ca="1" si="1194"/>
        <v>-</v>
      </c>
      <c r="IO351" s="168" t="str">
        <f t="shared" ca="1" si="1194"/>
        <v>-</v>
      </c>
      <c r="IP351" s="168" t="str">
        <f t="shared" ca="1" si="1194"/>
        <v>-</v>
      </c>
      <c r="IQ351" s="168" t="str">
        <f t="shared" ca="1" si="1194"/>
        <v>-</v>
      </c>
      <c r="IR351" s="168" t="str">
        <f t="shared" ca="1" si="1194"/>
        <v>-</v>
      </c>
      <c r="IS351" s="168" t="str">
        <f t="shared" ca="1" si="1194"/>
        <v>-</v>
      </c>
      <c r="IT351" s="168" t="str">
        <f t="shared" ca="1" si="1194"/>
        <v>-</v>
      </c>
      <c r="IU351" s="168" t="str">
        <f t="shared" ca="1" si="1194"/>
        <v>-</v>
      </c>
      <c r="IV351" s="168" t="str">
        <f t="shared" ca="1" si="1194"/>
        <v>-</v>
      </c>
      <c r="IW351" s="168" t="str">
        <f t="shared" ca="1" si="1194"/>
        <v>-</v>
      </c>
      <c r="IX351" s="168" t="str">
        <f t="shared" ca="1" si="1194"/>
        <v>-</v>
      </c>
      <c r="IY351" s="168" t="str">
        <f t="shared" ca="1" si="1194"/>
        <v>-</v>
      </c>
      <c r="IZ351" s="168" t="str">
        <f t="shared" ca="1" si="1194"/>
        <v>-</v>
      </c>
      <c r="JA351" s="168" t="str">
        <f t="shared" ca="1" si="1194"/>
        <v>-</v>
      </c>
      <c r="JB351" s="168" t="str">
        <f t="shared" ca="1" si="1194"/>
        <v>-</v>
      </c>
      <c r="JC351" s="168" t="str">
        <f t="shared" ca="1" si="1194"/>
        <v>-</v>
      </c>
      <c r="JD351" s="168" t="str">
        <f t="shared" ca="1" si="1194"/>
        <v>-</v>
      </c>
      <c r="JE351" s="168" t="str">
        <f t="shared" ca="1" si="1194"/>
        <v>-</v>
      </c>
      <c r="JF351" s="168" t="str">
        <f t="shared" ca="1" si="1194"/>
        <v>-</v>
      </c>
      <c r="JG351" s="168" t="str">
        <f t="shared" ca="1" si="1194"/>
        <v>-</v>
      </c>
      <c r="JH351" s="168" t="str">
        <f t="shared" ca="1" si="1194"/>
        <v>-</v>
      </c>
      <c r="JI351" s="168" t="str">
        <f t="shared" ca="1" si="1194"/>
        <v>-</v>
      </c>
      <c r="JJ351" s="168" t="str">
        <f t="shared" ca="1" si="1194"/>
        <v>-</v>
      </c>
      <c r="JK351" s="168" t="str">
        <f t="shared" ca="1" si="1194"/>
        <v>-</v>
      </c>
      <c r="JL351" s="168" t="str">
        <f t="shared" ca="1" si="1194"/>
        <v>-</v>
      </c>
      <c r="JM351" s="168" t="str">
        <f t="shared" ca="1" si="1194"/>
        <v>-</v>
      </c>
      <c r="JN351" s="168" t="str">
        <f t="shared" ca="1" si="1108"/>
        <v>-</v>
      </c>
      <c r="JO351" s="168" t="str">
        <f t="shared" ca="1" si="1108"/>
        <v>-</v>
      </c>
      <c r="JP351" s="168" t="str">
        <f t="shared" ca="1" si="1108"/>
        <v>-</v>
      </c>
      <c r="JQ351" s="168" t="str">
        <f t="shared" ca="1" si="1108"/>
        <v>-</v>
      </c>
      <c r="JR351" s="168" t="str">
        <f t="shared" ca="1" si="1108"/>
        <v>-</v>
      </c>
      <c r="JS351" s="168" t="str">
        <f t="shared" ca="1" si="1108"/>
        <v>-</v>
      </c>
      <c r="JT351" s="168" t="str">
        <f t="shared" ca="1" si="1108"/>
        <v>-</v>
      </c>
      <c r="JU351" s="168" t="str">
        <f t="shared" ca="1" si="1108"/>
        <v>-</v>
      </c>
      <c r="JV351" s="168" t="str">
        <f t="shared" ca="1" si="1108"/>
        <v>-</v>
      </c>
      <c r="JW351" s="168" t="str">
        <f t="shared" ca="1" si="1108"/>
        <v>-</v>
      </c>
      <c r="JX351" s="10"/>
      <c r="JY351" s="166">
        <f t="shared" ca="1" si="1109"/>
        <v>4.4999999999999998E-2</v>
      </c>
      <c r="JZ351" s="166">
        <f t="shared" ca="1" si="1110"/>
        <v>4.4999999999999998E-2</v>
      </c>
      <c r="KA351" s="168">
        <f t="shared" ca="1" si="1111"/>
        <v>1</v>
      </c>
      <c r="KB351" s="168">
        <f t="shared" ca="1" si="1111"/>
        <v>0</v>
      </c>
      <c r="KC351" s="168">
        <f t="shared" ca="1" si="1111"/>
        <v>1</v>
      </c>
      <c r="KD351" s="168">
        <f t="shared" ca="1" si="1111"/>
        <v>1</v>
      </c>
      <c r="KE351" s="168">
        <f t="shared" ca="1" si="1111"/>
        <v>0</v>
      </c>
      <c r="KF351" s="168">
        <f t="shared" ca="1" si="1111"/>
        <v>70</v>
      </c>
      <c r="KG351" s="168">
        <f t="shared" ca="1" si="1111"/>
        <v>50</v>
      </c>
      <c r="KH351" s="168">
        <f t="shared" ca="1" si="1111"/>
        <v>85</v>
      </c>
      <c r="KI351" s="168">
        <f t="shared" ca="1" si="1111"/>
        <v>50</v>
      </c>
      <c r="KJ351" s="166">
        <f t="shared" ca="1" si="1112"/>
        <v>1</v>
      </c>
      <c r="KK351" s="166">
        <f t="shared" ca="1" si="1113"/>
        <v>1</v>
      </c>
      <c r="KL351" s="166">
        <f t="shared" ca="1" si="1114"/>
        <v>1</v>
      </c>
      <c r="KM351" s="166">
        <f t="shared" ca="1" si="1115"/>
        <v>1</v>
      </c>
      <c r="KN351" s="166">
        <f t="shared" ca="1" si="1115"/>
        <v>1</v>
      </c>
      <c r="KO351" s="168">
        <f t="shared" ca="1" si="1111"/>
        <v>1</v>
      </c>
      <c r="KP351" s="10"/>
      <c r="KQ351" s="168">
        <f t="shared" ca="1" si="1111"/>
        <v>1</v>
      </c>
      <c r="KR351" s="166">
        <f t="shared" ca="1" si="1116"/>
        <v>1</v>
      </c>
      <c r="KS351" s="168">
        <f t="shared" ca="1" si="1111"/>
        <v>0.75</v>
      </c>
      <c r="KT351" s="168">
        <f t="shared" ca="1" si="1111"/>
        <v>0.8</v>
      </c>
      <c r="KU351" s="168">
        <f t="shared" ca="1" si="1117"/>
        <v>0.82499999999999996</v>
      </c>
      <c r="KV351" s="168">
        <f t="shared" ca="1" si="1111"/>
        <v>0.875</v>
      </c>
      <c r="KW351" s="168">
        <f t="shared" ca="1" si="1111"/>
        <v>0.9</v>
      </c>
      <c r="KX351" s="168">
        <f t="shared" ca="1" si="1177"/>
        <v>0.75</v>
      </c>
      <c r="KY351" s="168">
        <f t="shared" ca="1" si="1177"/>
        <v>0.78142857142857147</v>
      </c>
      <c r="KZ351" s="168">
        <f t="shared" ca="1" si="1177"/>
        <v>0.82499999999999996</v>
      </c>
      <c r="LA351" s="168">
        <f t="shared" ca="1" si="1177"/>
        <v>0.875</v>
      </c>
      <c r="LB351" s="168">
        <f t="shared" ca="1" si="1177"/>
        <v>0.9</v>
      </c>
      <c r="LC351" s="168">
        <f t="shared" ca="1" si="1177"/>
        <v>0.9</v>
      </c>
      <c r="LD351" s="168">
        <f t="shared" ca="1" si="1177"/>
        <v>0.75</v>
      </c>
      <c r="LE351" s="168">
        <f t="shared" ca="1" si="1177"/>
        <v>0.78142857142857147</v>
      </c>
      <c r="LF351" s="168">
        <f t="shared" ca="1" si="1177"/>
        <v>0.82499999999999996</v>
      </c>
      <c r="LG351" s="168">
        <f t="shared" ca="1" si="1177"/>
        <v>0.875</v>
      </c>
      <c r="LH351" s="168">
        <f t="shared" ca="1" si="1177"/>
        <v>0.9</v>
      </c>
      <c r="LI351" s="168">
        <f t="shared" ca="1" si="1177"/>
        <v>0.9</v>
      </c>
      <c r="LJ351" s="168">
        <f t="shared" ca="1" si="1177"/>
        <v>0.75</v>
      </c>
      <c r="LK351" s="168">
        <f t="shared" ca="1" si="1177"/>
        <v>0.78142857142857147</v>
      </c>
      <c r="LL351" s="168">
        <f t="shared" ca="1" si="1177"/>
        <v>0.82499999999999996</v>
      </c>
      <c r="LM351" s="168">
        <f t="shared" ca="1" si="1177"/>
        <v>0.875</v>
      </c>
      <c r="LN351" s="168">
        <f t="shared" ca="1" si="1177"/>
        <v>0.9</v>
      </c>
      <c r="LO351" s="168">
        <f t="shared" ca="1" si="1177"/>
        <v>0.9</v>
      </c>
      <c r="LP351" s="168">
        <f t="shared" ca="1" si="1177"/>
        <v>0.75</v>
      </c>
      <c r="LQ351" s="168">
        <f t="shared" ca="1" si="1177"/>
        <v>0.78142857142857147</v>
      </c>
      <c r="LR351" s="168">
        <f t="shared" ca="1" si="1177"/>
        <v>0.82499999999999996</v>
      </c>
      <c r="LS351" s="168">
        <f t="shared" ca="1" si="1177"/>
        <v>0.875</v>
      </c>
      <c r="LT351" s="168">
        <f t="shared" ca="1" si="1177"/>
        <v>0.9</v>
      </c>
      <c r="LU351" s="168">
        <f t="shared" ca="1" si="1177"/>
        <v>0.9</v>
      </c>
      <c r="LV351" s="168">
        <f t="shared" ca="1" si="1177"/>
        <v>0.75</v>
      </c>
      <c r="LW351" s="168">
        <f t="shared" ca="1" si="1177"/>
        <v>0.78142857142857147</v>
      </c>
      <c r="LX351" s="168">
        <f t="shared" ca="1" si="1177"/>
        <v>0.82499999999999996</v>
      </c>
      <c r="LY351" s="168">
        <f t="shared" ca="1" si="1177"/>
        <v>0.875</v>
      </c>
      <c r="LZ351" s="168">
        <f t="shared" ca="1" si="1177"/>
        <v>0.9</v>
      </c>
      <c r="MA351" s="168">
        <f t="shared" ca="1" si="1177"/>
        <v>0.9</v>
      </c>
      <c r="MB351" s="168">
        <f t="shared" ca="1" si="1177"/>
        <v>0.75</v>
      </c>
      <c r="MC351" s="168">
        <f t="shared" ca="1" si="1177"/>
        <v>0.78142857142857147</v>
      </c>
      <c r="MD351" s="168">
        <f t="shared" ca="1" si="1177"/>
        <v>0.82499999999999996</v>
      </c>
      <c r="ME351" s="168">
        <f t="shared" ca="1" si="1177"/>
        <v>0.875</v>
      </c>
      <c r="MF351" s="168">
        <f t="shared" ca="1" si="1177"/>
        <v>0.9</v>
      </c>
      <c r="MG351" s="168">
        <f t="shared" ca="1" si="1177"/>
        <v>0.9</v>
      </c>
      <c r="MH351" s="168">
        <f t="shared" ca="1" si="1177"/>
        <v>0.75</v>
      </c>
      <c r="MI351" s="168">
        <f t="shared" ca="1" si="1177"/>
        <v>0.76904761904761909</v>
      </c>
      <c r="MJ351" s="168">
        <f t="shared" ca="1" si="1177"/>
        <v>0.82000000000000006</v>
      </c>
      <c r="MK351" s="168">
        <f t="shared" ca="1" si="1177"/>
        <v>0.875</v>
      </c>
      <c r="ML351" s="168">
        <f t="shared" ca="1" si="1177"/>
        <v>0.9</v>
      </c>
      <c r="MM351" s="168">
        <f t="shared" ca="1" si="1177"/>
        <v>0.90000000000000013</v>
      </c>
      <c r="MN351" s="168">
        <f t="shared" ca="1" si="1177"/>
        <v>0.75</v>
      </c>
      <c r="MO351" s="168">
        <f t="shared" ca="1" si="1177"/>
        <v>0.76904761904761909</v>
      </c>
      <c r="MP351" s="168">
        <f t="shared" ca="1" si="1177"/>
        <v>0.82000000000000006</v>
      </c>
      <c r="MQ351" s="168">
        <f t="shared" ca="1" si="1177"/>
        <v>0.875</v>
      </c>
      <c r="MR351" s="168">
        <f t="shared" ca="1" si="1177"/>
        <v>0.9</v>
      </c>
      <c r="MS351" s="168">
        <f t="shared" ca="1" si="1177"/>
        <v>0.9</v>
      </c>
      <c r="MT351" s="168">
        <f t="shared" ca="1" si="1177"/>
        <v>0.875</v>
      </c>
      <c r="MU351" s="166">
        <f t="shared" ca="1" si="1120"/>
        <v>1</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11"/>
        <v>0</v>
      </c>
      <c r="NC351" s="27">
        <v>0</v>
      </c>
    </row>
    <row r="352" spans="1:367" s="148" customFormat="1" outlineLevel="1">
      <c r="A352" s="126">
        <f t="shared" si="14"/>
        <v>347</v>
      </c>
      <c r="B352" s="126">
        <f t="shared" si="1180"/>
        <v>13</v>
      </c>
      <c r="C352" s="148">
        <f t="shared" si="1139"/>
        <v>1002</v>
      </c>
      <c r="D352" s="148" t="s">
        <v>884</v>
      </c>
      <c r="E352" s="148" t="b">
        <f t="shared" si="1086"/>
        <v>0</v>
      </c>
      <c r="F352" s="148" t="b">
        <v>0</v>
      </c>
      <c r="G352" s="148" t="b">
        <f t="shared" si="1128"/>
        <v>0</v>
      </c>
      <c r="H352" s="144">
        <f t="shared" ca="1" si="1129"/>
        <v>3</v>
      </c>
      <c r="I352" s="32">
        <v>2</v>
      </c>
      <c r="J352" s="32">
        <v>2</v>
      </c>
      <c r="K352" s="32">
        <v>3</v>
      </c>
      <c r="L352" s="144">
        <f t="shared" ca="1" si="1129"/>
        <v>1</v>
      </c>
      <c r="M352" s="144">
        <f t="shared" ca="1" si="1129"/>
        <v>1</v>
      </c>
      <c r="N352" s="144">
        <f t="shared" ca="1" si="1129"/>
        <v>1</v>
      </c>
      <c r="O352" s="144">
        <f t="shared" ca="1" si="1129"/>
        <v>1</v>
      </c>
      <c r="P352" s="144">
        <f t="shared" ca="1" si="1129"/>
        <v>1</v>
      </c>
      <c r="Q352" s="144">
        <f t="shared" ca="1" si="1129"/>
        <v>1</v>
      </c>
      <c r="R352" s="144">
        <f t="shared" ca="1" si="1129"/>
        <v>2</v>
      </c>
      <c r="S352" s="144">
        <f t="shared" ca="1" si="1129"/>
        <v>1</v>
      </c>
      <c r="T352" s="144">
        <f t="shared" ca="1" si="1129"/>
        <v>1</v>
      </c>
      <c r="U352" s="144">
        <f t="shared" ca="1" si="1129"/>
        <v>1</v>
      </c>
      <c r="V352" s="144">
        <f t="shared" ca="1" si="1129"/>
        <v>1</v>
      </c>
      <c r="W352" s="144">
        <f t="shared" ca="1" si="1129"/>
        <v>1</v>
      </c>
      <c r="X352" s="144">
        <f t="shared" ca="1" si="1129"/>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00019 CFW DSP RiskCARA-low REVCFW CropgrazeFALSE (F33N11)</v>
      </c>
      <c r="AB352" s="10" t="str">
        <f ca="1">IF(COUNTIF(AA$5:AA352,AA352)=1,"-","Dup")</f>
        <v>-</v>
      </c>
      <c r="AC352" s="10"/>
      <c r="AD352" s="168" t="str">
        <f t="shared" ca="1" si="1087"/>
        <v>-</v>
      </c>
      <c r="AE352" s="168" t="str">
        <f t="shared" ca="1" si="1087"/>
        <v>-</v>
      </c>
      <c r="AF352" s="168" t="str">
        <f t="shared" ca="1" si="1087"/>
        <v>-</v>
      </c>
      <c r="AG352" s="168" t="str">
        <f t="shared" ca="1" si="1087"/>
        <v>-</v>
      </c>
      <c r="AH352" s="168" t="str">
        <f t="shared" ca="1" si="1087"/>
        <v>-</v>
      </c>
      <c r="AI352" s="168" t="b">
        <f t="shared" ca="1" si="1087"/>
        <v>1</v>
      </c>
      <c r="AJ352" s="10"/>
      <c r="AK352" s="166" t="b">
        <f t="shared" si="1088"/>
        <v>0</v>
      </c>
      <c r="AL352" s="166" t="str">
        <f t="shared" si="1088"/>
        <v>-</v>
      </c>
      <c r="AM352" s="166" t="b">
        <f t="shared" si="1088"/>
        <v>0</v>
      </c>
      <c r="AN352" s="166" t="b">
        <f t="shared" si="1088"/>
        <v>1</v>
      </c>
      <c r="AO352" s="166" t="b">
        <f t="shared" si="1088"/>
        <v>1</v>
      </c>
      <c r="AP352" s="166" t="b">
        <f t="shared" si="1088"/>
        <v>0</v>
      </c>
      <c r="AQ352" s="166">
        <f t="shared" ca="1" si="1089"/>
        <v>0</v>
      </c>
      <c r="AR352" s="166" t="b">
        <f t="shared" si="1090"/>
        <v>1</v>
      </c>
      <c r="AS352" s="166" t="b">
        <f t="shared" si="1090"/>
        <v>1</v>
      </c>
      <c r="AT352" s="166">
        <f t="shared" si="1090"/>
        <v>1</v>
      </c>
      <c r="AU352" s="166">
        <f t="shared" si="1090"/>
        <v>3.0000000000000001E-6</v>
      </c>
      <c r="AV352" s="166" t="str">
        <f t="shared" si="1090"/>
        <v>-</v>
      </c>
      <c r="AW352" s="10"/>
      <c r="AX352" s="166" t="b">
        <f t="shared" si="1091"/>
        <v>1</v>
      </c>
      <c r="AY352" s="168" t="b">
        <f t="shared" ca="1" si="1092"/>
        <v>1</v>
      </c>
      <c r="AZ352" s="168" t="b">
        <f t="shared" ca="1" si="1092"/>
        <v>1</v>
      </c>
      <c r="BA352" s="167">
        <f t="shared" ca="1" si="1093"/>
        <v>3210</v>
      </c>
      <c r="BB352" s="168" t="str">
        <f t="shared" ref="BB352:BV370" ca="1" si="1195">OFFSET(BB$5,$B352,0)</f>
        <v>-</v>
      </c>
      <c r="BC352" s="168" t="str">
        <f t="shared" ca="1" si="1195"/>
        <v>-</v>
      </c>
      <c r="BD352" s="168" t="str">
        <f t="shared" ca="1" si="1195"/>
        <v>-</v>
      </c>
      <c r="BE352" s="168" t="str">
        <f t="shared" ca="1" si="1195"/>
        <v>-</v>
      </c>
      <c r="BF352" s="168" t="str">
        <f t="shared" ca="1" si="1195"/>
        <v>-</v>
      </c>
      <c r="BG352" s="168">
        <f t="shared" ca="1" si="1195"/>
        <v>1</v>
      </c>
      <c r="BH352" s="168">
        <f t="shared" ca="1" si="1195"/>
        <v>1</v>
      </c>
      <c r="BI352" s="168" t="str">
        <f t="shared" ca="1" si="1195"/>
        <v>-</v>
      </c>
      <c r="BJ352" s="168" t="str">
        <f t="shared" ca="1" si="1195"/>
        <v>-</v>
      </c>
      <c r="BK352" s="10"/>
      <c r="BL352" s="168" t="str">
        <f t="shared" ca="1" si="1195"/>
        <v>-</v>
      </c>
      <c r="BM352" s="168" t="str">
        <f t="shared" ca="1" si="1195"/>
        <v>-</v>
      </c>
      <c r="BN352" s="168" t="str">
        <f t="shared" ca="1" si="1195"/>
        <v>-</v>
      </c>
      <c r="BO352" s="168" t="str">
        <f t="shared" ca="1" si="1195"/>
        <v>-</v>
      </c>
      <c r="BP352" s="168" t="str">
        <f t="shared" ca="1" si="1195"/>
        <v>-</v>
      </c>
      <c r="BQ352" s="168" t="str">
        <f t="shared" ca="1" si="1195"/>
        <v>-</v>
      </c>
      <c r="BR352" s="168" t="str">
        <f t="shared" ca="1" si="1195"/>
        <v>-</v>
      </c>
      <c r="BS352" s="168" t="str">
        <f t="shared" ca="1" si="1195"/>
        <v>-</v>
      </c>
      <c r="BT352" s="168" t="str">
        <f t="shared" ca="1" si="1195"/>
        <v>-</v>
      </c>
      <c r="BU352" s="168" t="str">
        <f t="shared" ca="1" si="1195"/>
        <v>-</v>
      </c>
      <c r="BV352" s="168" t="str">
        <f t="shared" ca="1" si="1195"/>
        <v>-</v>
      </c>
      <c r="BW352" s="166" t="str" cm="1">
        <f t="array" ref="BW352">INDEX(i.rev,$K352,BW$15)</f>
        <v>-</v>
      </c>
      <c r="BX352" s="166">
        <f t="shared" si="1095"/>
        <v>22</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81"/>
        <v>-</v>
      </c>
      <c r="CI352" s="168" t="str">
        <f t="shared" ca="1" si="1181"/>
        <v>-</v>
      </c>
      <c r="CJ352" s="168" t="str">
        <f t="shared" ca="1" si="1181"/>
        <v>-</v>
      </c>
      <c r="CK352" s="168" t="str">
        <f t="shared" ca="1" si="1181"/>
        <v>-</v>
      </c>
      <c r="CL352" s="168" t="str">
        <f t="shared" ca="1" si="1181"/>
        <v>-</v>
      </c>
      <c r="CM352" s="168" t="str">
        <f t="shared" ca="1" si="1181"/>
        <v>-</v>
      </c>
      <c r="CN352" s="168" t="str">
        <f t="shared" ca="1" si="1181"/>
        <v>-</v>
      </c>
      <c r="CO352" s="168" t="str">
        <f t="shared" ca="1" si="1181"/>
        <v>-</v>
      </c>
      <c r="CP352" s="168">
        <f t="shared" ca="1" si="1181"/>
        <v>1</v>
      </c>
      <c r="CQ352" s="168">
        <f t="shared" ca="1" si="1181"/>
        <v>1</v>
      </c>
      <c r="CR352" s="168">
        <f t="shared" ca="1" si="1181"/>
        <v>0</v>
      </c>
      <c r="CS352" s="168" t="str">
        <f t="shared" ca="1" si="1181"/>
        <v>-</v>
      </c>
      <c r="CT352" s="168" t="str">
        <f t="shared" ca="1" si="1181"/>
        <v>-</v>
      </c>
      <c r="CU352" s="168" t="str">
        <f t="shared" ca="1" si="1181"/>
        <v>-</v>
      </c>
      <c r="CV352" s="168" t="str">
        <f t="shared" ca="1" si="1181"/>
        <v>-</v>
      </c>
      <c r="CW352" s="168" t="str">
        <f t="shared" ca="1" si="1181"/>
        <v>-</v>
      </c>
      <c r="CX352" s="168" t="str">
        <f t="shared" ca="1" si="1181"/>
        <v>-</v>
      </c>
      <c r="CY352" s="168" t="str">
        <f t="shared" ca="1" si="1181"/>
        <v>-</v>
      </c>
      <c r="CZ352" s="168">
        <f t="shared" ca="1" si="1181"/>
        <v>0</v>
      </c>
      <c r="DA352" s="168" t="str">
        <f t="shared" ca="1" si="1181"/>
        <v>-</v>
      </c>
      <c r="DB352" s="168" t="str">
        <f t="shared" ca="1" si="1181"/>
        <v>-</v>
      </c>
      <c r="DC352" s="168" t="str">
        <f t="shared" ca="1" si="1181"/>
        <v>-</v>
      </c>
      <c r="DD352" s="168" t="str">
        <f t="shared" ca="1" si="1181"/>
        <v>-</v>
      </c>
      <c r="DE352" s="168" t="str">
        <f t="shared" ca="1" si="1181"/>
        <v>-</v>
      </c>
      <c r="DF352" s="168">
        <f t="shared" ca="1" si="1181"/>
        <v>0</v>
      </c>
      <c r="DG352" s="168">
        <f t="shared" ca="1" si="1181"/>
        <v>0</v>
      </c>
      <c r="DH352" s="168">
        <f t="shared" ca="1" si="1181"/>
        <v>0</v>
      </c>
      <c r="DI352" s="168">
        <f t="shared" ca="1" si="1181"/>
        <v>0</v>
      </c>
      <c r="DJ352" s="168">
        <f t="shared" ca="1" si="1181"/>
        <v>0</v>
      </c>
      <c r="DK352" s="168">
        <f t="shared" ca="1" si="1181"/>
        <v>0</v>
      </c>
      <c r="DL352" s="168">
        <f t="shared" ca="1" si="1181"/>
        <v>0</v>
      </c>
      <c r="DM352" s="168" t="str">
        <f t="shared" ca="1" si="1181"/>
        <v>-</v>
      </c>
      <c r="DN352" s="168" t="str">
        <f t="shared" ca="1" si="1181"/>
        <v>-</v>
      </c>
      <c r="DO352" s="168" t="str">
        <f t="shared" ca="1" si="1181"/>
        <v>-</v>
      </c>
      <c r="DP352" s="168" t="str">
        <f t="shared" ca="1" si="1181"/>
        <v>-</v>
      </c>
      <c r="DQ352" s="168" t="str">
        <f t="shared" ca="1" si="1181"/>
        <v>-</v>
      </c>
      <c r="DR352" s="168" t="str">
        <f t="shared" ca="1" si="1181"/>
        <v>-</v>
      </c>
      <c r="DS352" s="168" t="str">
        <f t="shared" ca="1" si="1181"/>
        <v>-</v>
      </c>
      <c r="DT352" s="168" t="str">
        <f t="shared" ca="1" si="1181"/>
        <v>-</v>
      </c>
      <c r="DU352" s="168" t="str">
        <f t="shared" ca="1" si="1181"/>
        <v>-</v>
      </c>
      <c r="DV352" s="168" t="str">
        <f t="shared" ca="1" si="1181"/>
        <v>-</v>
      </c>
      <c r="DW352" s="168" t="str">
        <f t="shared" ca="1" si="1181"/>
        <v>-</v>
      </c>
      <c r="DX352" s="10"/>
      <c r="DY352" s="168">
        <f t="shared" ca="1" si="1181"/>
        <v>1</v>
      </c>
      <c r="DZ352" s="168" t="str">
        <f t="shared" ca="1" si="1181"/>
        <v>-</v>
      </c>
      <c r="EA352" s="168" t="str">
        <f t="shared" ca="1" si="1181"/>
        <v>-</v>
      </c>
      <c r="EB352" s="168" t="str">
        <f t="shared" ca="1" si="1181"/>
        <v>-</v>
      </c>
      <c r="EC352" s="168" t="str">
        <f t="shared" ca="1" si="1150"/>
        <v>-</v>
      </c>
      <c r="ED352" s="168" t="b">
        <f t="shared" ca="1" si="1150"/>
        <v>0</v>
      </c>
      <c r="EE352" s="168" t="str">
        <f t="shared" ca="1" si="1150"/>
        <v>-</v>
      </c>
      <c r="EF352" s="168">
        <f t="shared" ca="1" si="1150"/>
        <v>0</v>
      </c>
      <c r="EG352" s="168" t="str">
        <f t="shared" ca="1" si="1150"/>
        <v>-</v>
      </c>
      <c r="EH352" s="166" cm="1">
        <f t="array" ref="EH352">INDEX(i.rev,$K352,EH$15)</f>
        <v>1.1000000000000001</v>
      </c>
      <c r="EI352" s="168">
        <f t="shared" ca="1" si="1097"/>
        <v>0</v>
      </c>
      <c r="EJ352" s="168">
        <f t="shared" ca="1" si="1097"/>
        <v>1</v>
      </c>
      <c r="EK352" s="168">
        <f t="shared" ca="1" si="1097"/>
        <v>0</v>
      </c>
      <c r="EL352" s="168">
        <f t="shared" ca="1" si="1097"/>
        <v>1</v>
      </c>
      <c r="EM352" s="168">
        <f t="shared" ca="1" si="1097"/>
        <v>1</v>
      </c>
      <c r="EN352" s="168">
        <f t="shared" ca="1" si="1097"/>
        <v>1</v>
      </c>
      <c r="EO352" s="168">
        <f t="shared" ca="1" si="1097"/>
        <v>0</v>
      </c>
      <c r="EP352" s="168">
        <f t="shared" ca="1" si="1097"/>
        <v>0</v>
      </c>
      <c r="EQ352" s="168">
        <f t="shared" ca="1" si="1097"/>
        <v>0</v>
      </c>
      <c r="ER352" s="168">
        <f t="shared" ca="1" si="1097"/>
        <v>0</v>
      </c>
      <c r="ES352" s="168">
        <f t="shared" ca="1" si="1097"/>
        <v>0</v>
      </c>
      <c r="ET352" s="168">
        <f t="shared" ca="1" si="1097"/>
        <v>0</v>
      </c>
      <c r="EU352" s="168">
        <f t="shared" ca="1" si="1097"/>
        <v>0</v>
      </c>
      <c r="EV352" s="168">
        <f t="shared" ca="1" si="1097"/>
        <v>0</v>
      </c>
      <c r="EW352" s="168">
        <f t="shared" ca="1" si="1097"/>
        <v>0</v>
      </c>
      <c r="EX352" s="168">
        <f t="shared" ca="1" si="1097"/>
        <v>0</v>
      </c>
      <c r="EY352" s="166" cm="1">
        <f t="array" ref="EY352">INDEX(i.rev,$K352,EY$15)</f>
        <v>0</v>
      </c>
      <c r="EZ352" s="168">
        <f t="shared" ca="1" si="1098"/>
        <v>0</v>
      </c>
      <c r="FA352" s="166" cm="1">
        <f t="array" ref="FA352">INDEX(i.rev,$K352,FA$15)</f>
        <v>1</v>
      </c>
      <c r="FB352" s="168">
        <f t="shared" ca="1" si="1182"/>
        <v>0</v>
      </c>
      <c r="FC352" s="168">
        <f t="shared" ca="1" si="1182"/>
        <v>0</v>
      </c>
      <c r="FD352" s="168">
        <f t="shared" ca="1" si="1182"/>
        <v>0</v>
      </c>
      <c r="FE352" s="168">
        <f t="shared" ca="1" si="1182"/>
        <v>0</v>
      </c>
      <c r="FF352" s="168">
        <f t="shared" ca="1" si="1182"/>
        <v>0</v>
      </c>
      <c r="FG352" s="168">
        <f t="shared" ca="1" si="1182"/>
        <v>0</v>
      </c>
      <c r="FH352" s="168">
        <f t="shared" ca="1" si="1182"/>
        <v>0</v>
      </c>
      <c r="FI352" s="10"/>
      <c r="FJ352" s="168" t="str">
        <f t="shared" ca="1" si="1182"/>
        <v>-</v>
      </c>
      <c r="FK352" s="168" t="str">
        <f t="shared" ca="1" si="1182"/>
        <v>-</v>
      </c>
      <c r="FL352" s="168" t="str">
        <f t="shared" ca="1" si="1182"/>
        <v>-</v>
      </c>
      <c r="FM352" s="168" t="str">
        <f t="shared" ca="1" si="1182"/>
        <v>-</v>
      </c>
      <c r="FN352" s="168" t="str">
        <f t="shared" ca="1" si="1100"/>
        <v>-</v>
      </c>
      <c r="FO352" s="166" t="b">
        <f t="shared" ca="1" si="1101"/>
        <v>0</v>
      </c>
      <c r="FP352" s="166" t="b">
        <f t="shared" ca="1" si="1101"/>
        <v>0</v>
      </c>
      <c r="FQ352" s="166" t="b">
        <f t="shared" ca="1" si="1101"/>
        <v>1</v>
      </c>
      <c r="FR352" s="168">
        <f t="shared" ca="1" si="1182"/>
        <v>0</v>
      </c>
      <c r="FS352" s="166">
        <f t="shared" ca="1" si="1102"/>
        <v>1</v>
      </c>
      <c r="FT352" s="166">
        <f t="shared" ca="1" si="1102"/>
        <v>1</v>
      </c>
      <c r="FU352" s="168" t="str">
        <f t="shared" ca="1" si="1182"/>
        <v>-</v>
      </c>
      <c r="FV352" s="168" t="str">
        <f t="shared" ca="1" si="1182"/>
        <v>-</v>
      </c>
      <c r="FW352" s="168" t="str">
        <f t="shared" ca="1" si="1182"/>
        <v>-</v>
      </c>
      <c r="FX352" s="168" t="str">
        <f t="shared" ca="1" si="1182"/>
        <v>-</v>
      </c>
      <c r="FY352" s="168" t="str">
        <f t="shared" ca="1" si="1182"/>
        <v>-</v>
      </c>
      <c r="FZ352" s="168" t="str">
        <f t="shared" ca="1" si="1182"/>
        <v>-</v>
      </c>
      <c r="GA352" s="168" t="str">
        <f t="shared" ca="1" si="1182"/>
        <v>-</v>
      </c>
      <c r="GB352" s="168" t="str">
        <f t="shared" ca="1" si="1182"/>
        <v>-</v>
      </c>
      <c r="GC352" s="168" t="str">
        <f t="shared" ca="1" si="1182"/>
        <v>-</v>
      </c>
      <c r="GD352" s="168" t="b">
        <f t="shared" ca="1" si="1182"/>
        <v>1</v>
      </c>
      <c r="GE352" s="168" t="str">
        <f t="shared" ca="1" si="1182"/>
        <v>-</v>
      </c>
      <c r="GF352" s="168" t="str">
        <f t="shared" ca="1" si="1182"/>
        <v>-</v>
      </c>
      <c r="GG352" s="168" t="str">
        <f t="shared" ca="1" si="1182"/>
        <v>-</v>
      </c>
      <c r="GH352" s="168" t="b">
        <f t="shared" ca="1" si="1103"/>
        <v>1</v>
      </c>
      <c r="GI352" s="168">
        <f t="shared" ca="1" si="1103"/>
        <v>0</v>
      </c>
      <c r="GJ352" s="168" t="str">
        <f t="shared" ca="1" si="1103"/>
        <v>-</v>
      </c>
      <c r="GK352" s="168" t="str">
        <f t="shared" ca="1" si="1103"/>
        <v>-</v>
      </c>
      <c r="GL352" s="168" t="str">
        <f t="shared" ca="1" si="1103"/>
        <v>-</v>
      </c>
      <c r="GM352" s="168" t="str">
        <f t="shared" ca="1" si="1103"/>
        <v>-</v>
      </c>
      <c r="GN352" s="168" t="str">
        <f t="shared" ca="1" si="1103"/>
        <v>-</v>
      </c>
      <c r="GO352" s="168">
        <f t="shared" ca="1" si="1103"/>
        <v>0</v>
      </c>
      <c r="GP352" s="168" t="str">
        <f t="shared" ca="1" si="1103"/>
        <v>-</v>
      </c>
      <c r="GQ352" s="168" t="str">
        <f t="shared" ca="1" si="1103"/>
        <v>-</v>
      </c>
      <c r="GR352" s="168" t="str">
        <f t="shared" ca="1" si="1103"/>
        <v>-</v>
      </c>
      <c r="GS352" s="168">
        <f t="shared" ca="1" si="1103"/>
        <v>500</v>
      </c>
      <c r="GT352" s="168">
        <f t="shared" ca="1" si="1103"/>
        <v>500</v>
      </c>
      <c r="GU352" s="168" t="str">
        <f t="shared" ca="1" si="1103"/>
        <v>-</v>
      </c>
      <c r="GV352" s="168" t="str">
        <f t="shared" ca="1" si="1103"/>
        <v>-</v>
      </c>
      <c r="GW352" s="168" t="str">
        <f t="shared" ca="1" si="1103"/>
        <v>-</v>
      </c>
      <c r="GX352" s="168" t="str">
        <f t="shared" ca="1" si="1104"/>
        <v>-</v>
      </c>
      <c r="GY352" s="168" t="str">
        <f t="shared" ca="1" si="1168"/>
        <v>-</v>
      </c>
      <c r="GZ352" s="168" t="str">
        <f t="shared" ca="1" si="1168"/>
        <v>-</v>
      </c>
      <c r="HA352" s="168" t="str">
        <f t="shared" ca="1" si="1168"/>
        <v>-</v>
      </c>
      <c r="HB352" s="168" t="str">
        <f t="shared" ca="1" si="1168"/>
        <v>-</v>
      </c>
      <c r="HC352" s="168" t="str">
        <f t="shared" ca="1" si="1168"/>
        <v>-</v>
      </c>
      <c r="HD352" s="168" t="str">
        <f t="shared" ca="1" si="1168"/>
        <v>-</v>
      </c>
      <c r="HE352" s="168" t="str">
        <f t="shared" ca="1" si="1168"/>
        <v>-</v>
      </c>
      <c r="HF352" s="168" t="str">
        <f t="shared" ca="1" si="1168"/>
        <v>-</v>
      </c>
      <c r="HG352" s="168" t="str">
        <f t="shared" ca="1" si="1168"/>
        <v>-</v>
      </c>
      <c r="HH352" s="168" t="str">
        <f t="shared" ca="1" si="1193"/>
        <v>-</v>
      </c>
      <c r="HI352" s="168" t="str">
        <f t="shared" ca="1" si="1193"/>
        <v>-</v>
      </c>
      <c r="HJ352" s="168" t="str">
        <f t="shared" ca="1" si="1193"/>
        <v>-</v>
      </c>
      <c r="HK352" s="168" t="str">
        <f t="shared" ca="1" si="1193"/>
        <v>-</v>
      </c>
      <c r="HL352" s="168" t="str">
        <f t="shared" ca="1" si="1193"/>
        <v>-</v>
      </c>
      <c r="HM352" s="168" t="str">
        <f t="shared" ca="1" si="1193"/>
        <v>-</v>
      </c>
      <c r="HN352" s="168" t="str">
        <f t="shared" ca="1" si="1193"/>
        <v>-</v>
      </c>
      <c r="HO352" s="168" t="str">
        <f t="shared" ca="1" si="1193"/>
        <v>-</v>
      </c>
      <c r="HP352" s="168" t="str">
        <f t="shared" ca="1" si="1193"/>
        <v>-</v>
      </c>
      <c r="HQ352" s="168" t="str">
        <f t="shared" ca="1" si="1193"/>
        <v>-</v>
      </c>
      <c r="HR352" s="168" t="str">
        <f t="shared" ca="1" si="1168"/>
        <v>-</v>
      </c>
      <c r="HS352" s="168" t="str">
        <f t="shared" ca="1" si="1168"/>
        <v>-</v>
      </c>
      <c r="HT352" s="168" t="str">
        <f t="shared" ca="1" si="1168"/>
        <v>-</v>
      </c>
      <c r="HU352" s="168" t="str">
        <f t="shared" ca="1" si="1168"/>
        <v>-</v>
      </c>
      <c r="HV352" s="168" t="str">
        <f t="shared" ca="1" si="1168"/>
        <v>-</v>
      </c>
      <c r="HW352" s="168" t="str">
        <f t="shared" ca="1" si="1104"/>
        <v>-</v>
      </c>
      <c r="HX352" s="168" t="str">
        <f t="shared" ca="1" si="1194"/>
        <v>-</v>
      </c>
      <c r="HY352" s="168" t="str">
        <f t="shared" ca="1" si="1194"/>
        <v>-</v>
      </c>
      <c r="HZ352" s="168" t="str">
        <f t="shared" ca="1" si="1194"/>
        <v>-</v>
      </c>
      <c r="IA352" s="168" t="str">
        <f t="shared" ca="1" si="1194"/>
        <v>-</v>
      </c>
      <c r="IB352" s="168" t="str">
        <f t="shared" ca="1" si="1194"/>
        <v>-</v>
      </c>
      <c r="IC352" s="168" t="str">
        <f t="shared" ca="1" si="1194"/>
        <v>-</v>
      </c>
      <c r="ID352" s="168" t="str">
        <f t="shared" ca="1" si="1194"/>
        <v>-</v>
      </c>
      <c r="IE352" s="168" t="str">
        <f t="shared" ca="1" si="1194"/>
        <v>-</v>
      </c>
      <c r="IF352" s="168" t="str">
        <f t="shared" ca="1" si="1194"/>
        <v>-</v>
      </c>
      <c r="IG352" s="168" t="str">
        <f t="shared" ca="1" si="1194"/>
        <v>-</v>
      </c>
      <c r="IH352" s="168" t="str">
        <f t="shared" ca="1" si="1194"/>
        <v>-</v>
      </c>
      <c r="II352" s="168" t="str">
        <f t="shared" ca="1" si="1194"/>
        <v>-</v>
      </c>
      <c r="IJ352" s="168" t="str">
        <f t="shared" ca="1" si="1194"/>
        <v>-</v>
      </c>
      <c r="IK352" s="168" t="str">
        <f t="shared" ca="1" si="1194"/>
        <v>-</v>
      </c>
      <c r="IL352" s="168" t="str">
        <f t="shared" ca="1" si="1194"/>
        <v>-</v>
      </c>
      <c r="IM352" s="168" t="str">
        <f t="shared" ca="1" si="1194"/>
        <v>-</v>
      </c>
      <c r="IN352" s="168" t="str">
        <f t="shared" ca="1" si="1194"/>
        <v>-</v>
      </c>
      <c r="IO352" s="168" t="str">
        <f t="shared" ca="1" si="1194"/>
        <v>-</v>
      </c>
      <c r="IP352" s="168" t="str">
        <f t="shared" ca="1" si="1194"/>
        <v>-</v>
      </c>
      <c r="IQ352" s="168" t="str">
        <f t="shared" ca="1" si="1194"/>
        <v>-</v>
      </c>
      <c r="IR352" s="168" t="str">
        <f t="shared" ca="1" si="1194"/>
        <v>-</v>
      </c>
      <c r="IS352" s="168" t="str">
        <f t="shared" ca="1" si="1194"/>
        <v>-</v>
      </c>
      <c r="IT352" s="168" t="str">
        <f t="shared" ca="1" si="1194"/>
        <v>-</v>
      </c>
      <c r="IU352" s="168" t="str">
        <f t="shared" ca="1" si="1194"/>
        <v>-</v>
      </c>
      <c r="IV352" s="168" t="str">
        <f t="shared" ca="1" si="1194"/>
        <v>-</v>
      </c>
      <c r="IW352" s="168" t="str">
        <f t="shared" ca="1" si="1194"/>
        <v>-</v>
      </c>
      <c r="IX352" s="168" t="str">
        <f t="shared" ca="1" si="1194"/>
        <v>-</v>
      </c>
      <c r="IY352" s="168" t="str">
        <f t="shared" ca="1" si="1194"/>
        <v>-</v>
      </c>
      <c r="IZ352" s="168" t="str">
        <f t="shared" ca="1" si="1194"/>
        <v>-</v>
      </c>
      <c r="JA352" s="168" t="str">
        <f t="shared" ca="1" si="1194"/>
        <v>-</v>
      </c>
      <c r="JB352" s="168" t="str">
        <f t="shared" ca="1" si="1194"/>
        <v>-</v>
      </c>
      <c r="JC352" s="168" t="str">
        <f t="shared" ca="1" si="1194"/>
        <v>-</v>
      </c>
      <c r="JD352" s="168" t="str">
        <f t="shared" ca="1" si="1194"/>
        <v>-</v>
      </c>
      <c r="JE352" s="168" t="str">
        <f t="shared" ca="1" si="1194"/>
        <v>-</v>
      </c>
      <c r="JF352" s="168" t="str">
        <f t="shared" ca="1" si="1194"/>
        <v>-</v>
      </c>
      <c r="JG352" s="168" t="str">
        <f t="shared" ca="1" si="1194"/>
        <v>-</v>
      </c>
      <c r="JH352" s="168" t="str">
        <f t="shared" ca="1" si="1194"/>
        <v>-</v>
      </c>
      <c r="JI352" s="168" t="str">
        <f t="shared" ca="1" si="1194"/>
        <v>-</v>
      </c>
      <c r="JJ352" s="168" t="str">
        <f t="shared" ca="1" si="1194"/>
        <v>-</v>
      </c>
      <c r="JK352" s="168" t="str">
        <f t="shared" ca="1" si="1194"/>
        <v>-</v>
      </c>
      <c r="JL352" s="168" t="str">
        <f t="shared" ca="1" si="1194"/>
        <v>-</v>
      </c>
      <c r="JM352" s="168" t="str">
        <f t="shared" ca="1" si="1194"/>
        <v>-</v>
      </c>
      <c r="JN352" s="168" t="str">
        <f t="shared" ca="1" si="1108"/>
        <v>-</v>
      </c>
      <c r="JO352" s="168" t="str">
        <f t="shared" ca="1" si="1108"/>
        <v>-</v>
      </c>
      <c r="JP352" s="168" t="str">
        <f t="shared" ca="1" si="1108"/>
        <v>-</v>
      </c>
      <c r="JQ352" s="168" t="str">
        <f t="shared" ca="1" si="1108"/>
        <v>-</v>
      </c>
      <c r="JR352" s="168" t="str">
        <f t="shared" ca="1" si="1108"/>
        <v>-</v>
      </c>
      <c r="JS352" s="168" t="str">
        <f t="shared" ca="1" si="1108"/>
        <v>-</v>
      </c>
      <c r="JT352" s="168" t="str">
        <f t="shared" ca="1" si="1108"/>
        <v>-</v>
      </c>
      <c r="JU352" s="168" t="str">
        <f t="shared" ca="1" si="1108"/>
        <v>-</v>
      </c>
      <c r="JV352" s="168" t="str">
        <f t="shared" ca="1" si="1108"/>
        <v>-</v>
      </c>
      <c r="JW352" s="168" t="str">
        <f t="shared" ca="1" si="1108"/>
        <v>-</v>
      </c>
      <c r="JX352" s="10"/>
      <c r="JY352" s="166">
        <f t="shared" ca="1" si="1109"/>
        <v>4.4999999999999998E-2</v>
      </c>
      <c r="JZ352" s="166">
        <f t="shared" ca="1" si="1110"/>
        <v>4.4999999999999998E-2</v>
      </c>
      <c r="KA352" s="168">
        <f t="shared" ca="1" si="1111"/>
        <v>1</v>
      </c>
      <c r="KB352" s="168">
        <f t="shared" ca="1" si="1111"/>
        <v>0</v>
      </c>
      <c r="KC352" s="168">
        <f t="shared" ca="1" si="1111"/>
        <v>1</v>
      </c>
      <c r="KD352" s="168">
        <f t="shared" ca="1" si="1111"/>
        <v>1</v>
      </c>
      <c r="KE352" s="168">
        <f t="shared" ca="1" si="1111"/>
        <v>0</v>
      </c>
      <c r="KF352" s="168">
        <f t="shared" ca="1" si="1111"/>
        <v>70</v>
      </c>
      <c r="KG352" s="168">
        <f t="shared" ca="1" si="1111"/>
        <v>50</v>
      </c>
      <c r="KH352" s="168">
        <f t="shared" ca="1" si="1111"/>
        <v>85</v>
      </c>
      <c r="KI352" s="168">
        <f t="shared" ca="1" si="1111"/>
        <v>50</v>
      </c>
      <c r="KJ352" s="166">
        <f t="shared" ca="1" si="1112"/>
        <v>1</v>
      </c>
      <c r="KK352" s="166">
        <f t="shared" ca="1" si="1113"/>
        <v>1</v>
      </c>
      <c r="KL352" s="166">
        <f t="shared" ca="1" si="1114"/>
        <v>1</v>
      </c>
      <c r="KM352" s="166">
        <f t="shared" ca="1" si="1115"/>
        <v>1</v>
      </c>
      <c r="KN352" s="166">
        <f t="shared" ca="1" si="1115"/>
        <v>1</v>
      </c>
      <c r="KO352" s="168">
        <f t="shared" ca="1" si="1111"/>
        <v>1</v>
      </c>
      <c r="KP352" s="10"/>
      <c r="KQ352" s="168">
        <f t="shared" ca="1" si="1111"/>
        <v>1</v>
      </c>
      <c r="KR352" s="166">
        <f t="shared" ca="1" si="1116"/>
        <v>1</v>
      </c>
      <c r="KS352" s="168">
        <f t="shared" ca="1" si="1111"/>
        <v>0.75</v>
      </c>
      <c r="KT352" s="168">
        <f t="shared" ca="1" si="1111"/>
        <v>0.8</v>
      </c>
      <c r="KU352" s="168">
        <f t="shared" ca="1" si="1117"/>
        <v>0.82499999999999996</v>
      </c>
      <c r="KV352" s="168">
        <f t="shared" ca="1" si="1111"/>
        <v>0.875</v>
      </c>
      <c r="KW352" s="168">
        <f t="shared" ca="1" si="1111"/>
        <v>0.9</v>
      </c>
      <c r="KX352" s="168">
        <f t="shared" ca="1" si="1177"/>
        <v>0.75</v>
      </c>
      <c r="KY352" s="168">
        <f t="shared" ca="1" si="1177"/>
        <v>0.78142857142857147</v>
      </c>
      <c r="KZ352" s="168">
        <f t="shared" ca="1" si="1177"/>
        <v>0.82499999999999996</v>
      </c>
      <c r="LA352" s="168">
        <f t="shared" ca="1" si="1177"/>
        <v>0.875</v>
      </c>
      <c r="LB352" s="168">
        <f t="shared" ca="1" si="1177"/>
        <v>0.9</v>
      </c>
      <c r="LC352" s="168">
        <f t="shared" ca="1" si="1177"/>
        <v>0.9</v>
      </c>
      <c r="LD352" s="168">
        <f t="shared" ca="1" si="1177"/>
        <v>0.75</v>
      </c>
      <c r="LE352" s="168">
        <f t="shared" ca="1" si="1177"/>
        <v>0.78142857142857147</v>
      </c>
      <c r="LF352" s="168">
        <f t="shared" ca="1" si="1177"/>
        <v>0.82499999999999996</v>
      </c>
      <c r="LG352" s="168">
        <f t="shared" ca="1" si="1177"/>
        <v>0.875</v>
      </c>
      <c r="LH352" s="168">
        <f t="shared" ca="1" si="1177"/>
        <v>0.9</v>
      </c>
      <c r="LI352" s="168">
        <f t="shared" ca="1" si="1177"/>
        <v>0.9</v>
      </c>
      <c r="LJ352" s="168">
        <f t="shared" ca="1" si="1177"/>
        <v>0.75</v>
      </c>
      <c r="LK352" s="168">
        <f t="shared" ca="1" si="1177"/>
        <v>0.78142857142857147</v>
      </c>
      <c r="LL352" s="168">
        <f t="shared" ca="1" si="1177"/>
        <v>0.82499999999999996</v>
      </c>
      <c r="LM352" s="168">
        <f t="shared" ca="1" si="1177"/>
        <v>0.875</v>
      </c>
      <c r="LN352" s="168">
        <f t="shared" ca="1" si="1177"/>
        <v>0.9</v>
      </c>
      <c r="LO352" s="168">
        <f t="shared" ca="1" si="1177"/>
        <v>0.9</v>
      </c>
      <c r="LP352" s="168">
        <f t="shared" ca="1" si="1177"/>
        <v>0.75</v>
      </c>
      <c r="LQ352" s="168">
        <f t="shared" ca="1" si="1177"/>
        <v>0.78142857142857147</v>
      </c>
      <c r="LR352" s="168">
        <f t="shared" ca="1" si="1177"/>
        <v>0.82499999999999996</v>
      </c>
      <c r="LS352" s="168">
        <f t="shared" ca="1" si="1177"/>
        <v>0.875</v>
      </c>
      <c r="LT352" s="168">
        <f t="shared" ca="1" si="1177"/>
        <v>0.9</v>
      </c>
      <c r="LU352" s="168">
        <f t="shared" ca="1" si="1177"/>
        <v>0.9</v>
      </c>
      <c r="LV352" s="168">
        <f t="shared" ca="1" si="1177"/>
        <v>0.75</v>
      </c>
      <c r="LW352" s="168">
        <f t="shared" ca="1" si="1177"/>
        <v>0.78142857142857147</v>
      </c>
      <c r="LX352" s="168">
        <f t="shared" ca="1" si="1177"/>
        <v>0.82499999999999996</v>
      </c>
      <c r="LY352" s="168">
        <f t="shared" ca="1" si="1177"/>
        <v>0.875</v>
      </c>
      <c r="LZ352" s="168">
        <f t="shared" ca="1" si="1177"/>
        <v>0.9</v>
      </c>
      <c r="MA352" s="168">
        <f t="shared" ca="1" si="1177"/>
        <v>0.9</v>
      </c>
      <c r="MB352" s="168">
        <f t="shared" ca="1" si="1177"/>
        <v>0.75</v>
      </c>
      <c r="MC352" s="168">
        <f t="shared" ca="1" si="1177"/>
        <v>0.78142857142857147</v>
      </c>
      <c r="MD352" s="168">
        <f t="shared" ca="1" si="1177"/>
        <v>0.82499999999999996</v>
      </c>
      <c r="ME352" s="168">
        <f t="shared" ca="1" si="1177"/>
        <v>0.875</v>
      </c>
      <c r="MF352" s="168">
        <f t="shared" ca="1" si="1177"/>
        <v>0.9</v>
      </c>
      <c r="MG352" s="168">
        <f t="shared" ca="1" si="1177"/>
        <v>0.9</v>
      </c>
      <c r="MH352" s="168">
        <f t="shared" ca="1" si="1177"/>
        <v>0.75</v>
      </c>
      <c r="MI352" s="168">
        <f t="shared" ca="1" si="1177"/>
        <v>0.76904761904761909</v>
      </c>
      <c r="MJ352" s="168">
        <f t="shared" ca="1" si="1177"/>
        <v>0.82000000000000006</v>
      </c>
      <c r="MK352" s="168">
        <f t="shared" ca="1" si="1177"/>
        <v>0.875</v>
      </c>
      <c r="ML352" s="168">
        <f t="shared" ca="1" si="1177"/>
        <v>0.9</v>
      </c>
      <c r="MM352" s="168">
        <f t="shared" ca="1" si="1177"/>
        <v>0.90000000000000013</v>
      </c>
      <c r="MN352" s="168">
        <f t="shared" ca="1" si="1177"/>
        <v>0.75</v>
      </c>
      <c r="MO352" s="168">
        <f t="shared" ca="1" si="1177"/>
        <v>0.76904761904761909</v>
      </c>
      <c r="MP352" s="168">
        <f t="shared" ca="1" si="1177"/>
        <v>0.82000000000000006</v>
      </c>
      <c r="MQ352" s="168">
        <f t="shared" ca="1" si="1177"/>
        <v>0.875</v>
      </c>
      <c r="MR352" s="168">
        <f t="shared" ca="1" si="1177"/>
        <v>0.9</v>
      </c>
      <c r="MS352" s="168">
        <f t="shared" ca="1" si="1177"/>
        <v>0.9</v>
      </c>
      <c r="MT352" s="168">
        <f t="shared" ca="1" si="1177"/>
        <v>0.875</v>
      </c>
      <c r="MU352" s="166">
        <f t="shared" ca="1"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11"/>
        <v>0</v>
      </c>
      <c r="NC352" s="27">
        <v>0</v>
      </c>
    </row>
    <row r="353" spans="1:367" s="148" customFormat="1" outlineLevel="1">
      <c r="A353" s="126">
        <f t="shared" si="14"/>
        <v>348</v>
      </c>
      <c r="B353" s="126">
        <f t="shared" si="1180"/>
        <v>13</v>
      </c>
      <c r="C353" s="148">
        <f t="shared" si="1139"/>
        <v>1002</v>
      </c>
      <c r="D353" s="148" t="s">
        <v>884</v>
      </c>
      <c r="E353" s="148" t="b">
        <f t="shared" ref="E353" si="1196">J353=1</f>
        <v>0</v>
      </c>
      <c r="F353" s="148" t="b">
        <v>0</v>
      </c>
      <c r="G353" s="148" t="b">
        <f t="shared" ref="G353" si="1197">E353</f>
        <v>0</v>
      </c>
      <c r="H353" s="144">
        <f t="shared" ref="H353:Y353" ca="1" si="1198">OFFSET(H353,-1,0)</f>
        <v>3</v>
      </c>
      <c r="I353" s="32">
        <v>2</v>
      </c>
      <c r="J353" s="32">
        <v>2</v>
      </c>
      <c r="K353" s="32">
        <v>4</v>
      </c>
      <c r="L353" s="144">
        <f t="shared" ca="1" si="1198"/>
        <v>1</v>
      </c>
      <c r="M353" s="144">
        <f t="shared" ca="1" si="1198"/>
        <v>1</v>
      </c>
      <c r="N353" s="144">
        <f t="shared" ca="1" si="1198"/>
        <v>1</v>
      </c>
      <c r="O353" s="144">
        <f t="shared" ca="1" si="1198"/>
        <v>1</v>
      </c>
      <c r="P353" s="144">
        <f t="shared" ca="1" si="1198"/>
        <v>1</v>
      </c>
      <c r="Q353" s="144">
        <f t="shared" ca="1" si="1198"/>
        <v>1</v>
      </c>
      <c r="R353" s="144">
        <f t="shared" ca="1" si="1198"/>
        <v>2</v>
      </c>
      <c r="S353" s="144">
        <f t="shared" ca="1" si="1198"/>
        <v>1</v>
      </c>
      <c r="T353" s="144">
        <f t="shared" ca="1" si="1198"/>
        <v>1</v>
      </c>
      <c r="U353" s="144">
        <f t="shared" ca="1" si="1198"/>
        <v>1</v>
      </c>
      <c r="V353" s="144">
        <f t="shared" ca="1" si="1198"/>
        <v>1</v>
      </c>
      <c r="W353" s="144">
        <f t="shared" ca="1" si="1198"/>
        <v>1</v>
      </c>
      <c r="X353" s="144">
        <f t="shared" ca="1" si="1198"/>
        <v>1</v>
      </c>
      <c r="Y353" s="144">
        <f t="shared" ca="1" si="119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00020 CFW DSP RiskCARA-low REVCFW_rev_use CropgrazeFALSE (F33N11)</v>
      </c>
      <c r="AB353" s="10" t="str">
        <f ca="1">IF(COUNTIF(AA$5:AA353,AA353)=1,"-","Dup")</f>
        <v>-</v>
      </c>
      <c r="AC353" s="10"/>
      <c r="AD353" s="168" t="str">
        <f t="shared" ca="1" si="1087"/>
        <v>-</v>
      </c>
      <c r="AE353" s="168" t="str">
        <f t="shared" ca="1" si="1087"/>
        <v>-</v>
      </c>
      <c r="AF353" s="168" t="str">
        <f t="shared" ca="1" si="1087"/>
        <v>-</v>
      </c>
      <c r="AG353" s="168" t="str">
        <f t="shared" ca="1" si="1087"/>
        <v>-</v>
      </c>
      <c r="AH353" s="168" t="str">
        <f t="shared" ca="1" si="1087"/>
        <v>-</v>
      </c>
      <c r="AI353" s="168" t="b">
        <f t="shared" ca="1" si="1087"/>
        <v>1</v>
      </c>
      <c r="AJ353" s="10"/>
      <c r="AK353" s="166" t="b">
        <f t="shared" si="1088"/>
        <v>0</v>
      </c>
      <c r="AL353" s="166" t="str">
        <f t="shared" si="1088"/>
        <v>-</v>
      </c>
      <c r="AM353" s="166" t="b">
        <f t="shared" si="1088"/>
        <v>0</v>
      </c>
      <c r="AN353" s="166" t="b">
        <f t="shared" si="1088"/>
        <v>1</v>
      </c>
      <c r="AO353" s="166" t="b">
        <f t="shared" si="1088"/>
        <v>1</v>
      </c>
      <c r="AP353" s="166" t="b">
        <f t="shared" si="1088"/>
        <v>0</v>
      </c>
      <c r="AQ353" s="166">
        <f t="shared" ca="1" si="1089"/>
        <v>0</v>
      </c>
      <c r="AR353" s="166" t="b">
        <f t="shared" si="1090"/>
        <v>1</v>
      </c>
      <c r="AS353" s="166" t="b">
        <f t="shared" si="1090"/>
        <v>1</v>
      </c>
      <c r="AT353" s="166">
        <f t="shared" si="1090"/>
        <v>1</v>
      </c>
      <c r="AU353" s="166">
        <f t="shared" si="1090"/>
        <v>3.0000000000000001E-6</v>
      </c>
      <c r="AV353" s="166" t="str">
        <f t="shared" si="1090"/>
        <v>-</v>
      </c>
      <c r="AW353" s="10"/>
      <c r="AX353" s="166" t="b">
        <f t="shared" si="1091"/>
        <v>1</v>
      </c>
      <c r="AY353" s="168" t="b">
        <f t="shared" ca="1" si="1092"/>
        <v>1</v>
      </c>
      <c r="AZ353" s="168" t="b">
        <f t="shared" ca="1" si="1092"/>
        <v>1</v>
      </c>
      <c r="BA353" s="167">
        <f t="shared" ca="1" si="1093"/>
        <v>3210</v>
      </c>
      <c r="BB353" s="168" t="str">
        <f t="shared" ref="BB353:BV353" ca="1" si="1199">OFFSET(BB$5,$B353,0)</f>
        <v>-</v>
      </c>
      <c r="BC353" s="168" t="str">
        <f t="shared" ca="1" si="1199"/>
        <v>-</v>
      </c>
      <c r="BD353" s="168" t="str">
        <f t="shared" ca="1" si="1199"/>
        <v>-</v>
      </c>
      <c r="BE353" s="168" t="str">
        <f t="shared" ca="1" si="1199"/>
        <v>-</v>
      </c>
      <c r="BF353" s="168" t="str">
        <f t="shared" ca="1" si="1199"/>
        <v>-</v>
      </c>
      <c r="BG353" s="168">
        <f t="shared" ca="1" si="1199"/>
        <v>1</v>
      </c>
      <c r="BH353" s="168">
        <f t="shared" ca="1" si="1199"/>
        <v>1</v>
      </c>
      <c r="BI353" s="168" t="str">
        <f t="shared" ca="1" si="1199"/>
        <v>-</v>
      </c>
      <c r="BJ353" s="168" t="str">
        <f t="shared" ca="1" si="1199"/>
        <v>-</v>
      </c>
      <c r="BK353" s="10"/>
      <c r="BL353" s="168" t="str">
        <f t="shared" ca="1" si="1199"/>
        <v>-</v>
      </c>
      <c r="BM353" s="168" t="str">
        <f t="shared" ca="1" si="1199"/>
        <v>-</v>
      </c>
      <c r="BN353" s="168" t="str">
        <f t="shared" ca="1" si="1199"/>
        <v>-</v>
      </c>
      <c r="BO353" s="168" t="str">
        <f t="shared" ca="1" si="1199"/>
        <v>-</v>
      </c>
      <c r="BP353" s="168" t="str">
        <f t="shared" ca="1" si="1199"/>
        <v>-</v>
      </c>
      <c r="BQ353" s="168" t="str">
        <f t="shared" ca="1" si="1199"/>
        <v>-</v>
      </c>
      <c r="BR353" s="168" t="str">
        <f t="shared" ca="1" si="1199"/>
        <v>-</v>
      </c>
      <c r="BS353" s="168" t="str">
        <f t="shared" ca="1" si="1199"/>
        <v>-</v>
      </c>
      <c r="BT353" s="168" t="str">
        <f t="shared" ca="1" si="1199"/>
        <v>-</v>
      </c>
      <c r="BU353" s="168" t="str">
        <f t="shared" ca="1" si="1199"/>
        <v>-</v>
      </c>
      <c r="BV353" s="168" t="str">
        <f t="shared" ca="1" si="1199"/>
        <v>-</v>
      </c>
      <c r="BW353" s="166" t="b" cm="1">
        <f t="array" ref="BW353">INDEX(i.rev,$K353,BW$15)</f>
        <v>0</v>
      </c>
      <c r="BX353" s="166">
        <f t="shared" si="1095"/>
        <v>22</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200">OFFSET(CH$5,$B353,0)</f>
        <v>-</v>
      </c>
      <c r="CI353" s="168" t="str">
        <f t="shared" ca="1" si="1200"/>
        <v>-</v>
      </c>
      <c r="CJ353" s="168" t="str">
        <f t="shared" ca="1" si="1200"/>
        <v>-</v>
      </c>
      <c r="CK353" s="168" t="str">
        <f t="shared" ca="1" si="1200"/>
        <v>-</v>
      </c>
      <c r="CL353" s="168" t="str">
        <f t="shared" ca="1" si="1200"/>
        <v>-</v>
      </c>
      <c r="CM353" s="168" t="str">
        <f t="shared" ca="1" si="1200"/>
        <v>-</v>
      </c>
      <c r="CN353" s="168" t="str">
        <f t="shared" ca="1" si="1200"/>
        <v>-</v>
      </c>
      <c r="CO353" s="168" t="str">
        <f t="shared" ca="1" si="1200"/>
        <v>-</v>
      </c>
      <c r="CP353" s="168">
        <f t="shared" ca="1" si="1200"/>
        <v>1</v>
      </c>
      <c r="CQ353" s="168">
        <f t="shared" ca="1" si="1200"/>
        <v>1</v>
      </c>
      <c r="CR353" s="168">
        <f t="shared" ca="1" si="1200"/>
        <v>0</v>
      </c>
      <c r="CS353" s="168" t="str">
        <f t="shared" ca="1" si="1200"/>
        <v>-</v>
      </c>
      <c r="CT353" s="168" t="str">
        <f t="shared" ca="1" si="1200"/>
        <v>-</v>
      </c>
      <c r="CU353" s="168" t="str">
        <f t="shared" ca="1" si="1200"/>
        <v>-</v>
      </c>
      <c r="CV353" s="168" t="str">
        <f t="shared" ca="1" si="1200"/>
        <v>-</v>
      </c>
      <c r="CW353" s="168" t="str">
        <f t="shared" ca="1" si="1200"/>
        <v>-</v>
      </c>
      <c r="CX353" s="168" t="str">
        <f t="shared" ca="1" si="1200"/>
        <v>-</v>
      </c>
      <c r="CY353" s="168" t="str">
        <f t="shared" ca="1" si="1200"/>
        <v>-</v>
      </c>
      <c r="CZ353" s="168">
        <f t="shared" ca="1" si="1200"/>
        <v>0</v>
      </c>
      <c r="DA353" s="168" t="str">
        <f t="shared" ca="1" si="1200"/>
        <v>-</v>
      </c>
      <c r="DB353" s="168" t="str">
        <f t="shared" ca="1" si="1200"/>
        <v>-</v>
      </c>
      <c r="DC353" s="168" t="str">
        <f t="shared" ca="1" si="1200"/>
        <v>-</v>
      </c>
      <c r="DD353" s="168" t="str">
        <f t="shared" ca="1" si="1200"/>
        <v>-</v>
      </c>
      <c r="DE353" s="168" t="str">
        <f t="shared" ca="1" si="1200"/>
        <v>-</v>
      </c>
      <c r="DF353" s="168">
        <f t="shared" ca="1" si="1200"/>
        <v>0</v>
      </c>
      <c r="DG353" s="168">
        <f t="shared" ca="1" si="1200"/>
        <v>0</v>
      </c>
      <c r="DH353" s="168">
        <f t="shared" ca="1" si="1200"/>
        <v>0</v>
      </c>
      <c r="DI353" s="168">
        <f t="shared" ca="1" si="1200"/>
        <v>0</v>
      </c>
      <c r="DJ353" s="168">
        <f t="shared" ca="1" si="1200"/>
        <v>0</v>
      </c>
      <c r="DK353" s="168">
        <f t="shared" ca="1" si="1200"/>
        <v>0</v>
      </c>
      <c r="DL353" s="168">
        <f t="shared" ca="1" si="1200"/>
        <v>0</v>
      </c>
      <c r="DM353" s="168" t="str">
        <f t="shared" ca="1" si="1200"/>
        <v>-</v>
      </c>
      <c r="DN353" s="168" t="str">
        <f t="shared" ca="1" si="1200"/>
        <v>-</v>
      </c>
      <c r="DO353" s="168" t="str">
        <f t="shared" ca="1" si="1200"/>
        <v>-</v>
      </c>
      <c r="DP353" s="168" t="str">
        <f t="shared" ca="1" si="1200"/>
        <v>-</v>
      </c>
      <c r="DQ353" s="168" t="str">
        <f t="shared" ca="1" si="1200"/>
        <v>-</v>
      </c>
      <c r="DR353" s="168" t="str">
        <f t="shared" ca="1" si="1200"/>
        <v>-</v>
      </c>
      <c r="DS353" s="168" t="str">
        <f t="shared" ca="1" si="1200"/>
        <v>-</v>
      </c>
      <c r="DT353" s="168" t="str">
        <f t="shared" ca="1" si="1200"/>
        <v>-</v>
      </c>
      <c r="DU353" s="168" t="str">
        <f t="shared" ca="1" si="1200"/>
        <v>-</v>
      </c>
      <c r="DV353" s="168" t="str">
        <f t="shared" ca="1" si="1200"/>
        <v>-</v>
      </c>
      <c r="DW353" s="168" t="str">
        <f t="shared" ca="1" si="1200"/>
        <v>-</v>
      </c>
      <c r="DX353" s="10"/>
      <c r="DY353" s="168">
        <f t="shared" ca="1" si="1200"/>
        <v>1</v>
      </c>
      <c r="DZ353" s="168" t="str">
        <f t="shared" ca="1" si="1200"/>
        <v>-</v>
      </c>
      <c r="EA353" s="168" t="str">
        <f t="shared" ca="1" si="1200"/>
        <v>-</v>
      </c>
      <c r="EB353" s="168" t="str">
        <f t="shared" ca="1" si="1200"/>
        <v>-</v>
      </c>
      <c r="EC353" s="168" t="str">
        <f t="shared" ca="1" si="1150"/>
        <v>-</v>
      </c>
      <c r="ED353" s="168" t="b">
        <f t="shared" ca="1" si="1150"/>
        <v>0</v>
      </c>
      <c r="EE353" s="168" t="str">
        <f t="shared" ca="1" si="1150"/>
        <v>-</v>
      </c>
      <c r="EF353" s="168">
        <f t="shared" ca="1" si="1150"/>
        <v>0</v>
      </c>
      <c r="EG353" s="168" t="str">
        <f t="shared" ca="1" si="1150"/>
        <v>-</v>
      </c>
      <c r="EH353" s="166" cm="1">
        <f t="array" ref="EH353">INDEX(i.rev,$K353,EH$15)</f>
        <v>1.1000000000000001</v>
      </c>
      <c r="EI353" s="168">
        <f t="shared" ref="EI353:EX353" ca="1" si="1201">OFFSET(EI$5,$B353,0)</f>
        <v>0</v>
      </c>
      <c r="EJ353" s="168">
        <f t="shared" ca="1" si="1201"/>
        <v>1</v>
      </c>
      <c r="EK353" s="168">
        <f t="shared" ca="1" si="1201"/>
        <v>0</v>
      </c>
      <c r="EL353" s="168">
        <f t="shared" ca="1" si="1201"/>
        <v>1</v>
      </c>
      <c r="EM353" s="168">
        <f t="shared" ca="1" si="1201"/>
        <v>1</v>
      </c>
      <c r="EN353" s="168">
        <f t="shared" ca="1" si="1201"/>
        <v>1</v>
      </c>
      <c r="EO353" s="168">
        <f t="shared" ca="1" si="1201"/>
        <v>0</v>
      </c>
      <c r="EP353" s="168">
        <f t="shared" ca="1" si="1201"/>
        <v>0</v>
      </c>
      <c r="EQ353" s="168">
        <f t="shared" ca="1" si="1201"/>
        <v>0</v>
      </c>
      <c r="ER353" s="168">
        <f t="shared" ca="1" si="1201"/>
        <v>0</v>
      </c>
      <c r="ES353" s="168">
        <f t="shared" ca="1" si="1201"/>
        <v>0</v>
      </c>
      <c r="ET353" s="168">
        <f t="shared" ca="1" si="1201"/>
        <v>0</v>
      </c>
      <c r="EU353" s="168">
        <f t="shared" ca="1" si="1201"/>
        <v>0</v>
      </c>
      <c r="EV353" s="168">
        <f t="shared" ca="1" si="1201"/>
        <v>0</v>
      </c>
      <c r="EW353" s="168">
        <f t="shared" ca="1" si="1201"/>
        <v>0</v>
      </c>
      <c r="EX353" s="168">
        <f t="shared" ca="1" si="1201"/>
        <v>0</v>
      </c>
      <c r="EY353" s="166" cm="1">
        <f t="array" ref="EY353">INDEX(i.rev,$K353,EY$15)</f>
        <v>0</v>
      </c>
      <c r="EZ353" s="168">
        <f t="shared" ca="1" si="1098"/>
        <v>0</v>
      </c>
      <c r="FA353" s="166" cm="1">
        <f t="array" ref="FA353">INDEX(i.rev,$K353,FA$15)</f>
        <v>1</v>
      </c>
      <c r="FB353" s="168">
        <f t="shared" ref="FB353:GG353" ca="1" si="1202">OFFSET(FB$5,$B353,0)</f>
        <v>0</v>
      </c>
      <c r="FC353" s="168">
        <f t="shared" ca="1" si="1202"/>
        <v>0</v>
      </c>
      <c r="FD353" s="168">
        <f t="shared" ca="1" si="1202"/>
        <v>0</v>
      </c>
      <c r="FE353" s="168">
        <f t="shared" ca="1" si="1202"/>
        <v>0</v>
      </c>
      <c r="FF353" s="168">
        <f t="shared" ca="1" si="1202"/>
        <v>0</v>
      </c>
      <c r="FG353" s="168">
        <f t="shared" ca="1" si="1202"/>
        <v>0</v>
      </c>
      <c r="FH353" s="168">
        <f t="shared" ca="1" si="1202"/>
        <v>0</v>
      </c>
      <c r="FI353" s="10"/>
      <c r="FJ353" s="168" t="str">
        <f t="shared" ca="1" si="1202"/>
        <v>-</v>
      </c>
      <c r="FK353" s="168" t="str">
        <f t="shared" ca="1" si="1202"/>
        <v>-</v>
      </c>
      <c r="FL353" s="168" t="str">
        <f t="shared" ca="1" si="1202"/>
        <v>-</v>
      </c>
      <c r="FM353" s="168" t="str">
        <f t="shared" ca="1" si="1202"/>
        <v>-</v>
      </c>
      <c r="FN353" s="168" t="str">
        <f t="shared" ca="1" si="1202"/>
        <v>-</v>
      </c>
      <c r="FO353" s="166" t="b">
        <f t="shared" ca="1" si="1101"/>
        <v>0</v>
      </c>
      <c r="FP353" s="166" t="b">
        <f t="shared" ca="1" si="1101"/>
        <v>0</v>
      </c>
      <c r="FQ353" s="166" t="b">
        <f t="shared" ca="1" si="1101"/>
        <v>1</v>
      </c>
      <c r="FR353" s="168">
        <f t="shared" ca="1" si="1202"/>
        <v>0</v>
      </c>
      <c r="FS353" s="166">
        <f t="shared" ca="1" si="1102"/>
        <v>1</v>
      </c>
      <c r="FT353" s="166">
        <f t="shared" ca="1" si="1102"/>
        <v>1</v>
      </c>
      <c r="FU353" s="168" t="str">
        <f t="shared" ca="1" si="1202"/>
        <v>-</v>
      </c>
      <c r="FV353" s="168" t="str">
        <f t="shared" ca="1" si="1202"/>
        <v>-</v>
      </c>
      <c r="FW353" s="168" t="str">
        <f t="shared" ca="1" si="1202"/>
        <v>-</v>
      </c>
      <c r="FX353" s="168" t="str">
        <f t="shared" ca="1" si="1202"/>
        <v>-</v>
      </c>
      <c r="FY353" s="168" t="str">
        <f t="shared" ca="1" si="1202"/>
        <v>-</v>
      </c>
      <c r="FZ353" s="168" t="str">
        <f t="shared" ca="1" si="1202"/>
        <v>-</v>
      </c>
      <c r="GA353" s="168" t="str">
        <f t="shared" ca="1" si="1202"/>
        <v>-</v>
      </c>
      <c r="GB353" s="168" t="str">
        <f t="shared" ca="1" si="1202"/>
        <v>-</v>
      </c>
      <c r="GC353" s="168" t="str">
        <f t="shared" ca="1" si="1202"/>
        <v>-</v>
      </c>
      <c r="GD353" s="168" t="b">
        <f t="shared" ca="1" si="1202"/>
        <v>1</v>
      </c>
      <c r="GE353" s="168" t="str">
        <f t="shared" ca="1" si="1202"/>
        <v>-</v>
      </c>
      <c r="GF353" s="168" t="str">
        <f t="shared" ca="1" si="1202"/>
        <v>-</v>
      </c>
      <c r="GG353" s="168" t="str">
        <f t="shared" ca="1" si="1202"/>
        <v>-</v>
      </c>
      <c r="GH353" s="168" t="b">
        <f t="shared" ca="1" si="1103"/>
        <v>1</v>
      </c>
      <c r="GI353" s="168">
        <f t="shared" ca="1" si="1103"/>
        <v>0</v>
      </c>
      <c r="GJ353" s="168" t="str">
        <f t="shared" ca="1" si="1103"/>
        <v>-</v>
      </c>
      <c r="GK353" s="168" t="str">
        <f t="shared" ref="GK353:GW353" ca="1" si="1203">OFFSET(GK$5,$B353,0)</f>
        <v>-</v>
      </c>
      <c r="GL353" s="168" t="str">
        <f t="shared" ca="1" si="1203"/>
        <v>-</v>
      </c>
      <c r="GM353" s="168" t="str">
        <f t="shared" ca="1" si="1203"/>
        <v>-</v>
      </c>
      <c r="GN353" s="168" t="str">
        <f t="shared" ca="1" si="1203"/>
        <v>-</v>
      </c>
      <c r="GO353" s="168">
        <f t="shared" ca="1" si="1203"/>
        <v>0</v>
      </c>
      <c r="GP353" s="168" t="str">
        <f t="shared" ca="1" si="1203"/>
        <v>-</v>
      </c>
      <c r="GQ353" s="168" t="str">
        <f t="shared" ca="1" si="1203"/>
        <v>-</v>
      </c>
      <c r="GR353" s="168" t="str">
        <f t="shared" ca="1" si="1203"/>
        <v>-</v>
      </c>
      <c r="GS353" s="168">
        <f t="shared" ca="1" si="1203"/>
        <v>500</v>
      </c>
      <c r="GT353" s="168">
        <f t="shared" ca="1" si="1203"/>
        <v>500</v>
      </c>
      <c r="GU353" s="168" t="str">
        <f t="shared" ca="1" si="1203"/>
        <v>-</v>
      </c>
      <c r="GV353" s="168" t="str">
        <f t="shared" ca="1" si="1203"/>
        <v>-</v>
      </c>
      <c r="GW353" s="168" t="str">
        <f t="shared" ca="1" si="1203"/>
        <v>-</v>
      </c>
      <c r="GX353" s="168" t="str">
        <f t="shared" ca="1" si="1104"/>
        <v>-</v>
      </c>
      <c r="GY353" s="168" t="str">
        <f t="shared" ca="1" si="1168"/>
        <v>-</v>
      </c>
      <c r="GZ353" s="168" t="str">
        <f t="shared" ca="1" si="1168"/>
        <v>-</v>
      </c>
      <c r="HA353" s="168" t="str">
        <f t="shared" ca="1" si="1168"/>
        <v>-</v>
      </c>
      <c r="HB353" s="168" t="str">
        <f t="shared" ca="1" si="1168"/>
        <v>-</v>
      </c>
      <c r="HC353" s="168" t="str">
        <f t="shared" ca="1" si="1168"/>
        <v>-</v>
      </c>
      <c r="HD353" s="168" t="str">
        <f t="shared" ca="1" si="1168"/>
        <v>-</v>
      </c>
      <c r="HE353" s="168" t="str">
        <f t="shared" ca="1" si="1168"/>
        <v>-</v>
      </c>
      <c r="HF353" s="168" t="str">
        <f t="shared" ca="1" si="1168"/>
        <v>-</v>
      </c>
      <c r="HG353" s="168" t="str">
        <f t="shared" ca="1" si="1168"/>
        <v>-</v>
      </c>
      <c r="HH353" s="168" t="str">
        <f t="shared" ca="1" si="1193"/>
        <v>-</v>
      </c>
      <c r="HI353" s="168" t="str">
        <f t="shared" ca="1" si="1193"/>
        <v>-</v>
      </c>
      <c r="HJ353" s="168" t="str">
        <f t="shared" ca="1" si="1193"/>
        <v>-</v>
      </c>
      <c r="HK353" s="168" t="str">
        <f t="shared" ca="1" si="1193"/>
        <v>-</v>
      </c>
      <c r="HL353" s="168" t="str">
        <f t="shared" ca="1" si="1193"/>
        <v>-</v>
      </c>
      <c r="HM353" s="168" t="str">
        <f t="shared" ca="1" si="1193"/>
        <v>-</v>
      </c>
      <c r="HN353" s="168" t="str">
        <f t="shared" ca="1" si="1193"/>
        <v>-</v>
      </c>
      <c r="HO353" s="168" t="str">
        <f t="shared" ca="1" si="1193"/>
        <v>-</v>
      </c>
      <c r="HP353" s="168" t="str">
        <f t="shared" ca="1" si="1193"/>
        <v>-</v>
      </c>
      <c r="HQ353" s="168" t="str">
        <f t="shared" ca="1" si="1193"/>
        <v>-</v>
      </c>
      <c r="HR353" s="168" t="str">
        <f t="shared" ca="1" si="1168"/>
        <v>-</v>
      </c>
      <c r="HS353" s="168" t="str">
        <f t="shared" ca="1" si="1168"/>
        <v>-</v>
      </c>
      <c r="HT353" s="168" t="str">
        <f t="shared" ca="1" si="1168"/>
        <v>-</v>
      </c>
      <c r="HU353" s="168" t="str">
        <f t="shared" ca="1" si="1168"/>
        <v>-</v>
      </c>
      <c r="HV353" s="168" t="str">
        <f t="shared" ca="1" si="1168"/>
        <v>-</v>
      </c>
      <c r="HW353" s="168" t="str">
        <f t="shared" ca="1" si="1104"/>
        <v>-</v>
      </c>
      <c r="HX353" s="168" t="str">
        <f t="shared" ca="1" si="1194"/>
        <v>-</v>
      </c>
      <c r="HY353" s="168" t="str">
        <f t="shared" ca="1" si="1194"/>
        <v>-</v>
      </c>
      <c r="HZ353" s="168" t="str">
        <f t="shared" ca="1" si="1194"/>
        <v>-</v>
      </c>
      <c r="IA353" s="168" t="str">
        <f t="shared" ca="1" si="1194"/>
        <v>-</v>
      </c>
      <c r="IB353" s="168" t="str">
        <f t="shared" ca="1" si="1194"/>
        <v>-</v>
      </c>
      <c r="IC353" s="168" t="str">
        <f t="shared" ca="1" si="1194"/>
        <v>-</v>
      </c>
      <c r="ID353" s="168" t="str">
        <f t="shared" ca="1" si="1194"/>
        <v>-</v>
      </c>
      <c r="IE353" s="168" t="str">
        <f t="shared" ca="1" si="1194"/>
        <v>-</v>
      </c>
      <c r="IF353" s="168" t="str">
        <f t="shared" ca="1" si="1194"/>
        <v>-</v>
      </c>
      <c r="IG353" s="168" t="str">
        <f t="shared" ca="1" si="1194"/>
        <v>-</v>
      </c>
      <c r="IH353" s="168" t="str">
        <f t="shared" ca="1" si="1194"/>
        <v>-</v>
      </c>
      <c r="II353" s="168" t="str">
        <f t="shared" ca="1" si="1194"/>
        <v>-</v>
      </c>
      <c r="IJ353" s="168" t="str">
        <f t="shared" ca="1" si="1194"/>
        <v>-</v>
      </c>
      <c r="IK353" s="168" t="str">
        <f t="shared" ca="1" si="1194"/>
        <v>-</v>
      </c>
      <c r="IL353" s="168" t="str">
        <f t="shared" ca="1" si="1194"/>
        <v>-</v>
      </c>
      <c r="IM353" s="168" t="str">
        <f t="shared" ca="1" si="1194"/>
        <v>-</v>
      </c>
      <c r="IN353" s="168" t="str">
        <f t="shared" ca="1" si="1194"/>
        <v>-</v>
      </c>
      <c r="IO353" s="168" t="str">
        <f t="shared" ca="1" si="1194"/>
        <v>-</v>
      </c>
      <c r="IP353" s="168" t="str">
        <f t="shared" ca="1" si="1194"/>
        <v>-</v>
      </c>
      <c r="IQ353" s="168" t="str">
        <f t="shared" ca="1" si="1194"/>
        <v>-</v>
      </c>
      <c r="IR353" s="168" t="str">
        <f t="shared" ca="1" si="1194"/>
        <v>-</v>
      </c>
      <c r="IS353" s="168" t="str">
        <f t="shared" ca="1" si="1194"/>
        <v>-</v>
      </c>
      <c r="IT353" s="168" t="str">
        <f t="shared" ca="1" si="1194"/>
        <v>-</v>
      </c>
      <c r="IU353" s="168" t="str">
        <f t="shared" ca="1" si="1194"/>
        <v>-</v>
      </c>
      <c r="IV353" s="168" t="str">
        <f t="shared" ca="1" si="1194"/>
        <v>-</v>
      </c>
      <c r="IW353" s="168" t="str">
        <f t="shared" ca="1" si="1194"/>
        <v>-</v>
      </c>
      <c r="IX353" s="168" t="str">
        <f t="shared" ca="1" si="1194"/>
        <v>-</v>
      </c>
      <c r="IY353" s="168" t="str">
        <f t="shared" ca="1" si="1194"/>
        <v>-</v>
      </c>
      <c r="IZ353" s="168" t="str">
        <f t="shared" ca="1" si="1194"/>
        <v>-</v>
      </c>
      <c r="JA353" s="168" t="str">
        <f t="shared" ca="1" si="1194"/>
        <v>-</v>
      </c>
      <c r="JB353" s="168" t="str">
        <f t="shared" ca="1" si="1194"/>
        <v>-</v>
      </c>
      <c r="JC353" s="168" t="str">
        <f t="shared" ca="1" si="1194"/>
        <v>-</v>
      </c>
      <c r="JD353" s="168" t="str">
        <f t="shared" ca="1" si="1194"/>
        <v>-</v>
      </c>
      <c r="JE353" s="168" t="str">
        <f t="shared" ca="1" si="1194"/>
        <v>-</v>
      </c>
      <c r="JF353" s="168" t="str">
        <f t="shared" ca="1" si="1194"/>
        <v>-</v>
      </c>
      <c r="JG353" s="168" t="str">
        <f t="shared" ca="1" si="1194"/>
        <v>-</v>
      </c>
      <c r="JH353" s="168" t="str">
        <f t="shared" ca="1" si="1194"/>
        <v>-</v>
      </c>
      <c r="JI353" s="168" t="str">
        <f t="shared" ca="1" si="1194"/>
        <v>-</v>
      </c>
      <c r="JJ353" s="168" t="str">
        <f t="shared" ca="1" si="1194"/>
        <v>-</v>
      </c>
      <c r="JK353" s="168" t="str">
        <f t="shared" ca="1" si="1194"/>
        <v>-</v>
      </c>
      <c r="JL353" s="168" t="str">
        <f t="shared" ca="1" si="1194"/>
        <v>-</v>
      </c>
      <c r="JM353" s="168" t="str">
        <f t="shared" ca="1" si="1194"/>
        <v>-</v>
      </c>
      <c r="JN353" s="168" t="str">
        <f t="shared" ca="1" si="1108"/>
        <v>-</v>
      </c>
      <c r="JO353" s="168" t="str">
        <f t="shared" ca="1" si="1108"/>
        <v>-</v>
      </c>
      <c r="JP353" s="168" t="str">
        <f t="shared" ca="1" si="1108"/>
        <v>-</v>
      </c>
      <c r="JQ353" s="168" t="str">
        <f t="shared" ca="1" si="1108"/>
        <v>-</v>
      </c>
      <c r="JR353" s="168" t="str">
        <f t="shared" ca="1" si="1108"/>
        <v>-</v>
      </c>
      <c r="JS353" s="168" t="str">
        <f t="shared" ca="1" si="1108"/>
        <v>-</v>
      </c>
      <c r="JT353" s="168" t="str">
        <f t="shared" ca="1" si="1108"/>
        <v>-</v>
      </c>
      <c r="JU353" s="168" t="str">
        <f t="shared" ca="1" si="1108"/>
        <v>-</v>
      </c>
      <c r="JV353" s="168" t="str">
        <f t="shared" ca="1" si="1108"/>
        <v>-</v>
      </c>
      <c r="JW353" s="168" t="str">
        <f t="shared" ca="1" si="1108"/>
        <v>-</v>
      </c>
      <c r="JX353" s="10"/>
      <c r="JY353" s="166">
        <f t="shared" ca="1" si="1109"/>
        <v>4.4999999999999998E-2</v>
      </c>
      <c r="JZ353" s="166">
        <f t="shared" ca="1" si="1110"/>
        <v>4.4999999999999998E-2</v>
      </c>
      <c r="KA353" s="168">
        <f t="shared" ref="KA353:NB362" ca="1" si="1204">OFFSET(KA$5,$B353,0)</f>
        <v>1</v>
      </c>
      <c r="KB353" s="168">
        <f t="shared" ca="1" si="1204"/>
        <v>0</v>
      </c>
      <c r="KC353" s="168">
        <f t="shared" ca="1" si="1204"/>
        <v>1</v>
      </c>
      <c r="KD353" s="168">
        <f t="shared" ca="1" si="1204"/>
        <v>1</v>
      </c>
      <c r="KE353" s="168">
        <f t="shared" ca="1" si="1204"/>
        <v>0</v>
      </c>
      <c r="KF353" s="168">
        <f t="shared" ca="1" si="1204"/>
        <v>70</v>
      </c>
      <c r="KG353" s="168">
        <f t="shared" ca="1" si="1204"/>
        <v>50</v>
      </c>
      <c r="KH353" s="168">
        <f t="shared" ca="1" si="1204"/>
        <v>85</v>
      </c>
      <c r="KI353" s="168">
        <f t="shared" ca="1" si="1204"/>
        <v>50</v>
      </c>
      <c r="KJ353" s="166">
        <f t="shared" ca="1" si="1112"/>
        <v>1</v>
      </c>
      <c r="KK353" s="166">
        <f t="shared" ca="1" si="1113"/>
        <v>1</v>
      </c>
      <c r="KL353" s="166">
        <f t="shared" ca="1" si="1114"/>
        <v>1</v>
      </c>
      <c r="KM353" s="166">
        <f t="shared" ca="1" si="1115"/>
        <v>1</v>
      </c>
      <c r="KN353" s="166">
        <f t="shared" ca="1" si="1115"/>
        <v>1</v>
      </c>
      <c r="KO353" s="168">
        <f t="shared" ca="1" si="1204"/>
        <v>1</v>
      </c>
      <c r="KP353" s="10"/>
      <c r="KQ353" s="168">
        <f t="shared" ca="1" si="1204"/>
        <v>1</v>
      </c>
      <c r="KR353" s="166">
        <f t="shared" ca="1" si="1116"/>
        <v>1</v>
      </c>
      <c r="KS353" s="168">
        <f t="shared" ca="1" si="1204"/>
        <v>0.75</v>
      </c>
      <c r="KT353" s="168">
        <f t="shared" ca="1" si="1204"/>
        <v>0.8</v>
      </c>
      <c r="KU353" s="168">
        <f t="shared" ca="1" si="1204"/>
        <v>0.82499999999999996</v>
      </c>
      <c r="KV353" s="168">
        <f t="shared" ca="1" si="1204"/>
        <v>0.875</v>
      </c>
      <c r="KW353" s="168">
        <f t="shared" ca="1" si="1204"/>
        <v>0.9</v>
      </c>
      <c r="KX353" s="168">
        <f t="shared" ca="1" si="1204"/>
        <v>0.75</v>
      </c>
      <c r="KY353" s="168">
        <f t="shared" ca="1" si="1204"/>
        <v>0.78142857142857147</v>
      </c>
      <c r="KZ353" s="168">
        <f t="shared" ca="1" si="1204"/>
        <v>0.82499999999999996</v>
      </c>
      <c r="LA353" s="168">
        <f t="shared" ca="1" si="1204"/>
        <v>0.875</v>
      </c>
      <c r="LB353" s="168">
        <f t="shared" ca="1" si="1204"/>
        <v>0.9</v>
      </c>
      <c r="LC353" s="168">
        <f t="shared" ca="1" si="1204"/>
        <v>0.9</v>
      </c>
      <c r="LD353" s="168">
        <f t="shared" ca="1" si="1204"/>
        <v>0.75</v>
      </c>
      <c r="LE353" s="168">
        <f t="shared" ca="1" si="1204"/>
        <v>0.78142857142857147</v>
      </c>
      <c r="LF353" s="168">
        <f t="shared" ca="1" si="1204"/>
        <v>0.82499999999999996</v>
      </c>
      <c r="LG353" s="168">
        <f t="shared" ca="1" si="1204"/>
        <v>0.875</v>
      </c>
      <c r="LH353" s="168">
        <f t="shared" ca="1" si="1204"/>
        <v>0.9</v>
      </c>
      <c r="LI353" s="168">
        <f t="shared" ca="1" si="1204"/>
        <v>0.9</v>
      </c>
      <c r="LJ353" s="168">
        <f t="shared" ca="1" si="1204"/>
        <v>0.75</v>
      </c>
      <c r="LK353" s="168">
        <f t="shared" ca="1" si="1204"/>
        <v>0.78142857142857147</v>
      </c>
      <c r="LL353" s="168">
        <f t="shared" ca="1" si="1204"/>
        <v>0.82499999999999996</v>
      </c>
      <c r="LM353" s="168">
        <f t="shared" ca="1" si="1204"/>
        <v>0.875</v>
      </c>
      <c r="LN353" s="168">
        <f t="shared" ca="1" si="1204"/>
        <v>0.9</v>
      </c>
      <c r="LO353" s="168">
        <f t="shared" ca="1" si="1204"/>
        <v>0.9</v>
      </c>
      <c r="LP353" s="168">
        <f t="shared" ca="1" si="1204"/>
        <v>0.75</v>
      </c>
      <c r="LQ353" s="168">
        <f t="shared" ca="1" si="1204"/>
        <v>0.78142857142857147</v>
      </c>
      <c r="LR353" s="168">
        <f t="shared" ca="1" si="1204"/>
        <v>0.82499999999999996</v>
      </c>
      <c r="LS353" s="168">
        <f t="shared" ca="1" si="1204"/>
        <v>0.875</v>
      </c>
      <c r="LT353" s="168">
        <f t="shared" ca="1" si="1204"/>
        <v>0.9</v>
      </c>
      <c r="LU353" s="168">
        <f t="shared" ca="1" si="1204"/>
        <v>0.9</v>
      </c>
      <c r="LV353" s="168">
        <f t="shared" ca="1" si="1204"/>
        <v>0.75</v>
      </c>
      <c r="LW353" s="168">
        <f t="shared" ca="1" si="1204"/>
        <v>0.78142857142857147</v>
      </c>
      <c r="LX353" s="168">
        <f t="shared" ca="1" si="1204"/>
        <v>0.82499999999999996</v>
      </c>
      <c r="LY353" s="168">
        <f t="shared" ca="1" si="1204"/>
        <v>0.875</v>
      </c>
      <c r="LZ353" s="168">
        <f t="shared" ca="1" si="1204"/>
        <v>0.9</v>
      </c>
      <c r="MA353" s="168">
        <f t="shared" ca="1" si="1204"/>
        <v>0.9</v>
      </c>
      <c r="MB353" s="168">
        <f t="shared" ca="1" si="1204"/>
        <v>0.75</v>
      </c>
      <c r="MC353" s="168">
        <f t="shared" ca="1" si="1204"/>
        <v>0.78142857142857147</v>
      </c>
      <c r="MD353" s="168">
        <f t="shared" ca="1" si="1204"/>
        <v>0.82499999999999996</v>
      </c>
      <c r="ME353" s="168">
        <f t="shared" ca="1" si="1204"/>
        <v>0.875</v>
      </c>
      <c r="MF353" s="168">
        <f t="shared" ca="1" si="1204"/>
        <v>0.9</v>
      </c>
      <c r="MG353" s="168">
        <f t="shared" ca="1" si="1204"/>
        <v>0.9</v>
      </c>
      <c r="MH353" s="168">
        <f t="shared" ca="1" si="1204"/>
        <v>0.75</v>
      </c>
      <c r="MI353" s="168">
        <f t="shared" ca="1" si="1204"/>
        <v>0.76904761904761909</v>
      </c>
      <c r="MJ353" s="168">
        <f t="shared" ca="1" si="1204"/>
        <v>0.82000000000000006</v>
      </c>
      <c r="MK353" s="168">
        <f t="shared" ca="1" si="1204"/>
        <v>0.875</v>
      </c>
      <c r="ML353" s="168">
        <f t="shared" ca="1" si="1204"/>
        <v>0.9</v>
      </c>
      <c r="MM353" s="168">
        <f t="shared" ca="1" si="1204"/>
        <v>0.90000000000000013</v>
      </c>
      <c r="MN353" s="168">
        <f t="shared" ca="1" si="1204"/>
        <v>0.75</v>
      </c>
      <c r="MO353" s="168">
        <f t="shared" ca="1" si="1204"/>
        <v>0.76904761904761909</v>
      </c>
      <c r="MP353" s="168">
        <f t="shared" ca="1" si="1204"/>
        <v>0.82000000000000006</v>
      </c>
      <c r="MQ353" s="168">
        <f t="shared" ca="1" si="1204"/>
        <v>0.875</v>
      </c>
      <c r="MR353" s="168">
        <f t="shared" ca="1" si="1204"/>
        <v>0.9</v>
      </c>
      <c r="MS353" s="168">
        <f t="shared" ca="1" si="1204"/>
        <v>0.9</v>
      </c>
      <c r="MT353" s="168">
        <f t="shared" ca="1" si="1177"/>
        <v>0.875</v>
      </c>
      <c r="MU353" s="166">
        <f t="shared" ca="1" si="1120"/>
        <v>1</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204"/>
        <v>0</v>
      </c>
      <c r="NC353" s="27">
        <v>0</v>
      </c>
    </row>
    <row r="354" spans="1:367" s="148" customFormat="1" outlineLevel="1">
      <c r="A354" s="126">
        <f t="shared" si="14"/>
        <v>349</v>
      </c>
      <c r="B354" s="126">
        <f t="shared" si="1180"/>
        <v>13</v>
      </c>
      <c r="C354" s="148">
        <f>C352</f>
        <v>1002</v>
      </c>
      <c r="D354" s="148" t="s">
        <v>884</v>
      </c>
      <c r="E354" s="148" t="b">
        <f t="shared" si="1086"/>
        <v>0</v>
      </c>
      <c r="F354" s="148" t="b">
        <v>0</v>
      </c>
      <c r="G354" s="148" t="b">
        <f t="shared" si="1128"/>
        <v>0</v>
      </c>
      <c r="H354" s="144">
        <f t="shared" ca="1" si="1129"/>
        <v>3</v>
      </c>
      <c r="I354" s="32">
        <v>2</v>
      </c>
      <c r="J354" s="32">
        <v>3</v>
      </c>
      <c r="K354" s="32">
        <v>2</v>
      </c>
      <c r="L354" s="144">
        <f t="shared" ca="1" si="1129"/>
        <v>1</v>
      </c>
      <c r="M354" s="144">
        <f t="shared" ca="1" si="1129"/>
        <v>1</v>
      </c>
      <c r="N354" s="144">
        <f t="shared" ca="1" si="1129"/>
        <v>1</v>
      </c>
      <c r="O354" s="144">
        <f t="shared" ca="1" si="1129"/>
        <v>1</v>
      </c>
      <c r="P354" s="144">
        <f t="shared" ca="1" si="1129"/>
        <v>1</v>
      </c>
      <c r="Q354" s="144">
        <f t="shared" ca="1" si="1129"/>
        <v>1</v>
      </c>
      <c r="R354" s="144">
        <f t="shared" ca="1" si="1129"/>
        <v>2</v>
      </c>
      <c r="S354" s="144">
        <f t="shared" ca="1" si="1129"/>
        <v>1</v>
      </c>
      <c r="T354" s="144">
        <f t="shared" ca="1" si="1129"/>
        <v>1</v>
      </c>
      <c r="U354" s="144">
        <f t="shared" ca="1" si="1129"/>
        <v>1</v>
      </c>
      <c r="V354" s="144">
        <f t="shared" ca="1" si="1129"/>
        <v>1</v>
      </c>
      <c r="W354" s="144">
        <f t="shared" ca="1" si="1129"/>
        <v>1</v>
      </c>
      <c r="X354" s="144">
        <f t="shared" ca="1" si="1129"/>
        <v>1</v>
      </c>
      <c r="Y354" s="144">
        <f t="shared" ca="1" si="1129"/>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00021 CFW DSP RiskCARA-high REVrev_create CropgrazeFALSE (F33N11)</v>
      </c>
      <c r="AB354" s="10" t="str">
        <f ca="1">IF(COUNTIF(AA$5:AA354,AA354)=1,"-","Dup")</f>
        <v>-</v>
      </c>
      <c r="AC354" s="10"/>
      <c r="AD354" s="168" t="str">
        <f t="shared" ca="1" si="1087"/>
        <v>-</v>
      </c>
      <c r="AE354" s="168" t="str">
        <f t="shared" ca="1" si="1087"/>
        <v>-</v>
      </c>
      <c r="AF354" s="168" t="str">
        <f t="shared" ca="1" si="1087"/>
        <v>-</v>
      </c>
      <c r="AG354" s="168" t="str">
        <f t="shared" ca="1" si="1087"/>
        <v>-</v>
      </c>
      <c r="AH354" s="168" t="str">
        <f t="shared" ca="1" si="1087"/>
        <v>-</v>
      </c>
      <c r="AI354" s="168" t="b">
        <f t="shared" ca="1" si="1087"/>
        <v>1</v>
      </c>
      <c r="AJ354" s="10"/>
      <c r="AK354" s="166" t="b">
        <f t="shared" si="1088"/>
        <v>0</v>
      </c>
      <c r="AL354" s="166" t="str">
        <f t="shared" si="1088"/>
        <v>-</v>
      </c>
      <c r="AM354" s="166" t="b">
        <f t="shared" si="1088"/>
        <v>0</v>
      </c>
      <c r="AN354" s="166" t="b">
        <f t="shared" si="1088"/>
        <v>1</v>
      </c>
      <c r="AO354" s="166" t="b">
        <f t="shared" si="1088"/>
        <v>1</v>
      </c>
      <c r="AP354" s="166" t="b">
        <f t="shared" si="1088"/>
        <v>0</v>
      </c>
      <c r="AQ354" s="166">
        <f t="shared" ca="1" si="1089"/>
        <v>0</v>
      </c>
      <c r="AR354" s="166" t="b">
        <f t="shared" si="1090"/>
        <v>1</v>
      </c>
      <c r="AS354" s="166" t="b">
        <f t="shared" si="1090"/>
        <v>1</v>
      </c>
      <c r="AT354" s="166">
        <f t="shared" si="1090"/>
        <v>1</v>
      </c>
      <c r="AU354" s="166">
        <f t="shared" si="1090"/>
        <v>5.0000000000000004E-6</v>
      </c>
      <c r="AV354" s="166" t="str">
        <f t="shared" si="1090"/>
        <v>-</v>
      </c>
      <c r="AW354" s="10"/>
      <c r="AX354" s="166" t="b">
        <f t="shared" si="1091"/>
        <v>1</v>
      </c>
      <c r="AY354" s="168" t="b">
        <f t="shared" ca="1" si="1092"/>
        <v>1</v>
      </c>
      <c r="AZ354" s="168" t="b">
        <f t="shared" ca="1" si="1092"/>
        <v>1</v>
      </c>
      <c r="BA354" s="167">
        <f t="shared" ca="1" si="1093"/>
        <v>3210</v>
      </c>
      <c r="BB354" s="168" t="str">
        <f t="shared" ca="1" si="1195"/>
        <v>-</v>
      </c>
      <c r="BC354" s="168" t="str">
        <f t="shared" ca="1" si="1195"/>
        <v>-</v>
      </c>
      <c r="BD354" s="168" t="str">
        <f t="shared" ca="1" si="1195"/>
        <v>-</v>
      </c>
      <c r="BE354" s="168" t="str">
        <f t="shared" ca="1" si="1195"/>
        <v>-</v>
      </c>
      <c r="BF354" s="168" t="str">
        <f t="shared" ca="1" si="1195"/>
        <v>-</v>
      </c>
      <c r="BG354" s="168">
        <f t="shared" ca="1" si="1195"/>
        <v>1</v>
      </c>
      <c r="BH354" s="168">
        <f t="shared" ca="1" si="1195"/>
        <v>1</v>
      </c>
      <c r="BI354" s="168" t="str">
        <f t="shared" ca="1" si="1195"/>
        <v>-</v>
      </c>
      <c r="BJ354" s="168" t="str">
        <f t="shared" ca="1" si="1195"/>
        <v>-</v>
      </c>
      <c r="BK354" s="10"/>
      <c r="BL354" s="168" t="str">
        <f t="shared" ca="1" si="1195"/>
        <v>-</v>
      </c>
      <c r="BM354" s="168" t="str">
        <f t="shared" ca="1" si="1195"/>
        <v>-</v>
      </c>
      <c r="BN354" s="168" t="str">
        <f t="shared" ca="1" si="1195"/>
        <v>-</v>
      </c>
      <c r="BO354" s="168" t="str">
        <f t="shared" ca="1" si="1195"/>
        <v>-</v>
      </c>
      <c r="BP354" s="168" t="str">
        <f t="shared" ca="1" si="1195"/>
        <v>-</v>
      </c>
      <c r="BQ354" s="168" t="str">
        <f t="shared" ca="1" si="1195"/>
        <v>-</v>
      </c>
      <c r="BR354" s="168" t="str">
        <f t="shared" ca="1" si="1195"/>
        <v>-</v>
      </c>
      <c r="BS354" s="168" t="str">
        <f t="shared" ca="1" si="1195"/>
        <v>-</v>
      </c>
      <c r="BT354" s="168" t="str">
        <f t="shared" ca="1" si="1195"/>
        <v>-</v>
      </c>
      <c r="BU354" s="168" t="str">
        <f t="shared" ca="1" si="1195"/>
        <v>-</v>
      </c>
      <c r="BV354" s="168" t="str">
        <f t="shared" ca="1" si="1195"/>
        <v>-</v>
      </c>
      <c r="BW354" s="166" t="b" cm="1">
        <f t="array" ref="BW354">INDEX(i.rev,$K354,BW$15)</f>
        <v>1</v>
      </c>
      <c r="BX354" s="166">
        <f t="shared" si="1095"/>
        <v>23</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81"/>
        <v>-</v>
      </c>
      <c r="CI354" s="168" t="str">
        <f t="shared" ca="1" si="1181"/>
        <v>-</v>
      </c>
      <c r="CJ354" s="168" t="str">
        <f t="shared" ca="1" si="1181"/>
        <v>-</v>
      </c>
      <c r="CK354" s="168" t="str">
        <f t="shared" ca="1" si="1181"/>
        <v>-</v>
      </c>
      <c r="CL354" s="168" t="str">
        <f t="shared" ca="1" si="1181"/>
        <v>-</v>
      </c>
      <c r="CM354" s="168" t="str">
        <f t="shared" ca="1" si="1181"/>
        <v>-</v>
      </c>
      <c r="CN354" s="168" t="str">
        <f t="shared" ca="1" si="1181"/>
        <v>-</v>
      </c>
      <c r="CO354" s="168" t="str">
        <f t="shared" ca="1" si="1181"/>
        <v>-</v>
      </c>
      <c r="CP354" s="168">
        <f t="shared" ca="1" si="1181"/>
        <v>1</v>
      </c>
      <c r="CQ354" s="168">
        <f t="shared" ca="1" si="1181"/>
        <v>1</v>
      </c>
      <c r="CR354" s="168">
        <f t="shared" ca="1" si="1181"/>
        <v>0</v>
      </c>
      <c r="CS354" s="168" t="str">
        <f t="shared" ca="1" si="1181"/>
        <v>-</v>
      </c>
      <c r="CT354" s="168" t="str">
        <f t="shared" ca="1" si="1181"/>
        <v>-</v>
      </c>
      <c r="CU354" s="168" t="str">
        <f t="shared" ca="1" si="1181"/>
        <v>-</v>
      </c>
      <c r="CV354" s="168" t="str">
        <f t="shared" ca="1" si="1181"/>
        <v>-</v>
      </c>
      <c r="CW354" s="168" t="str">
        <f t="shared" ca="1" si="1181"/>
        <v>-</v>
      </c>
      <c r="CX354" s="168" t="str">
        <f t="shared" ca="1" si="1181"/>
        <v>-</v>
      </c>
      <c r="CY354" s="168" t="str">
        <f t="shared" ca="1" si="1181"/>
        <v>-</v>
      </c>
      <c r="CZ354" s="168">
        <f t="shared" ca="1" si="1181"/>
        <v>0</v>
      </c>
      <c r="DA354" s="168" t="str">
        <f t="shared" ca="1" si="1181"/>
        <v>-</v>
      </c>
      <c r="DB354" s="168" t="str">
        <f t="shared" ca="1" si="1181"/>
        <v>-</v>
      </c>
      <c r="DC354" s="168" t="str">
        <f t="shared" ca="1" si="1181"/>
        <v>-</v>
      </c>
      <c r="DD354" s="168" t="str">
        <f t="shared" ca="1" si="1181"/>
        <v>-</v>
      </c>
      <c r="DE354" s="168" t="str">
        <f t="shared" ca="1" si="1181"/>
        <v>-</v>
      </c>
      <c r="DF354" s="168">
        <f t="shared" ca="1" si="1181"/>
        <v>0</v>
      </c>
      <c r="DG354" s="168">
        <f t="shared" ca="1" si="1181"/>
        <v>0</v>
      </c>
      <c r="DH354" s="168">
        <f t="shared" ca="1" si="1181"/>
        <v>0</v>
      </c>
      <c r="DI354" s="168">
        <f t="shared" ca="1" si="1181"/>
        <v>0</v>
      </c>
      <c r="DJ354" s="168">
        <f t="shared" ca="1" si="1181"/>
        <v>0</v>
      </c>
      <c r="DK354" s="168">
        <f t="shared" ca="1" si="1181"/>
        <v>0</v>
      </c>
      <c r="DL354" s="168">
        <f t="shared" ca="1" si="1181"/>
        <v>0</v>
      </c>
      <c r="DM354" s="168" t="str">
        <f t="shared" ca="1" si="1181"/>
        <v>-</v>
      </c>
      <c r="DN354" s="168" t="str">
        <f t="shared" ca="1" si="1181"/>
        <v>-</v>
      </c>
      <c r="DO354" s="168" t="str">
        <f t="shared" ca="1" si="1181"/>
        <v>-</v>
      </c>
      <c r="DP354" s="168" t="str">
        <f t="shared" ca="1" si="1181"/>
        <v>-</v>
      </c>
      <c r="DQ354" s="168" t="str">
        <f t="shared" ca="1" si="1181"/>
        <v>-</v>
      </c>
      <c r="DR354" s="168" t="str">
        <f t="shared" ca="1" si="1181"/>
        <v>-</v>
      </c>
      <c r="DS354" s="168" t="str">
        <f t="shared" ca="1" si="1181"/>
        <v>-</v>
      </c>
      <c r="DT354" s="168" t="str">
        <f t="shared" ca="1" si="1181"/>
        <v>-</v>
      </c>
      <c r="DU354" s="168" t="str">
        <f t="shared" ca="1" si="1181"/>
        <v>-</v>
      </c>
      <c r="DV354" s="168" t="str">
        <f t="shared" ca="1" si="1181"/>
        <v>-</v>
      </c>
      <c r="DW354" s="168" t="str">
        <f t="shared" ca="1" si="1181"/>
        <v>-</v>
      </c>
      <c r="DX354" s="10"/>
      <c r="DY354" s="168">
        <f t="shared" ca="1" si="1181"/>
        <v>1</v>
      </c>
      <c r="DZ354" s="168" t="str">
        <f t="shared" ca="1" si="1181"/>
        <v>-</v>
      </c>
      <c r="EA354" s="168" t="str">
        <f t="shared" ca="1" si="1181"/>
        <v>-</v>
      </c>
      <c r="EB354" s="168" t="str">
        <f t="shared" ca="1" si="1181"/>
        <v>-</v>
      </c>
      <c r="EC354" s="168" t="str">
        <f t="shared" ca="1" si="1150"/>
        <v>-</v>
      </c>
      <c r="ED354" s="168" t="b">
        <f t="shared" ca="1" si="1150"/>
        <v>0</v>
      </c>
      <c r="EE354" s="168" t="str">
        <f t="shared" ca="1" si="1150"/>
        <v>-</v>
      </c>
      <c r="EF354" s="168">
        <f t="shared" ca="1" si="1150"/>
        <v>0</v>
      </c>
      <c r="EG354" s="168" t="str">
        <f t="shared" ca="1" si="1150"/>
        <v>-</v>
      </c>
      <c r="EH354" s="166" cm="1">
        <f t="array" ref="EH354">INDEX(i.rev,$K354,EH$15)</f>
        <v>1</v>
      </c>
      <c r="EI354" s="168">
        <f t="shared" ca="1" si="1097"/>
        <v>0</v>
      </c>
      <c r="EJ354" s="168">
        <f t="shared" ca="1" si="1097"/>
        <v>1</v>
      </c>
      <c r="EK354" s="168">
        <f t="shared" ca="1" si="1097"/>
        <v>0</v>
      </c>
      <c r="EL354" s="168">
        <f t="shared" ca="1" si="1097"/>
        <v>1</v>
      </c>
      <c r="EM354" s="168">
        <f t="shared" ca="1" si="1097"/>
        <v>1</v>
      </c>
      <c r="EN354" s="168">
        <f t="shared" ca="1" si="1097"/>
        <v>1</v>
      </c>
      <c r="EO354" s="168">
        <f t="shared" ca="1" si="1097"/>
        <v>0</v>
      </c>
      <c r="EP354" s="168">
        <f t="shared" ca="1" si="1097"/>
        <v>0</v>
      </c>
      <c r="EQ354" s="168">
        <f t="shared" ca="1" si="1097"/>
        <v>0</v>
      </c>
      <c r="ER354" s="168">
        <f t="shared" ca="1" si="1097"/>
        <v>0</v>
      </c>
      <c r="ES354" s="168">
        <f t="shared" ca="1" si="1097"/>
        <v>0</v>
      </c>
      <c r="ET354" s="168">
        <f t="shared" ca="1" si="1097"/>
        <v>0</v>
      </c>
      <c r="EU354" s="168">
        <f t="shared" ca="1" si="1097"/>
        <v>0</v>
      </c>
      <c r="EV354" s="168">
        <f t="shared" ca="1" si="1097"/>
        <v>0</v>
      </c>
      <c r="EW354" s="168">
        <f t="shared" ca="1" si="1097"/>
        <v>0</v>
      </c>
      <c r="EX354" s="168">
        <f t="shared" ca="1" si="1097"/>
        <v>0</v>
      </c>
      <c r="EY354" s="166" cm="1">
        <f t="array" ref="EY354">INDEX(i.rev,$K354,EY$15)</f>
        <v>0</v>
      </c>
      <c r="EZ354" s="168">
        <f t="shared" ca="1" si="1098"/>
        <v>0</v>
      </c>
      <c r="FA354" s="166" cm="1">
        <f t="array" ref="FA354">INDEX(i.rev,$K354,FA$15)</f>
        <v>1</v>
      </c>
      <c r="FB354" s="168">
        <f t="shared" ca="1" si="1182"/>
        <v>0</v>
      </c>
      <c r="FC354" s="168">
        <f t="shared" ca="1" si="1182"/>
        <v>0</v>
      </c>
      <c r="FD354" s="168">
        <f t="shared" ca="1" si="1182"/>
        <v>0</v>
      </c>
      <c r="FE354" s="168">
        <f t="shared" ca="1" si="1182"/>
        <v>0</v>
      </c>
      <c r="FF354" s="168">
        <f t="shared" ca="1" si="1182"/>
        <v>0</v>
      </c>
      <c r="FG354" s="168">
        <f t="shared" ca="1" si="1182"/>
        <v>0</v>
      </c>
      <c r="FH354" s="168">
        <f t="shared" ca="1" si="1182"/>
        <v>0</v>
      </c>
      <c r="FI354" s="10"/>
      <c r="FJ354" s="168" t="str">
        <f t="shared" ca="1" si="1182"/>
        <v>-</v>
      </c>
      <c r="FK354" s="168" t="str">
        <f t="shared" ca="1" si="1182"/>
        <v>-</v>
      </c>
      <c r="FL354" s="168" t="str">
        <f t="shared" ca="1" si="1182"/>
        <v>-</v>
      </c>
      <c r="FM354" s="168" t="str">
        <f t="shared" ca="1" si="1182"/>
        <v>-</v>
      </c>
      <c r="FN354" s="168" t="str">
        <f t="shared" ca="1" si="1100"/>
        <v>-</v>
      </c>
      <c r="FO354" s="166" t="b">
        <f t="shared" ca="1" si="1101"/>
        <v>0</v>
      </c>
      <c r="FP354" s="166" t="b">
        <f t="shared" ca="1" si="1101"/>
        <v>0</v>
      </c>
      <c r="FQ354" s="166" t="b">
        <f t="shared" ca="1" si="1101"/>
        <v>1</v>
      </c>
      <c r="FR354" s="168">
        <f t="shared" ca="1" si="1182"/>
        <v>0</v>
      </c>
      <c r="FS354" s="166">
        <f t="shared" ca="1" si="1102"/>
        <v>1</v>
      </c>
      <c r="FT354" s="166">
        <f t="shared" ca="1" si="1102"/>
        <v>1</v>
      </c>
      <c r="FU354" s="168" t="str">
        <f t="shared" ca="1" si="1182"/>
        <v>-</v>
      </c>
      <c r="FV354" s="168" t="str">
        <f t="shared" ca="1" si="1182"/>
        <v>-</v>
      </c>
      <c r="FW354" s="168" t="str">
        <f t="shared" ca="1" si="1182"/>
        <v>-</v>
      </c>
      <c r="FX354" s="168" t="str">
        <f t="shared" ca="1" si="1182"/>
        <v>-</v>
      </c>
      <c r="FY354" s="168" t="str">
        <f t="shared" ca="1" si="1182"/>
        <v>-</v>
      </c>
      <c r="FZ354" s="168" t="str">
        <f t="shared" ca="1" si="1182"/>
        <v>-</v>
      </c>
      <c r="GA354" s="168" t="str">
        <f t="shared" ca="1" si="1182"/>
        <v>-</v>
      </c>
      <c r="GB354" s="168" t="str">
        <f t="shared" ca="1" si="1182"/>
        <v>-</v>
      </c>
      <c r="GC354" s="168" t="str">
        <f t="shared" ca="1" si="1182"/>
        <v>-</v>
      </c>
      <c r="GD354" s="168" t="b">
        <f t="shared" ca="1" si="1182"/>
        <v>1</v>
      </c>
      <c r="GE354" s="168" t="str">
        <f t="shared" ca="1" si="1182"/>
        <v>-</v>
      </c>
      <c r="GF354" s="168" t="str">
        <f t="shared" ca="1" si="1182"/>
        <v>-</v>
      </c>
      <c r="GG354" s="168" t="str">
        <f t="shared" ca="1" si="1182"/>
        <v>-</v>
      </c>
      <c r="GH354" s="168" t="b">
        <f t="shared" ca="1" si="1103"/>
        <v>1</v>
      </c>
      <c r="GI354" s="168">
        <f t="shared" ca="1" si="1103"/>
        <v>0</v>
      </c>
      <c r="GJ354" s="168" t="str">
        <f t="shared" ca="1" si="1103"/>
        <v>-</v>
      </c>
      <c r="GK354" s="168" t="str">
        <f t="shared" ca="1" si="1103"/>
        <v>-</v>
      </c>
      <c r="GL354" s="168" t="str">
        <f t="shared" ca="1" si="1103"/>
        <v>-</v>
      </c>
      <c r="GM354" s="168" t="str">
        <f t="shared" ca="1" si="1103"/>
        <v>-</v>
      </c>
      <c r="GN354" s="168" t="str">
        <f t="shared" ca="1" si="1103"/>
        <v>-</v>
      </c>
      <c r="GO354" s="168">
        <f t="shared" ca="1" si="1103"/>
        <v>0</v>
      </c>
      <c r="GP354" s="168" t="str">
        <f t="shared" ca="1" si="1103"/>
        <v>-</v>
      </c>
      <c r="GQ354" s="168" t="str">
        <f t="shared" ca="1" si="1103"/>
        <v>-</v>
      </c>
      <c r="GR354" s="168" t="str">
        <f t="shared" ca="1" si="1103"/>
        <v>-</v>
      </c>
      <c r="GS354" s="168">
        <f t="shared" ca="1" si="1103"/>
        <v>500</v>
      </c>
      <c r="GT354" s="168">
        <f t="shared" ca="1" si="1103"/>
        <v>500</v>
      </c>
      <c r="GU354" s="168" t="str">
        <f t="shared" ca="1" si="1103"/>
        <v>-</v>
      </c>
      <c r="GV354" s="168" t="str">
        <f t="shared" ca="1" si="1103"/>
        <v>-</v>
      </c>
      <c r="GW354" s="168" t="str">
        <f t="shared" ca="1" si="1103"/>
        <v>-</v>
      </c>
      <c r="GX354" s="168" t="str">
        <f t="shared" ca="1" si="1104"/>
        <v>-</v>
      </c>
      <c r="GY354" s="168" t="str">
        <f t="shared" ca="1" si="1168"/>
        <v>-</v>
      </c>
      <c r="GZ354" s="168" t="str">
        <f t="shared" ca="1" si="1168"/>
        <v>-</v>
      </c>
      <c r="HA354" s="168" t="str">
        <f t="shared" ca="1" si="1168"/>
        <v>-</v>
      </c>
      <c r="HB354" s="168" t="str">
        <f t="shared" ca="1" si="1168"/>
        <v>-</v>
      </c>
      <c r="HC354" s="168" t="str">
        <f t="shared" ca="1" si="1168"/>
        <v>-</v>
      </c>
      <c r="HD354" s="168" t="str">
        <f t="shared" ca="1" si="1168"/>
        <v>-</v>
      </c>
      <c r="HE354" s="168" t="str">
        <f t="shared" ca="1" si="1168"/>
        <v>-</v>
      </c>
      <c r="HF354" s="168" t="str">
        <f t="shared" ca="1" si="1168"/>
        <v>-</v>
      </c>
      <c r="HG354" s="168" t="str">
        <f t="shared" ca="1" si="1168"/>
        <v>-</v>
      </c>
      <c r="HH354" s="168" t="str">
        <f t="shared" ca="1" si="1193"/>
        <v>-</v>
      </c>
      <c r="HI354" s="168" t="str">
        <f t="shared" ca="1" si="1193"/>
        <v>-</v>
      </c>
      <c r="HJ354" s="168" t="str">
        <f t="shared" ca="1" si="1193"/>
        <v>-</v>
      </c>
      <c r="HK354" s="168" t="str">
        <f t="shared" ca="1" si="1193"/>
        <v>-</v>
      </c>
      <c r="HL354" s="168" t="str">
        <f t="shared" ca="1" si="1193"/>
        <v>-</v>
      </c>
      <c r="HM354" s="168" t="str">
        <f t="shared" ca="1" si="1193"/>
        <v>-</v>
      </c>
      <c r="HN354" s="168" t="str">
        <f t="shared" ca="1" si="1193"/>
        <v>-</v>
      </c>
      <c r="HO354" s="168" t="str">
        <f t="shared" ca="1" si="1193"/>
        <v>-</v>
      </c>
      <c r="HP354" s="168" t="str">
        <f t="shared" ca="1" si="1193"/>
        <v>-</v>
      </c>
      <c r="HQ354" s="168" t="str">
        <f t="shared" ca="1" si="1193"/>
        <v>-</v>
      </c>
      <c r="HR354" s="168" t="str">
        <f t="shared" ca="1" si="1168"/>
        <v>-</v>
      </c>
      <c r="HS354" s="168" t="str">
        <f t="shared" ca="1" si="1168"/>
        <v>-</v>
      </c>
      <c r="HT354" s="168" t="str">
        <f t="shared" ca="1" si="1168"/>
        <v>-</v>
      </c>
      <c r="HU354" s="168" t="str">
        <f t="shared" ca="1" si="1168"/>
        <v>-</v>
      </c>
      <c r="HV354" s="168" t="str">
        <f t="shared" ca="1" si="1168"/>
        <v>-</v>
      </c>
      <c r="HW354" s="168" t="str">
        <f t="shared" ca="1" si="1104"/>
        <v>-</v>
      </c>
      <c r="HX354" s="168" t="str">
        <f t="shared" ca="1" si="1194"/>
        <v>-</v>
      </c>
      <c r="HY354" s="168" t="str">
        <f t="shared" ca="1" si="1194"/>
        <v>-</v>
      </c>
      <c r="HZ354" s="168" t="str">
        <f t="shared" ca="1" si="1194"/>
        <v>-</v>
      </c>
      <c r="IA354" s="168" t="str">
        <f t="shared" ca="1" si="1194"/>
        <v>-</v>
      </c>
      <c r="IB354" s="168" t="str">
        <f t="shared" ca="1" si="1194"/>
        <v>-</v>
      </c>
      <c r="IC354" s="168" t="str">
        <f t="shared" ca="1" si="1194"/>
        <v>-</v>
      </c>
      <c r="ID354" s="168" t="str">
        <f t="shared" ca="1" si="1194"/>
        <v>-</v>
      </c>
      <c r="IE354" s="168" t="str">
        <f t="shared" ca="1" si="1194"/>
        <v>-</v>
      </c>
      <c r="IF354" s="168" t="str">
        <f t="shared" ca="1" si="1194"/>
        <v>-</v>
      </c>
      <c r="IG354" s="168" t="str">
        <f t="shared" ca="1" si="1194"/>
        <v>-</v>
      </c>
      <c r="IH354" s="168" t="str">
        <f t="shared" ca="1" si="1194"/>
        <v>-</v>
      </c>
      <c r="II354" s="168" t="str">
        <f t="shared" ca="1" si="1194"/>
        <v>-</v>
      </c>
      <c r="IJ354" s="168" t="str">
        <f t="shared" ca="1" si="1194"/>
        <v>-</v>
      </c>
      <c r="IK354" s="168" t="str">
        <f t="shared" ca="1" si="1194"/>
        <v>-</v>
      </c>
      <c r="IL354" s="168" t="str">
        <f t="shared" ca="1" si="1194"/>
        <v>-</v>
      </c>
      <c r="IM354" s="168" t="str">
        <f t="shared" ca="1" si="1194"/>
        <v>-</v>
      </c>
      <c r="IN354" s="168" t="str">
        <f t="shared" ca="1" si="1194"/>
        <v>-</v>
      </c>
      <c r="IO354" s="168" t="str">
        <f t="shared" ca="1" si="1194"/>
        <v>-</v>
      </c>
      <c r="IP354" s="168" t="str">
        <f t="shared" ca="1" si="1194"/>
        <v>-</v>
      </c>
      <c r="IQ354" s="168" t="str">
        <f t="shared" ca="1" si="1194"/>
        <v>-</v>
      </c>
      <c r="IR354" s="168" t="str">
        <f t="shared" ca="1" si="1194"/>
        <v>-</v>
      </c>
      <c r="IS354" s="168" t="str">
        <f t="shared" ca="1" si="1194"/>
        <v>-</v>
      </c>
      <c r="IT354" s="168" t="str">
        <f t="shared" ca="1" si="1194"/>
        <v>-</v>
      </c>
      <c r="IU354" s="168" t="str">
        <f t="shared" ca="1" si="1194"/>
        <v>-</v>
      </c>
      <c r="IV354" s="168" t="str">
        <f t="shared" ca="1" si="1194"/>
        <v>-</v>
      </c>
      <c r="IW354" s="168" t="str">
        <f t="shared" ca="1" si="1194"/>
        <v>-</v>
      </c>
      <c r="IX354" s="168" t="str">
        <f t="shared" ca="1" si="1194"/>
        <v>-</v>
      </c>
      <c r="IY354" s="168" t="str">
        <f t="shared" ca="1" si="1194"/>
        <v>-</v>
      </c>
      <c r="IZ354" s="168" t="str">
        <f t="shared" ca="1" si="1194"/>
        <v>-</v>
      </c>
      <c r="JA354" s="168" t="str">
        <f t="shared" ca="1" si="1194"/>
        <v>-</v>
      </c>
      <c r="JB354" s="168" t="str">
        <f t="shared" ca="1" si="1194"/>
        <v>-</v>
      </c>
      <c r="JC354" s="168" t="str">
        <f t="shared" ca="1" si="1194"/>
        <v>-</v>
      </c>
      <c r="JD354" s="168" t="str">
        <f t="shared" ca="1" si="1194"/>
        <v>-</v>
      </c>
      <c r="JE354" s="168" t="str">
        <f t="shared" ca="1" si="1194"/>
        <v>-</v>
      </c>
      <c r="JF354" s="168" t="str">
        <f t="shared" ca="1" si="1194"/>
        <v>-</v>
      </c>
      <c r="JG354" s="168" t="str">
        <f t="shared" ca="1" si="1194"/>
        <v>-</v>
      </c>
      <c r="JH354" s="168" t="str">
        <f t="shared" ca="1" si="1194"/>
        <v>-</v>
      </c>
      <c r="JI354" s="168" t="str">
        <f t="shared" ca="1" si="1194"/>
        <v>-</v>
      </c>
      <c r="JJ354" s="168" t="str">
        <f t="shared" ca="1" si="1194"/>
        <v>-</v>
      </c>
      <c r="JK354" s="168" t="str">
        <f t="shared" ca="1" si="1194"/>
        <v>-</v>
      </c>
      <c r="JL354" s="168" t="str">
        <f t="shared" ca="1" si="1194"/>
        <v>-</v>
      </c>
      <c r="JM354" s="168" t="str">
        <f t="shared" ca="1" si="1194"/>
        <v>-</v>
      </c>
      <c r="JN354" s="168" t="str">
        <f t="shared" ca="1" si="1108"/>
        <v>-</v>
      </c>
      <c r="JO354" s="168" t="str">
        <f t="shared" ca="1" si="1108"/>
        <v>-</v>
      </c>
      <c r="JP354" s="168" t="str">
        <f t="shared" ca="1" si="1108"/>
        <v>-</v>
      </c>
      <c r="JQ354" s="168" t="str">
        <f t="shared" ca="1" si="1108"/>
        <v>-</v>
      </c>
      <c r="JR354" s="168" t="str">
        <f t="shared" ca="1" si="1108"/>
        <v>-</v>
      </c>
      <c r="JS354" s="168" t="str">
        <f t="shared" ca="1" si="1108"/>
        <v>-</v>
      </c>
      <c r="JT354" s="168" t="str">
        <f t="shared" ca="1" si="1108"/>
        <v>-</v>
      </c>
      <c r="JU354" s="168" t="str">
        <f t="shared" ca="1" si="1108"/>
        <v>-</v>
      </c>
      <c r="JV354" s="168" t="str">
        <f t="shared" ca="1" si="1108"/>
        <v>-</v>
      </c>
      <c r="JW354" s="168" t="str">
        <f t="shared" ca="1" si="1108"/>
        <v>-</v>
      </c>
      <c r="JX354" s="10"/>
      <c r="JY354" s="166">
        <f t="shared" ca="1" si="1109"/>
        <v>4.4999999999999998E-2</v>
      </c>
      <c r="JZ354" s="166">
        <f t="shared" ca="1" si="1110"/>
        <v>4.4999999999999998E-2</v>
      </c>
      <c r="KA354" s="168">
        <f t="shared" ca="1" si="1111"/>
        <v>1</v>
      </c>
      <c r="KB354" s="168">
        <f t="shared" ca="1" si="1111"/>
        <v>0</v>
      </c>
      <c r="KC354" s="168">
        <f t="shared" ca="1" si="1111"/>
        <v>1</v>
      </c>
      <c r="KD354" s="168">
        <f t="shared" ref="KD354:NB366" ca="1" si="1205">OFFSET(KD$5,$B354,0)</f>
        <v>1</v>
      </c>
      <c r="KE354" s="168">
        <f t="shared" ca="1" si="1205"/>
        <v>0</v>
      </c>
      <c r="KF354" s="168">
        <f t="shared" ca="1" si="1205"/>
        <v>70</v>
      </c>
      <c r="KG354" s="168">
        <f t="shared" ca="1" si="1205"/>
        <v>50</v>
      </c>
      <c r="KH354" s="168">
        <f t="shared" ca="1" si="1205"/>
        <v>85</v>
      </c>
      <c r="KI354" s="168">
        <f t="shared" ca="1" si="1205"/>
        <v>50</v>
      </c>
      <c r="KJ354" s="166">
        <f t="shared" ca="1" si="1112"/>
        <v>1</v>
      </c>
      <c r="KK354" s="166">
        <f t="shared" ca="1" si="1113"/>
        <v>1</v>
      </c>
      <c r="KL354" s="166">
        <f t="shared" ca="1" si="1114"/>
        <v>1</v>
      </c>
      <c r="KM354" s="166">
        <f t="shared" ca="1" si="1115"/>
        <v>1</v>
      </c>
      <c r="KN354" s="166">
        <f t="shared" ca="1" si="1115"/>
        <v>1</v>
      </c>
      <c r="KO354" s="168">
        <f t="shared" ca="1" si="1205"/>
        <v>1</v>
      </c>
      <c r="KP354" s="10"/>
      <c r="KQ354" s="168">
        <f t="shared" ca="1" si="1205"/>
        <v>1</v>
      </c>
      <c r="KR354" s="166">
        <f t="shared" ca="1" si="1116"/>
        <v>1</v>
      </c>
      <c r="KS354" s="168">
        <f t="shared" ca="1" si="1205"/>
        <v>0.75</v>
      </c>
      <c r="KT354" s="168">
        <f t="shared" ca="1" si="1205"/>
        <v>0.8</v>
      </c>
      <c r="KU354" s="168">
        <f t="shared" ref="KU354:LG356" ca="1" si="1206">OFFSET(KU$5,$B354,0)</f>
        <v>0.82499999999999996</v>
      </c>
      <c r="KV354" s="168">
        <f t="shared" ca="1" si="1206"/>
        <v>0.875</v>
      </c>
      <c r="KW354" s="168">
        <f t="shared" ca="1" si="1205"/>
        <v>0.9</v>
      </c>
      <c r="KX354" s="168">
        <f t="shared" ca="1" si="1206"/>
        <v>0.75</v>
      </c>
      <c r="KY354" s="168">
        <f t="shared" ca="1" si="1205"/>
        <v>0.78142857142857147</v>
      </c>
      <c r="KZ354" s="168">
        <f t="shared" ca="1" si="1205"/>
        <v>0.82499999999999996</v>
      </c>
      <c r="LA354" s="168">
        <f t="shared" ca="1" si="1206"/>
        <v>0.875</v>
      </c>
      <c r="LB354" s="168">
        <f t="shared" ca="1" si="1206"/>
        <v>0.9</v>
      </c>
      <c r="LC354" s="168">
        <f t="shared" ca="1" si="1205"/>
        <v>0.9</v>
      </c>
      <c r="LD354" s="168">
        <f t="shared" ca="1" si="1206"/>
        <v>0.75</v>
      </c>
      <c r="LE354" s="168">
        <f t="shared" ca="1" si="1205"/>
        <v>0.78142857142857147</v>
      </c>
      <c r="LF354" s="168">
        <f t="shared" ca="1" si="1205"/>
        <v>0.82499999999999996</v>
      </c>
      <c r="LG354" s="168">
        <f t="shared" ca="1" si="1206"/>
        <v>0.875</v>
      </c>
      <c r="LH354" s="168">
        <f t="shared" ca="1" si="1204"/>
        <v>0.9</v>
      </c>
      <c r="LI354" s="168">
        <f t="shared" ca="1" si="1205"/>
        <v>0.9</v>
      </c>
      <c r="LJ354" s="168">
        <f t="shared" ca="1" si="1204"/>
        <v>0.75</v>
      </c>
      <c r="LK354" s="168">
        <f t="shared" ca="1" si="1205"/>
        <v>0.78142857142857147</v>
      </c>
      <c r="LL354" s="168">
        <f t="shared" ca="1" si="1205"/>
        <v>0.82499999999999996</v>
      </c>
      <c r="LM354" s="168">
        <f t="shared" ca="1" si="1204"/>
        <v>0.875</v>
      </c>
      <c r="LN354" s="168">
        <f t="shared" ca="1" si="1204"/>
        <v>0.9</v>
      </c>
      <c r="LO354" s="168">
        <f t="shared" ca="1" si="1205"/>
        <v>0.9</v>
      </c>
      <c r="LP354" s="168">
        <f t="shared" ca="1" si="1204"/>
        <v>0.75</v>
      </c>
      <c r="LQ354" s="168">
        <f t="shared" ca="1" si="1205"/>
        <v>0.78142857142857147</v>
      </c>
      <c r="LR354" s="168">
        <f t="shared" ca="1" si="1205"/>
        <v>0.82499999999999996</v>
      </c>
      <c r="LS354" s="168">
        <f t="shared" ca="1" si="1204"/>
        <v>0.875</v>
      </c>
      <c r="LT354" s="168">
        <f t="shared" ca="1" si="1204"/>
        <v>0.9</v>
      </c>
      <c r="LU354" s="168">
        <f t="shared" ca="1" si="1205"/>
        <v>0.9</v>
      </c>
      <c r="LV354" s="168">
        <f t="shared" ca="1" si="1204"/>
        <v>0.75</v>
      </c>
      <c r="LW354" s="168">
        <f t="shared" ca="1" si="1205"/>
        <v>0.78142857142857147</v>
      </c>
      <c r="LX354" s="168">
        <f t="shared" ca="1" si="1205"/>
        <v>0.82499999999999996</v>
      </c>
      <c r="LY354" s="168">
        <f t="shared" ca="1" si="1204"/>
        <v>0.875</v>
      </c>
      <c r="LZ354" s="168">
        <f t="shared" ca="1" si="1204"/>
        <v>0.9</v>
      </c>
      <c r="MA354" s="168">
        <f t="shared" ca="1" si="1205"/>
        <v>0.9</v>
      </c>
      <c r="MB354" s="168">
        <f t="shared" ca="1" si="1204"/>
        <v>0.75</v>
      </c>
      <c r="MC354" s="168">
        <f t="shared" ca="1" si="1205"/>
        <v>0.78142857142857147</v>
      </c>
      <c r="MD354" s="168">
        <f t="shared" ca="1" si="1205"/>
        <v>0.82499999999999996</v>
      </c>
      <c r="ME354" s="168">
        <f t="shared" ca="1" si="1204"/>
        <v>0.875</v>
      </c>
      <c r="MF354" s="168">
        <f t="shared" ca="1" si="1204"/>
        <v>0.9</v>
      </c>
      <c r="MG354" s="168">
        <f t="shared" ca="1" si="1205"/>
        <v>0.9</v>
      </c>
      <c r="MH354" s="168">
        <f t="shared" ca="1" si="1204"/>
        <v>0.75</v>
      </c>
      <c r="MI354" s="168">
        <f t="shared" ca="1" si="1205"/>
        <v>0.76904761904761909</v>
      </c>
      <c r="MJ354" s="168">
        <f t="shared" ca="1" si="1205"/>
        <v>0.82000000000000006</v>
      </c>
      <c r="MK354" s="168">
        <f t="shared" ca="1" si="1204"/>
        <v>0.875</v>
      </c>
      <c r="ML354" s="168">
        <f t="shared" ca="1" si="1204"/>
        <v>0.9</v>
      </c>
      <c r="MM354" s="168">
        <f t="shared" ca="1" si="1205"/>
        <v>0.90000000000000013</v>
      </c>
      <c r="MN354" s="168">
        <f t="shared" ca="1" si="1204"/>
        <v>0.75</v>
      </c>
      <c r="MO354" s="168">
        <f t="shared" ca="1" si="1205"/>
        <v>0.76904761904761909</v>
      </c>
      <c r="MP354" s="168">
        <f t="shared" ca="1" si="1205"/>
        <v>0.82000000000000006</v>
      </c>
      <c r="MQ354" s="168">
        <f t="shared" ca="1" si="1204"/>
        <v>0.875</v>
      </c>
      <c r="MR354" s="168">
        <f t="shared" ca="1" si="1204"/>
        <v>0.9</v>
      </c>
      <c r="MS354" s="168">
        <f t="shared" ca="1" si="1205"/>
        <v>0.9</v>
      </c>
      <c r="MT354" s="168">
        <f t="shared" ca="1" si="1177"/>
        <v>0.875</v>
      </c>
      <c r="MU354" s="166">
        <f t="shared" ca="1"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205"/>
        <v>0</v>
      </c>
      <c r="NC354" s="27">
        <v>0</v>
      </c>
    </row>
    <row r="355" spans="1:367" s="148" customFormat="1" outlineLevel="1">
      <c r="A355" s="126">
        <f t="shared" si="14"/>
        <v>350</v>
      </c>
      <c r="B355" s="126">
        <f t="shared" si="1180"/>
        <v>13</v>
      </c>
      <c r="C355" s="148">
        <f t="shared" si="1139"/>
        <v>1002</v>
      </c>
      <c r="D355" s="148" t="s">
        <v>884</v>
      </c>
      <c r="E355" s="148" t="b">
        <f t="shared" si="1086"/>
        <v>0</v>
      </c>
      <c r="F355" s="148" t="b">
        <v>0</v>
      </c>
      <c r="G355" s="148" t="b">
        <f t="shared" si="1128"/>
        <v>0</v>
      </c>
      <c r="H355" s="144">
        <f t="shared" ca="1" si="1129"/>
        <v>3</v>
      </c>
      <c r="I355" s="32">
        <v>2</v>
      </c>
      <c r="J355" s="32">
        <v>3</v>
      </c>
      <c r="K355" s="32">
        <v>3</v>
      </c>
      <c r="L355" s="144">
        <f t="shared" ca="1" si="1129"/>
        <v>1</v>
      </c>
      <c r="M355" s="144">
        <f t="shared" ca="1" si="1129"/>
        <v>1</v>
      </c>
      <c r="N355" s="144">
        <f t="shared" ca="1" si="1129"/>
        <v>1</v>
      </c>
      <c r="O355" s="144">
        <f t="shared" ca="1" si="1129"/>
        <v>1</v>
      </c>
      <c r="P355" s="144">
        <f t="shared" ca="1" si="1129"/>
        <v>1</v>
      </c>
      <c r="Q355" s="144">
        <f t="shared" ca="1" si="1129"/>
        <v>1</v>
      </c>
      <c r="R355" s="144">
        <f t="shared" ca="1" si="1129"/>
        <v>2</v>
      </c>
      <c r="S355" s="144">
        <f t="shared" ca="1" si="1129"/>
        <v>1</v>
      </c>
      <c r="T355" s="144">
        <f t="shared" ca="1" si="1129"/>
        <v>1</v>
      </c>
      <c r="U355" s="144">
        <f t="shared" ca="1" si="1129"/>
        <v>1</v>
      </c>
      <c r="V355" s="144">
        <f t="shared" ca="1" si="1129"/>
        <v>1</v>
      </c>
      <c r="W355" s="144">
        <f t="shared" ca="1" si="1129"/>
        <v>1</v>
      </c>
      <c r="X355" s="144">
        <f t="shared" ca="1" si="1129"/>
        <v>1</v>
      </c>
      <c r="Y355" s="144">
        <f t="shared" ca="1" si="1129"/>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00022 CFW DSP RiskCARA-high REVCFW CropgrazeFALSE (F33N11)</v>
      </c>
      <c r="AB355" s="10" t="str">
        <f ca="1">IF(COUNTIF(AA$5:AA355,AA355)=1,"-","Dup")</f>
        <v>-</v>
      </c>
      <c r="AC355" s="10"/>
      <c r="AD355" s="168" t="str">
        <f t="shared" ca="1" si="1087"/>
        <v>-</v>
      </c>
      <c r="AE355" s="168" t="str">
        <f t="shared" ca="1" si="1087"/>
        <v>-</v>
      </c>
      <c r="AF355" s="168" t="str">
        <f t="shared" ca="1" si="1087"/>
        <v>-</v>
      </c>
      <c r="AG355" s="168" t="str">
        <f t="shared" ca="1" si="1087"/>
        <v>-</v>
      </c>
      <c r="AH355" s="168" t="str">
        <f t="shared" ca="1" si="1087"/>
        <v>-</v>
      </c>
      <c r="AI355" s="168" t="b">
        <f t="shared" ca="1" si="1087"/>
        <v>1</v>
      </c>
      <c r="AJ355" s="10"/>
      <c r="AK355" s="166" t="b">
        <f t="shared" si="1088"/>
        <v>0</v>
      </c>
      <c r="AL355" s="166" t="str">
        <f t="shared" si="1088"/>
        <v>-</v>
      </c>
      <c r="AM355" s="166" t="b">
        <f t="shared" si="1088"/>
        <v>0</v>
      </c>
      <c r="AN355" s="166" t="b">
        <f t="shared" si="1088"/>
        <v>1</v>
      </c>
      <c r="AO355" s="166" t="b">
        <f t="shared" si="1088"/>
        <v>1</v>
      </c>
      <c r="AP355" s="166" t="b">
        <f t="shared" si="1088"/>
        <v>0</v>
      </c>
      <c r="AQ355" s="166">
        <f t="shared" ca="1" si="1089"/>
        <v>0</v>
      </c>
      <c r="AR355" s="166" t="b">
        <f t="shared" si="1090"/>
        <v>1</v>
      </c>
      <c r="AS355" s="166" t="b">
        <f t="shared" si="1090"/>
        <v>1</v>
      </c>
      <c r="AT355" s="166">
        <f t="shared" si="1090"/>
        <v>1</v>
      </c>
      <c r="AU355" s="166">
        <f t="shared" si="1090"/>
        <v>5.0000000000000004E-6</v>
      </c>
      <c r="AV355" s="166" t="str">
        <f t="shared" si="1090"/>
        <v>-</v>
      </c>
      <c r="AW355" s="10"/>
      <c r="AX355" s="166" t="b">
        <f t="shared" si="1091"/>
        <v>1</v>
      </c>
      <c r="AY355" s="168" t="b">
        <f t="shared" ca="1" si="1092"/>
        <v>1</v>
      </c>
      <c r="AZ355" s="168" t="b">
        <f t="shared" ca="1" si="1092"/>
        <v>1</v>
      </c>
      <c r="BA355" s="167">
        <f t="shared" ca="1" si="1093"/>
        <v>3210</v>
      </c>
      <c r="BB355" s="168" t="str">
        <f t="shared" ca="1" si="1195"/>
        <v>-</v>
      </c>
      <c r="BC355" s="168" t="str">
        <f t="shared" ca="1" si="1195"/>
        <v>-</v>
      </c>
      <c r="BD355" s="168" t="str">
        <f t="shared" ca="1" si="1195"/>
        <v>-</v>
      </c>
      <c r="BE355" s="168" t="str">
        <f t="shared" ca="1" si="1195"/>
        <v>-</v>
      </c>
      <c r="BF355" s="168" t="str">
        <f t="shared" ca="1" si="1195"/>
        <v>-</v>
      </c>
      <c r="BG355" s="168">
        <f t="shared" ca="1" si="1195"/>
        <v>1</v>
      </c>
      <c r="BH355" s="168">
        <f t="shared" ca="1" si="1195"/>
        <v>1</v>
      </c>
      <c r="BI355" s="168" t="str">
        <f t="shared" ca="1" si="1195"/>
        <v>-</v>
      </c>
      <c r="BJ355" s="168" t="str">
        <f t="shared" ca="1" si="1195"/>
        <v>-</v>
      </c>
      <c r="BK355" s="10"/>
      <c r="BL355" s="168" t="str">
        <f t="shared" ca="1" si="1195"/>
        <v>-</v>
      </c>
      <c r="BM355" s="168" t="str">
        <f t="shared" ca="1" si="1195"/>
        <v>-</v>
      </c>
      <c r="BN355" s="168" t="str">
        <f t="shared" ca="1" si="1195"/>
        <v>-</v>
      </c>
      <c r="BO355" s="168" t="str">
        <f t="shared" ca="1" si="1195"/>
        <v>-</v>
      </c>
      <c r="BP355" s="168" t="str">
        <f t="shared" ca="1" si="1195"/>
        <v>-</v>
      </c>
      <c r="BQ355" s="168" t="str">
        <f t="shared" ca="1" si="1195"/>
        <v>-</v>
      </c>
      <c r="BR355" s="168" t="str">
        <f t="shared" ca="1" si="1195"/>
        <v>-</v>
      </c>
      <c r="BS355" s="168" t="str">
        <f t="shared" ca="1" si="1195"/>
        <v>-</v>
      </c>
      <c r="BT355" s="168" t="str">
        <f t="shared" ca="1" si="1195"/>
        <v>-</v>
      </c>
      <c r="BU355" s="168" t="str">
        <f t="shared" ca="1" si="1195"/>
        <v>-</v>
      </c>
      <c r="BV355" s="168" t="str">
        <f t="shared" ca="1" si="1195"/>
        <v>-</v>
      </c>
      <c r="BW355" s="166" t="str" cm="1">
        <f t="array" ref="BW355">INDEX(i.rev,$K355,BW$15)</f>
        <v>-</v>
      </c>
      <c r="BX355" s="166">
        <f t="shared" si="1095"/>
        <v>23</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ca="1" si="1181"/>
        <v>-</v>
      </c>
      <c r="CI355" s="168" t="str">
        <f t="shared" ca="1" si="1181"/>
        <v>-</v>
      </c>
      <c r="CJ355" s="168" t="str">
        <f t="shared" ca="1" si="1181"/>
        <v>-</v>
      </c>
      <c r="CK355" s="168" t="str">
        <f t="shared" ca="1" si="1181"/>
        <v>-</v>
      </c>
      <c r="CL355" s="168" t="str">
        <f t="shared" ca="1" si="1181"/>
        <v>-</v>
      </c>
      <c r="CM355" s="168" t="str">
        <f t="shared" ca="1" si="1181"/>
        <v>-</v>
      </c>
      <c r="CN355" s="168" t="str">
        <f t="shared" ca="1" si="1181"/>
        <v>-</v>
      </c>
      <c r="CO355" s="168" t="str">
        <f t="shared" ca="1" si="1181"/>
        <v>-</v>
      </c>
      <c r="CP355" s="168">
        <f t="shared" ca="1" si="1181"/>
        <v>1</v>
      </c>
      <c r="CQ355" s="168">
        <f t="shared" ca="1" si="1181"/>
        <v>1</v>
      </c>
      <c r="CR355" s="168">
        <f t="shared" ca="1" si="1181"/>
        <v>0</v>
      </c>
      <c r="CS355" s="168" t="str">
        <f t="shared" ca="1" si="1181"/>
        <v>-</v>
      </c>
      <c r="CT355" s="168" t="str">
        <f t="shared" ca="1" si="1181"/>
        <v>-</v>
      </c>
      <c r="CU355" s="168" t="str">
        <f t="shared" ca="1" si="1181"/>
        <v>-</v>
      </c>
      <c r="CV355" s="168" t="str">
        <f t="shared" ca="1" si="1181"/>
        <v>-</v>
      </c>
      <c r="CW355" s="168" t="str">
        <f t="shared" ca="1" si="1181"/>
        <v>-</v>
      </c>
      <c r="CX355" s="168" t="str">
        <f t="shared" ca="1" si="1181"/>
        <v>-</v>
      </c>
      <c r="CY355" s="168" t="str">
        <f t="shared" ca="1" si="1181"/>
        <v>-</v>
      </c>
      <c r="CZ355" s="168">
        <f t="shared" ca="1" si="1181"/>
        <v>0</v>
      </c>
      <c r="DA355" s="168" t="str">
        <f t="shared" ca="1" si="1181"/>
        <v>-</v>
      </c>
      <c r="DB355" s="168" t="str">
        <f t="shared" ca="1" si="1181"/>
        <v>-</v>
      </c>
      <c r="DC355" s="168" t="str">
        <f t="shared" ca="1" si="1181"/>
        <v>-</v>
      </c>
      <c r="DD355" s="168" t="str">
        <f t="shared" ca="1" si="1181"/>
        <v>-</v>
      </c>
      <c r="DE355" s="168" t="str">
        <f t="shared" ca="1" si="1181"/>
        <v>-</v>
      </c>
      <c r="DF355" s="168">
        <f t="shared" ca="1" si="1181"/>
        <v>0</v>
      </c>
      <c r="DG355" s="168">
        <f t="shared" ca="1" si="1181"/>
        <v>0</v>
      </c>
      <c r="DH355" s="168">
        <f t="shared" ca="1" si="1181"/>
        <v>0</v>
      </c>
      <c r="DI355" s="168">
        <f t="shared" ca="1" si="1181"/>
        <v>0</v>
      </c>
      <c r="DJ355" s="168">
        <f t="shared" ca="1" si="1181"/>
        <v>0</v>
      </c>
      <c r="DK355" s="168">
        <f t="shared" ca="1" si="1181"/>
        <v>0</v>
      </c>
      <c r="DL355" s="168">
        <f t="shared" ca="1" si="1181"/>
        <v>0</v>
      </c>
      <c r="DM355" s="168" t="str">
        <f t="shared" ca="1" si="1181"/>
        <v>-</v>
      </c>
      <c r="DN355" s="168" t="str">
        <f t="shared" ca="1" si="1181"/>
        <v>-</v>
      </c>
      <c r="DO355" s="168" t="str">
        <f t="shared" ca="1" si="1181"/>
        <v>-</v>
      </c>
      <c r="DP355" s="168" t="str">
        <f t="shared" ca="1" si="1181"/>
        <v>-</v>
      </c>
      <c r="DQ355" s="168" t="str">
        <f t="shared" ca="1" si="1181"/>
        <v>-</v>
      </c>
      <c r="DR355" s="168" t="str">
        <f t="shared" ca="1" si="1181"/>
        <v>-</v>
      </c>
      <c r="DS355" s="168" t="str">
        <f t="shared" ca="1" si="1181"/>
        <v>-</v>
      </c>
      <c r="DT355" s="168" t="str">
        <f t="shared" ca="1" si="1181"/>
        <v>-</v>
      </c>
      <c r="DU355" s="168" t="str">
        <f t="shared" ca="1" si="1181"/>
        <v>-</v>
      </c>
      <c r="DV355" s="168" t="str">
        <f t="shared" ca="1" si="1181"/>
        <v>-</v>
      </c>
      <c r="DW355" s="168" t="str">
        <f t="shared" ca="1" si="1181"/>
        <v>-</v>
      </c>
      <c r="DX355" s="10"/>
      <c r="DY355" s="168">
        <f t="shared" ca="1" si="1181"/>
        <v>1</v>
      </c>
      <c r="DZ355" s="168" t="str">
        <f t="shared" ca="1" si="1181"/>
        <v>-</v>
      </c>
      <c r="EA355" s="168" t="str">
        <f t="shared" ca="1" si="1181"/>
        <v>-</v>
      </c>
      <c r="EB355" s="168" t="str">
        <f t="shared" ca="1" si="1181"/>
        <v>-</v>
      </c>
      <c r="EC355" s="168" t="str">
        <f t="shared" ca="1" si="1150"/>
        <v>-</v>
      </c>
      <c r="ED355" s="168" t="b">
        <f t="shared" ca="1" si="1150"/>
        <v>0</v>
      </c>
      <c r="EE355" s="168" t="str">
        <f t="shared" ca="1" si="1150"/>
        <v>-</v>
      </c>
      <c r="EF355" s="168">
        <f t="shared" ca="1" si="1150"/>
        <v>0</v>
      </c>
      <c r="EG355" s="168" t="str">
        <f t="shared" ca="1" si="1150"/>
        <v>-</v>
      </c>
      <c r="EH355" s="166" cm="1">
        <f t="array" ref="EH355">INDEX(i.rev,$K355,EH$15)</f>
        <v>1.1000000000000001</v>
      </c>
      <c r="EI355" s="168">
        <f t="shared" ca="1" si="1097"/>
        <v>0</v>
      </c>
      <c r="EJ355" s="168">
        <f t="shared" ca="1" si="1097"/>
        <v>1</v>
      </c>
      <c r="EK355" s="168">
        <f t="shared" ca="1" si="1097"/>
        <v>0</v>
      </c>
      <c r="EL355" s="168">
        <f t="shared" ca="1" si="1097"/>
        <v>1</v>
      </c>
      <c r="EM355" s="168">
        <f t="shared" ca="1" si="1097"/>
        <v>1</v>
      </c>
      <c r="EN355" s="168">
        <f t="shared" ca="1" si="1097"/>
        <v>1</v>
      </c>
      <c r="EO355" s="168">
        <f t="shared" ca="1" si="1097"/>
        <v>0</v>
      </c>
      <c r="EP355" s="168">
        <f t="shared" ca="1" si="1097"/>
        <v>0</v>
      </c>
      <c r="EQ355" s="168">
        <f t="shared" ca="1" si="1097"/>
        <v>0</v>
      </c>
      <c r="ER355" s="168">
        <f t="shared" ca="1" si="1097"/>
        <v>0</v>
      </c>
      <c r="ES355" s="168">
        <f t="shared" ca="1" si="1097"/>
        <v>0</v>
      </c>
      <c r="ET355" s="168">
        <f t="shared" ca="1" si="1097"/>
        <v>0</v>
      </c>
      <c r="EU355" s="168">
        <f t="shared" ca="1" si="1097"/>
        <v>0</v>
      </c>
      <c r="EV355" s="168">
        <f t="shared" ca="1" si="1097"/>
        <v>0</v>
      </c>
      <c r="EW355" s="168">
        <f t="shared" ca="1" si="1097"/>
        <v>0</v>
      </c>
      <c r="EX355" s="168">
        <f t="shared" ref="EX355:EX356" ca="1" si="1207">OFFSET(EX$5,$B355,0)</f>
        <v>0</v>
      </c>
      <c r="EY355" s="166" cm="1">
        <f t="array" ref="EY355">INDEX(i.rev,$K355,EY$15)</f>
        <v>0</v>
      </c>
      <c r="EZ355" s="168">
        <f t="shared" ca="1" si="1098"/>
        <v>0</v>
      </c>
      <c r="FA355" s="166" cm="1">
        <f t="array" ref="FA355">INDEX(i.rev,$K355,FA$15)</f>
        <v>1</v>
      </c>
      <c r="FB355" s="168">
        <f t="shared" ca="1" si="1182"/>
        <v>0</v>
      </c>
      <c r="FC355" s="168">
        <f t="shared" ca="1" si="1182"/>
        <v>0</v>
      </c>
      <c r="FD355" s="168">
        <f t="shared" ca="1" si="1182"/>
        <v>0</v>
      </c>
      <c r="FE355" s="168">
        <f t="shared" ca="1" si="1182"/>
        <v>0</v>
      </c>
      <c r="FF355" s="168">
        <f t="shared" ca="1" si="1182"/>
        <v>0</v>
      </c>
      <c r="FG355" s="168">
        <f t="shared" ca="1" si="1182"/>
        <v>0</v>
      </c>
      <c r="FH355" s="168">
        <f t="shared" ca="1" si="1182"/>
        <v>0</v>
      </c>
      <c r="FI355" s="10"/>
      <c r="FJ355" s="168" t="str">
        <f t="shared" ca="1" si="1182"/>
        <v>-</v>
      </c>
      <c r="FK355" s="168" t="str">
        <f t="shared" ca="1" si="1182"/>
        <v>-</v>
      </c>
      <c r="FL355" s="168" t="str">
        <f t="shared" ca="1" si="1182"/>
        <v>-</v>
      </c>
      <c r="FM355" s="168" t="str">
        <f t="shared" ca="1" si="1182"/>
        <v>-</v>
      </c>
      <c r="FN355" s="168" t="str">
        <f t="shared" ca="1" si="1100"/>
        <v>-</v>
      </c>
      <c r="FO355" s="166" t="b">
        <f t="shared" ca="1" si="1101"/>
        <v>0</v>
      </c>
      <c r="FP355" s="166" t="b">
        <f t="shared" ca="1" si="1101"/>
        <v>0</v>
      </c>
      <c r="FQ355" s="166" t="b">
        <f t="shared" ca="1" si="1101"/>
        <v>1</v>
      </c>
      <c r="FR355" s="168">
        <f t="shared" ca="1" si="1182"/>
        <v>0</v>
      </c>
      <c r="FS355" s="166">
        <f t="shared" ca="1" si="1102"/>
        <v>1</v>
      </c>
      <c r="FT355" s="166">
        <f t="shared" ca="1" si="1102"/>
        <v>1</v>
      </c>
      <c r="FU355" s="168" t="str">
        <f t="shared" ca="1" si="1182"/>
        <v>-</v>
      </c>
      <c r="FV355" s="168" t="str">
        <f t="shared" ca="1" si="1182"/>
        <v>-</v>
      </c>
      <c r="FW355" s="168" t="str">
        <f t="shared" ca="1" si="1182"/>
        <v>-</v>
      </c>
      <c r="FX355" s="168" t="str">
        <f t="shared" ca="1" si="1182"/>
        <v>-</v>
      </c>
      <c r="FY355" s="168" t="str">
        <f t="shared" ca="1" si="1182"/>
        <v>-</v>
      </c>
      <c r="FZ355" s="168" t="str">
        <f t="shared" ca="1" si="1182"/>
        <v>-</v>
      </c>
      <c r="GA355" s="168" t="str">
        <f t="shared" ca="1" si="1182"/>
        <v>-</v>
      </c>
      <c r="GB355" s="168" t="str">
        <f t="shared" ca="1" si="1182"/>
        <v>-</v>
      </c>
      <c r="GC355" s="168" t="str">
        <f t="shared" ca="1" si="1182"/>
        <v>-</v>
      </c>
      <c r="GD355" s="168" t="b">
        <f t="shared" ca="1" si="1182"/>
        <v>1</v>
      </c>
      <c r="GE355" s="168" t="str">
        <f t="shared" ca="1" si="1182"/>
        <v>-</v>
      </c>
      <c r="GF355" s="168" t="str">
        <f t="shared" ca="1" si="1182"/>
        <v>-</v>
      </c>
      <c r="GG355" s="168" t="str">
        <f t="shared" ca="1" si="1182"/>
        <v>-</v>
      </c>
      <c r="GH355" s="168" t="b">
        <f t="shared" ca="1" si="1103"/>
        <v>1</v>
      </c>
      <c r="GI355" s="168">
        <f t="shared" ca="1" si="1103"/>
        <v>0</v>
      </c>
      <c r="GJ355" s="168" t="str">
        <f t="shared" ca="1" si="1103"/>
        <v>-</v>
      </c>
      <c r="GK355" s="168" t="str">
        <f t="shared" ca="1" si="1103"/>
        <v>-</v>
      </c>
      <c r="GL355" s="168" t="str">
        <f t="shared" ca="1" si="1103"/>
        <v>-</v>
      </c>
      <c r="GM355" s="168" t="str">
        <f t="shared" ca="1" si="1103"/>
        <v>-</v>
      </c>
      <c r="GN355" s="168" t="str">
        <f t="shared" ca="1" si="1103"/>
        <v>-</v>
      </c>
      <c r="GO355" s="168">
        <f t="shared" ca="1" si="1103"/>
        <v>0</v>
      </c>
      <c r="GP355" s="168" t="str">
        <f t="shared" ca="1" si="1103"/>
        <v>-</v>
      </c>
      <c r="GQ355" s="168" t="str">
        <f t="shared" ca="1" si="1103"/>
        <v>-</v>
      </c>
      <c r="GR355" s="168" t="str">
        <f t="shared" ca="1" si="1103"/>
        <v>-</v>
      </c>
      <c r="GS355" s="168">
        <f t="shared" ca="1" si="1103"/>
        <v>500</v>
      </c>
      <c r="GT355" s="168">
        <f t="shared" ca="1" si="1103"/>
        <v>500</v>
      </c>
      <c r="GU355" s="168" t="str">
        <f t="shared" ca="1" si="1103"/>
        <v>-</v>
      </c>
      <c r="GV355" s="168" t="str">
        <f t="shared" ca="1" si="1103"/>
        <v>-</v>
      </c>
      <c r="GW355" s="168" t="str">
        <f t="shared" ca="1" si="1103"/>
        <v>-</v>
      </c>
      <c r="GX355" s="168" t="str">
        <f t="shared" ca="1" si="1104"/>
        <v>-</v>
      </c>
      <c r="GY355" s="168" t="str">
        <f t="shared" ca="1" si="1168"/>
        <v>-</v>
      </c>
      <c r="GZ355" s="168" t="str">
        <f t="shared" ca="1" si="1168"/>
        <v>-</v>
      </c>
      <c r="HA355" s="168" t="str">
        <f t="shared" ca="1" si="1168"/>
        <v>-</v>
      </c>
      <c r="HB355" s="168" t="str">
        <f t="shared" ca="1" si="1168"/>
        <v>-</v>
      </c>
      <c r="HC355" s="168" t="str">
        <f t="shared" ca="1" si="1168"/>
        <v>-</v>
      </c>
      <c r="HD355" s="168" t="str">
        <f t="shared" ca="1" si="1168"/>
        <v>-</v>
      </c>
      <c r="HE355" s="168" t="str">
        <f t="shared" ca="1" si="1168"/>
        <v>-</v>
      </c>
      <c r="HF355" s="168" t="str">
        <f t="shared" ca="1" si="1168"/>
        <v>-</v>
      </c>
      <c r="HG355" s="168" t="str">
        <f t="shared" ca="1" si="1168"/>
        <v>-</v>
      </c>
      <c r="HH355" s="168" t="str">
        <f t="shared" ca="1" si="1193"/>
        <v>-</v>
      </c>
      <c r="HI355" s="168" t="str">
        <f t="shared" ca="1" si="1193"/>
        <v>-</v>
      </c>
      <c r="HJ355" s="168" t="str">
        <f t="shared" ca="1" si="1193"/>
        <v>-</v>
      </c>
      <c r="HK355" s="168" t="str">
        <f t="shared" ca="1" si="1193"/>
        <v>-</v>
      </c>
      <c r="HL355" s="168" t="str">
        <f t="shared" ca="1" si="1193"/>
        <v>-</v>
      </c>
      <c r="HM355" s="168" t="str">
        <f t="shared" ca="1" si="1193"/>
        <v>-</v>
      </c>
      <c r="HN355" s="168" t="str">
        <f t="shared" ca="1" si="1193"/>
        <v>-</v>
      </c>
      <c r="HO355" s="168" t="str">
        <f t="shared" ca="1" si="1193"/>
        <v>-</v>
      </c>
      <c r="HP355" s="168" t="str">
        <f t="shared" ca="1" si="1193"/>
        <v>-</v>
      </c>
      <c r="HQ355" s="168" t="str">
        <f t="shared" ca="1" si="1193"/>
        <v>-</v>
      </c>
      <c r="HR355" s="168" t="str">
        <f t="shared" ca="1" si="1168"/>
        <v>-</v>
      </c>
      <c r="HS355" s="168" t="str">
        <f t="shared" ca="1" si="1168"/>
        <v>-</v>
      </c>
      <c r="HT355" s="168" t="str">
        <f t="shared" ca="1" si="1168"/>
        <v>-</v>
      </c>
      <c r="HU355" s="168" t="str">
        <f t="shared" ca="1" si="1168"/>
        <v>-</v>
      </c>
      <c r="HV355" s="168" t="str">
        <f t="shared" ca="1" si="1168"/>
        <v>-</v>
      </c>
      <c r="HW355" s="168" t="str">
        <f t="shared" ca="1" si="1104"/>
        <v>-</v>
      </c>
      <c r="HX355" s="168" t="str">
        <f t="shared" ca="1" si="1194"/>
        <v>-</v>
      </c>
      <c r="HY355" s="168" t="str">
        <f t="shared" ca="1" si="1194"/>
        <v>-</v>
      </c>
      <c r="HZ355" s="168" t="str">
        <f t="shared" ca="1" si="1194"/>
        <v>-</v>
      </c>
      <c r="IA355" s="168" t="str">
        <f t="shared" ca="1" si="1194"/>
        <v>-</v>
      </c>
      <c r="IB355" s="168" t="str">
        <f t="shared" ca="1" si="1194"/>
        <v>-</v>
      </c>
      <c r="IC355" s="168" t="str">
        <f t="shared" ca="1" si="1194"/>
        <v>-</v>
      </c>
      <c r="ID355" s="168" t="str">
        <f t="shared" ca="1" si="1194"/>
        <v>-</v>
      </c>
      <c r="IE355" s="168" t="str">
        <f t="shared" ca="1" si="1194"/>
        <v>-</v>
      </c>
      <c r="IF355" s="168" t="str">
        <f t="shared" ca="1" si="1194"/>
        <v>-</v>
      </c>
      <c r="IG355" s="168" t="str">
        <f t="shared" ca="1" si="1194"/>
        <v>-</v>
      </c>
      <c r="IH355" s="168" t="str">
        <f t="shared" ca="1" si="1194"/>
        <v>-</v>
      </c>
      <c r="II355" s="168" t="str">
        <f t="shared" ca="1" si="1194"/>
        <v>-</v>
      </c>
      <c r="IJ355" s="168" t="str">
        <f t="shared" ca="1" si="1194"/>
        <v>-</v>
      </c>
      <c r="IK355" s="168" t="str">
        <f t="shared" ca="1" si="1194"/>
        <v>-</v>
      </c>
      <c r="IL355" s="168" t="str">
        <f t="shared" ca="1" si="1194"/>
        <v>-</v>
      </c>
      <c r="IM355" s="168" t="str">
        <f t="shared" ca="1" si="1194"/>
        <v>-</v>
      </c>
      <c r="IN355" s="168" t="str">
        <f t="shared" ca="1" si="1194"/>
        <v>-</v>
      </c>
      <c r="IO355" s="168" t="str">
        <f t="shared" ca="1" si="1194"/>
        <v>-</v>
      </c>
      <c r="IP355" s="168" t="str">
        <f t="shared" ca="1" si="1194"/>
        <v>-</v>
      </c>
      <c r="IQ355" s="168" t="str">
        <f t="shared" ca="1" si="1194"/>
        <v>-</v>
      </c>
      <c r="IR355" s="168" t="str">
        <f t="shared" ca="1" si="1194"/>
        <v>-</v>
      </c>
      <c r="IS355" s="168" t="str">
        <f t="shared" ca="1" si="1194"/>
        <v>-</v>
      </c>
      <c r="IT355" s="168" t="str">
        <f t="shared" ca="1" si="1194"/>
        <v>-</v>
      </c>
      <c r="IU355" s="168" t="str">
        <f t="shared" ca="1" si="1194"/>
        <v>-</v>
      </c>
      <c r="IV355" s="168" t="str">
        <f t="shared" ca="1" si="1194"/>
        <v>-</v>
      </c>
      <c r="IW355" s="168" t="str">
        <f t="shared" ca="1" si="1194"/>
        <v>-</v>
      </c>
      <c r="IX355" s="168" t="str">
        <f t="shared" ca="1" si="1194"/>
        <v>-</v>
      </c>
      <c r="IY355" s="168" t="str">
        <f t="shared" ca="1" si="1194"/>
        <v>-</v>
      </c>
      <c r="IZ355" s="168" t="str">
        <f t="shared" ca="1" si="1194"/>
        <v>-</v>
      </c>
      <c r="JA355" s="168" t="str">
        <f t="shared" ca="1" si="1194"/>
        <v>-</v>
      </c>
      <c r="JB355" s="168" t="str">
        <f t="shared" ca="1" si="1194"/>
        <v>-</v>
      </c>
      <c r="JC355" s="168" t="str">
        <f t="shared" ca="1" si="1194"/>
        <v>-</v>
      </c>
      <c r="JD355" s="168" t="str">
        <f t="shared" ca="1" si="1194"/>
        <v>-</v>
      </c>
      <c r="JE355" s="168" t="str">
        <f t="shared" ca="1" si="1194"/>
        <v>-</v>
      </c>
      <c r="JF355" s="168" t="str">
        <f t="shared" ca="1" si="1194"/>
        <v>-</v>
      </c>
      <c r="JG355" s="168" t="str">
        <f t="shared" ca="1" si="1194"/>
        <v>-</v>
      </c>
      <c r="JH355" s="168" t="str">
        <f t="shared" ca="1" si="1194"/>
        <v>-</v>
      </c>
      <c r="JI355" s="168" t="str">
        <f t="shared" ca="1" si="1194"/>
        <v>-</v>
      </c>
      <c r="JJ355" s="168" t="str">
        <f t="shared" ca="1" si="1194"/>
        <v>-</v>
      </c>
      <c r="JK355" s="168" t="str">
        <f t="shared" ca="1" si="1194"/>
        <v>-</v>
      </c>
      <c r="JL355" s="168" t="str">
        <f t="shared" ca="1" si="1194"/>
        <v>-</v>
      </c>
      <c r="JM355" s="168" t="str">
        <f t="shared" ca="1" si="1194"/>
        <v>-</v>
      </c>
      <c r="JN355" s="168" t="str">
        <f t="shared" ca="1" si="1108"/>
        <v>-</v>
      </c>
      <c r="JO355" s="168" t="str">
        <f t="shared" ca="1" si="1108"/>
        <v>-</v>
      </c>
      <c r="JP355" s="168" t="str">
        <f t="shared" ca="1" si="1108"/>
        <v>-</v>
      </c>
      <c r="JQ355" s="168" t="str">
        <f t="shared" ca="1" si="1108"/>
        <v>-</v>
      </c>
      <c r="JR355" s="168" t="str">
        <f t="shared" ca="1" si="1108"/>
        <v>-</v>
      </c>
      <c r="JS355" s="168" t="str">
        <f t="shared" ca="1" si="1108"/>
        <v>-</v>
      </c>
      <c r="JT355" s="168" t="str">
        <f t="shared" ca="1" si="1108"/>
        <v>-</v>
      </c>
      <c r="JU355" s="168" t="str">
        <f t="shared" ca="1" si="1108"/>
        <v>-</v>
      </c>
      <c r="JV355" s="168" t="str">
        <f t="shared" ca="1" si="1108"/>
        <v>-</v>
      </c>
      <c r="JW355" s="168" t="str">
        <f t="shared" ca="1" si="1108"/>
        <v>-</v>
      </c>
      <c r="JX355" s="10"/>
      <c r="JY355" s="166">
        <f t="shared" ca="1" si="1109"/>
        <v>4.4999999999999998E-2</v>
      </c>
      <c r="JZ355" s="166">
        <f t="shared" ca="1" si="1110"/>
        <v>4.4999999999999998E-2</v>
      </c>
      <c r="KA355" s="168">
        <f t="shared" ref="KA355:NB376" ca="1" si="1208">OFFSET(KA$5,$B355,0)</f>
        <v>1</v>
      </c>
      <c r="KB355" s="168">
        <f t="shared" ca="1" si="1208"/>
        <v>0</v>
      </c>
      <c r="KC355" s="168">
        <f t="shared" ca="1" si="1208"/>
        <v>1</v>
      </c>
      <c r="KD355" s="168">
        <f t="shared" ca="1" si="1208"/>
        <v>1</v>
      </c>
      <c r="KE355" s="168">
        <f t="shared" ca="1" si="1208"/>
        <v>0</v>
      </c>
      <c r="KF355" s="168">
        <f t="shared" ca="1" si="1208"/>
        <v>70</v>
      </c>
      <c r="KG355" s="168">
        <f t="shared" ca="1" si="1208"/>
        <v>50</v>
      </c>
      <c r="KH355" s="168">
        <f t="shared" ca="1" si="1208"/>
        <v>85</v>
      </c>
      <c r="KI355" s="168">
        <f t="shared" ca="1" si="1208"/>
        <v>50</v>
      </c>
      <c r="KJ355" s="166">
        <f t="shared" ca="1" si="1112"/>
        <v>1</v>
      </c>
      <c r="KK355" s="166">
        <f t="shared" ca="1" si="1113"/>
        <v>1</v>
      </c>
      <c r="KL355" s="166">
        <f t="shared" ca="1" si="1114"/>
        <v>1</v>
      </c>
      <c r="KM355" s="166">
        <f t="shared" ca="1" si="1115"/>
        <v>1</v>
      </c>
      <c r="KN355" s="166">
        <f t="shared" ca="1" si="1115"/>
        <v>1</v>
      </c>
      <c r="KO355" s="168">
        <f t="shared" ca="1" si="1208"/>
        <v>1</v>
      </c>
      <c r="KP355" s="10"/>
      <c r="KQ355" s="168">
        <f t="shared" ca="1" si="1208"/>
        <v>1</v>
      </c>
      <c r="KR355" s="166">
        <f t="shared" ca="1" si="1116"/>
        <v>1</v>
      </c>
      <c r="KS355" s="168">
        <f t="shared" ca="1" si="1208"/>
        <v>0.75</v>
      </c>
      <c r="KT355" s="168">
        <f t="shared" ca="1" si="1208"/>
        <v>0.8</v>
      </c>
      <c r="KU355" s="168">
        <f t="shared" ca="1" si="1206"/>
        <v>0.82499999999999996</v>
      </c>
      <c r="KV355" s="168">
        <f t="shared" ca="1" si="1206"/>
        <v>0.875</v>
      </c>
      <c r="KW355" s="168">
        <f t="shared" ca="1" si="1208"/>
        <v>0.9</v>
      </c>
      <c r="KX355" s="168">
        <f t="shared" ca="1" si="1204"/>
        <v>0.75</v>
      </c>
      <c r="KY355" s="168">
        <f t="shared" ca="1" si="1205"/>
        <v>0.78142857142857147</v>
      </c>
      <c r="KZ355" s="168">
        <f t="shared" ca="1" si="1205"/>
        <v>0.82499999999999996</v>
      </c>
      <c r="LA355" s="168">
        <f t="shared" ca="1" si="1204"/>
        <v>0.875</v>
      </c>
      <c r="LB355" s="168">
        <f t="shared" ca="1" si="1204"/>
        <v>0.9</v>
      </c>
      <c r="LC355" s="168">
        <f t="shared" ca="1" si="1205"/>
        <v>0.9</v>
      </c>
      <c r="LD355" s="168">
        <f t="shared" ca="1" si="1204"/>
        <v>0.75</v>
      </c>
      <c r="LE355" s="168">
        <f t="shared" ca="1" si="1205"/>
        <v>0.78142857142857147</v>
      </c>
      <c r="LF355" s="168">
        <f t="shared" ca="1" si="1205"/>
        <v>0.82499999999999996</v>
      </c>
      <c r="LG355" s="168">
        <f t="shared" ca="1" si="1204"/>
        <v>0.875</v>
      </c>
      <c r="LH355" s="168">
        <f t="shared" ca="1" si="1204"/>
        <v>0.9</v>
      </c>
      <c r="LI355" s="168">
        <f t="shared" ca="1" si="1205"/>
        <v>0.9</v>
      </c>
      <c r="LJ355" s="168">
        <f t="shared" ca="1" si="1204"/>
        <v>0.75</v>
      </c>
      <c r="LK355" s="168">
        <f t="shared" ca="1" si="1205"/>
        <v>0.78142857142857147</v>
      </c>
      <c r="LL355" s="168">
        <f t="shared" ca="1" si="1205"/>
        <v>0.82499999999999996</v>
      </c>
      <c r="LM355" s="168">
        <f t="shared" ca="1" si="1204"/>
        <v>0.875</v>
      </c>
      <c r="LN355" s="168">
        <f t="shared" ca="1" si="1204"/>
        <v>0.9</v>
      </c>
      <c r="LO355" s="168">
        <f t="shared" ca="1" si="1205"/>
        <v>0.9</v>
      </c>
      <c r="LP355" s="168">
        <f t="shared" ca="1" si="1204"/>
        <v>0.75</v>
      </c>
      <c r="LQ355" s="168">
        <f t="shared" ca="1" si="1205"/>
        <v>0.78142857142857147</v>
      </c>
      <c r="LR355" s="168">
        <f t="shared" ca="1" si="1205"/>
        <v>0.82499999999999996</v>
      </c>
      <c r="LS355" s="168">
        <f t="shared" ca="1" si="1204"/>
        <v>0.875</v>
      </c>
      <c r="LT355" s="168">
        <f t="shared" ca="1" si="1204"/>
        <v>0.9</v>
      </c>
      <c r="LU355" s="168">
        <f t="shared" ca="1" si="1205"/>
        <v>0.9</v>
      </c>
      <c r="LV355" s="168">
        <f t="shared" ca="1" si="1204"/>
        <v>0.75</v>
      </c>
      <c r="LW355" s="168">
        <f t="shared" ca="1" si="1205"/>
        <v>0.78142857142857147</v>
      </c>
      <c r="LX355" s="168">
        <f t="shared" ca="1" si="1205"/>
        <v>0.82499999999999996</v>
      </c>
      <c r="LY355" s="168">
        <f t="shared" ca="1" si="1204"/>
        <v>0.875</v>
      </c>
      <c r="LZ355" s="168">
        <f t="shared" ca="1" si="1204"/>
        <v>0.9</v>
      </c>
      <c r="MA355" s="168">
        <f t="shared" ca="1" si="1205"/>
        <v>0.9</v>
      </c>
      <c r="MB355" s="168">
        <f t="shared" ca="1" si="1204"/>
        <v>0.75</v>
      </c>
      <c r="MC355" s="168">
        <f t="shared" ca="1" si="1205"/>
        <v>0.78142857142857147</v>
      </c>
      <c r="MD355" s="168">
        <f t="shared" ca="1" si="1205"/>
        <v>0.82499999999999996</v>
      </c>
      <c r="ME355" s="168">
        <f t="shared" ca="1" si="1204"/>
        <v>0.875</v>
      </c>
      <c r="MF355" s="168">
        <f t="shared" ca="1" si="1204"/>
        <v>0.9</v>
      </c>
      <c r="MG355" s="168">
        <f t="shared" ca="1" si="1205"/>
        <v>0.9</v>
      </c>
      <c r="MH355" s="168">
        <f t="shared" ca="1" si="1204"/>
        <v>0.75</v>
      </c>
      <c r="MI355" s="168">
        <f t="shared" ca="1" si="1205"/>
        <v>0.76904761904761909</v>
      </c>
      <c r="MJ355" s="168">
        <f t="shared" ca="1" si="1205"/>
        <v>0.82000000000000006</v>
      </c>
      <c r="MK355" s="168">
        <f t="shared" ca="1" si="1204"/>
        <v>0.875</v>
      </c>
      <c r="ML355" s="168">
        <f t="shared" ca="1" si="1204"/>
        <v>0.9</v>
      </c>
      <c r="MM355" s="168">
        <f t="shared" ca="1" si="1205"/>
        <v>0.90000000000000013</v>
      </c>
      <c r="MN355" s="168">
        <f t="shared" ca="1" si="1204"/>
        <v>0.75</v>
      </c>
      <c r="MO355" s="168">
        <f t="shared" ca="1" si="1205"/>
        <v>0.76904761904761909</v>
      </c>
      <c r="MP355" s="168">
        <f t="shared" ca="1" si="1205"/>
        <v>0.82000000000000006</v>
      </c>
      <c r="MQ355" s="168">
        <f t="shared" ca="1" si="1204"/>
        <v>0.875</v>
      </c>
      <c r="MR355" s="168">
        <f t="shared" ca="1" si="1204"/>
        <v>0.9</v>
      </c>
      <c r="MS355" s="168">
        <f t="shared" ca="1" si="1205"/>
        <v>0.9</v>
      </c>
      <c r="MT355" s="168">
        <f t="shared" ca="1" si="1177"/>
        <v>0.875</v>
      </c>
      <c r="MU355" s="166">
        <f t="shared" ca="1" si="1120"/>
        <v>1</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208"/>
        <v>0</v>
      </c>
      <c r="NC355" s="27">
        <v>0</v>
      </c>
    </row>
    <row r="356" spans="1:367" s="148" customFormat="1" outlineLevel="1">
      <c r="A356" s="126">
        <f t="shared" si="14"/>
        <v>351</v>
      </c>
      <c r="B356" s="126">
        <f t="shared" si="1180"/>
        <v>13</v>
      </c>
      <c r="C356" s="148">
        <f t="shared" si="1139"/>
        <v>1002</v>
      </c>
      <c r="D356" s="148" t="s">
        <v>884</v>
      </c>
      <c r="E356" s="148" t="b">
        <f t="shared" ref="E356" si="1209">J356=1</f>
        <v>0</v>
      </c>
      <c r="F356" s="148" t="b">
        <v>0</v>
      </c>
      <c r="G356" s="148" t="b">
        <f t="shared" ref="G356" si="1210">E356</f>
        <v>0</v>
      </c>
      <c r="H356" s="144">
        <f t="shared" ref="H356:Y356" ca="1" si="1211">OFFSET(H356,-1,0)</f>
        <v>3</v>
      </c>
      <c r="I356" s="32">
        <v>2</v>
      </c>
      <c r="J356" s="32">
        <v>3</v>
      </c>
      <c r="K356" s="32">
        <v>4</v>
      </c>
      <c r="L356" s="144">
        <f t="shared" ca="1" si="1211"/>
        <v>1</v>
      </c>
      <c r="M356" s="144">
        <f t="shared" ca="1" si="1211"/>
        <v>1</v>
      </c>
      <c r="N356" s="144">
        <f t="shared" ca="1" si="1211"/>
        <v>1</v>
      </c>
      <c r="O356" s="144">
        <f t="shared" ca="1" si="1211"/>
        <v>1</v>
      </c>
      <c r="P356" s="144">
        <f t="shared" ca="1" si="1211"/>
        <v>1</v>
      </c>
      <c r="Q356" s="144">
        <f t="shared" ca="1" si="1211"/>
        <v>1</v>
      </c>
      <c r="R356" s="144">
        <f t="shared" ca="1" si="1211"/>
        <v>2</v>
      </c>
      <c r="S356" s="144">
        <f t="shared" ca="1" si="1211"/>
        <v>1</v>
      </c>
      <c r="T356" s="144">
        <f t="shared" ca="1" si="1211"/>
        <v>1</v>
      </c>
      <c r="U356" s="144">
        <f t="shared" ca="1" si="1211"/>
        <v>1</v>
      </c>
      <c r="V356" s="144">
        <f t="shared" ca="1" si="1211"/>
        <v>1</v>
      </c>
      <c r="W356" s="144">
        <f t="shared" ca="1" si="1211"/>
        <v>1</v>
      </c>
      <c r="X356" s="144">
        <f t="shared" ca="1" si="1211"/>
        <v>1</v>
      </c>
      <c r="Y356" s="144">
        <f t="shared" ca="1" si="1211"/>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00023 CFW DSP RiskCARA-high REVCFW_rev_use CropgrazeFALSE (F33N11)</v>
      </c>
      <c r="AB356" s="10" t="str">
        <f ca="1">IF(COUNTIF(AA$5:AA356,AA356)=1,"-","Dup")</f>
        <v>-</v>
      </c>
      <c r="AC356" s="10"/>
      <c r="AD356" s="168" t="str">
        <f t="shared" ca="1" si="1087"/>
        <v>-</v>
      </c>
      <c r="AE356" s="168" t="str">
        <f t="shared" ca="1" si="1087"/>
        <v>-</v>
      </c>
      <c r="AF356" s="168" t="str">
        <f t="shared" ca="1" si="1087"/>
        <v>-</v>
      </c>
      <c r="AG356" s="168" t="str">
        <f t="shared" ca="1" si="1087"/>
        <v>-</v>
      </c>
      <c r="AH356" s="168" t="str">
        <f t="shared" ca="1" si="1087"/>
        <v>-</v>
      </c>
      <c r="AI356" s="168" t="b">
        <f t="shared" ca="1" si="1087"/>
        <v>1</v>
      </c>
      <c r="AJ356" s="10"/>
      <c r="AK356" s="166" t="b">
        <f t="shared" si="1088"/>
        <v>0</v>
      </c>
      <c r="AL356" s="166" t="str">
        <f t="shared" si="1088"/>
        <v>-</v>
      </c>
      <c r="AM356" s="166" t="b">
        <f t="shared" si="1088"/>
        <v>0</v>
      </c>
      <c r="AN356" s="166" t="b">
        <f t="shared" si="1088"/>
        <v>1</v>
      </c>
      <c r="AO356" s="166" t="b">
        <f t="shared" si="1088"/>
        <v>1</v>
      </c>
      <c r="AP356" s="166" t="b">
        <f t="shared" si="1088"/>
        <v>0</v>
      </c>
      <c r="AQ356" s="166">
        <f t="shared" ca="1" si="1089"/>
        <v>0</v>
      </c>
      <c r="AR356" s="166" t="b">
        <f t="shared" si="1090"/>
        <v>1</v>
      </c>
      <c r="AS356" s="166" t="b">
        <f t="shared" si="1090"/>
        <v>1</v>
      </c>
      <c r="AT356" s="166">
        <f t="shared" si="1090"/>
        <v>1</v>
      </c>
      <c r="AU356" s="166">
        <f t="shared" si="1090"/>
        <v>5.0000000000000004E-6</v>
      </c>
      <c r="AV356" s="166" t="str">
        <f t="shared" si="1090"/>
        <v>-</v>
      </c>
      <c r="AW356" s="10"/>
      <c r="AX356" s="166" t="b">
        <f t="shared" si="1091"/>
        <v>1</v>
      </c>
      <c r="AY356" s="168" t="b">
        <f t="shared" ca="1" si="1092"/>
        <v>1</v>
      </c>
      <c r="AZ356" s="168" t="b">
        <f t="shared" ca="1" si="1092"/>
        <v>1</v>
      </c>
      <c r="BA356" s="167">
        <f t="shared" ca="1" si="1093"/>
        <v>3210</v>
      </c>
      <c r="BB356" s="168" t="str">
        <f t="shared" ref="BB356:BV356" ca="1" si="1212">OFFSET(BB$5,$B356,0)</f>
        <v>-</v>
      </c>
      <c r="BC356" s="168" t="str">
        <f t="shared" ca="1" si="1212"/>
        <v>-</v>
      </c>
      <c r="BD356" s="168" t="str">
        <f t="shared" ca="1" si="1212"/>
        <v>-</v>
      </c>
      <c r="BE356" s="168" t="str">
        <f t="shared" ca="1" si="1212"/>
        <v>-</v>
      </c>
      <c r="BF356" s="168" t="str">
        <f t="shared" ca="1" si="1212"/>
        <v>-</v>
      </c>
      <c r="BG356" s="168">
        <f t="shared" ca="1" si="1212"/>
        <v>1</v>
      </c>
      <c r="BH356" s="168">
        <f t="shared" ca="1" si="1212"/>
        <v>1</v>
      </c>
      <c r="BI356" s="168" t="str">
        <f t="shared" ca="1" si="1212"/>
        <v>-</v>
      </c>
      <c r="BJ356" s="168" t="str">
        <f t="shared" ca="1" si="1212"/>
        <v>-</v>
      </c>
      <c r="BK356" s="10"/>
      <c r="BL356" s="168" t="str">
        <f t="shared" ca="1" si="1212"/>
        <v>-</v>
      </c>
      <c r="BM356" s="168" t="str">
        <f t="shared" ca="1" si="1212"/>
        <v>-</v>
      </c>
      <c r="BN356" s="168" t="str">
        <f t="shared" ca="1" si="1212"/>
        <v>-</v>
      </c>
      <c r="BO356" s="168" t="str">
        <f t="shared" ca="1" si="1212"/>
        <v>-</v>
      </c>
      <c r="BP356" s="168" t="str">
        <f t="shared" ca="1" si="1212"/>
        <v>-</v>
      </c>
      <c r="BQ356" s="168" t="str">
        <f t="shared" ca="1" si="1212"/>
        <v>-</v>
      </c>
      <c r="BR356" s="168" t="str">
        <f t="shared" ca="1" si="1212"/>
        <v>-</v>
      </c>
      <c r="BS356" s="168" t="str">
        <f t="shared" ca="1" si="1212"/>
        <v>-</v>
      </c>
      <c r="BT356" s="168" t="str">
        <f t="shared" ca="1" si="1212"/>
        <v>-</v>
      </c>
      <c r="BU356" s="168" t="str">
        <f t="shared" ca="1" si="1212"/>
        <v>-</v>
      </c>
      <c r="BV356" s="168" t="str">
        <f t="shared" ca="1" si="1212"/>
        <v>-</v>
      </c>
      <c r="BW356" s="166" t="b" cm="1">
        <f t="array" ref="BW356">INDEX(i.rev,$K356,BW$15)</f>
        <v>0</v>
      </c>
      <c r="BX356" s="166">
        <f t="shared" si="1095"/>
        <v>23</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ref="CH356:EB356" ca="1" si="1213">OFFSET(CH$5,$B356,0)</f>
        <v>-</v>
      </c>
      <c r="CI356" s="168" t="str">
        <f t="shared" ca="1" si="1213"/>
        <v>-</v>
      </c>
      <c r="CJ356" s="168" t="str">
        <f t="shared" ca="1" si="1213"/>
        <v>-</v>
      </c>
      <c r="CK356" s="168" t="str">
        <f t="shared" ca="1" si="1213"/>
        <v>-</v>
      </c>
      <c r="CL356" s="168" t="str">
        <f t="shared" ca="1" si="1213"/>
        <v>-</v>
      </c>
      <c r="CM356" s="168" t="str">
        <f t="shared" ca="1" si="1213"/>
        <v>-</v>
      </c>
      <c r="CN356" s="168" t="str">
        <f t="shared" ca="1" si="1213"/>
        <v>-</v>
      </c>
      <c r="CO356" s="168" t="str">
        <f t="shared" ca="1" si="1213"/>
        <v>-</v>
      </c>
      <c r="CP356" s="168">
        <f t="shared" ca="1" si="1213"/>
        <v>1</v>
      </c>
      <c r="CQ356" s="168">
        <f t="shared" ca="1" si="1213"/>
        <v>1</v>
      </c>
      <c r="CR356" s="168">
        <f t="shared" ca="1" si="1213"/>
        <v>0</v>
      </c>
      <c r="CS356" s="168" t="str">
        <f t="shared" ca="1" si="1213"/>
        <v>-</v>
      </c>
      <c r="CT356" s="168" t="str">
        <f t="shared" ca="1" si="1213"/>
        <v>-</v>
      </c>
      <c r="CU356" s="168" t="str">
        <f t="shared" ca="1" si="1213"/>
        <v>-</v>
      </c>
      <c r="CV356" s="168" t="str">
        <f t="shared" ca="1" si="1213"/>
        <v>-</v>
      </c>
      <c r="CW356" s="168" t="str">
        <f t="shared" ca="1" si="1213"/>
        <v>-</v>
      </c>
      <c r="CX356" s="168" t="str">
        <f t="shared" ca="1" si="1213"/>
        <v>-</v>
      </c>
      <c r="CY356" s="168" t="str">
        <f t="shared" ca="1" si="1213"/>
        <v>-</v>
      </c>
      <c r="CZ356" s="168">
        <f t="shared" ca="1" si="1213"/>
        <v>0</v>
      </c>
      <c r="DA356" s="168" t="str">
        <f t="shared" ca="1" si="1213"/>
        <v>-</v>
      </c>
      <c r="DB356" s="168" t="str">
        <f t="shared" ca="1" si="1213"/>
        <v>-</v>
      </c>
      <c r="DC356" s="168" t="str">
        <f t="shared" ca="1" si="1213"/>
        <v>-</v>
      </c>
      <c r="DD356" s="168" t="str">
        <f t="shared" ca="1" si="1213"/>
        <v>-</v>
      </c>
      <c r="DE356" s="168" t="str">
        <f t="shared" ca="1" si="1213"/>
        <v>-</v>
      </c>
      <c r="DF356" s="168">
        <f t="shared" ca="1" si="1213"/>
        <v>0</v>
      </c>
      <c r="DG356" s="168">
        <f t="shared" ca="1" si="1213"/>
        <v>0</v>
      </c>
      <c r="DH356" s="168">
        <f t="shared" ca="1" si="1213"/>
        <v>0</v>
      </c>
      <c r="DI356" s="168">
        <f t="shared" ca="1" si="1213"/>
        <v>0</v>
      </c>
      <c r="DJ356" s="168">
        <f t="shared" ca="1" si="1213"/>
        <v>0</v>
      </c>
      <c r="DK356" s="168">
        <f t="shared" ca="1" si="1213"/>
        <v>0</v>
      </c>
      <c r="DL356" s="168">
        <f t="shared" ca="1" si="1213"/>
        <v>0</v>
      </c>
      <c r="DM356" s="168" t="str">
        <f t="shared" ca="1" si="1213"/>
        <v>-</v>
      </c>
      <c r="DN356" s="168" t="str">
        <f t="shared" ca="1" si="1213"/>
        <v>-</v>
      </c>
      <c r="DO356" s="168" t="str">
        <f t="shared" ca="1" si="1213"/>
        <v>-</v>
      </c>
      <c r="DP356" s="168" t="str">
        <f t="shared" ca="1" si="1213"/>
        <v>-</v>
      </c>
      <c r="DQ356" s="168" t="str">
        <f t="shared" ca="1" si="1213"/>
        <v>-</v>
      </c>
      <c r="DR356" s="168" t="str">
        <f t="shared" ca="1" si="1213"/>
        <v>-</v>
      </c>
      <c r="DS356" s="168" t="str">
        <f t="shared" ca="1" si="1213"/>
        <v>-</v>
      </c>
      <c r="DT356" s="168" t="str">
        <f t="shared" ca="1" si="1213"/>
        <v>-</v>
      </c>
      <c r="DU356" s="168" t="str">
        <f t="shared" ca="1" si="1213"/>
        <v>-</v>
      </c>
      <c r="DV356" s="168" t="str">
        <f t="shared" ca="1" si="1213"/>
        <v>-</v>
      </c>
      <c r="DW356" s="168" t="str">
        <f t="shared" ca="1" si="1213"/>
        <v>-</v>
      </c>
      <c r="DX356" s="10"/>
      <c r="DY356" s="168">
        <f t="shared" ca="1" si="1213"/>
        <v>1</v>
      </c>
      <c r="DZ356" s="168" t="str">
        <f t="shared" ca="1" si="1213"/>
        <v>-</v>
      </c>
      <c r="EA356" s="168" t="str">
        <f t="shared" ca="1" si="1213"/>
        <v>-</v>
      </c>
      <c r="EB356" s="168" t="str">
        <f t="shared" ca="1" si="1213"/>
        <v>-</v>
      </c>
      <c r="EC356" s="168" t="str">
        <f t="shared" ca="1" si="1150"/>
        <v>-</v>
      </c>
      <c r="ED356" s="168" t="b">
        <f t="shared" ca="1" si="1150"/>
        <v>0</v>
      </c>
      <c r="EE356" s="168" t="str">
        <f t="shared" ca="1" si="1150"/>
        <v>-</v>
      </c>
      <c r="EF356" s="168">
        <f t="shared" ca="1" si="1150"/>
        <v>0</v>
      </c>
      <c r="EG356" s="168" t="str">
        <f t="shared" ca="1" si="1150"/>
        <v>-</v>
      </c>
      <c r="EH356" s="166" cm="1">
        <f t="array" ref="EH356">INDEX(i.rev,$K356,EH$15)</f>
        <v>1.1000000000000001</v>
      </c>
      <c r="EI356" s="168">
        <f t="shared" ref="EI356:EW356" ca="1" si="1214">OFFSET(EI$5,$B356,0)</f>
        <v>0</v>
      </c>
      <c r="EJ356" s="168">
        <f t="shared" ca="1" si="1214"/>
        <v>1</v>
      </c>
      <c r="EK356" s="168">
        <f t="shared" ca="1" si="1214"/>
        <v>0</v>
      </c>
      <c r="EL356" s="168">
        <f t="shared" ca="1" si="1214"/>
        <v>1</v>
      </c>
      <c r="EM356" s="168">
        <f t="shared" ca="1" si="1214"/>
        <v>1</v>
      </c>
      <c r="EN356" s="168">
        <f t="shared" ca="1" si="1214"/>
        <v>1</v>
      </c>
      <c r="EO356" s="168">
        <f t="shared" ca="1" si="1214"/>
        <v>0</v>
      </c>
      <c r="EP356" s="168">
        <f t="shared" ca="1" si="1214"/>
        <v>0</v>
      </c>
      <c r="EQ356" s="168">
        <f t="shared" ca="1" si="1214"/>
        <v>0</v>
      </c>
      <c r="ER356" s="168">
        <f t="shared" ca="1" si="1214"/>
        <v>0</v>
      </c>
      <c r="ES356" s="168">
        <f t="shared" ca="1" si="1214"/>
        <v>0</v>
      </c>
      <c r="ET356" s="168">
        <f t="shared" ca="1" si="1214"/>
        <v>0</v>
      </c>
      <c r="EU356" s="168">
        <f t="shared" ca="1" si="1214"/>
        <v>0</v>
      </c>
      <c r="EV356" s="168">
        <f t="shared" ca="1" si="1214"/>
        <v>0</v>
      </c>
      <c r="EW356" s="168">
        <f t="shared" ca="1" si="1214"/>
        <v>0</v>
      </c>
      <c r="EX356" s="168">
        <f t="shared" ca="1" si="1207"/>
        <v>0</v>
      </c>
      <c r="EY356" s="166" cm="1">
        <f t="array" ref="EY356">INDEX(i.rev,$K356,EY$15)</f>
        <v>0</v>
      </c>
      <c r="EZ356" s="168">
        <f t="shared" ca="1" si="1098"/>
        <v>0</v>
      </c>
      <c r="FA356" s="166" cm="1">
        <f t="array" ref="FA356">INDEX(i.rev,$K356,FA$15)</f>
        <v>1</v>
      </c>
      <c r="FB356" s="168">
        <f t="shared" ref="FB356:GW356" ca="1" si="1215">OFFSET(FB$5,$B356,0)</f>
        <v>0</v>
      </c>
      <c r="FC356" s="168">
        <f t="shared" ca="1" si="1215"/>
        <v>0</v>
      </c>
      <c r="FD356" s="168">
        <f t="shared" ca="1" si="1215"/>
        <v>0</v>
      </c>
      <c r="FE356" s="168">
        <f t="shared" ca="1" si="1215"/>
        <v>0</v>
      </c>
      <c r="FF356" s="168">
        <f t="shared" ca="1" si="1215"/>
        <v>0</v>
      </c>
      <c r="FG356" s="168">
        <f t="shared" ca="1" si="1215"/>
        <v>0</v>
      </c>
      <c r="FH356" s="168">
        <f t="shared" ca="1" si="1215"/>
        <v>0</v>
      </c>
      <c r="FI356" s="10"/>
      <c r="FJ356" s="168" t="str">
        <f t="shared" ca="1" si="1215"/>
        <v>-</v>
      </c>
      <c r="FK356" s="168" t="str">
        <f t="shared" ca="1" si="1215"/>
        <v>-</v>
      </c>
      <c r="FL356" s="168" t="str">
        <f t="shared" ca="1" si="1215"/>
        <v>-</v>
      </c>
      <c r="FM356" s="168" t="str">
        <f t="shared" ca="1" si="1215"/>
        <v>-</v>
      </c>
      <c r="FN356" s="168" t="str">
        <f t="shared" ca="1" si="1215"/>
        <v>-</v>
      </c>
      <c r="FO356" s="166" t="b">
        <f t="shared" ca="1" si="1101"/>
        <v>0</v>
      </c>
      <c r="FP356" s="166" t="b">
        <f t="shared" ca="1" si="1101"/>
        <v>0</v>
      </c>
      <c r="FQ356" s="166" t="b">
        <f t="shared" ca="1" si="1101"/>
        <v>1</v>
      </c>
      <c r="FR356" s="168">
        <f t="shared" ca="1" si="1215"/>
        <v>0</v>
      </c>
      <c r="FS356" s="166">
        <f t="shared" ca="1" si="1102"/>
        <v>1</v>
      </c>
      <c r="FT356" s="166">
        <f t="shared" ca="1" si="1102"/>
        <v>1</v>
      </c>
      <c r="FU356" s="168" t="str">
        <f t="shared" ca="1" si="1215"/>
        <v>-</v>
      </c>
      <c r="FV356" s="168" t="str">
        <f t="shared" ca="1" si="1215"/>
        <v>-</v>
      </c>
      <c r="FW356" s="168" t="str">
        <f t="shared" ca="1" si="1215"/>
        <v>-</v>
      </c>
      <c r="FX356" s="168" t="str">
        <f t="shared" ca="1" si="1215"/>
        <v>-</v>
      </c>
      <c r="FY356" s="168" t="str">
        <f t="shared" ca="1" si="1215"/>
        <v>-</v>
      </c>
      <c r="FZ356" s="168" t="str">
        <f t="shared" ca="1" si="1215"/>
        <v>-</v>
      </c>
      <c r="GA356" s="168" t="str">
        <f t="shared" ca="1" si="1215"/>
        <v>-</v>
      </c>
      <c r="GB356" s="168" t="str">
        <f t="shared" ca="1" si="1215"/>
        <v>-</v>
      </c>
      <c r="GC356" s="168" t="str">
        <f t="shared" ca="1" si="1215"/>
        <v>-</v>
      </c>
      <c r="GD356" s="168" t="b">
        <f t="shared" ca="1" si="1215"/>
        <v>1</v>
      </c>
      <c r="GE356" s="168" t="str">
        <f t="shared" ca="1" si="1215"/>
        <v>-</v>
      </c>
      <c r="GF356" s="168" t="str">
        <f t="shared" ca="1" si="1215"/>
        <v>-</v>
      </c>
      <c r="GG356" s="168" t="str">
        <f t="shared" ca="1" si="1215"/>
        <v>-</v>
      </c>
      <c r="GH356" s="168" t="b">
        <f t="shared" ca="1" si="1215"/>
        <v>1</v>
      </c>
      <c r="GI356" s="168">
        <f t="shared" ca="1" si="1215"/>
        <v>0</v>
      </c>
      <c r="GJ356" s="168" t="str">
        <f t="shared" ca="1" si="1215"/>
        <v>-</v>
      </c>
      <c r="GK356" s="168" t="str">
        <f t="shared" ca="1" si="1215"/>
        <v>-</v>
      </c>
      <c r="GL356" s="168" t="str">
        <f t="shared" ca="1" si="1215"/>
        <v>-</v>
      </c>
      <c r="GM356" s="168" t="str">
        <f t="shared" ca="1" si="1215"/>
        <v>-</v>
      </c>
      <c r="GN356" s="168" t="str">
        <f t="shared" ca="1" si="1215"/>
        <v>-</v>
      </c>
      <c r="GO356" s="168">
        <f t="shared" ca="1" si="1215"/>
        <v>0</v>
      </c>
      <c r="GP356" s="168" t="str">
        <f t="shared" ca="1" si="1215"/>
        <v>-</v>
      </c>
      <c r="GQ356" s="168" t="str">
        <f t="shared" ca="1" si="1215"/>
        <v>-</v>
      </c>
      <c r="GR356" s="168" t="str">
        <f t="shared" ca="1" si="1215"/>
        <v>-</v>
      </c>
      <c r="GS356" s="168">
        <f t="shared" ca="1" si="1215"/>
        <v>500</v>
      </c>
      <c r="GT356" s="168">
        <f t="shared" ca="1" si="1215"/>
        <v>500</v>
      </c>
      <c r="GU356" s="168" t="str">
        <f t="shared" ca="1" si="1215"/>
        <v>-</v>
      </c>
      <c r="GV356" s="168" t="str">
        <f t="shared" ca="1" si="1215"/>
        <v>-</v>
      </c>
      <c r="GW356" s="168" t="str">
        <f t="shared" ca="1" si="1215"/>
        <v>-</v>
      </c>
      <c r="GX356" s="168" t="str">
        <f t="shared" ca="1" si="1104"/>
        <v>-</v>
      </c>
      <c r="GY356" s="168" t="str">
        <f t="shared" ca="1" si="1168"/>
        <v>-</v>
      </c>
      <c r="GZ356" s="168" t="str">
        <f t="shared" ca="1" si="1168"/>
        <v>-</v>
      </c>
      <c r="HA356" s="168" t="str">
        <f t="shared" ca="1" si="1168"/>
        <v>-</v>
      </c>
      <c r="HB356" s="168" t="str">
        <f t="shared" ca="1" si="1168"/>
        <v>-</v>
      </c>
      <c r="HC356" s="168" t="str">
        <f t="shared" ca="1" si="1168"/>
        <v>-</v>
      </c>
      <c r="HD356" s="168" t="str">
        <f t="shared" ca="1" si="1168"/>
        <v>-</v>
      </c>
      <c r="HE356" s="168" t="str">
        <f t="shared" ca="1" si="1168"/>
        <v>-</v>
      </c>
      <c r="HF356" s="168" t="str">
        <f t="shared" ca="1" si="1168"/>
        <v>-</v>
      </c>
      <c r="HG356" s="168" t="str">
        <f t="shared" ca="1" si="1168"/>
        <v>-</v>
      </c>
      <c r="HH356" s="168" t="str">
        <f t="shared" ca="1" si="1193"/>
        <v>-</v>
      </c>
      <c r="HI356" s="168" t="str">
        <f t="shared" ca="1" si="1193"/>
        <v>-</v>
      </c>
      <c r="HJ356" s="168" t="str">
        <f t="shared" ca="1" si="1193"/>
        <v>-</v>
      </c>
      <c r="HK356" s="168" t="str">
        <f t="shared" ca="1" si="1193"/>
        <v>-</v>
      </c>
      <c r="HL356" s="168" t="str">
        <f t="shared" ca="1" si="1193"/>
        <v>-</v>
      </c>
      <c r="HM356" s="168" t="str">
        <f t="shared" ca="1" si="1193"/>
        <v>-</v>
      </c>
      <c r="HN356" s="168" t="str">
        <f t="shared" ca="1" si="1193"/>
        <v>-</v>
      </c>
      <c r="HO356" s="168" t="str">
        <f t="shared" ca="1" si="1193"/>
        <v>-</v>
      </c>
      <c r="HP356" s="168" t="str">
        <f t="shared" ca="1" si="1193"/>
        <v>-</v>
      </c>
      <c r="HQ356" s="168" t="str">
        <f t="shared" ca="1" si="1193"/>
        <v>-</v>
      </c>
      <c r="HR356" s="168" t="str">
        <f t="shared" ca="1" si="1168"/>
        <v>-</v>
      </c>
      <c r="HS356" s="168" t="str">
        <f t="shared" ca="1" si="1168"/>
        <v>-</v>
      </c>
      <c r="HT356" s="168" t="str">
        <f t="shared" ca="1" si="1168"/>
        <v>-</v>
      </c>
      <c r="HU356" s="168" t="str">
        <f t="shared" ca="1" si="1168"/>
        <v>-</v>
      </c>
      <c r="HV356" s="168" t="str">
        <f t="shared" ca="1" si="1168"/>
        <v>-</v>
      </c>
      <c r="HW356" s="168" t="str">
        <f t="shared" ca="1" si="1104"/>
        <v>-</v>
      </c>
      <c r="HX356" s="168" t="str">
        <f t="shared" ca="1" si="1194"/>
        <v>-</v>
      </c>
      <c r="HY356" s="168" t="str">
        <f t="shared" ca="1" si="1194"/>
        <v>-</v>
      </c>
      <c r="HZ356" s="168" t="str">
        <f t="shared" ca="1" si="1194"/>
        <v>-</v>
      </c>
      <c r="IA356" s="168" t="str">
        <f t="shared" ca="1" si="1194"/>
        <v>-</v>
      </c>
      <c r="IB356" s="168" t="str">
        <f t="shared" ca="1" si="1194"/>
        <v>-</v>
      </c>
      <c r="IC356" s="168" t="str">
        <f t="shared" ca="1" si="1194"/>
        <v>-</v>
      </c>
      <c r="ID356" s="168" t="str">
        <f t="shared" ca="1" si="1194"/>
        <v>-</v>
      </c>
      <c r="IE356" s="168" t="str">
        <f t="shared" ca="1" si="1194"/>
        <v>-</v>
      </c>
      <c r="IF356" s="168" t="str">
        <f t="shared" ca="1" si="1194"/>
        <v>-</v>
      </c>
      <c r="IG356" s="168" t="str">
        <f t="shared" ca="1" si="1194"/>
        <v>-</v>
      </c>
      <c r="IH356" s="168" t="str">
        <f t="shared" ca="1" si="1194"/>
        <v>-</v>
      </c>
      <c r="II356" s="168" t="str">
        <f t="shared" ca="1" si="1194"/>
        <v>-</v>
      </c>
      <c r="IJ356" s="168" t="str">
        <f t="shared" ca="1" si="1194"/>
        <v>-</v>
      </c>
      <c r="IK356" s="168" t="str">
        <f t="shared" ca="1" si="1194"/>
        <v>-</v>
      </c>
      <c r="IL356" s="168" t="str">
        <f t="shared" ca="1" si="1194"/>
        <v>-</v>
      </c>
      <c r="IM356" s="168" t="str">
        <f t="shared" ca="1" si="1194"/>
        <v>-</v>
      </c>
      <c r="IN356" s="168" t="str">
        <f t="shared" ca="1" si="1194"/>
        <v>-</v>
      </c>
      <c r="IO356" s="168" t="str">
        <f t="shared" ca="1" si="1194"/>
        <v>-</v>
      </c>
      <c r="IP356" s="168" t="str">
        <f t="shared" ca="1" si="1194"/>
        <v>-</v>
      </c>
      <c r="IQ356" s="168" t="str">
        <f t="shared" ca="1" si="1194"/>
        <v>-</v>
      </c>
      <c r="IR356" s="168" t="str">
        <f t="shared" ca="1" si="1194"/>
        <v>-</v>
      </c>
      <c r="IS356" s="168" t="str">
        <f t="shared" ca="1" si="1194"/>
        <v>-</v>
      </c>
      <c r="IT356" s="168" t="str">
        <f t="shared" ca="1" si="1194"/>
        <v>-</v>
      </c>
      <c r="IU356" s="168" t="str">
        <f t="shared" ca="1" si="1194"/>
        <v>-</v>
      </c>
      <c r="IV356" s="168" t="str">
        <f t="shared" ca="1" si="1194"/>
        <v>-</v>
      </c>
      <c r="IW356" s="168" t="str">
        <f t="shared" ca="1" si="1194"/>
        <v>-</v>
      </c>
      <c r="IX356" s="168" t="str">
        <f t="shared" ca="1" si="1194"/>
        <v>-</v>
      </c>
      <c r="IY356" s="168" t="str">
        <f t="shared" ca="1" si="1194"/>
        <v>-</v>
      </c>
      <c r="IZ356" s="168" t="str">
        <f t="shared" ca="1" si="1194"/>
        <v>-</v>
      </c>
      <c r="JA356" s="168" t="str">
        <f t="shared" ca="1" si="1194"/>
        <v>-</v>
      </c>
      <c r="JB356" s="168" t="str">
        <f t="shared" ca="1" si="1194"/>
        <v>-</v>
      </c>
      <c r="JC356" s="168" t="str">
        <f t="shared" ca="1" si="1194"/>
        <v>-</v>
      </c>
      <c r="JD356" s="168" t="str">
        <f t="shared" ca="1" si="1194"/>
        <v>-</v>
      </c>
      <c r="JE356" s="168" t="str">
        <f t="shared" ca="1" si="1194"/>
        <v>-</v>
      </c>
      <c r="JF356" s="168" t="str">
        <f t="shared" ca="1" si="1194"/>
        <v>-</v>
      </c>
      <c r="JG356" s="168" t="str">
        <f t="shared" ca="1" si="1194"/>
        <v>-</v>
      </c>
      <c r="JH356" s="168" t="str">
        <f t="shared" ca="1" si="1194"/>
        <v>-</v>
      </c>
      <c r="JI356" s="168" t="str">
        <f t="shared" ca="1" si="1194"/>
        <v>-</v>
      </c>
      <c r="JJ356" s="168" t="str">
        <f t="shared" ca="1" si="1194"/>
        <v>-</v>
      </c>
      <c r="JK356" s="168" t="str">
        <f t="shared" ca="1" si="1194"/>
        <v>-</v>
      </c>
      <c r="JL356" s="168" t="str">
        <f t="shared" ca="1" si="1194"/>
        <v>-</v>
      </c>
      <c r="JM356" s="168" t="str">
        <f t="shared" ca="1" si="1194"/>
        <v>-</v>
      </c>
      <c r="JN356" s="168" t="str">
        <f t="shared" ca="1" si="1108"/>
        <v>-</v>
      </c>
      <c r="JO356" s="168" t="str">
        <f t="shared" ca="1" si="1108"/>
        <v>-</v>
      </c>
      <c r="JP356" s="168" t="str">
        <f t="shared" ca="1" si="1108"/>
        <v>-</v>
      </c>
      <c r="JQ356" s="168" t="str">
        <f t="shared" ca="1" si="1108"/>
        <v>-</v>
      </c>
      <c r="JR356" s="168" t="str">
        <f t="shared" ca="1" si="1108"/>
        <v>-</v>
      </c>
      <c r="JS356" s="168" t="str">
        <f t="shared" ca="1" si="1108"/>
        <v>-</v>
      </c>
      <c r="JT356" s="168" t="str">
        <f t="shared" ca="1" si="1108"/>
        <v>-</v>
      </c>
      <c r="JU356" s="168" t="str">
        <f t="shared" ca="1" si="1108"/>
        <v>-</v>
      </c>
      <c r="JV356" s="168" t="str">
        <f t="shared" ca="1" si="1108"/>
        <v>-</v>
      </c>
      <c r="JW356" s="168" t="str">
        <f t="shared" ca="1" si="1108"/>
        <v>-</v>
      </c>
      <c r="JX356" s="10"/>
      <c r="JY356" s="166">
        <f t="shared" ca="1" si="1109"/>
        <v>4.4999999999999998E-2</v>
      </c>
      <c r="JZ356" s="166">
        <f t="shared" ca="1" si="1110"/>
        <v>4.4999999999999998E-2</v>
      </c>
      <c r="KA356" s="168">
        <f t="shared" ref="KA356:NB356" ca="1" si="1216">OFFSET(KA$5,$B356,0)</f>
        <v>1</v>
      </c>
      <c r="KB356" s="168">
        <f t="shared" ca="1" si="1216"/>
        <v>0</v>
      </c>
      <c r="KC356" s="168">
        <f t="shared" ca="1" si="1216"/>
        <v>1</v>
      </c>
      <c r="KD356" s="168">
        <f t="shared" ca="1" si="1216"/>
        <v>1</v>
      </c>
      <c r="KE356" s="168">
        <f t="shared" ca="1" si="1216"/>
        <v>0</v>
      </c>
      <c r="KF356" s="168">
        <f t="shared" ca="1" si="1216"/>
        <v>70</v>
      </c>
      <c r="KG356" s="168">
        <f t="shared" ca="1" si="1216"/>
        <v>50</v>
      </c>
      <c r="KH356" s="168">
        <f t="shared" ca="1" si="1216"/>
        <v>85</v>
      </c>
      <c r="KI356" s="168">
        <f t="shared" ca="1" si="1216"/>
        <v>50</v>
      </c>
      <c r="KJ356" s="166">
        <f t="shared" ca="1" si="1112"/>
        <v>1</v>
      </c>
      <c r="KK356" s="166">
        <f t="shared" ca="1" si="1113"/>
        <v>1</v>
      </c>
      <c r="KL356" s="166">
        <f t="shared" ca="1" si="1114"/>
        <v>1</v>
      </c>
      <c r="KM356" s="166">
        <f t="shared" ca="1" si="1115"/>
        <v>1</v>
      </c>
      <c r="KN356" s="166">
        <f t="shared" ca="1" si="1115"/>
        <v>1</v>
      </c>
      <c r="KO356" s="168">
        <f t="shared" ca="1" si="1216"/>
        <v>1</v>
      </c>
      <c r="KP356" s="10"/>
      <c r="KQ356" s="168">
        <f t="shared" ca="1" si="1216"/>
        <v>1</v>
      </c>
      <c r="KR356" s="166">
        <f t="shared" ca="1" si="1116"/>
        <v>1</v>
      </c>
      <c r="KS356" s="168">
        <f t="shared" ca="1" si="1216"/>
        <v>0.75</v>
      </c>
      <c r="KT356" s="168">
        <f t="shared" ca="1" si="1216"/>
        <v>0.8</v>
      </c>
      <c r="KU356" s="168">
        <f t="shared" ca="1" si="1206"/>
        <v>0.82499999999999996</v>
      </c>
      <c r="KV356" s="168">
        <f t="shared" ca="1" si="1206"/>
        <v>0.875</v>
      </c>
      <c r="KW356" s="168">
        <f t="shared" ca="1" si="1216"/>
        <v>0.9</v>
      </c>
      <c r="KX356" s="168">
        <f t="shared" ca="1" si="1204"/>
        <v>0.75</v>
      </c>
      <c r="KY356" s="168">
        <f t="shared" ca="1" si="1216"/>
        <v>0.78142857142857147</v>
      </c>
      <c r="KZ356" s="168">
        <f t="shared" ca="1" si="1216"/>
        <v>0.82499999999999996</v>
      </c>
      <c r="LA356" s="168">
        <f t="shared" ca="1" si="1204"/>
        <v>0.875</v>
      </c>
      <c r="LB356" s="168">
        <f t="shared" ca="1" si="1204"/>
        <v>0.9</v>
      </c>
      <c r="LC356" s="168">
        <f t="shared" ca="1" si="1216"/>
        <v>0.9</v>
      </c>
      <c r="LD356" s="168">
        <f t="shared" ca="1" si="1204"/>
        <v>0.75</v>
      </c>
      <c r="LE356" s="168">
        <f t="shared" ca="1" si="1216"/>
        <v>0.78142857142857147</v>
      </c>
      <c r="LF356" s="168">
        <f t="shared" ca="1" si="1216"/>
        <v>0.82499999999999996</v>
      </c>
      <c r="LG356" s="168">
        <f t="shared" ca="1" si="1204"/>
        <v>0.875</v>
      </c>
      <c r="LH356" s="168">
        <f t="shared" ca="1" si="1204"/>
        <v>0.9</v>
      </c>
      <c r="LI356" s="168">
        <f t="shared" ca="1" si="1216"/>
        <v>0.9</v>
      </c>
      <c r="LJ356" s="168">
        <f t="shared" ca="1" si="1204"/>
        <v>0.75</v>
      </c>
      <c r="LK356" s="168">
        <f t="shared" ca="1" si="1216"/>
        <v>0.78142857142857147</v>
      </c>
      <c r="LL356" s="168">
        <f t="shared" ca="1" si="1216"/>
        <v>0.82499999999999996</v>
      </c>
      <c r="LM356" s="168">
        <f t="shared" ca="1" si="1204"/>
        <v>0.875</v>
      </c>
      <c r="LN356" s="168">
        <f t="shared" ca="1" si="1204"/>
        <v>0.9</v>
      </c>
      <c r="LO356" s="168">
        <f t="shared" ca="1" si="1216"/>
        <v>0.9</v>
      </c>
      <c r="LP356" s="168">
        <f t="shared" ca="1" si="1204"/>
        <v>0.75</v>
      </c>
      <c r="LQ356" s="168">
        <f t="shared" ca="1" si="1216"/>
        <v>0.78142857142857147</v>
      </c>
      <c r="LR356" s="168">
        <f t="shared" ca="1" si="1216"/>
        <v>0.82499999999999996</v>
      </c>
      <c r="LS356" s="168">
        <f t="shared" ca="1" si="1204"/>
        <v>0.875</v>
      </c>
      <c r="LT356" s="168">
        <f t="shared" ca="1" si="1204"/>
        <v>0.9</v>
      </c>
      <c r="LU356" s="168">
        <f t="shared" ca="1" si="1216"/>
        <v>0.9</v>
      </c>
      <c r="LV356" s="168">
        <f t="shared" ca="1" si="1204"/>
        <v>0.75</v>
      </c>
      <c r="LW356" s="168">
        <f t="shared" ca="1" si="1216"/>
        <v>0.78142857142857147</v>
      </c>
      <c r="LX356" s="168">
        <f t="shared" ca="1" si="1216"/>
        <v>0.82499999999999996</v>
      </c>
      <c r="LY356" s="168">
        <f t="shared" ca="1" si="1204"/>
        <v>0.875</v>
      </c>
      <c r="LZ356" s="168">
        <f t="shared" ca="1" si="1204"/>
        <v>0.9</v>
      </c>
      <c r="MA356" s="168">
        <f t="shared" ca="1" si="1216"/>
        <v>0.9</v>
      </c>
      <c r="MB356" s="168">
        <f t="shared" ca="1" si="1204"/>
        <v>0.75</v>
      </c>
      <c r="MC356" s="168">
        <f t="shared" ca="1" si="1216"/>
        <v>0.78142857142857147</v>
      </c>
      <c r="MD356" s="168">
        <f t="shared" ca="1" si="1216"/>
        <v>0.82499999999999996</v>
      </c>
      <c r="ME356" s="168">
        <f t="shared" ca="1" si="1204"/>
        <v>0.875</v>
      </c>
      <c r="MF356" s="168">
        <f t="shared" ca="1" si="1204"/>
        <v>0.9</v>
      </c>
      <c r="MG356" s="168">
        <f t="shared" ca="1" si="1216"/>
        <v>0.9</v>
      </c>
      <c r="MH356" s="168">
        <f t="shared" ca="1" si="1204"/>
        <v>0.75</v>
      </c>
      <c r="MI356" s="168">
        <f t="shared" ca="1" si="1216"/>
        <v>0.76904761904761909</v>
      </c>
      <c r="MJ356" s="168">
        <f t="shared" ca="1" si="1216"/>
        <v>0.82000000000000006</v>
      </c>
      <c r="MK356" s="168">
        <f t="shared" ca="1" si="1204"/>
        <v>0.875</v>
      </c>
      <c r="ML356" s="168">
        <f t="shared" ca="1" si="1204"/>
        <v>0.9</v>
      </c>
      <c r="MM356" s="168">
        <f t="shared" ca="1" si="1216"/>
        <v>0.90000000000000013</v>
      </c>
      <c r="MN356" s="168">
        <f t="shared" ca="1" si="1204"/>
        <v>0.75</v>
      </c>
      <c r="MO356" s="168">
        <f t="shared" ca="1" si="1216"/>
        <v>0.76904761904761909</v>
      </c>
      <c r="MP356" s="168">
        <f t="shared" ca="1" si="1216"/>
        <v>0.82000000000000006</v>
      </c>
      <c r="MQ356" s="168">
        <f t="shared" ca="1" si="1204"/>
        <v>0.875</v>
      </c>
      <c r="MR356" s="168">
        <f t="shared" ca="1" si="1204"/>
        <v>0.9</v>
      </c>
      <c r="MS356" s="168">
        <f t="shared" ca="1" si="1216"/>
        <v>0.9</v>
      </c>
      <c r="MT356" s="168">
        <f t="shared" ca="1" si="1216"/>
        <v>0.875</v>
      </c>
      <c r="MU356" s="166">
        <f t="shared" ca="1"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216"/>
        <v>0</v>
      </c>
      <c r="NC356" s="27">
        <v>0</v>
      </c>
    </row>
    <row r="357" spans="1:367" s="148" customFormat="1" outlineLevel="1">
      <c r="A357" s="126">
        <f t="shared" si="14"/>
        <v>352</v>
      </c>
      <c r="B357" s="126">
        <f t="shared" si="1180"/>
        <v>13</v>
      </c>
      <c r="C357" s="148">
        <f>C355</f>
        <v>1002</v>
      </c>
      <c r="D357" s="148" t="s">
        <v>884</v>
      </c>
      <c r="E357" s="148" t="b">
        <f t="shared" si="1086"/>
        <v>0</v>
      </c>
      <c r="F357" s="148" t="b">
        <v>0</v>
      </c>
      <c r="G357" s="148" t="b">
        <f t="shared" si="1128"/>
        <v>0</v>
      </c>
      <c r="H357" s="144">
        <f t="shared" ca="1" si="1129"/>
        <v>3</v>
      </c>
      <c r="I357" s="32">
        <v>2</v>
      </c>
      <c r="J357" s="32">
        <v>4</v>
      </c>
      <c r="K357" s="32">
        <v>2</v>
      </c>
      <c r="L357" s="144">
        <f t="shared" ca="1" si="1129"/>
        <v>1</v>
      </c>
      <c r="M357" s="144">
        <f t="shared" ca="1" si="1129"/>
        <v>1</v>
      </c>
      <c r="N357" s="144">
        <f t="shared" ca="1" si="1129"/>
        <v>1</v>
      </c>
      <c r="O357" s="144">
        <f t="shared" ca="1" si="1129"/>
        <v>1</v>
      </c>
      <c r="P357" s="144">
        <f t="shared" ca="1" si="1129"/>
        <v>1</v>
      </c>
      <c r="Q357" s="144">
        <f t="shared" ca="1" si="1129"/>
        <v>1</v>
      </c>
      <c r="R357" s="144">
        <f t="shared" ca="1" si="1129"/>
        <v>2</v>
      </c>
      <c r="S357" s="144">
        <f t="shared" ref="S357" ca="1" si="1217">OFFSET(S357,-1,0)</f>
        <v>1</v>
      </c>
      <c r="T357" s="144">
        <f t="shared" ca="1" si="1129"/>
        <v>1</v>
      </c>
      <c r="U357" s="144">
        <f t="shared" ca="1" si="1129"/>
        <v>1</v>
      </c>
      <c r="V357" s="144">
        <f t="shared" ca="1" si="1129"/>
        <v>1</v>
      </c>
      <c r="W357" s="144">
        <f t="shared" ca="1" si="1129"/>
        <v>1</v>
      </c>
      <c r="X357" s="144">
        <f t="shared" ca="1" si="1129"/>
        <v>1</v>
      </c>
      <c r="Y357" s="144">
        <f t="shared" ca="1" si="1129"/>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00024 CFW DSP RiskCRRA-low REVrev_create CropgrazeFALSE (F33N11)</v>
      </c>
      <c r="AB357" s="10" t="str">
        <f ca="1">IF(COUNTIF(AA$5:AA357,AA357)=1,"-","Dup")</f>
        <v>-</v>
      </c>
      <c r="AC357" s="10"/>
      <c r="AD357" s="168" t="str">
        <f t="shared" ref="AD357:AI377" ca="1" si="1218">OFFSET(AD$5,$B357,0)</f>
        <v>-</v>
      </c>
      <c r="AE357" s="168" t="str">
        <f t="shared" ca="1" si="1218"/>
        <v>-</v>
      </c>
      <c r="AF357" s="168" t="str">
        <f t="shared" ca="1" si="1218"/>
        <v>-</v>
      </c>
      <c r="AG357" s="168" t="str">
        <f t="shared" ca="1" si="1218"/>
        <v>-</v>
      </c>
      <c r="AH357" s="168" t="str">
        <f t="shared" ca="1" si="1218"/>
        <v>-</v>
      </c>
      <c r="AI357" s="168" t="b">
        <f t="shared" ca="1" si="1218"/>
        <v>1</v>
      </c>
      <c r="AJ357" s="10"/>
      <c r="AK357" s="166" t="b">
        <f t="shared" ref="AK357:AP377" si="1219">INDEX(model_structure,$I357,AK$15)</f>
        <v>0</v>
      </c>
      <c r="AL357" s="166" t="str">
        <f t="shared" si="1219"/>
        <v>-</v>
      </c>
      <c r="AM357" s="166" t="b">
        <f t="shared" si="1219"/>
        <v>0</v>
      </c>
      <c r="AN357" s="166" t="b">
        <f t="shared" si="1219"/>
        <v>1</v>
      </c>
      <c r="AO357" s="166" t="b">
        <f t="shared" si="1219"/>
        <v>1</v>
      </c>
      <c r="AP357" s="166" t="b">
        <f t="shared" si="1219"/>
        <v>0</v>
      </c>
      <c r="AQ357" s="166">
        <f t="shared" ca="1" si="1089"/>
        <v>0</v>
      </c>
      <c r="AR357" s="166" t="b">
        <f t="shared" ref="AR357:AV377" si="1220">INDEX(i.risk_aversion,$J357,AR$15)</f>
        <v>1</v>
      </c>
      <c r="AS357" s="166" t="b">
        <f t="shared" si="1220"/>
        <v>1</v>
      </c>
      <c r="AT357" s="166">
        <f t="shared" si="1220"/>
        <v>2</v>
      </c>
      <c r="AU357" s="166" t="str">
        <f t="shared" si="1220"/>
        <v>-</v>
      </c>
      <c r="AV357" s="166">
        <f t="shared" si="1220"/>
        <v>0.3</v>
      </c>
      <c r="AW357" s="10"/>
      <c r="AX357" s="166" t="b">
        <f t="shared" si="1091"/>
        <v>1</v>
      </c>
      <c r="AY357" s="168" t="b">
        <f t="shared" ca="1" si="1092"/>
        <v>1</v>
      </c>
      <c r="AZ357" s="168" t="b">
        <f t="shared" ca="1" si="1092"/>
        <v>1</v>
      </c>
      <c r="BA357" s="167">
        <f t="shared" ca="1" si="1093"/>
        <v>3210</v>
      </c>
      <c r="BB357" s="168" t="str">
        <f t="shared" ca="1" si="1195"/>
        <v>-</v>
      </c>
      <c r="BC357" s="168" t="str">
        <f t="shared" ca="1" si="1195"/>
        <v>-</v>
      </c>
      <c r="BD357" s="168" t="str">
        <f t="shared" ca="1" si="1195"/>
        <v>-</v>
      </c>
      <c r="BE357" s="168" t="str">
        <f t="shared" ca="1" si="1195"/>
        <v>-</v>
      </c>
      <c r="BF357" s="168" t="str">
        <f t="shared" ca="1" si="1195"/>
        <v>-</v>
      </c>
      <c r="BG357" s="168">
        <f t="shared" ca="1" si="1195"/>
        <v>1</v>
      </c>
      <c r="BH357" s="168">
        <f t="shared" ca="1" si="1195"/>
        <v>1</v>
      </c>
      <c r="BI357" s="168" t="str">
        <f t="shared" ca="1" si="1195"/>
        <v>-</v>
      </c>
      <c r="BJ357" s="168" t="str">
        <f t="shared" ca="1" si="1195"/>
        <v>-</v>
      </c>
      <c r="BK357" s="10"/>
      <c r="BL357" s="168" t="str">
        <f t="shared" ca="1" si="1195"/>
        <v>-</v>
      </c>
      <c r="BM357" s="168" t="str">
        <f t="shared" ca="1" si="1195"/>
        <v>-</v>
      </c>
      <c r="BN357" s="168" t="str">
        <f t="shared" ca="1" si="1195"/>
        <v>-</v>
      </c>
      <c r="BO357" s="168" t="str">
        <f t="shared" ca="1" si="1195"/>
        <v>-</v>
      </c>
      <c r="BP357" s="168" t="str">
        <f t="shared" ca="1" si="1195"/>
        <v>-</v>
      </c>
      <c r="BQ357" s="168" t="str">
        <f t="shared" ca="1" si="1195"/>
        <v>-</v>
      </c>
      <c r="BR357" s="168" t="str">
        <f t="shared" ca="1" si="1195"/>
        <v>-</v>
      </c>
      <c r="BS357" s="168" t="str">
        <f t="shared" ca="1" si="1195"/>
        <v>-</v>
      </c>
      <c r="BT357" s="168" t="str">
        <f t="shared" ca="1" si="1195"/>
        <v>-</v>
      </c>
      <c r="BU357" s="168" t="str">
        <f t="shared" ca="1" si="1195"/>
        <v>-</v>
      </c>
      <c r="BV357" s="168" t="str">
        <f t="shared" ca="1" si="1195"/>
        <v>-</v>
      </c>
      <c r="BW357" s="166" t="b" cm="1">
        <f t="array" ref="BW357">INDEX(i.rev,$K357,BW$15)</f>
        <v>1</v>
      </c>
      <c r="BX357" s="166">
        <f t="shared" si="1095"/>
        <v>24</v>
      </c>
      <c r="BY357" s="166" t="b" cm="1">
        <f t="array" ref="BY357">INDEX(i.rev,$K357,BY$15)</f>
        <v>1</v>
      </c>
      <c r="BZ357" s="166" t="b" cm="1">
        <f t="array" ref="BZ357">INDEX(i.rev,$K357,BZ$15)</f>
        <v>1</v>
      </c>
      <c r="CA357" s="166" t="b" cm="1">
        <f t="array" ref="CA357">INDEX(i.rev,$K357,CA$15)</f>
        <v>1</v>
      </c>
      <c r="CB357" s="166" t="b" cm="1">
        <f t="array" ref="CB357">INDEX(i.rev,$K357,CB$15)</f>
        <v>1</v>
      </c>
      <c r="CC357" s="166" t="b" cm="1">
        <f t="array" ref="CC357">INDEX(i.rev,$K357,CC$15)</f>
        <v>1</v>
      </c>
      <c r="CD357" s="166" t="b" cm="1">
        <f t="array" ref="CD357">INDEX(i.rev,$K357,CD$15)</f>
        <v>1</v>
      </c>
      <c r="CE357" s="166" t="b" cm="1">
        <f t="array" ref="CE357">INDEX(i.rev,$K357,CE$15)</f>
        <v>1</v>
      </c>
      <c r="CF357" s="166" t="b" cm="1">
        <f t="array" ref="CF357">INDEX(i.rev,$K357,CF$15)</f>
        <v>1</v>
      </c>
      <c r="CG357" s="10"/>
      <c r="CH357" s="168" t="str">
        <f t="shared" ca="1" si="1181"/>
        <v>-</v>
      </c>
      <c r="CI357" s="168" t="str">
        <f t="shared" ca="1" si="1181"/>
        <v>-</v>
      </c>
      <c r="CJ357" s="168" t="str">
        <f t="shared" ca="1" si="1181"/>
        <v>-</v>
      </c>
      <c r="CK357" s="168" t="str">
        <f t="shared" ca="1" si="1181"/>
        <v>-</v>
      </c>
      <c r="CL357" s="168" t="str">
        <f t="shared" ca="1" si="1181"/>
        <v>-</v>
      </c>
      <c r="CM357" s="168" t="str">
        <f t="shared" ca="1" si="1181"/>
        <v>-</v>
      </c>
      <c r="CN357" s="168" t="str">
        <f t="shared" ca="1" si="1181"/>
        <v>-</v>
      </c>
      <c r="CO357" s="168" t="str">
        <f t="shared" ca="1" si="1181"/>
        <v>-</v>
      </c>
      <c r="CP357" s="168">
        <f t="shared" ca="1" si="1181"/>
        <v>1</v>
      </c>
      <c r="CQ357" s="168">
        <f t="shared" ca="1" si="1181"/>
        <v>1</v>
      </c>
      <c r="CR357" s="168">
        <f t="shared" ca="1" si="1181"/>
        <v>0</v>
      </c>
      <c r="CS357" s="168" t="str">
        <f t="shared" ca="1" si="1181"/>
        <v>-</v>
      </c>
      <c r="CT357" s="168" t="str">
        <f t="shared" ca="1" si="1181"/>
        <v>-</v>
      </c>
      <c r="CU357" s="168" t="str">
        <f t="shared" ca="1" si="1181"/>
        <v>-</v>
      </c>
      <c r="CV357" s="168" t="str">
        <f t="shared" ca="1" si="1181"/>
        <v>-</v>
      </c>
      <c r="CW357" s="168" t="str">
        <f t="shared" ca="1" si="1181"/>
        <v>-</v>
      </c>
      <c r="CX357" s="168" t="str">
        <f t="shared" ca="1" si="1181"/>
        <v>-</v>
      </c>
      <c r="CY357" s="168" t="str">
        <f t="shared" ca="1" si="1181"/>
        <v>-</v>
      </c>
      <c r="CZ357" s="168">
        <f t="shared" ca="1" si="1181"/>
        <v>0</v>
      </c>
      <c r="DA357" s="168" t="str">
        <f t="shared" ca="1" si="1181"/>
        <v>-</v>
      </c>
      <c r="DB357" s="168" t="str">
        <f t="shared" ca="1" si="1181"/>
        <v>-</v>
      </c>
      <c r="DC357" s="168" t="str">
        <f t="shared" ca="1" si="1181"/>
        <v>-</v>
      </c>
      <c r="DD357" s="168" t="str">
        <f t="shared" ca="1" si="1181"/>
        <v>-</v>
      </c>
      <c r="DE357" s="168" t="str">
        <f t="shared" ca="1" si="1181"/>
        <v>-</v>
      </c>
      <c r="DF357" s="168">
        <f t="shared" ca="1" si="1181"/>
        <v>0</v>
      </c>
      <c r="DG357" s="168">
        <f t="shared" ref="DG357:EB357" ca="1" si="1221">OFFSET(DG$5,$B357,0)</f>
        <v>0</v>
      </c>
      <c r="DH357" s="168">
        <f t="shared" ca="1" si="1221"/>
        <v>0</v>
      </c>
      <c r="DI357" s="168">
        <f t="shared" ca="1" si="1221"/>
        <v>0</v>
      </c>
      <c r="DJ357" s="168">
        <f t="shared" ca="1" si="1221"/>
        <v>0</v>
      </c>
      <c r="DK357" s="168">
        <f t="shared" ca="1" si="1221"/>
        <v>0</v>
      </c>
      <c r="DL357" s="168">
        <f t="shared" ca="1" si="1221"/>
        <v>0</v>
      </c>
      <c r="DM357" s="168" t="str">
        <f t="shared" ca="1" si="1221"/>
        <v>-</v>
      </c>
      <c r="DN357" s="168" t="str">
        <f t="shared" ca="1" si="1221"/>
        <v>-</v>
      </c>
      <c r="DO357" s="168" t="str">
        <f t="shared" ca="1" si="1221"/>
        <v>-</v>
      </c>
      <c r="DP357" s="168" t="str">
        <f t="shared" ca="1" si="1221"/>
        <v>-</v>
      </c>
      <c r="DQ357" s="168" t="str">
        <f t="shared" ca="1" si="1221"/>
        <v>-</v>
      </c>
      <c r="DR357" s="168" t="str">
        <f t="shared" ca="1" si="1221"/>
        <v>-</v>
      </c>
      <c r="DS357" s="168" t="str">
        <f t="shared" ca="1" si="1221"/>
        <v>-</v>
      </c>
      <c r="DT357" s="168" t="str">
        <f t="shared" ca="1" si="1221"/>
        <v>-</v>
      </c>
      <c r="DU357" s="168" t="str">
        <f t="shared" ca="1" si="1221"/>
        <v>-</v>
      </c>
      <c r="DV357" s="168" t="str">
        <f t="shared" ca="1" si="1221"/>
        <v>-</v>
      </c>
      <c r="DW357" s="168" t="str">
        <f t="shared" ca="1" si="1221"/>
        <v>-</v>
      </c>
      <c r="DX357" s="10"/>
      <c r="DY357" s="168">
        <f t="shared" ca="1" si="1221"/>
        <v>1</v>
      </c>
      <c r="DZ357" s="168" t="str">
        <f t="shared" ca="1" si="1221"/>
        <v>-</v>
      </c>
      <c r="EA357" s="168" t="str">
        <f t="shared" ca="1" si="1221"/>
        <v>-</v>
      </c>
      <c r="EB357" s="168" t="str">
        <f t="shared" ca="1" si="1221"/>
        <v>-</v>
      </c>
      <c r="EC357" s="168" t="str">
        <f t="shared" ca="1" si="1150"/>
        <v>-</v>
      </c>
      <c r="ED357" s="168" t="b">
        <f t="shared" ca="1" si="1150"/>
        <v>0</v>
      </c>
      <c r="EE357" s="168" t="str">
        <f t="shared" ca="1" si="1150"/>
        <v>-</v>
      </c>
      <c r="EF357" s="168">
        <f t="shared" ca="1" si="1150"/>
        <v>0</v>
      </c>
      <c r="EG357" s="168" t="str">
        <f t="shared" ca="1" si="1150"/>
        <v>-</v>
      </c>
      <c r="EH357" s="166" cm="1">
        <f t="array" ref="EH357">INDEX(i.rev,$K357,EH$15)</f>
        <v>1</v>
      </c>
      <c r="EI357" s="168">
        <f t="shared" ref="EI357:EX376" ca="1" si="1222">OFFSET(EI$5,$B357,0)</f>
        <v>0</v>
      </c>
      <c r="EJ357" s="168">
        <f t="shared" ca="1" si="1222"/>
        <v>1</v>
      </c>
      <c r="EK357" s="168">
        <f t="shared" ca="1" si="1222"/>
        <v>0</v>
      </c>
      <c r="EL357" s="168">
        <f t="shared" ca="1" si="1222"/>
        <v>1</v>
      </c>
      <c r="EM357" s="168">
        <f t="shared" ca="1" si="1222"/>
        <v>1</v>
      </c>
      <c r="EN357" s="168">
        <f t="shared" ca="1" si="1222"/>
        <v>1</v>
      </c>
      <c r="EO357" s="168">
        <f t="shared" ca="1" si="1222"/>
        <v>0</v>
      </c>
      <c r="EP357" s="168">
        <f t="shared" ca="1" si="1222"/>
        <v>0</v>
      </c>
      <c r="EQ357" s="168">
        <f t="shared" ca="1" si="1222"/>
        <v>0</v>
      </c>
      <c r="ER357" s="168">
        <f t="shared" ca="1" si="1222"/>
        <v>0</v>
      </c>
      <c r="ES357" s="168">
        <f t="shared" ca="1" si="1222"/>
        <v>0</v>
      </c>
      <c r="ET357" s="168">
        <f t="shared" ca="1" si="1222"/>
        <v>0</v>
      </c>
      <c r="EU357" s="168">
        <f t="shared" ca="1" si="1222"/>
        <v>0</v>
      </c>
      <c r="EV357" s="168">
        <f t="shared" ca="1" si="1222"/>
        <v>0</v>
      </c>
      <c r="EW357" s="168">
        <f t="shared" ca="1" si="1222"/>
        <v>0</v>
      </c>
      <c r="EX357" s="168">
        <f t="shared" ca="1" si="1222"/>
        <v>0</v>
      </c>
      <c r="EY357" s="166" cm="1">
        <f t="array" ref="EY357">INDEX(i.rev,$K357,EY$15)</f>
        <v>0</v>
      </c>
      <c r="EZ357" s="168">
        <f t="shared" ca="1" si="1098"/>
        <v>0</v>
      </c>
      <c r="FA357" s="166" cm="1">
        <f t="array" ref="FA357">INDEX(i.rev,$K357,FA$15)</f>
        <v>1</v>
      </c>
      <c r="FB357" s="168">
        <f t="shared" ca="1" si="1182"/>
        <v>0</v>
      </c>
      <c r="FC357" s="168">
        <f t="shared" ca="1" si="1182"/>
        <v>0</v>
      </c>
      <c r="FD357" s="168">
        <f t="shared" ca="1" si="1182"/>
        <v>0</v>
      </c>
      <c r="FE357" s="168">
        <f t="shared" ca="1" si="1182"/>
        <v>0</v>
      </c>
      <c r="FF357" s="168">
        <f t="shared" ca="1" si="1182"/>
        <v>0</v>
      </c>
      <c r="FG357" s="168">
        <f t="shared" ca="1" si="1182"/>
        <v>0</v>
      </c>
      <c r="FH357" s="168">
        <f t="shared" ca="1" si="1182"/>
        <v>0</v>
      </c>
      <c r="FI357" s="10"/>
      <c r="FJ357" s="168" t="str">
        <f t="shared" ca="1" si="1182"/>
        <v>-</v>
      </c>
      <c r="FK357" s="168" t="str">
        <f t="shared" ca="1" si="1182"/>
        <v>-</v>
      </c>
      <c r="FL357" s="168" t="str">
        <f t="shared" ca="1" si="1182"/>
        <v>-</v>
      </c>
      <c r="FM357" s="168" t="str">
        <f t="shared" ca="1" si="1182"/>
        <v>-</v>
      </c>
      <c r="FN357" s="168" t="str">
        <f t="shared" ca="1" si="1100"/>
        <v>-</v>
      </c>
      <c r="FO357" s="166" t="b">
        <f t="shared" ref="FO357:FQ377" ca="1" si="1223">INDEX(i.TOL,$H357,FO$15)</f>
        <v>0</v>
      </c>
      <c r="FP357" s="166" t="b">
        <f t="shared" ca="1" si="1223"/>
        <v>0</v>
      </c>
      <c r="FQ357" s="166" t="b">
        <f t="shared" ca="1" si="1223"/>
        <v>1</v>
      </c>
      <c r="FR357" s="168">
        <f t="shared" ca="1" si="1182"/>
        <v>0</v>
      </c>
      <c r="FS357" s="166">
        <f t="shared" ref="FS357:FT377" ca="1" si="1224">INDEX(i.scan,$U357)</f>
        <v>1</v>
      </c>
      <c r="FT357" s="166">
        <f t="shared" ca="1" si="1224"/>
        <v>1</v>
      </c>
      <c r="FU357" s="168" t="str">
        <f t="shared" ca="1" si="1182"/>
        <v>-</v>
      </c>
      <c r="FV357" s="168" t="str">
        <f t="shared" ca="1" si="1182"/>
        <v>-</v>
      </c>
      <c r="FW357" s="168" t="str">
        <f t="shared" ca="1" si="1182"/>
        <v>-</v>
      </c>
      <c r="FX357" s="168" t="str">
        <f t="shared" ca="1" si="1182"/>
        <v>-</v>
      </c>
      <c r="FY357" s="168" t="str">
        <f t="shared" ca="1" si="1182"/>
        <v>-</v>
      </c>
      <c r="FZ357" s="168" t="str">
        <f t="shared" ca="1" si="1182"/>
        <v>-</v>
      </c>
      <c r="GA357" s="168" t="str">
        <f t="shared" ca="1" si="1182"/>
        <v>-</v>
      </c>
      <c r="GB357" s="168" t="str">
        <f t="shared" ca="1" si="1182"/>
        <v>-</v>
      </c>
      <c r="GC357" s="168" t="str">
        <f t="shared" ca="1" si="1182"/>
        <v>-</v>
      </c>
      <c r="GD357" s="168" t="b">
        <f t="shared" ca="1" si="1182"/>
        <v>1</v>
      </c>
      <c r="GE357" s="168" t="str">
        <f t="shared" ca="1" si="1182"/>
        <v>-</v>
      </c>
      <c r="GF357" s="168" t="str">
        <f t="shared" ca="1" si="1182"/>
        <v>-</v>
      </c>
      <c r="GG357" s="168" t="str">
        <f t="shared" ca="1" si="1182"/>
        <v>-</v>
      </c>
      <c r="GH357" s="168" t="b">
        <f t="shared" ref="GH357:GW376" ca="1" si="1225">OFFSET(GH$5,$B357,0)</f>
        <v>1</v>
      </c>
      <c r="GI357" s="168">
        <f t="shared" ca="1" si="1225"/>
        <v>0</v>
      </c>
      <c r="GJ357" s="168" t="str">
        <f t="shared" ca="1" si="1225"/>
        <v>-</v>
      </c>
      <c r="GK357" s="168" t="str">
        <f t="shared" ca="1" si="1225"/>
        <v>-</v>
      </c>
      <c r="GL357" s="168" t="str">
        <f t="shared" ca="1" si="1225"/>
        <v>-</v>
      </c>
      <c r="GM357" s="168" t="str">
        <f t="shared" ca="1" si="1225"/>
        <v>-</v>
      </c>
      <c r="GN357" s="168" t="str">
        <f t="shared" ca="1" si="1225"/>
        <v>-</v>
      </c>
      <c r="GO357" s="168">
        <f t="shared" ca="1" si="1225"/>
        <v>0</v>
      </c>
      <c r="GP357" s="168" t="str">
        <f t="shared" ca="1" si="1225"/>
        <v>-</v>
      </c>
      <c r="GQ357" s="168" t="str">
        <f t="shared" ca="1" si="1225"/>
        <v>-</v>
      </c>
      <c r="GR357" s="168" t="str">
        <f t="shared" ca="1" si="1225"/>
        <v>-</v>
      </c>
      <c r="GS357" s="168">
        <f t="shared" ca="1" si="1225"/>
        <v>500</v>
      </c>
      <c r="GT357" s="168">
        <f t="shared" ca="1" si="1225"/>
        <v>500</v>
      </c>
      <c r="GU357" s="168" t="str">
        <f t="shared" ca="1" si="1225"/>
        <v>-</v>
      </c>
      <c r="GV357" s="168" t="str">
        <f t="shared" ca="1" si="1225"/>
        <v>-</v>
      </c>
      <c r="GW357" s="168" t="str">
        <f t="shared" ca="1" si="1225"/>
        <v>-</v>
      </c>
      <c r="GX357" s="168" t="str">
        <f t="shared" ref="GX357:JW377" ca="1" si="1226">OFFSET(GX$5,$B357,0)</f>
        <v>-</v>
      </c>
      <c r="GY357" s="168" t="str">
        <f t="shared" ca="1" si="1168"/>
        <v>-</v>
      </c>
      <c r="GZ357" s="168" t="str">
        <f t="shared" ca="1" si="1168"/>
        <v>-</v>
      </c>
      <c r="HA357" s="168" t="str">
        <f t="shared" ca="1" si="1168"/>
        <v>-</v>
      </c>
      <c r="HB357" s="168" t="str">
        <f t="shared" ca="1" si="1168"/>
        <v>-</v>
      </c>
      <c r="HC357" s="168" t="str">
        <f t="shared" ca="1" si="1168"/>
        <v>-</v>
      </c>
      <c r="HD357" s="168" t="str">
        <f t="shared" ca="1" si="1168"/>
        <v>-</v>
      </c>
      <c r="HE357" s="168" t="str">
        <f t="shared" ca="1" si="1168"/>
        <v>-</v>
      </c>
      <c r="HF357" s="168" t="str">
        <f t="shared" ca="1" si="1168"/>
        <v>-</v>
      </c>
      <c r="HG357" s="168" t="str">
        <f t="shared" ca="1" si="1168"/>
        <v>-</v>
      </c>
      <c r="HH357" s="168" t="str">
        <f t="shared" ca="1" si="1193"/>
        <v>-</v>
      </c>
      <c r="HI357" s="168" t="str">
        <f t="shared" ca="1" si="1193"/>
        <v>-</v>
      </c>
      <c r="HJ357" s="168" t="str">
        <f t="shared" ca="1" si="1193"/>
        <v>-</v>
      </c>
      <c r="HK357" s="168" t="str">
        <f t="shared" ca="1" si="1193"/>
        <v>-</v>
      </c>
      <c r="HL357" s="168" t="str">
        <f t="shared" ca="1" si="1193"/>
        <v>-</v>
      </c>
      <c r="HM357" s="168" t="str">
        <f t="shared" ca="1" si="1193"/>
        <v>-</v>
      </c>
      <c r="HN357" s="168" t="str">
        <f t="shared" ca="1" si="1193"/>
        <v>-</v>
      </c>
      <c r="HO357" s="168" t="str">
        <f t="shared" ca="1" si="1193"/>
        <v>-</v>
      </c>
      <c r="HP357" s="168" t="str">
        <f t="shared" ca="1" si="1193"/>
        <v>-</v>
      </c>
      <c r="HQ357" s="168" t="str">
        <f t="shared" ca="1" si="1193"/>
        <v>-</v>
      </c>
      <c r="HR357" s="168" t="str">
        <f t="shared" ca="1" si="1168"/>
        <v>-</v>
      </c>
      <c r="HS357" s="168" t="str">
        <f t="shared" ca="1" si="1168"/>
        <v>-</v>
      </c>
      <c r="HT357" s="168" t="str">
        <f t="shared" ca="1" si="1168"/>
        <v>-</v>
      </c>
      <c r="HU357" s="168" t="str">
        <f t="shared" ca="1" si="1168"/>
        <v>-</v>
      </c>
      <c r="HV357" s="168" t="str">
        <f t="shared" ca="1" si="1168"/>
        <v>-</v>
      </c>
      <c r="HW357" s="168" t="str">
        <f t="shared" ca="1" si="1226"/>
        <v>-</v>
      </c>
      <c r="HX357" s="168" t="str">
        <f t="shared" ca="1" si="1226"/>
        <v>-</v>
      </c>
      <c r="HY357" s="168" t="str">
        <f t="shared" ca="1" si="1226"/>
        <v>-</v>
      </c>
      <c r="HZ357" s="168" t="str">
        <f t="shared" ca="1" si="1226"/>
        <v>-</v>
      </c>
      <c r="IA357" s="168" t="str">
        <f t="shared" ca="1" si="1194"/>
        <v>-</v>
      </c>
      <c r="IB357" s="168" t="str">
        <f t="shared" ca="1" si="1194"/>
        <v>-</v>
      </c>
      <c r="IC357" s="168" t="str">
        <f t="shared" ca="1" si="1194"/>
        <v>-</v>
      </c>
      <c r="ID357" s="168" t="str">
        <f t="shared" ca="1" si="1194"/>
        <v>-</v>
      </c>
      <c r="IE357" s="168" t="str">
        <f t="shared" ca="1" si="1194"/>
        <v>-</v>
      </c>
      <c r="IF357" s="168" t="str">
        <f t="shared" ca="1" si="1194"/>
        <v>-</v>
      </c>
      <c r="IG357" s="168" t="str">
        <f t="shared" ca="1" si="1194"/>
        <v>-</v>
      </c>
      <c r="IH357" s="168" t="str">
        <f t="shared" ca="1" si="1194"/>
        <v>-</v>
      </c>
      <c r="II357" s="168" t="str">
        <f t="shared" ca="1" si="1194"/>
        <v>-</v>
      </c>
      <c r="IJ357" s="168" t="str">
        <f t="shared" ca="1" si="1194"/>
        <v>-</v>
      </c>
      <c r="IK357" s="168" t="str">
        <f t="shared" ca="1" si="1194"/>
        <v>-</v>
      </c>
      <c r="IL357" s="168" t="str">
        <f t="shared" ca="1" si="1194"/>
        <v>-</v>
      </c>
      <c r="IM357" s="168" t="str">
        <f t="shared" ca="1" si="1194"/>
        <v>-</v>
      </c>
      <c r="IN357" s="168" t="str">
        <f t="shared" ref="HX357:JM363" ca="1" si="1227">OFFSET(IN$5,$B357,0)</f>
        <v>-</v>
      </c>
      <c r="IO357" s="168" t="str">
        <f t="shared" ca="1" si="1227"/>
        <v>-</v>
      </c>
      <c r="IP357" s="168" t="str">
        <f t="shared" ca="1" si="1227"/>
        <v>-</v>
      </c>
      <c r="IQ357" s="168" t="str">
        <f t="shared" ca="1" si="1227"/>
        <v>-</v>
      </c>
      <c r="IR357" s="168" t="str">
        <f t="shared" ca="1" si="1227"/>
        <v>-</v>
      </c>
      <c r="IS357" s="168" t="str">
        <f t="shared" ca="1" si="1227"/>
        <v>-</v>
      </c>
      <c r="IT357" s="168" t="str">
        <f t="shared" ca="1" si="1227"/>
        <v>-</v>
      </c>
      <c r="IU357" s="168" t="str">
        <f t="shared" ca="1" si="1227"/>
        <v>-</v>
      </c>
      <c r="IV357" s="168" t="str">
        <f t="shared" ca="1" si="1227"/>
        <v>-</v>
      </c>
      <c r="IW357" s="168" t="str">
        <f t="shared" ca="1" si="1227"/>
        <v>-</v>
      </c>
      <c r="IX357" s="168" t="str">
        <f t="shared" ca="1" si="1227"/>
        <v>-</v>
      </c>
      <c r="IY357" s="168" t="str">
        <f t="shared" ca="1" si="1227"/>
        <v>-</v>
      </c>
      <c r="IZ357" s="168" t="str">
        <f t="shared" ca="1" si="1227"/>
        <v>-</v>
      </c>
      <c r="JA357" s="168" t="str">
        <f t="shared" ca="1" si="1227"/>
        <v>-</v>
      </c>
      <c r="JB357" s="168" t="str">
        <f t="shared" ca="1" si="1227"/>
        <v>-</v>
      </c>
      <c r="JC357" s="168" t="str">
        <f t="shared" ca="1" si="1227"/>
        <v>-</v>
      </c>
      <c r="JD357" s="168" t="str">
        <f t="shared" ca="1" si="1227"/>
        <v>-</v>
      </c>
      <c r="JE357" s="168" t="str">
        <f t="shared" ca="1" si="1227"/>
        <v>-</v>
      </c>
      <c r="JF357" s="168" t="str">
        <f t="shared" ca="1" si="1227"/>
        <v>-</v>
      </c>
      <c r="JG357" s="168" t="str">
        <f t="shared" ca="1" si="1227"/>
        <v>-</v>
      </c>
      <c r="JH357" s="168" t="str">
        <f t="shared" ca="1" si="1227"/>
        <v>-</v>
      </c>
      <c r="JI357" s="168" t="str">
        <f t="shared" ca="1" si="1227"/>
        <v>-</v>
      </c>
      <c r="JJ357" s="168" t="str">
        <f t="shared" ca="1" si="1227"/>
        <v>-</v>
      </c>
      <c r="JK357" s="168" t="str">
        <f t="shared" ca="1" si="1227"/>
        <v>-</v>
      </c>
      <c r="JL357" s="168" t="str">
        <f t="shared" ca="1" si="1227"/>
        <v>-</v>
      </c>
      <c r="JM357" s="168" t="str">
        <f t="shared" ca="1" si="1227"/>
        <v>-</v>
      </c>
      <c r="JN357" s="168" t="str">
        <f t="shared" ca="1" si="1226"/>
        <v>-</v>
      </c>
      <c r="JO357" s="168" t="str">
        <f t="shared" ca="1" si="1226"/>
        <v>-</v>
      </c>
      <c r="JP357" s="168" t="str">
        <f t="shared" ca="1" si="1226"/>
        <v>-</v>
      </c>
      <c r="JQ357" s="168" t="str">
        <f t="shared" ca="1" si="1226"/>
        <v>-</v>
      </c>
      <c r="JR357" s="168" t="str">
        <f t="shared" ca="1" si="1226"/>
        <v>-</v>
      </c>
      <c r="JS357" s="168" t="str">
        <f t="shared" ca="1" si="1226"/>
        <v>-</v>
      </c>
      <c r="JT357" s="168" t="str">
        <f t="shared" ca="1" si="1226"/>
        <v>-</v>
      </c>
      <c r="JU357" s="168" t="str">
        <f t="shared" ca="1" si="1226"/>
        <v>-</v>
      </c>
      <c r="JV357" s="168" t="str">
        <f t="shared" ca="1" si="1226"/>
        <v>-</v>
      </c>
      <c r="JW357" s="168" t="str">
        <f t="shared" ca="1" si="1226"/>
        <v>-</v>
      </c>
      <c r="JX357" s="10"/>
      <c r="JY357" s="166">
        <f t="shared" ca="1" si="1109"/>
        <v>4.4999999999999998E-2</v>
      </c>
      <c r="JZ357" s="166">
        <f t="shared" ca="1" si="1110"/>
        <v>4.4999999999999998E-2</v>
      </c>
      <c r="KA357" s="168">
        <f t="shared" ca="1" si="1208"/>
        <v>1</v>
      </c>
      <c r="KB357" s="168">
        <f t="shared" ca="1" si="1208"/>
        <v>0</v>
      </c>
      <c r="KC357" s="168">
        <f t="shared" ca="1" si="1208"/>
        <v>1</v>
      </c>
      <c r="KD357" s="168">
        <f t="shared" ca="1" si="1208"/>
        <v>1</v>
      </c>
      <c r="KE357" s="168">
        <f t="shared" ca="1" si="1208"/>
        <v>0</v>
      </c>
      <c r="KF357" s="168">
        <f t="shared" ca="1" si="1208"/>
        <v>70</v>
      </c>
      <c r="KG357" s="168">
        <f t="shared" ca="1" si="1208"/>
        <v>50</v>
      </c>
      <c r="KH357" s="168">
        <f t="shared" ca="1" si="1208"/>
        <v>85</v>
      </c>
      <c r="KI357" s="168">
        <f t="shared" ca="1" si="1208"/>
        <v>50</v>
      </c>
      <c r="KJ357" s="166">
        <f t="shared" ca="1" si="1112"/>
        <v>1</v>
      </c>
      <c r="KK357" s="166">
        <f t="shared" ca="1" si="1113"/>
        <v>1</v>
      </c>
      <c r="KL357" s="166">
        <f t="shared" ca="1" si="1114"/>
        <v>1</v>
      </c>
      <c r="KM357" s="166">
        <f t="shared" ca="1" si="1115"/>
        <v>1</v>
      </c>
      <c r="KN357" s="166">
        <f t="shared" ca="1" si="1115"/>
        <v>1</v>
      </c>
      <c r="KO357" s="168">
        <f t="shared" ca="1" si="1208"/>
        <v>1</v>
      </c>
      <c r="KP357" s="10"/>
      <c r="KQ357" s="168">
        <f t="shared" ca="1" si="1208"/>
        <v>1</v>
      </c>
      <c r="KR357" s="166">
        <f t="shared" ca="1" si="1116"/>
        <v>1</v>
      </c>
      <c r="KS357" s="168">
        <f t="shared" ca="1" si="1208"/>
        <v>0.75</v>
      </c>
      <c r="KT357" s="168">
        <f t="shared" ca="1" si="1208"/>
        <v>0.8</v>
      </c>
      <c r="KU357" s="168">
        <f t="shared" ca="1" si="1062"/>
        <v>0.82499999999999996</v>
      </c>
      <c r="KV357" s="168">
        <f t="shared" ca="1" si="1062"/>
        <v>0.875</v>
      </c>
      <c r="KW357" s="168">
        <f t="shared" ca="1" si="1208"/>
        <v>0.9</v>
      </c>
      <c r="KX357" s="168">
        <f t="shared" ca="1" si="1204"/>
        <v>0.75</v>
      </c>
      <c r="KY357" s="168">
        <f t="shared" ca="1" si="1205"/>
        <v>0.78142857142857147</v>
      </c>
      <c r="KZ357" s="168">
        <f t="shared" ca="1" si="1205"/>
        <v>0.82499999999999996</v>
      </c>
      <c r="LA357" s="168">
        <f t="shared" ca="1" si="1204"/>
        <v>0.875</v>
      </c>
      <c r="LB357" s="168">
        <f t="shared" ca="1" si="1204"/>
        <v>0.9</v>
      </c>
      <c r="LC357" s="168">
        <f t="shared" ca="1" si="1205"/>
        <v>0.9</v>
      </c>
      <c r="LD357" s="168">
        <f t="shared" ca="1" si="1204"/>
        <v>0.75</v>
      </c>
      <c r="LE357" s="168">
        <f t="shared" ca="1" si="1205"/>
        <v>0.78142857142857147</v>
      </c>
      <c r="LF357" s="168">
        <f t="shared" ca="1" si="1205"/>
        <v>0.82499999999999996</v>
      </c>
      <c r="LG357" s="168">
        <f t="shared" ca="1" si="1204"/>
        <v>0.875</v>
      </c>
      <c r="LH357" s="168">
        <f t="shared" ca="1" si="1204"/>
        <v>0.9</v>
      </c>
      <c r="LI357" s="168">
        <f t="shared" ca="1" si="1205"/>
        <v>0.9</v>
      </c>
      <c r="LJ357" s="168">
        <f t="shared" ca="1" si="1204"/>
        <v>0.75</v>
      </c>
      <c r="LK357" s="168">
        <f t="shared" ca="1" si="1205"/>
        <v>0.78142857142857147</v>
      </c>
      <c r="LL357" s="168">
        <f t="shared" ca="1" si="1205"/>
        <v>0.82499999999999996</v>
      </c>
      <c r="LM357" s="168">
        <f t="shared" ca="1" si="1204"/>
        <v>0.875</v>
      </c>
      <c r="LN357" s="168">
        <f t="shared" ca="1" si="1204"/>
        <v>0.9</v>
      </c>
      <c r="LO357" s="168">
        <f t="shared" ca="1" si="1205"/>
        <v>0.9</v>
      </c>
      <c r="LP357" s="168">
        <f t="shared" ca="1" si="1204"/>
        <v>0.75</v>
      </c>
      <c r="LQ357" s="168">
        <f t="shared" ca="1" si="1205"/>
        <v>0.78142857142857147</v>
      </c>
      <c r="LR357" s="168">
        <f t="shared" ca="1" si="1205"/>
        <v>0.82499999999999996</v>
      </c>
      <c r="LS357" s="168">
        <f t="shared" ca="1" si="1204"/>
        <v>0.875</v>
      </c>
      <c r="LT357" s="168">
        <f t="shared" ca="1" si="1204"/>
        <v>0.9</v>
      </c>
      <c r="LU357" s="168">
        <f t="shared" ca="1" si="1205"/>
        <v>0.9</v>
      </c>
      <c r="LV357" s="168">
        <f t="shared" ca="1" si="1204"/>
        <v>0.75</v>
      </c>
      <c r="LW357" s="168">
        <f t="shared" ca="1" si="1205"/>
        <v>0.78142857142857147</v>
      </c>
      <c r="LX357" s="168">
        <f t="shared" ca="1" si="1205"/>
        <v>0.82499999999999996</v>
      </c>
      <c r="LY357" s="168">
        <f t="shared" ca="1" si="1204"/>
        <v>0.875</v>
      </c>
      <c r="LZ357" s="168">
        <f t="shared" ca="1" si="1204"/>
        <v>0.9</v>
      </c>
      <c r="MA357" s="168">
        <f t="shared" ca="1" si="1205"/>
        <v>0.9</v>
      </c>
      <c r="MB357" s="168">
        <f t="shared" ca="1" si="1204"/>
        <v>0.75</v>
      </c>
      <c r="MC357" s="168">
        <f t="shared" ca="1" si="1205"/>
        <v>0.78142857142857147</v>
      </c>
      <c r="MD357" s="168">
        <f t="shared" ca="1" si="1205"/>
        <v>0.82499999999999996</v>
      </c>
      <c r="ME357" s="168">
        <f t="shared" ca="1" si="1204"/>
        <v>0.875</v>
      </c>
      <c r="MF357" s="168">
        <f t="shared" ca="1" si="1204"/>
        <v>0.9</v>
      </c>
      <c r="MG357" s="168">
        <f t="shared" ca="1" si="1205"/>
        <v>0.9</v>
      </c>
      <c r="MH357" s="168">
        <f t="shared" ca="1" si="1204"/>
        <v>0.75</v>
      </c>
      <c r="MI357" s="168">
        <f t="shared" ca="1" si="1205"/>
        <v>0.76904761904761909</v>
      </c>
      <c r="MJ357" s="168">
        <f t="shared" ca="1" si="1205"/>
        <v>0.82000000000000006</v>
      </c>
      <c r="MK357" s="168">
        <f t="shared" ca="1" si="1204"/>
        <v>0.875</v>
      </c>
      <c r="ML357" s="168">
        <f t="shared" ca="1" si="1204"/>
        <v>0.9</v>
      </c>
      <c r="MM357" s="168">
        <f t="shared" ca="1" si="1205"/>
        <v>0.90000000000000013</v>
      </c>
      <c r="MN357" s="168">
        <f t="shared" ca="1" si="1204"/>
        <v>0.75</v>
      </c>
      <c r="MO357" s="168">
        <f t="shared" ca="1" si="1205"/>
        <v>0.76904761904761909</v>
      </c>
      <c r="MP357" s="168">
        <f t="shared" ca="1" si="1205"/>
        <v>0.82000000000000006</v>
      </c>
      <c r="MQ357" s="168">
        <f t="shared" ca="1" si="1204"/>
        <v>0.875</v>
      </c>
      <c r="MR357" s="168">
        <f t="shared" ca="1" si="1204"/>
        <v>0.9</v>
      </c>
      <c r="MS357" s="168">
        <f t="shared" ca="1" si="1205"/>
        <v>0.9</v>
      </c>
      <c r="MT357" s="168">
        <f t="shared" ca="1" si="1177"/>
        <v>0.875</v>
      </c>
      <c r="MU357" s="166">
        <f t="shared" ca="1" si="1120"/>
        <v>1</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208"/>
        <v>0</v>
      </c>
      <c r="NC357" s="27">
        <v>0</v>
      </c>
    </row>
    <row r="358" spans="1:367" s="148" customFormat="1" outlineLevel="1">
      <c r="A358" s="126">
        <f t="shared" si="14"/>
        <v>353</v>
      </c>
      <c r="B358" s="126">
        <f t="shared" si="1180"/>
        <v>13</v>
      </c>
      <c r="C358" s="148">
        <f t="shared" si="1139"/>
        <v>1002</v>
      </c>
      <c r="D358" s="148" t="s">
        <v>884</v>
      </c>
      <c r="E358" s="148" t="b">
        <f t="shared" si="1086"/>
        <v>0</v>
      </c>
      <c r="F358" s="148" t="b">
        <v>0</v>
      </c>
      <c r="G358" s="148" t="b">
        <f t="shared" si="1128"/>
        <v>0</v>
      </c>
      <c r="H358" s="144">
        <f t="shared" ref="H358:X376" ca="1" si="1228">OFFSET(H358,-1,0)</f>
        <v>3</v>
      </c>
      <c r="I358" s="32">
        <v>2</v>
      </c>
      <c r="J358" s="32">
        <v>4</v>
      </c>
      <c r="K358" s="32">
        <v>3</v>
      </c>
      <c r="L358" s="144">
        <f t="shared" ca="1" si="1228"/>
        <v>1</v>
      </c>
      <c r="M358" s="144">
        <f t="shared" ca="1" si="1228"/>
        <v>1</v>
      </c>
      <c r="N358" s="144">
        <f t="shared" ca="1" si="1228"/>
        <v>1</v>
      </c>
      <c r="O358" s="144">
        <f t="shared" ca="1" si="1228"/>
        <v>1</v>
      </c>
      <c r="P358" s="144">
        <f t="shared" ca="1" si="1228"/>
        <v>1</v>
      </c>
      <c r="Q358" s="144">
        <f t="shared" ca="1" si="1228"/>
        <v>1</v>
      </c>
      <c r="R358" s="144">
        <f t="shared" ca="1" si="1228"/>
        <v>2</v>
      </c>
      <c r="S358" s="144">
        <f t="shared" ca="1" si="1228"/>
        <v>1</v>
      </c>
      <c r="T358" s="144">
        <f t="shared" ca="1" si="1228"/>
        <v>1</v>
      </c>
      <c r="U358" s="144">
        <f t="shared" ca="1" si="1228"/>
        <v>1</v>
      </c>
      <c r="V358" s="144">
        <f t="shared" ca="1" si="1228"/>
        <v>1</v>
      </c>
      <c r="W358" s="144">
        <f t="shared" ca="1" si="1228"/>
        <v>1</v>
      </c>
      <c r="X358" s="144">
        <f t="shared" ca="1" si="1228"/>
        <v>1</v>
      </c>
      <c r="Y358" s="144">
        <f t="shared" ref="Y358:Y377" ca="1" si="1229">OFFSET(Y358,-1,0)</f>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00025 CFW DSP RiskCRRA-low REVCFW CropgrazeFALSE (F33N11)</v>
      </c>
      <c r="AB358" s="10" t="str">
        <f ca="1">IF(COUNTIF(AA$5:AA358,AA358)=1,"-","Dup")</f>
        <v>-</v>
      </c>
      <c r="AC358" s="10"/>
      <c r="AD358" s="168" t="str">
        <f t="shared" ca="1" si="1218"/>
        <v>-</v>
      </c>
      <c r="AE358" s="168" t="str">
        <f t="shared" ca="1" si="1218"/>
        <v>-</v>
      </c>
      <c r="AF358" s="168" t="str">
        <f t="shared" ca="1" si="1218"/>
        <v>-</v>
      </c>
      <c r="AG358" s="168" t="str">
        <f t="shared" ca="1" si="1218"/>
        <v>-</v>
      </c>
      <c r="AH358" s="168" t="str">
        <f t="shared" ca="1" si="1218"/>
        <v>-</v>
      </c>
      <c r="AI358" s="168" t="b">
        <f t="shared" ca="1" si="1218"/>
        <v>1</v>
      </c>
      <c r="AJ358" s="10"/>
      <c r="AK358" s="166" t="b">
        <f t="shared" si="1219"/>
        <v>0</v>
      </c>
      <c r="AL358" s="166" t="str">
        <f t="shared" si="1219"/>
        <v>-</v>
      </c>
      <c r="AM358" s="166" t="b">
        <f t="shared" si="1219"/>
        <v>0</v>
      </c>
      <c r="AN358" s="166" t="b">
        <f t="shared" si="1219"/>
        <v>1</v>
      </c>
      <c r="AO358" s="166" t="b">
        <f t="shared" si="1219"/>
        <v>1</v>
      </c>
      <c r="AP358" s="166" t="b">
        <f t="shared" si="1219"/>
        <v>0</v>
      </c>
      <c r="AQ358" s="166">
        <f t="shared" ca="1" si="1089"/>
        <v>0</v>
      </c>
      <c r="AR358" s="166" t="b">
        <f t="shared" si="1220"/>
        <v>1</v>
      </c>
      <c r="AS358" s="166" t="b">
        <f t="shared" si="1220"/>
        <v>1</v>
      </c>
      <c r="AT358" s="166">
        <f t="shared" si="1220"/>
        <v>2</v>
      </c>
      <c r="AU358" s="166" t="str">
        <f t="shared" si="1220"/>
        <v>-</v>
      </c>
      <c r="AV358" s="166">
        <f t="shared" si="1220"/>
        <v>0.3</v>
      </c>
      <c r="AW358" s="10"/>
      <c r="AX358" s="166" t="b">
        <f t="shared" si="1091"/>
        <v>1</v>
      </c>
      <c r="AY358" s="168" t="b">
        <f t="shared" ca="1" si="1092"/>
        <v>1</v>
      </c>
      <c r="AZ358" s="168" t="b">
        <f t="shared" ca="1" si="1092"/>
        <v>1</v>
      </c>
      <c r="BA358" s="167">
        <f t="shared" ca="1" si="1093"/>
        <v>3210</v>
      </c>
      <c r="BB358" s="168" t="str">
        <f t="shared" ca="1" si="1195"/>
        <v>-</v>
      </c>
      <c r="BC358" s="168" t="str">
        <f t="shared" ca="1" si="1195"/>
        <v>-</v>
      </c>
      <c r="BD358" s="168" t="str">
        <f t="shared" ca="1" si="1195"/>
        <v>-</v>
      </c>
      <c r="BE358" s="168" t="str">
        <f t="shared" ca="1" si="1195"/>
        <v>-</v>
      </c>
      <c r="BF358" s="168" t="str">
        <f t="shared" ca="1" si="1195"/>
        <v>-</v>
      </c>
      <c r="BG358" s="168">
        <f t="shared" ca="1" si="1195"/>
        <v>1</v>
      </c>
      <c r="BH358" s="168">
        <f t="shared" ca="1" si="1195"/>
        <v>1</v>
      </c>
      <c r="BI358" s="168" t="str">
        <f t="shared" ca="1" si="1195"/>
        <v>-</v>
      </c>
      <c r="BJ358" s="168" t="str">
        <f t="shared" ca="1" si="1195"/>
        <v>-</v>
      </c>
      <c r="BK358" s="10"/>
      <c r="BL358" s="168" t="str">
        <f t="shared" ca="1" si="1195"/>
        <v>-</v>
      </c>
      <c r="BM358" s="168" t="str">
        <f t="shared" ca="1" si="1195"/>
        <v>-</v>
      </c>
      <c r="BN358" s="168" t="str">
        <f t="shared" ca="1" si="1195"/>
        <v>-</v>
      </c>
      <c r="BO358" s="168" t="str">
        <f t="shared" ca="1" si="1195"/>
        <v>-</v>
      </c>
      <c r="BP358" s="168" t="str">
        <f t="shared" ca="1" si="1195"/>
        <v>-</v>
      </c>
      <c r="BQ358" s="168" t="str">
        <f t="shared" ca="1" si="1195"/>
        <v>-</v>
      </c>
      <c r="BR358" s="168" t="str">
        <f t="shared" ca="1" si="1195"/>
        <v>-</v>
      </c>
      <c r="BS358" s="168" t="str">
        <f t="shared" ca="1" si="1195"/>
        <v>-</v>
      </c>
      <c r="BT358" s="168" t="str">
        <f t="shared" ca="1" si="1195"/>
        <v>-</v>
      </c>
      <c r="BU358" s="168" t="str">
        <f t="shared" ca="1" si="1195"/>
        <v>-</v>
      </c>
      <c r="BV358" s="168" t="str">
        <f t="shared" ca="1" si="1195"/>
        <v>-</v>
      </c>
      <c r="BW358" s="166" t="str" cm="1">
        <f t="array" ref="BW358">INDEX(i.rev,$K358,BW$15)</f>
        <v>-</v>
      </c>
      <c r="BX358" s="166">
        <f t="shared" si="1095"/>
        <v>24</v>
      </c>
      <c r="BY358" s="166" t="str" cm="1">
        <f t="array" ref="BY358">INDEX(i.rev,$K358,BY$15)</f>
        <v>-</v>
      </c>
      <c r="BZ358" s="166" t="str" cm="1">
        <f t="array" ref="BZ358">INDEX(i.rev,$K358,BZ$15)</f>
        <v>-</v>
      </c>
      <c r="CA358" s="166" t="str" cm="1">
        <f t="array" ref="CA358">INDEX(i.rev,$K358,CA$15)</f>
        <v>-</v>
      </c>
      <c r="CB358" s="166" t="str" cm="1">
        <f t="array" ref="CB358">INDEX(i.rev,$K358,CB$15)</f>
        <v>-</v>
      </c>
      <c r="CC358" s="166" t="str" cm="1">
        <f t="array" ref="CC358">INDEX(i.rev,$K358,CC$15)</f>
        <v>-</v>
      </c>
      <c r="CD358" s="166" t="str" cm="1">
        <f t="array" ref="CD358">INDEX(i.rev,$K358,CD$15)</f>
        <v>-</v>
      </c>
      <c r="CE358" s="166" t="str" cm="1">
        <f t="array" ref="CE358">INDEX(i.rev,$K358,CE$15)</f>
        <v>-</v>
      </c>
      <c r="CF358" s="166" t="str" cm="1">
        <f t="array" ref="CF358">INDEX(i.rev,$K358,CF$15)</f>
        <v>-</v>
      </c>
      <c r="CG358" s="10"/>
      <c r="CH358" s="168" t="str">
        <f t="shared" ref="CH358:EB366" ca="1" si="1230">OFFSET(CH$5,$B358,0)</f>
        <v>-</v>
      </c>
      <c r="CI358" s="168" t="str">
        <f t="shared" ca="1" si="1230"/>
        <v>-</v>
      </c>
      <c r="CJ358" s="168" t="str">
        <f t="shared" ca="1" si="1230"/>
        <v>-</v>
      </c>
      <c r="CK358" s="168" t="str">
        <f t="shared" ca="1" si="1230"/>
        <v>-</v>
      </c>
      <c r="CL358" s="168" t="str">
        <f t="shared" ca="1" si="1230"/>
        <v>-</v>
      </c>
      <c r="CM358" s="168" t="str">
        <f t="shared" ca="1" si="1230"/>
        <v>-</v>
      </c>
      <c r="CN358" s="168" t="str">
        <f t="shared" ca="1" si="1230"/>
        <v>-</v>
      </c>
      <c r="CO358" s="168" t="str">
        <f t="shared" ca="1" si="1230"/>
        <v>-</v>
      </c>
      <c r="CP358" s="168">
        <f t="shared" ca="1" si="1230"/>
        <v>1</v>
      </c>
      <c r="CQ358" s="168">
        <f t="shared" ca="1" si="1230"/>
        <v>1</v>
      </c>
      <c r="CR358" s="168">
        <f t="shared" ca="1" si="1230"/>
        <v>0</v>
      </c>
      <c r="CS358" s="168" t="str">
        <f t="shared" ca="1" si="1230"/>
        <v>-</v>
      </c>
      <c r="CT358" s="168" t="str">
        <f t="shared" ca="1" si="1230"/>
        <v>-</v>
      </c>
      <c r="CU358" s="168" t="str">
        <f t="shared" ca="1" si="1230"/>
        <v>-</v>
      </c>
      <c r="CV358" s="168" t="str">
        <f t="shared" ca="1" si="1230"/>
        <v>-</v>
      </c>
      <c r="CW358" s="168" t="str">
        <f t="shared" ca="1" si="1230"/>
        <v>-</v>
      </c>
      <c r="CX358" s="168" t="str">
        <f t="shared" ca="1" si="1230"/>
        <v>-</v>
      </c>
      <c r="CY358" s="168" t="str">
        <f t="shared" ca="1" si="1230"/>
        <v>-</v>
      </c>
      <c r="CZ358" s="168">
        <f t="shared" ca="1" si="1230"/>
        <v>0</v>
      </c>
      <c r="DA358" s="168" t="str">
        <f t="shared" ca="1" si="1230"/>
        <v>-</v>
      </c>
      <c r="DB358" s="168" t="str">
        <f t="shared" ca="1" si="1230"/>
        <v>-</v>
      </c>
      <c r="DC358" s="168" t="str">
        <f t="shared" ca="1" si="1230"/>
        <v>-</v>
      </c>
      <c r="DD358" s="168" t="str">
        <f t="shared" ca="1" si="1230"/>
        <v>-</v>
      </c>
      <c r="DE358" s="168" t="str">
        <f t="shared" ca="1" si="1230"/>
        <v>-</v>
      </c>
      <c r="DF358" s="168">
        <f t="shared" ca="1" si="1230"/>
        <v>0</v>
      </c>
      <c r="DG358" s="168">
        <f t="shared" ca="1" si="1230"/>
        <v>0</v>
      </c>
      <c r="DH358" s="168">
        <f t="shared" ca="1" si="1230"/>
        <v>0</v>
      </c>
      <c r="DI358" s="168">
        <f t="shared" ca="1" si="1230"/>
        <v>0</v>
      </c>
      <c r="DJ358" s="168">
        <f t="shared" ca="1" si="1230"/>
        <v>0</v>
      </c>
      <c r="DK358" s="168">
        <f t="shared" ca="1" si="1230"/>
        <v>0</v>
      </c>
      <c r="DL358" s="168">
        <f t="shared" ca="1" si="1230"/>
        <v>0</v>
      </c>
      <c r="DM358" s="168" t="str">
        <f t="shared" ca="1" si="1230"/>
        <v>-</v>
      </c>
      <c r="DN358" s="168" t="str">
        <f t="shared" ca="1" si="1230"/>
        <v>-</v>
      </c>
      <c r="DO358" s="168" t="str">
        <f t="shared" ca="1" si="1230"/>
        <v>-</v>
      </c>
      <c r="DP358" s="168" t="str">
        <f t="shared" ca="1" si="1230"/>
        <v>-</v>
      </c>
      <c r="DQ358" s="168" t="str">
        <f t="shared" ca="1" si="1230"/>
        <v>-</v>
      </c>
      <c r="DR358" s="168" t="str">
        <f t="shared" ca="1" si="1230"/>
        <v>-</v>
      </c>
      <c r="DS358" s="168" t="str">
        <f t="shared" ca="1" si="1230"/>
        <v>-</v>
      </c>
      <c r="DT358" s="168" t="str">
        <f t="shared" ca="1" si="1230"/>
        <v>-</v>
      </c>
      <c r="DU358" s="168" t="str">
        <f t="shared" ca="1" si="1230"/>
        <v>-</v>
      </c>
      <c r="DV358" s="168" t="str">
        <f t="shared" ca="1" si="1230"/>
        <v>-</v>
      </c>
      <c r="DW358" s="168" t="str">
        <f t="shared" ca="1" si="1230"/>
        <v>-</v>
      </c>
      <c r="DX358" s="10"/>
      <c r="DY358" s="168">
        <f t="shared" ca="1" si="1230"/>
        <v>1</v>
      </c>
      <c r="DZ358" s="168" t="str">
        <f t="shared" ca="1" si="1230"/>
        <v>-</v>
      </c>
      <c r="EA358" s="168" t="str">
        <f t="shared" ca="1" si="1230"/>
        <v>-</v>
      </c>
      <c r="EB358" s="168" t="str">
        <f t="shared" ca="1" si="1230"/>
        <v>-</v>
      </c>
      <c r="EC358" s="168" t="str">
        <f t="shared" ca="1" si="1150"/>
        <v>-</v>
      </c>
      <c r="ED358" s="168" t="b">
        <f t="shared" ca="1" si="1150"/>
        <v>0</v>
      </c>
      <c r="EE358" s="168" t="str">
        <f t="shared" ca="1" si="1150"/>
        <v>-</v>
      </c>
      <c r="EF358" s="168">
        <f t="shared" ca="1" si="1150"/>
        <v>0</v>
      </c>
      <c r="EG358" s="168" t="str">
        <f t="shared" ca="1" si="1150"/>
        <v>-</v>
      </c>
      <c r="EH358" s="166" cm="1">
        <f t="array" ref="EH358">INDEX(i.rev,$K358,EH$15)</f>
        <v>1.1000000000000001</v>
      </c>
      <c r="EI358" s="168">
        <f t="shared" ca="1" si="1222"/>
        <v>0</v>
      </c>
      <c r="EJ358" s="168">
        <f t="shared" ca="1" si="1222"/>
        <v>1</v>
      </c>
      <c r="EK358" s="168">
        <f t="shared" ca="1" si="1222"/>
        <v>0</v>
      </c>
      <c r="EL358" s="168">
        <f t="shared" ca="1" si="1222"/>
        <v>1</v>
      </c>
      <c r="EM358" s="168">
        <f t="shared" ca="1" si="1222"/>
        <v>1</v>
      </c>
      <c r="EN358" s="168">
        <f t="shared" ca="1" si="1222"/>
        <v>1</v>
      </c>
      <c r="EO358" s="168">
        <f t="shared" ca="1" si="1222"/>
        <v>0</v>
      </c>
      <c r="EP358" s="168">
        <f t="shared" ca="1" si="1222"/>
        <v>0</v>
      </c>
      <c r="EQ358" s="168">
        <f t="shared" ca="1" si="1222"/>
        <v>0</v>
      </c>
      <c r="ER358" s="168">
        <f t="shared" ca="1" si="1222"/>
        <v>0</v>
      </c>
      <c r="ES358" s="168">
        <f t="shared" ca="1" si="1222"/>
        <v>0</v>
      </c>
      <c r="ET358" s="168">
        <f t="shared" ca="1" si="1222"/>
        <v>0</v>
      </c>
      <c r="EU358" s="168">
        <f t="shared" ca="1" si="1222"/>
        <v>0</v>
      </c>
      <c r="EV358" s="168">
        <f t="shared" ca="1" si="1222"/>
        <v>0</v>
      </c>
      <c r="EW358" s="168">
        <f t="shared" ca="1" si="1222"/>
        <v>0</v>
      </c>
      <c r="EX358" s="168">
        <f t="shared" ca="1" si="1222"/>
        <v>0</v>
      </c>
      <c r="EY358" s="166" cm="1">
        <f t="array" ref="EY358">INDEX(i.rev,$K358,EY$15)</f>
        <v>0</v>
      </c>
      <c r="EZ358" s="168">
        <f t="shared" ca="1" si="1098"/>
        <v>0</v>
      </c>
      <c r="FA358" s="166" cm="1">
        <f t="array" ref="FA358">INDEX(i.rev,$K358,FA$15)</f>
        <v>1</v>
      </c>
      <c r="FB358" s="168">
        <f t="shared" ca="1" si="1182"/>
        <v>0</v>
      </c>
      <c r="FC358" s="168">
        <f t="shared" ca="1" si="1182"/>
        <v>0</v>
      </c>
      <c r="FD358" s="168">
        <f t="shared" ca="1" si="1182"/>
        <v>0</v>
      </c>
      <c r="FE358" s="168">
        <f t="shared" ca="1" si="1182"/>
        <v>0</v>
      </c>
      <c r="FF358" s="168">
        <f t="shared" ca="1" si="1182"/>
        <v>0</v>
      </c>
      <c r="FG358" s="168">
        <f t="shared" ca="1" si="1182"/>
        <v>0</v>
      </c>
      <c r="FH358" s="168">
        <f t="shared" ca="1" si="1182"/>
        <v>0</v>
      </c>
      <c r="FI358" s="10"/>
      <c r="FJ358" s="168" t="str">
        <f t="shared" ca="1" si="1182"/>
        <v>-</v>
      </c>
      <c r="FK358" s="168" t="str">
        <f t="shared" ca="1" si="1182"/>
        <v>-</v>
      </c>
      <c r="FL358" s="168" t="str">
        <f t="shared" ca="1" si="1182"/>
        <v>-</v>
      </c>
      <c r="FM358" s="168" t="str">
        <f t="shared" ca="1" si="1182"/>
        <v>-</v>
      </c>
      <c r="FN358" s="168" t="str">
        <f t="shared" ca="1" si="1100"/>
        <v>-</v>
      </c>
      <c r="FO358" s="166" t="b">
        <f t="shared" ca="1" si="1223"/>
        <v>0</v>
      </c>
      <c r="FP358" s="166" t="b">
        <f t="shared" ca="1" si="1223"/>
        <v>0</v>
      </c>
      <c r="FQ358" s="166" t="b">
        <f t="shared" ca="1" si="1223"/>
        <v>1</v>
      </c>
      <c r="FR358" s="168">
        <f t="shared" ca="1" si="1182"/>
        <v>0</v>
      </c>
      <c r="FS358" s="166">
        <f t="shared" ca="1" si="1224"/>
        <v>1</v>
      </c>
      <c r="FT358" s="166">
        <f t="shared" ca="1" si="1224"/>
        <v>1</v>
      </c>
      <c r="FU358" s="168" t="str">
        <f t="shared" ca="1" si="1182"/>
        <v>-</v>
      </c>
      <c r="FV358" s="168" t="str">
        <f t="shared" ca="1" si="1182"/>
        <v>-</v>
      </c>
      <c r="FW358" s="168" t="str">
        <f t="shared" ca="1" si="1182"/>
        <v>-</v>
      </c>
      <c r="FX358" s="168" t="str">
        <f t="shared" ca="1" si="1182"/>
        <v>-</v>
      </c>
      <c r="FY358" s="168" t="str">
        <f t="shared" ca="1" si="1182"/>
        <v>-</v>
      </c>
      <c r="FZ358" s="168" t="str">
        <f t="shared" ca="1" si="1182"/>
        <v>-</v>
      </c>
      <c r="GA358" s="168" t="str">
        <f t="shared" ca="1" si="1182"/>
        <v>-</v>
      </c>
      <c r="GB358" s="168" t="str">
        <f t="shared" ca="1" si="1182"/>
        <v>-</v>
      </c>
      <c r="GC358" s="168" t="str">
        <f t="shared" ca="1" si="1182"/>
        <v>-</v>
      </c>
      <c r="GD358" s="168" t="b">
        <f t="shared" ca="1" si="1182"/>
        <v>1</v>
      </c>
      <c r="GE358" s="168" t="str">
        <f t="shared" ca="1" si="1182"/>
        <v>-</v>
      </c>
      <c r="GF358" s="168" t="str">
        <f t="shared" ca="1" si="1182"/>
        <v>-</v>
      </c>
      <c r="GG358" s="168" t="str">
        <f t="shared" ca="1" si="1182"/>
        <v>-</v>
      </c>
      <c r="GH358" s="168" t="b">
        <f t="shared" ca="1" si="1225"/>
        <v>1</v>
      </c>
      <c r="GI358" s="168">
        <f t="shared" ca="1" si="1225"/>
        <v>0</v>
      </c>
      <c r="GJ358" s="168" t="str">
        <f t="shared" ca="1" si="1225"/>
        <v>-</v>
      </c>
      <c r="GK358" s="168" t="str">
        <f t="shared" ca="1" si="1225"/>
        <v>-</v>
      </c>
      <c r="GL358" s="168" t="str">
        <f t="shared" ca="1" si="1225"/>
        <v>-</v>
      </c>
      <c r="GM358" s="168" t="str">
        <f t="shared" ca="1" si="1225"/>
        <v>-</v>
      </c>
      <c r="GN358" s="168" t="str">
        <f t="shared" ca="1" si="1225"/>
        <v>-</v>
      </c>
      <c r="GO358" s="168">
        <f t="shared" ca="1" si="1225"/>
        <v>0</v>
      </c>
      <c r="GP358" s="168" t="str">
        <f t="shared" ca="1" si="1225"/>
        <v>-</v>
      </c>
      <c r="GQ358" s="168" t="str">
        <f t="shared" ca="1" si="1225"/>
        <v>-</v>
      </c>
      <c r="GR358" s="168" t="str">
        <f t="shared" ca="1" si="1225"/>
        <v>-</v>
      </c>
      <c r="GS358" s="168">
        <f t="shared" ca="1" si="1225"/>
        <v>500</v>
      </c>
      <c r="GT358" s="168">
        <f t="shared" ca="1" si="1225"/>
        <v>500</v>
      </c>
      <c r="GU358" s="168" t="str">
        <f t="shared" ca="1" si="1225"/>
        <v>-</v>
      </c>
      <c r="GV358" s="168" t="str">
        <f t="shared" ca="1" si="1225"/>
        <v>-</v>
      </c>
      <c r="GW358" s="168" t="str">
        <f t="shared" ca="1" si="1225"/>
        <v>-</v>
      </c>
      <c r="GX358" s="168" t="str">
        <f t="shared" ca="1" si="1226"/>
        <v>-</v>
      </c>
      <c r="GY358" s="168" t="str">
        <f t="shared" ca="1" si="1168"/>
        <v>-</v>
      </c>
      <c r="GZ358" s="168" t="str">
        <f t="shared" ca="1" si="1168"/>
        <v>-</v>
      </c>
      <c r="HA358" s="168" t="str">
        <f t="shared" ca="1" si="1168"/>
        <v>-</v>
      </c>
      <c r="HB358" s="168" t="str">
        <f t="shared" ca="1" si="1168"/>
        <v>-</v>
      </c>
      <c r="HC358" s="168" t="str">
        <f t="shared" ca="1" si="1168"/>
        <v>-</v>
      </c>
      <c r="HD358" s="168" t="str">
        <f t="shared" ca="1" si="1168"/>
        <v>-</v>
      </c>
      <c r="HE358" s="168" t="str">
        <f t="shared" ca="1" si="1168"/>
        <v>-</v>
      </c>
      <c r="HF358" s="168" t="str">
        <f t="shared" ca="1" si="1168"/>
        <v>-</v>
      </c>
      <c r="HG358" s="168" t="str">
        <f t="shared" ca="1" si="1168"/>
        <v>-</v>
      </c>
      <c r="HH358" s="168" t="str">
        <f t="shared" ca="1" si="1193"/>
        <v>-</v>
      </c>
      <c r="HI358" s="168" t="str">
        <f t="shared" ca="1" si="1193"/>
        <v>-</v>
      </c>
      <c r="HJ358" s="168" t="str">
        <f t="shared" ca="1" si="1193"/>
        <v>-</v>
      </c>
      <c r="HK358" s="168" t="str">
        <f t="shared" ca="1" si="1193"/>
        <v>-</v>
      </c>
      <c r="HL358" s="168" t="str">
        <f t="shared" ca="1" si="1193"/>
        <v>-</v>
      </c>
      <c r="HM358" s="168" t="str">
        <f t="shared" ca="1" si="1193"/>
        <v>-</v>
      </c>
      <c r="HN358" s="168" t="str">
        <f t="shared" ca="1" si="1193"/>
        <v>-</v>
      </c>
      <c r="HO358" s="168" t="str">
        <f t="shared" ca="1" si="1193"/>
        <v>-</v>
      </c>
      <c r="HP358" s="168" t="str">
        <f t="shared" ca="1" si="1193"/>
        <v>-</v>
      </c>
      <c r="HQ358" s="168" t="str">
        <f t="shared" ca="1" si="1193"/>
        <v>-</v>
      </c>
      <c r="HR358" s="168" t="str">
        <f t="shared" ca="1" si="1168"/>
        <v>-</v>
      </c>
      <c r="HS358" s="168" t="str">
        <f t="shared" ca="1" si="1168"/>
        <v>-</v>
      </c>
      <c r="HT358" s="168" t="str">
        <f t="shared" ca="1" si="1168"/>
        <v>-</v>
      </c>
      <c r="HU358" s="168" t="str">
        <f t="shared" ca="1" si="1168"/>
        <v>-</v>
      </c>
      <c r="HV358" s="168" t="str">
        <f t="shared" ca="1" si="1168"/>
        <v>-</v>
      </c>
      <c r="HW358" s="168" t="str">
        <f t="shared" ca="1" si="1226"/>
        <v>-</v>
      </c>
      <c r="HX358" s="168" t="str">
        <f t="shared" ca="1" si="1227"/>
        <v>-</v>
      </c>
      <c r="HY358" s="168" t="str">
        <f t="shared" ca="1" si="1227"/>
        <v>-</v>
      </c>
      <c r="HZ358" s="168" t="str">
        <f t="shared" ca="1" si="1227"/>
        <v>-</v>
      </c>
      <c r="IA358" s="168" t="str">
        <f t="shared" ca="1" si="1227"/>
        <v>-</v>
      </c>
      <c r="IB358" s="168" t="str">
        <f t="shared" ca="1" si="1227"/>
        <v>-</v>
      </c>
      <c r="IC358" s="168" t="str">
        <f t="shared" ca="1" si="1227"/>
        <v>-</v>
      </c>
      <c r="ID358" s="168" t="str">
        <f t="shared" ca="1" si="1227"/>
        <v>-</v>
      </c>
      <c r="IE358" s="168" t="str">
        <f t="shared" ca="1" si="1227"/>
        <v>-</v>
      </c>
      <c r="IF358" s="168" t="str">
        <f t="shared" ca="1" si="1227"/>
        <v>-</v>
      </c>
      <c r="IG358" s="168" t="str">
        <f t="shared" ca="1" si="1227"/>
        <v>-</v>
      </c>
      <c r="IH358" s="168" t="str">
        <f t="shared" ca="1" si="1227"/>
        <v>-</v>
      </c>
      <c r="II358" s="168" t="str">
        <f t="shared" ca="1" si="1227"/>
        <v>-</v>
      </c>
      <c r="IJ358" s="168" t="str">
        <f t="shared" ca="1" si="1227"/>
        <v>-</v>
      </c>
      <c r="IK358" s="168" t="str">
        <f t="shared" ca="1" si="1227"/>
        <v>-</v>
      </c>
      <c r="IL358" s="168" t="str">
        <f t="shared" ca="1" si="1227"/>
        <v>-</v>
      </c>
      <c r="IM358" s="168" t="str">
        <f t="shared" ca="1" si="1227"/>
        <v>-</v>
      </c>
      <c r="IN358" s="168" t="str">
        <f t="shared" ca="1" si="1227"/>
        <v>-</v>
      </c>
      <c r="IO358" s="168" t="str">
        <f t="shared" ca="1" si="1227"/>
        <v>-</v>
      </c>
      <c r="IP358" s="168" t="str">
        <f t="shared" ca="1" si="1227"/>
        <v>-</v>
      </c>
      <c r="IQ358" s="168" t="str">
        <f t="shared" ca="1" si="1227"/>
        <v>-</v>
      </c>
      <c r="IR358" s="168" t="str">
        <f t="shared" ca="1" si="1227"/>
        <v>-</v>
      </c>
      <c r="IS358" s="168" t="str">
        <f t="shared" ca="1" si="1227"/>
        <v>-</v>
      </c>
      <c r="IT358" s="168" t="str">
        <f t="shared" ca="1" si="1227"/>
        <v>-</v>
      </c>
      <c r="IU358" s="168" t="str">
        <f t="shared" ca="1" si="1227"/>
        <v>-</v>
      </c>
      <c r="IV358" s="168" t="str">
        <f t="shared" ca="1" si="1227"/>
        <v>-</v>
      </c>
      <c r="IW358" s="168" t="str">
        <f t="shared" ca="1" si="1227"/>
        <v>-</v>
      </c>
      <c r="IX358" s="168" t="str">
        <f t="shared" ca="1" si="1227"/>
        <v>-</v>
      </c>
      <c r="IY358" s="168" t="str">
        <f t="shared" ca="1" si="1227"/>
        <v>-</v>
      </c>
      <c r="IZ358" s="168" t="str">
        <f t="shared" ca="1" si="1227"/>
        <v>-</v>
      </c>
      <c r="JA358" s="168" t="str">
        <f t="shared" ca="1" si="1227"/>
        <v>-</v>
      </c>
      <c r="JB358" s="168" t="str">
        <f t="shared" ca="1" si="1227"/>
        <v>-</v>
      </c>
      <c r="JC358" s="168" t="str">
        <f t="shared" ca="1" si="1227"/>
        <v>-</v>
      </c>
      <c r="JD358" s="168" t="str">
        <f t="shared" ca="1" si="1227"/>
        <v>-</v>
      </c>
      <c r="JE358" s="168" t="str">
        <f t="shared" ca="1" si="1227"/>
        <v>-</v>
      </c>
      <c r="JF358" s="168" t="str">
        <f t="shared" ca="1" si="1227"/>
        <v>-</v>
      </c>
      <c r="JG358" s="168" t="str">
        <f t="shared" ca="1" si="1227"/>
        <v>-</v>
      </c>
      <c r="JH358" s="168" t="str">
        <f t="shared" ca="1" si="1227"/>
        <v>-</v>
      </c>
      <c r="JI358" s="168" t="str">
        <f t="shared" ca="1" si="1227"/>
        <v>-</v>
      </c>
      <c r="JJ358" s="168" t="str">
        <f t="shared" ca="1" si="1227"/>
        <v>-</v>
      </c>
      <c r="JK358" s="168" t="str">
        <f t="shared" ca="1" si="1227"/>
        <v>-</v>
      </c>
      <c r="JL358" s="168" t="str">
        <f t="shared" ca="1" si="1227"/>
        <v>-</v>
      </c>
      <c r="JM358" s="168" t="str">
        <f t="shared" ca="1" si="1227"/>
        <v>-</v>
      </c>
      <c r="JN358" s="168" t="str">
        <f t="shared" ca="1" si="1226"/>
        <v>-</v>
      </c>
      <c r="JO358" s="168" t="str">
        <f t="shared" ca="1" si="1226"/>
        <v>-</v>
      </c>
      <c r="JP358" s="168" t="str">
        <f t="shared" ca="1" si="1226"/>
        <v>-</v>
      </c>
      <c r="JQ358" s="168" t="str">
        <f t="shared" ca="1" si="1226"/>
        <v>-</v>
      </c>
      <c r="JR358" s="168" t="str">
        <f t="shared" ca="1" si="1226"/>
        <v>-</v>
      </c>
      <c r="JS358" s="168" t="str">
        <f t="shared" ca="1" si="1226"/>
        <v>-</v>
      </c>
      <c r="JT358" s="168" t="str">
        <f t="shared" ca="1" si="1226"/>
        <v>-</v>
      </c>
      <c r="JU358" s="168" t="str">
        <f t="shared" ca="1" si="1226"/>
        <v>-</v>
      </c>
      <c r="JV358" s="168" t="str">
        <f t="shared" ca="1" si="1226"/>
        <v>-</v>
      </c>
      <c r="JW358" s="168" t="str">
        <f t="shared" ca="1" si="1226"/>
        <v>-</v>
      </c>
      <c r="JX358" s="10"/>
      <c r="JY358" s="166">
        <f t="shared" ca="1" si="1109"/>
        <v>4.4999999999999998E-2</v>
      </c>
      <c r="JZ358" s="166">
        <f t="shared" ca="1" si="1110"/>
        <v>4.4999999999999998E-2</v>
      </c>
      <c r="KA358" s="168">
        <f t="shared" ca="1" si="1208"/>
        <v>1</v>
      </c>
      <c r="KB358" s="168">
        <f t="shared" ca="1" si="1208"/>
        <v>0</v>
      </c>
      <c r="KC358" s="168">
        <f t="shared" ca="1" si="1208"/>
        <v>1</v>
      </c>
      <c r="KD358" s="168">
        <f t="shared" ca="1" si="1208"/>
        <v>1</v>
      </c>
      <c r="KE358" s="168">
        <f t="shared" ca="1" si="1208"/>
        <v>0</v>
      </c>
      <c r="KF358" s="168">
        <f t="shared" ca="1" si="1208"/>
        <v>70</v>
      </c>
      <c r="KG358" s="168">
        <f t="shared" ca="1" si="1208"/>
        <v>50</v>
      </c>
      <c r="KH358" s="168">
        <f t="shared" ca="1" si="1208"/>
        <v>85</v>
      </c>
      <c r="KI358" s="168">
        <f t="shared" ca="1" si="1208"/>
        <v>50</v>
      </c>
      <c r="KJ358" s="166">
        <f t="shared" ca="1" si="1112"/>
        <v>1</v>
      </c>
      <c r="KK358" s="166">
        <f t="shared" ca="1" si="1113"/>
        <v>1</v>
      </c>
      <c r="KL358" s="166">
        <f t="shared" ca="1" si="1114"/>
        <v>1</v>
      </c>
      <c r="KM358" s="166">
        <f t="shared" ca="1" si="1115"/>
        <v>1</v>
      </c>
      <c r="KN358" s="166">
        <f t="shared" ca="1" si="1115"/>
        <v>1</v>
      </c>
      <c r="KO358" s="168">
        <f t="shared" ca="1" si="1208"/>
        <v>1</v>
      </c>
      <c r="KP358" s="10"/>
      <c r="KQ358" s="168">
        <f t="shared" ca="1" si="1208"/>
        <v>1</v>
      </c>
      <c r="KR358" s="166">
        <f t="shared" ca="1" si="1116"/>
        <v>1</v>
      </c>
      <c r="KS358" s="168">
        <f t="shared" ca="1" si="1208"/>
        <v>0.75</v>
      </c>
      <c r="KT358" s="168">
        <f t="shared" ca="1" si="1208"/>
        <v>0.8</v>
      </c>
      <c r="KU358" s="168">
        <f t="shared" ca="1" si="1062"/>
        <v>0.82499999999999996</v>
      </c>
      <c r="KV358" s="168">
        <f t="shared" ca="1" si="1062"/>
        <v>0.875</v>
      </c>
      <c r="KW358" s="168">
        <f t="shared" ca="1" si="1208"/>
        <v>0.9</v>
      </c>
      <c r="KX358" s="168">
        <f t="shared" ca="1" si="1204"/>
        <v>0.75</v>
      </c>
      <c r="KY358" s="168">
        <f t="shared" ca="1" si="1205"/>
        <v>0.78142857142857147</v>
      </c>
      <c r="KZ358" s="168">
        <f t="shared" ca="1" si="1205"/>
        <v>0.82499999999999996</v>
      </c>
      <c r="LA358" s="168">
        <f t="shared" ca="1" si="1204"/>
        <v>0.875</v>
      </c>
      <c r="LB358" s="168">
        <f t="shared" ca="1" si="1204"/>
        <v>0.9</v>
      </c>
      <c r="LC358" s="168">
        <f t="shared" ca="1" si="1205"/>
        <v>0.9</v>
      </c>
      <c r="LD358" s="168">
        <f t="shared" ca="1" si="1204"/>
        <v>0.75</v>
      </c>
      <c r="LE358" s="168">
        <f t="shared" ca="1" si="1205"/>
        <v>0.78142857142857147</v>
      </c>
      <c r="LF358" s="168">
        <f t="shared" ca="1" si="1205"/>
        <v>0.82499999999999996</v>
      </c>
      <c r="LG358" s="168">
        <f t="shared" ca="1" si="1204"/>
        <v>0.875</v>
      </c>
      <c r="LH358" s="168">
        <f t="shared" ca="1" si="1204"/>
        <v>0.9</v>
      </c>
      <c r="LI358" s="168">
        <f t="shared" ca="1" si="1205"/>
        <v>0.9</v>
      </c>
      <c r="LJ358" s="168">
        <f t="shared" ca="1" si="1204"/>
        <v>0.75</v>
      </c>
      <c r="LK358" s="168">
        <f t="shared" ca="1" si="1205"/>
        <v>0.78142857142857147</v>
      </c>
      <c r="LL358" s="168">
        <f t="shared" ca="1" si="1205"/>
        <v>0.82499999999999996</v>
      </c>
      <c r="LM358" s="168">
        <f t="shared" ca="1" si="1204"/>
        <v>0.875</v>
      </c>
      <c r="LN358" s="168">
        <f t="shared" ca="1" si="1204"/>
        <v>0.9</v>
      </c>
      <c r="LO358" s="168">
        <f t="shared" ca="1" si="1205"/>
        <v>0.9</v>
      </c>
      <c r="LP358" s="168">
        <f t="shared" ca="1" si="1204"/>
        <v>0.75</v>
      </c>
      <c r="LQ358" s="168">
        <f t="shared" ca="1" si="1205"/>
        <v>0.78142857142857147</v>
      </c>
      <c r="LR358" s="168">
        <f t="shared" ca="1" si="1205"/>
        <v>0.82499999999999996</v>
      </c>
      <c r="LS358" s="168">
        <f t="shared" ca="1" si="1204"/>
        <v>0.875</v>
      </c>
      <c r="LT358" s="168">
        <f t="shared" ca="1" si="1204"/>
        <v>0.9</v>
      </c>
      <c r="LU358" s="168">
        <f t="shared" ca="1" si="1205"/>
        <v>0.9</v>
      </c>
      <c r="LV358" s="168">
        <f t="shared" ca="1" si="1204"/>
        <v>0.75</v>
      </c>
      <c r="LW358" s="168">
        <f t="shared" ca="1" si="1205"/>
        <v>0.78142857142857147</v>
      </c>
      <c r="LX358" s="168">
        <f t="shared" ca="1" si="1205"/>
        <v>0.82499999999999996</v>
      </c>
      <c r="LY358" s="168">
        <f t="shared" ca="1" si="1204"/>
        <v>0.875</v>
      </c>
      <c r="LZ358" s="168">
        <f t="shared" ca="1" si="1204"/>
        <v>0.9</v>
      </c>
      <c r="MA358" s="168">
        <f t="shared" ca="1" si="1205"/>
        <v>0.9</v>
      </c>
      <c r="MB358" s="168">
        <f t="shared" ca="1" si="1204"/>
        <v>0.75</v>
      </c>
      <c r="MC358" s="168">
        <f t="shared" ca="1" si="1205"/>
        <v>0.78142857142857147</v>
      </c>
      <c r="MD358" s="168">
        <f t="shared" ca="1" si="1205"/>
        <v>0.82499999999999996</v>
      </c>
      <c r="ME358" s="168">
        <f t="shared" ca="1" si="1204"/>
        <v>0.875</v>
      </c>
      <c r="MF358" s="168">
        <f t="shared" ca="1" si="1204"/>
        <v>0.9</v>
      </c>
      <c r="MG358" s="168">
        <f t="shared" ca="1" si="1205"/>
        <v>0.9</v>
      </c>
      <c r="MH358" s="168">
        <f t="shared" ca="1" si="1204"/>
        <v>0.75</v>
      </c>
      <c r="MI358" s="168">
        <f t="shared" ca="1" si="1205"/>
        <v>0.76904761904761909</v>
      </c>
      <c r="MJ358" s="168">
        <f t="shared" ca="1" si="1205"/>
        <v>0.82000000000000006</v>
      </c>
      <c r="MK358" s="168">
        <f t="shared" ca="1" si="1204"/>
        <v>0.875</v>
      </c>
      <c r="ML358" s="168">
        <f t="shared" ca="1" si="1204"/>
        <v>0.9</v>
      </c>
      <c r="MM358" s="168">
        <f t="shared" ca="1" si="1205"/>
        <v>0.90000000000000013</v>
      </c>
      <c r="MN358" s="168">
        <f t="shared" ca="1" si="1204"/>
        <v>0.75</v>
      </c>
      <c r="MO358" s="168">
        <f t="shared" ca="1" si="1205"/>
        <v>0.76904761904761909</v>
      </c>
      <c r="MP358" s="168">
        <f t="shared" ca="1" si="1205"/>
        <v>0.82000000000000006</v>
      </c>
      <c r="MQ358" s="168">
        <f t="shared" ca="1" si="1204"/>
        <v>0.875</v>
      </c>
      <c r="MR358" s="168">
        <f t="shared" ca="1" si="1204"/>
        <v>0.9</v>
      </c>
      <c r="MS358" s="168">
        <f t="shared" ca="1" si="1205"/>
        <v>0.9</v>
      </c>
      <c r="MT358" s="168">
        <f t="shared" ca="1" si="1177"/>
        <v>0.875</v>
      </c>
      <c r="MU358" s="166">
        <f t="shared" ca="1"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ca="1" si="1208"/>
        <v>0</v>
      </c>
      <c r="NC358" s="27">
        <v>0</v>
      </c>
    </row>
    <row r="359" spans="1:367" s="148" customFormat="1" outlineLevel="1">
      <c r="A359" s="126">
        <f t="shared" si="14"/>
        <v>354</v>
      </c>
      <c r="B359" s="126">
        <f t="shared" si="1180"/>
        <v>13</v>
      </c>
      <c r="C359" s="148">
        <f t="shared" si="1139"/>
        <v>1002</v>
      </c>
      <c r="D359" s="148" t="s">
        <v>884</v>
      </c>
      <c r="E359" s="148" t="b">
        <f t="shared" ref="E359" si="1231">J359=1</f>
        <v>0</v>
      </c>
      <c r="F359" s="148" t="b">
        <v>0</v>
      </c>
      <c r="G359" s="148" t="b">
        <f t="shared" ref="G359" si="1232">E359</f>
        <v>0</v>
      </c>
      <c r="H359" s="144">
        <f t="shared" ca="1" si="1228"/>
        <v>3</v>
      </c>
      <c r="I359" s="32">
        <v>2</v>
      </c>
      <c r="J359" s="32">
        <v>4</v>
      </c>
      <c r="K359" s="32">
        <v>4</v>
      </c>
      <c r="L359" s="144">
        <f t="shared" ca="1" si="1228"/>
        <v>1</v>
      </c>
      <c r="M359" s="144">
        <f t="shared" ca="1" si="1228"/>
        <v>1</v>
      </c>
      <c r="N359" s="144">
        <f t="shared" ca="1" si="1228"/>
        <v>1</v>
      </c>
      <c r="O359" s="144">
        <f t="shared" ca="1" si="1228"/>
        <v>1</v>
      </c>
      <c r="P359" s="144">
        <f t="shared" ca="1" si="1228"/>
        <v>1</v>
      </c>
      <c r="Q359" s="144">
        <f t="shared" ca="1" si="1228"/>
        <v>1</v>
      </c>
      <c r="R359" s="144">
        <f t="shared" ca="1" si="1228"/>
        <v>2</v>
      </c>
      <c r="S359" s="144">
        <f t="shared" ca="1" si="1228"/>
        <v>1</v>
      </c>
      <c r="T359" s="144">
        <f t="shared" ca="1" si="1228"/>
        <v>1</v>
      </c>
      <c r="U359" s="144">
        <f t="shared" ca="1" si="1228"/>
        <v>1</v>
      </c>
      <c r="V359" s="144">
        <f t="shared" ca="1" si="1228"/>
        <v>1</v>
      </c>
      <c r="W359" s="144">
        <f t="shared" ca="1" si="1228"/>
        <v>1</v>
      </c>
      <c r="X359" s="144">
        <f t="shared" ca="1" si="1228"/>
        <v>1</v>
      </c>
      <c r="Y359" s="144">
        <f t="shared" ca="1" si="1229"/>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00026 CFW DSP RiskCRRA-low REVCFW_rev_use CropgrazeFALSE (F33N11)</v>
      </c>
      <c r="AB359" s="10" t="str">
        <f ca="1">IF(COUNTIF(AA$5:AA359,AA359)=1,"-","Dup")</f>
        <v>-</v>
      </c>
      <c r="AC359" s="10"/>
      <c r="AD359" s="168" t="str">
        <f t="shared" ca="1" si="1218"/>
        <v>-</v>
      </c>
      <c r="AE359" s="168" t="str">
        <f t="shared" ca="1" si="1218"/>
        <v>-</v>
      </c>
      <c r="AF359" s="168" t="str">
        <f t="shared" ca="1" si="1218"/>
        <v>-</v>
      </c>
      <c r="AG359" s="168" t="str">
        <f t="shared" ca="1" si="1218"/>
        <v>-</v>
      </c>
      <c r="AH359" s="168" t="str">
        <f t="shared" ca="1" si="1218"/>
        <v>-</v>
      </c>
      <c r="AI359" s="168" t="b">
        <f t="shared" ca="1" si="1218"/>
        <v>1</v>
      </c>
      <c r="AJ359" s="10"/>
      <c r="AK359" s="166" t="b">
        <f t="shared" si="1219"/>
        <v>0</v>
      </c>
      <c r="AL359" s="166" t="str">
        <f t="shared" si="1219"/>
        <v>-</v>
      </c>
      <c r="AM359" s="166" t="b">
        <f t="shared" si="1219"/>
        <v>0</v>
      </c>
      <c r="AN359" s="166" t="b">
        <f t="shared" si="1219"/>
        <v>1</v>
      </c>
      <c r="AO359" s="166" t="b">
        <f t="shared" si="1219"/>
        <v>1</v>
      </c>
      <c r="AP359" s="166" t="b">
        <f t="shared" si="1219"/>
        <v>0</v>
      </c>
      <c r="AQ359" s="166">
        <f t="shared" ca="1" si="1089"/>
        <v>0</v>
      </c>
      <c r="AR359" s="166" t="b">
        <f t="shared" si="1220"/>
        <v>1</v>
      </c>
      <c r="AS359" s="166" t="b">
        <f t="shared" si="1220"/>
        <v>1</v>
      </c>
      <c r="AT359" s="166">
        <f t="shared" si="1220"/>
        <v>2</v>
      </c>
      <c r="AU359" s="166" t="str">
        <f t="shared" si="1220"/>
        <v>-</v>
      </c>
      <c r="AV359" s="166">
        <f t="shared" si="1220"/>
        <v>0.3</v>
      </c>
      <c r="AW359" s="10"/>
      <c r="AX359" s="166" t="b">
        <f t="shared" si="1091"/>
        <v>1</v>
      </c>
      <c r="AY359" s="168" t="b">
        <f t="shared" ca="1" si="1092"/>
        <v>1</v>
      </c>
      <c r="AZ359" s="168" t="b">
        <f t="shared" ca="1" si="1092"/>
        <v>1</v>
      </c>
      <c r="BA359" s="167">
        <f t="shared" ca="1" si="1093"/>
        <v>3210</v>
      </c>
      <c r="BB359" s="168" t="str">
        <f t="shared" ref="BB359:BV359" ca="1" si="1233">OFFSET(BB$5,$B359,0)</f>
        <v>-</v>
      </c>
      <c r="BC359" s="168" t="str">
        <f t="shared" ca="1" si="1233"/>
        <v>-</v>
      </c>
      <c r="BD359" s="168" t="str">
        <f t="shared" ca="1" si="1233"/>
        <v>-</v>
      </c>
      <c r="BE359" s="168" t="str">
        <f t="shared" ca="1" si="1233"/>
        <v>-</v>
      </c>
      <c r="BF359" s="168" t="str">
        <f t="shared" ca="1" si="1233"/>
        <v>-</v>
      </c>
      <c r="BG359" s="168">
        <f t="shared" ca="1" si="1233"/>
        <v>1</v>
      </c>
      <c r="BH359" s="168">
        <f t="shared" ca="1" si="1233"/>
        <v>1</v>
      </c>
      <c r="BI359" s="168" t="str">
        <f t="shared" ca="1" si="1233"/>
        <v>-</v>
      </c>
      <c r="BJ359" s="168" t="str">
        <f t="shared" ca="1" si="1233"/>
        <v>-</v>
      </c>
      <c r="BK359" s="10"/>
      <c r="BL359" s="168" t="str">
        <f t="shared" ca="1" si="1233"/>
        <v>-</v>
      </c>
      <c r="BM359" s="168" t="str">
        <f t="shared" ca="1" si="1233"/>
        <v>-</v>
      </c>
      <c r="BN359" s="168" t="str">
        <f t="shared" ca="1" si="1233"/>
        <v>-</v>
      </c>
      <c r="BO359" s="168" t="str">
        <f t="shared" ca="1" si="1233"/>
        <v>-</v>
      </c>
      <c r="BP359" s="168" t="str">
        <f t="shared" ca="1" si="1233"/>
        <v>-</v>
      </c>
      <c r="BQ359" s="168" t="str">
        <f t="shared" ca="1" si="1233"/>
        <v>-</v>
      </c>
      <c r="BR359" s="168" t="str">
        <f t="shared" ca="1" si="1233"/>
        <v>-</v>
      </c>
      <c r="BS359" s="168" t="str">
        <f t="shared" ca="1" si="1233"/>
        <v>-</v>
      </c>
      <c r="BT359" s="168" t="str">
        <f t="shared" ca="1" si="1233"/>
        <v>-</v>
      </c>
      <c r="BU359" s="168" t="str">
        <f t="shared" ca="1" si="1233"/>
        <v>-</v>
      </c>
      <c r="BV359" s="168" t="str">
        <f t="shared" ca="1" si="1233"/>
        <v>-</v>
      </c>
      <c r="BW359" s="166" t="b" cm="1">
        <f t="array" ref="BW359">INDEX(i.rev,$K359,BW$15)</f>
        <v>0</v>
      </c>
      <c r="BX359" s="166">
        <f t="shared" si="1095"/>
        <v>24</v>
      </c>
      <c r="BY359" s="166" t="b" cm="1">
        <f t="array" ref="BY359">INDEX(i.rev,$K359,BY$15)</f>
        <v>0</v>
      </c>
      <c r="BZ359" s="166" t="b" cm="1">
        <f t="array" ref="BZ359">INDEX(i.rev,$K359,BZ$15)</f>
        <v>1</v>
      </c>
      <c r="CA359" s="166" t="b" cm="1">
        <f t="array" ref="CA359">INDEX(i.rev,$K359,CA$15)</f>
        <v>1</v>
      </c>
      <c r="CB359" s="166" t="b" cm="1">
        <f t="array" ref="CB359">INDEX(i.rev,$K359,CB$15)</f>
        <v>1</v>
      </c>
      <c r="CC359" s="166" t="b" cm="1">
        <f t="array" ref="CC359">INDEX(i.rev,$K359,CC$15)</f>
        <v>1</v>
      </c>
      <c r="CD359" s="166" t="b" cm="1">
        <f t="array" ref="CD359">INDEX(i.rev,$K359,CD$15)</f>
        <v>1</v>
      </c>
      <c r="CE359" s="166" t="b" cm="1">
        <f t="array" ref="CE359">INDEX(i.rev,$K359,CE$15)</f>
        <v>1</v>
      </c>
      <c r="CF359" s="166" t="b" cm="1">
        <f t="array" ref="CF359">INDEX(i.rev,$K359,CF$15)</f>
        <v>1</v>
      </c>
      <c r="CG359" s="10"/>
      <c r="CH359" s="168" t="str">
        <f t="shared" ref="CH359:EB359" ca="1" si="1234">OFFSET(CH$5,$B359,0)</f>
        <v>-</v>
      </c>
      <c r="CI359" s="168" t="str">
        <f t="shared" ca="1" si="1234"/>
        <v>-</v>
      </c>
      <c r="CJ359" s="168" t="str">
        <f t="shared" ca="1" si="1234"/>
        <v>-</v>
      </c>
      <c r="CK359" s="168" t="str">
        <f t="shared" ca="1" si="1234"/>
        <v>-</v>
      </c>
      <c r="CL359" s="168" t="str">
        <f t="shared" ca="1" si="1234"/>
        <v>-</v>
      </c>
      <c r="CM359" s="168" t="str">
        <f t="shared" ca="1" si="1234"/>
        <v>-</v>
      </c>
      <c r="CN359" s="168" t="str">
        <f t="shared" ca="1" si="1234"/>
        <v>-</v>
      </c>
      <c r="CO359" s="168" t="str">
        <f t="shared" ca="1" si="1234"/>
        <v>-</v>
      </c>
      <c r="CP359" s="168">
        <f t="shared" ca="1" si="1234"/>
        <v>1</v>
      </c>
      <c r="CQ359" s="168">
        <f t="shared" ca="1" si="1234"/>
        <v>1</v>
      </c>
      <c r="CR359" s="168">
        <f t="shared" ca="1" si="1234"/>
        <v>0</v>
      </c>
      <c r="CS359" s="168" t="str">
        <f t="shared" ca="1" si="1234"/>
        <v>-</v>
      </c>
      <c r="CT359" s="168" t="str">
        <f t="shared" ca="1" si="1234"/>
        <v>-</v>
      </c>
      <c r="CU359" s="168" t="str">
        <f t="shared" ca="1" si="1234"/>
        <v>-</v>
      </c>
      <c r="CV359" s="168" t="str">
        <f t="shared" ca="1" si="1234"/>
        <v>-</v>
      </c>
      <c r="CW359" s="168" t="str">
        <f t="shared" ca="1" si="1234"/>
        <v>-</v>
      </c>
      <c r="CX359" s="168" t="str">
        <f t="shared" ca="1" si="1234"/>
        <v>-</v>
      </c>
      <c r="CY359" s="168" t="str">
        <f t="shared" ca="1" si="1234"/>
        <v>-</v>
      </c>
      <c r="CZ359" s="168">
        <f t="shared" ca="1" si="1234"/>
        <v>0</v>
      </c>
      <c r="DA359" s="168" t="str">
        <f t="shared" ca="1" si="1234"/>
        <v>-</v>
      </c>
      <c r="DB359" s="168" t="str">
        <f t="shared" ca="1" si="1234"/>
        <v>-</v>
      </c>
      <c r="DC359" s="168" t="str">
        <f t="shared" ca="1" si="1234"/>
        <v>-</v>
      </c>
      <c r="DD359" s="168" t="str">
        <f t="shared" ca="1" si="1234"/>
        <v>-</v>
      </c>
      <c r="DE359" s="168" t="str">
        <f t="shared" ca="1" si="1234"/>
        <v>-</v>
      </c>
      <c r="DF359" s="168">
        <f t="shared" ca="1" si="1234"/>
        <v>0</v>
      </c>
      <c r="DG359" s="168">
        <f t="shared" ca="1" si="1234"/>
        <v>0</v>
      </c>
      <c r="DH359" s="168">
        <f t="shared" ca="1" si="1234"/>
        <v>0</v>
      </c>
      <c r="DI359" s="168">
        <f t="shared" ca="1" si="1234"/>
        <v>0</v>
      </c>
      <c r="DJ359" s="168">
        <f t="shared" ca="1" si="1234"/>
        <v>0</v>
      </c>
      <c r="DK359" s="168">
        <f t="shared" ca="1" si="1234"/>
        <v>0</v>
      </c>
      <c r="DL359" s="168">
        <f t="shared" ca="1" si="1234"/>
        <v>0</v>
      </c>
      <c r="DM359" s="168" t="str">
        <f t="shared" ca="1" si="1234"/>
        <v>-</v>
      </c>
      <c r="DN359" s="168" t="str">
        <f t="shared" ca="1" si="1234"/>
        <v>-</v>
      </c>
      <c r="DO359" s="168" t="str">
        <f t="shared" ca="1" si="1234"/>
        <v>-</v>
      </c>
      <c r="DP359" s="168" t="str">
        <f t="shared" ca="1" si="1234"/>
        <v>-</v>
      </c>
      <c r="DQ359" s="168" t="str">
        <f t="shared" ca="1" si="1234"/>
        <v>-</v>
      </c>
      <c r="DR359" s="168" t="str">
        <f t="shared" ca="1" si="1234"/>
        <v>-</v>
      </c>
      <c r="DS359" s="168" t="str">
        <f t="shared" ca="1" si="1234"/>
        <v>-</v>
      </c>
      <c r="DT359" s="168" t="str">
        <f t="shared" ca="1" si="1234"/>
        <v>-</v>
      </c>
      <c r="DU359" s="168" t="str">
        <f t="shared" ca="1" si="1234"/>
        <v>-</v>
      </c>
      <c r="DV359" s="168" t="str">
        <f t="shared" ca="1" si="1234"/>
        <v>-</v>
      </c>
      <c r="DW359" s="168" t="str">
        <f t="shared" ca="1" si="1234"/>
        <v>-</v>
      </c>
      <c r="DX359" s="10"/>
      <c r="DY359" s="168">
        <f t="shared" ca="1" si="1234"/>
        <v>1</v>
      </c>
      <c r="DZ359" s="168" t="str">
        <f t="shared" ca="1" si="1234"/>
        <v>-</v>
      </c>
      <c r="EA359" s="168" t="str">
        <f t="shared" ca="1" si="1234"/>
        <v>-</v>
      </c>
      <c r="EB359" s="168" t="str">
        <f t="shared" ca="1" si="1234"/>
        <v>-</v>
      </c>
      <c r="EC359" s="168" t="str">
        <f t="shared" ca="1" si="1150"/>
        <v>-</v>
      </c>
      <c r="ED359" s="168" t="b">
        <f t="shared" ca="1" si="1150"/>
        <v>0</v>
      </c>
      <c r="EE359" s="168" t="str">
        <f t="shared" ca="1" si="1150"/>
        <v>-</v>
      </c>
      <c r="EF359" s="168">
        <f t="shared" ca="1" si="1150"/>
        <v>0</v>
      </c>
      <c r="EG359" s="168" t="str">
        <f t="shared" ca="1" si="1150"/>
        <v>-</v>
      </c>
      <c r="EH359" s="166" cm="1">
        <f t="array" ref="EH359">INDEX(i.rev,$K359,EH$15)</f>
        <v>1.1000000000000001</v>
      </c>
      <c r="EI359" s="168">
        <f t="shared" ca="1" si="1222"/>
        <v>0</v>
      </c>
      <c r="EJ359" s="168">
        <f t="shared" ca="1" si="1222"/>
        <v>1</v>
      </c>
      <c r="EK359" s="168">
        <f t="shared" ca="1" si="1222"/>
        <v>0</v>
      </c>
      <c r="EL359" s="168">
        <f t="shared" ca="1" si="1222"/>
        <v>1</v>
      </c>
      <c r="EM359" s="168">
        <f t="shared" ca="1" si="1222"/>
        <v>1</v>
      </c>
      <c r="EN359" s="168">
        <f t="shared" ca="1" si="1222"/>
        <v>1</v>
      </c>
      <c r="EO359" s="168">
        <f t="shared" ca="1" si="1222"/>
        <v>0</v>
      </c>
      <c r="EP359" s="168">
        <f t="shared" ca="1" si="1222"/>
        <v>0</v>
      </c>
      <c r="EQ359" s="168">
        <f t="shared" ca="1" si="1222"/>
        <v>0</v>
      </c>
      <c r="ER359" s="168">
        <f t="shared" ca="1" si="1222"/>
        <v>0</v>
      </c>
      <c r="ES359" s="168">
        <f t="shared" ca="1" si="1222"/>
        <v>0</v>
      </c>
      <c r="ET359" s="168">
        <f t="shared" ca="1" si="1222"/>
        <v>0</v>
      </c>
      <c r="EU359" s="168">
        <f t="shared" ca="1" si="1222"/>
        <v>0</v>
      </c>
      <c r="EV359" s="168">
        <f t="shared" ca="1" si="1222"/>
        <v>0</v>
      </c>
      <c r="EW359" s="168">
        <f t="shared" ca="1" si="1222"/>
        <v>0</v>
      </c>
      <c r="EX359" s="168">
        <f t="shared" ca="1" si="1222"/>
        <v>0</v>
      </c>
      <c r="EY359" s="166" cm="1">
        <f t="array" ref="EY359">INDEX(i.rev,$K359,EY$15)</f>
        <v>0</v>
      </c>
      <c r="EZ359" s="168">
        <f t="shared" ca="1" si="1098"/>
        <v>0</v>
      </c>
      <c r="FA359" s="166" cm="1">
        <f t="array" ref="FA359">INDEX(i.rev,$K359,FA$15)</f>
        <v>1</v>
      </c>
      <c r="FB359" s="168">
        <f t="shared" ref="FB359:GG359" ca="1" si="1235">OFFSET(FB$5,$B359,0)</f>
        <v>0</v>
      </c>
      <c r="FC359" s="168">
        <f t="shared" ca="1" si="1235"/>
        <v>0</v>
      </c>
      <c r="FD359" s="168">
        <f t="shared" ca="1" si="1235"/>
        <v>0</v>
      </c>
      <c r="FE359" s="168">
        <f t="shared" ca="1" si="1235"/>
        <v>0</v>
      </c>
      <c r="FF359" s="168">
        <f t="shared" ca="1" si="1235"/>
        <v>0</v>
      </c>
      <c r="FG359" s="168">
        <f t="shared" ca="1" si="1235"/>
        <v>0</v>
      </c>
      <c r="FH359" s="168">
        <f t="shared" ca="1" si="1235"/>
        <v>0</v>
      </c>
      <c r="FI359" s="10"/>
      <c r="FJ359" s="168" t="str">
        <f t="shared" ca="1" si="1235"/>
        <v>-</v>
      </c>
      <c r="FK359" s="168" t="str">
        <f t="shared" ca="1" si="1235"/>
        <v>-</v>
      </c>
      <c r="FL359" s="168" t="str">
        <f t="shared" ca="1" si="1235"/>
        <v>-</v>
      </c>
      <c r="FM359" s="168" t="str">
        <f t="shared" ca="1" si="1235"/>
        <v>-</v>
      </c>
      <c r="FN359" s="168" t="str">
        <f t="shared" ca="1" si="1235"/>
        <v>-</v>
      </c>
      <c r="FO359" s="166" t="b">
        <f t="shared" ca="1" si="1223"/>
        <v>0</v>
      </c>
      <c r="FP359" s="166" t="b">
        <f t="shared" ca="1" si="1223"/>
        <v>0</v>
      </c>
      <c r="FQ359" s="166" t="b">
        <f t="shared" ca="1" si="1223"/>
        <v>1</v>
      </c>
      <c r="FR359" s="168">
        <f t="shared" ca="1" si="1235"/>
        <v>0</v>
      </c>
      <c r="FS359" s="166">
        <f t="shared" ca="1" si="1224"/>
        <v>1</v>
      </c>
      <c r="FT359" s="166">
        <f t="shared" ca="1" si="1224"/>
        <v>1</v>
      </c>
      <c r="FU359" s="168" t="str">
        <f t="shared" ca="1" si="1235"/>
        <v>-</v>
      </c>
      <c r="FV359" s="168" t="str">
        <f t="shared" ca="1" si="1235"/>
        <v>-</v>
      </c>
      <c r="FW359" s="168" t="str">
        <f t="shared" ca="1" si="1235"/>
        <v>-</v>
      </c>
      <c r="FX359" s="168" t="str">
        <f t="shared" ca="1" si="1235"/>
        <v>-</v>
      </c>
      <c r="FY359" s="168" t="str">
        <f t="shared" ca="1" si="1235"/>
        <v>-</v>
      </c>
      <c r="FZ359" s="168" t="str">
        <f t="shared" ca="1" si="1235"/>
        <v>-</v>
      </c>
      <c r="GA359" s="168" t="str">
        <f t="shared" ca="1" si="1235"/>
        <v>-</v>
      </c>
      <c r="GB359" s="168" t="str">
        <f t="shared" ca="1" si="1235"/>
        <v>-</v>
      </c>
      <c r="GC359" s="168" t="str">
        <f t="shared" ca="1" si="1235"/>
        <v>-</v>
      </c>
      <c r="GD359" s="168" t="b">
        <f t="shared" ca="1" si="1235"/>
        <v>1</v>
      </c>
      <c r="GE359" s="168" t="str">
        <f t="shared" ca="1" si="1235"/>
        <v>-</v>
      </c>
      <c r="GF359" s="168" t="str">
        <f t="shared" ca="1" si="1235"/>
        <v>-</v>
      </c>
      <c r="GG359" s="168" t="str">
        <f t="shared" ca="1" si="1235"/>
        <v>-</v>
      </c>
      <c r="GH359" s="168" t="b">
        <f t="shared" ca="1" si="1225"/>
        <v>1</v>
      </c>
      <c r="GI359" s="168">
        <f t="shared" ca="1" si="1225"/>
        <v>0</v>
      </c>
      <c r="GJ359" s="168" t="str">
        <f t="shared" ca="1" si="1225"/>
        <v>-</v>
      </c>
      <c r="GK359" s="168" t="str">
        <f t="shared" ca="1" si="1225"/>
        <v>-</v>
      </c>
      <c r="GL359" s="168" t="str">
        <f t="shared" ca="1" si="1225"/>
        <v>-</v>
      </c>
      <c r="GM359" s="168" t="str">
        <f t="shared" ca="1" si="1225"/>
        <v>-</v>
      </c>
      <c r="GN359" s="168" t="str">
        <f t="shared" ca="1" si="1225"/>
        <v>-</v>
      </c>
      <c r="GO359" s="168">
        <f t="shared" ca="1" si="1225"/>
        <v>0</v>
      </c>
      <c r="GP359" s="168" t="str">
        <f t="shared" ca="1" si="1225"/>
        <v>-</v>
      </c>
      <c r="GQ359" s="168" t="str">
        <f t="shared" ca="1" si="1225"/>
        <v>-</v>
      </c>
      <c r="GR359" s="168" t="str">
        <f t="shared" ca="1" si="1225"/>
        <v>-</v>
      </c>
      <c r="GS359" s="168">
        <f t="shared" ca="1" si="1225"/>
        <v>500</v>
      </c>
      <c r="GT359" s="168">
        <f t="shared" ca="1" si="1225"/>
        <v>500</v>
      </c>
      <c r="GU359" s="168" t="str">
        <f t="shared" ca="1" si="1225"/>
        <v>-</v>
      </c>
      <c r="GV359" s="168" t="str">
        <f t="shared" ca="1" si="1225"/>
        <v>-</v>
      </c>
      <c r="GW359" s="168" t="str">
        <f t="shared" ca="1" si="1225"/>
        <v>-</v>
      </c>
      <c r="GX359" s="168" t="str">
        <f t="shared" ca="1" si="1226"/>
        <v>-</v>
      </c>
      <c r="GY359" s="168" t="str">
        <f t="shared" ca="1" si="1168"/>
        <v>-</v>
      </c>
      <c r="GZ359" s="168" t="str">
        <f t="shared" ca="1" si="1168"/>
        <v>-</v>
      </c>
      <c r="HA359" s="168" t="str">
        <f t="shared" ca="1" si="1168"/>
        <v>-</v>
      </c>
      <c r="HB359" s="168" t="str">
        <f t="shared" ca="1" si="1168"/>
        <v>-</v>
      </c>
      <c r="HC359" s="168" t="str">
        <f t="shared" ca="1" si="1168"/>
        <v>-</v>
      </c>
      <c r="HD359" s="168" t="str">
        <f t="shared" ca="1" si="1168"/>
        <v>-</v>
      </c>
      <c r="HE359" s="168" t="str">
        <f t="shared" ca="1" si="1168"/>
        <v>-</v>
      </c>
      <c r="HF359" s="168" t="str">
        <f t="shared" ca="1" si="1168"/>
        <v>-</v>
      </c>
      <c r="HG359" s="168" t="str">
        <f t="shared" ca="1" si="1168"/>
        <v>-</v>
      </c>
      <c r="HH359" s="168" t="str">
        <f t="shared" ca="1" si="1193"/>
        <v>-</v>
      </c>
      <c r="HI359" s="168" t="str">
        <f t="shared" ca="1" si="1193"/>
        <v>-</v>
      </c>
      <c r="HJ359" s="168" t="str">
        <f t="shared" ca="1" si="1193"/>
        <v>-</v>
      </c>
      <c r="HK359" s="168" t="str">
        <f t="shared" ca="1" si="1193"/>
        <v>-</v>
      </c>
      <c r="HL359" s="168" t="str">
        <f t="shared" ca="1" si="1193"/>
        <v>-</v>
      </c>
      <c r="HM359" s="168" t="str">
        <f t="shared" ca="1" si="1193"/>
        <v>-</v>
      </c>
      <c r="HN359" s="168" t="str">
        <f t="shared" ca="1" si="1193"/>
        <v>-</v>
      </c>
      <c r="HO359" s="168" t="str">
        <f t="shared" ca="1" si="1193"/>
        <v>-</v>
      </c>
      <c r="HP359" s="168" t="str">
        <f t="shared" ca="1" si="1193"/>
        <v>-</v>
      </c>
      <c r="HQ359" s="168" t="str">
        <f t="shared" ca="1" si="1193"/>
        <v>-</v>
      </c>
      <c r="HR359" s="168" t="str">
        <f t="shared" ca="1" si="1168"/>
        <v>-</v>
      </c>
      <c r="HS359" s="168" t="str">
        <f t="shared" ca="1" si="1168"/>
        <v>-</v>
      </c>
      <c r="HT359" s="168" t="str">
        <f t="shared" ca="1" si="1168"/>
        <v>-</v>
      </c>
      <c r="HU359" s="168" t="str">
        <f t="shared" ca="1" si="1168"/>
        <v>-</v>
      </c>
      <c r="HV359" s="168" t="str">
        <f t="shared" ca="1" si="1168"/>
        <v>-</v>
      </c>
      <c r="HW359" s="168" t="str">
        <f t="shared" ca="1" si="1226"/>
        <v>-</v>
      </c>
      <c r="HX359" s="168" t="str">
        <f t="shared" ca="1" si="1227"/>
        <v>-</v>
      </c>
      <c r="HY359" s="168" t="str">
        <f t="shared" ca="1" si="1227"/>
        <v>-</v>
      </c>
      <c r="HZ359" s="168" t="str">
        <f t="shared" ca="1" si="1227"/>
        <v>-</v>
      </c>
      <c r="IA359" s="168" t="str">
        <f t="shared" ca="1" si="1227"/>
        <v>-</v>
      </c>
      <c r="IB359" s="168" t="str">
        <f t="shared" ca="1" si="1227"/>
        <v>-</v>
      </c>
      <c r="IC359" s="168" t="str">
        <f t="shared" ca="1" si="1227"/>
        <v>-</v>
      </c>
      <c r="ID359" s="168" t="str">
        <f t="shared" ca="1" si="1227"/>
        <v>-</v>
      </c>
      <c r="IE359" s="168" t="str">
        <f t="shared" ca="1" si="1227"/>
        <v>-</v>
      </c>
      <c r="IF359" s="168" t="str">
        <f t="shared" ca="1" si="1227"/>
        <v>-</v>
      </c>
      <c r="IG359" s="168" t="str">
        <f t="shared" ca="1" si="1227"/>
        <v>-</v>
      </c>
      <c r="IH359" s="168" t="str">
        <f t="shared" ca="1" si="1227"/>
        <v>-</v>
      </c>
      <c r="II359" s="168" t="str">
        <f t="shared" ca="1" si="1227"/>
        <v>-</v>
      </c>
      <c r="IJ359" s="168" t="str">
        <f t="shared" ca="1" si="1227"/>
        <v>-</v>
      </c>
      <c r="IK359" s="168" t="str">
        <f t="shared" ca="1" si="1227"/>
        <v>-</v>
      </c>
      <c r="IL359" s="168" t="str">
        <f t="shared" ca="1" si="1227"/>
        <v>-</v>
      </c>
      <c r="IM359" s="168" t="str">
        <f t="shared" ca="1" si="1227"/>
        <v>-</v>
      </c>
      <c r="IN359" s="168" t="str">
        <f t="shared" ca="1" si="1227"/>
        <v>-</v>
      </c>
      <c r="IO359" s="168" t="str">
        <f t="shared" ca="1" si="1227"/>
        <v>-</v>
      </c>
      <c r="IP359" s="168" t="str">
        <f t="shared" ca="1" si="1227"/>
        <v>-</v>
      </c>
      <c r="IQ359" s="168" t="str">
        <f t="shared" ca="1" si="1227"/>
        <v>-</v>
      </c>
      <c r="IR359" s="168" t="str">
        <f t="shared" ca="1" si="1227"/>
        <v>-</v>
      </c>
      <c r="IS359" s="168" t="str">
        <f t="shared" ca="1" si="1227"/>
        <v>-</v>
      </c>
      <c r="IT359" s="168" t="str">
        <f t="shared" ca="1" si="1227"/>
        <v>-</v>
      </c>
      <c r="IU359" s="168" t="str">
        <f t="shared" ca="1" si="1227"/>
        <v>-</v>
      </c>
      <c r="IV359" s="168" t="str">
        <f t="shared" ca="1" si="1227"/>
        <v>-</v>
      </c>
      <c r="IW359" s="168" t="str">
        <f t="shared" ca="1" si="1227"/>
        <v>-</v>
      </c>
      <c r="IX359" s="168" t="str">
        <f t="shared" ca="1" si="1227"/>
        <v>-</v>
      </c>
      <c r="IY359" s="168" t="str">
        <f t="shared" ca="1" si="1227"/>
        <v>-</v>
      </c>
      <c r="IZ359" s="168" t="str">
        <f t="shared" ca="1" si="1227"/>
        <v>-</v>
      </c>
      <c r="JA359" s="168" t="str">
        <f t="shared" ca="1" si="1227"/>
        <v>-</v>
      </c>
      <c r="JB359" s="168" t="str">
        <f t="shared" ca="1" si="1227"/>
        <v>-</v>
      </c>
      <c r="JC359" s="168" t="str">
        <f t="shared" ca="1" si="1227"/>
        <v>-</v>
      </c>
      <c r="JD359" s="168" t="str">
        <f t="shared" ca="1" si="1227"/>
        <v>-</v>
      </c>
      <c r="JE359" s="168" t="str">
        <f t="shared" ca="1" si="1227"/>
        <v>-</v>
      </c>
      <c r="JF359" s="168" t="str">
        <f t="shared" ca="1" si="1227"/>
        <v>-</v>
      </c>
      <c r="JG359" s="168" t="str">
        <f t="shared" ca="1" si="1227"/>
        <v>-</v>
      </c>
      <c r="JH359" s="168" t="str">
        <f t="shared" ca="1" si="1227"/>
        <v>-</v>
      </c>
      <c r="JI359" s="168" t="str">
        <f t="shared" ca="1" si="1227"/>
        <v>-</v>
      </c>
      <c r="JJ359" s="168" t="str">
        <f t="shared" ca="1" si="1227"/>
        <v>-</v>
      </c>
      <c r="JK359" s="168" t="str">
        <f t="shared" ca="1" si="1227"/>
        <v>-</v>
      </c>
      <c r="JL359" s="168" t="str">
        <f t="shared" ca="1" si="1227"/>
        <v>-</v>
      </c>
      <c r="JM359" s="168" t="str">
        <f t="shared" ca="1" si="1227"/>
        <v>-</v>
      </c>
      <c r="JN359" s="168" t="str">
        <f t="shared" ca="1" si="1226"/>
        <v>-</v>
      </c>
      <c r="JO359" s="168" t="str">
        <f t="shared" ca="1" si="1226"/>
        <v>-</v>
      </c>
      <c r="JP359" s="168" t="str">
        <f t="shared" ca="1" si="1226"/>
        <v>-</v>
      </c>
      <c r="JQ359" s="168" t="str">
        <f t="shared" ca="1" si="1226"/>
        <v>-</v>
      </c>
      <c r="JR359" s="168" t="str">
        <f t="shared" ca="1" si="1226"/>
        <v>-</v>
      </c>
      <c r="JS359" s="168" t="str">
        <f t="shared" ca="1" si="1226"/>
        <v>-</v>
      </c>
      <c r="JT359" s="168" t="str">
        <f t="shared" ca="1" si="1226"/>
        <v>-</v>
      </c>
      <c r="JU359" s="168" t="str">
        <f t="shared" ca="1" si="1226"/>
        <v>-</v>
      </c>
      <c r="JV359" s="168" t="str">
        <f t="shared" ca="1" si="1226"/>
        <v>-</v>
      </c>
      <c r="JW359" s="168" t="str">
        <f t="shared" ca="1" si="1226"/>
        <v>-</v>
      </c>
      <c r="JX359" s="10"/>
      <c r="JY359" s="166">
        <f t="shared" ca="1" si="1109"/>
        <v>4.4999999999999998E-2</v>
      </c>
      <c r="JZ359" s="166">
        <f t="shared" ca="1" si="1110"/>
        <v>4.4999999999999998E-2</v>
      </c>
      <c r="KA359" s="168">
        <f t="shared" ref="KA359:NB359" ca="1" si="1236">OFFSET(KA$5,$B359,0)</f>
        <v>1</v>
      </c>
      <c r="KB359" s="168">
        <f t="shared" ca="1" si="1236"/>
        <v>0</v>
      </c>
      <c r="KC359" s="168">
        <f t="shared" ca="1" si="1236"/>
        <v>1</v>
      </c>
      <c r="KD359" s="168">
        <f t="shared" ca="1" si="1236"/>
        <v>1</v>
      </c>
      <c r="KE359" s="168">
        <f t="shared" ca="1" si="1236"/>
        <v>0</v>
      </c>
      <c r="KF359" s="168">
        <f t="shared" ca="1" si="1236"/>
        <v>70</v>
      </c>
      <c r="KG359" s="168">
        <f t="shared" ca="1" si="1236"/>
        <v>50</v>
      </c>
      <c r="KH359" s="168">
        <f t="shared" ca="1" si="1236"/>
        <v>85</v>
      </c>
      <c r="KI359" s="168">
        <f t="shared" ca="1" si="1236"/>
        <v>50</v>
      </c>
      <c r="KJ359" s="166">
        <f t="shared" ca="1" si="1112"/>
        <v>1</v>
      </c>
      <c r="KK359" s="166">
        <f t="shared" ca="1" si="1113"/>
        <v>1</v>
      </c>
      <c r="KL359" s="166">
        <f t="shared" ca="1" si="1114"/>
        <v>1</v>
      </c>
      <c r="KM359" s="166">
        <f t="shared" ca="1" si="1115"/>
        <v>1</v>
      </c>
      <c r="KN359" s="166">
        <f t="shared" ca="1" si="1115"/>
        <v>1</v>
      </c>
      <c r="KO359" s="168">
        <f t="shared" ca="1" si="1236"/>
        <v>1</v>
      </c>
      <c r="KP359" s="10"/>
      <c r="KQ359" s="168">
        <f t="shared" ca="1" si="1236"/>
        <v>1</v>
      </c>
      <c r="KR359" s="166">
        <f t="shared" ca="1" si="1116"/>
        <v>1</v>
      </c>
      <c r="KS359" s="168">
        <f t="shared" ca="1" si="1236"/>
        <v>0.75</v>
      </c>
      <c r="KT359" s="168">
        <f t="shared" ca="1" si="1236"/>
        <v>0.8</v>
      </c>
      <c r="KU359" s="168">
        <f t="shared" ca="1" si="1062"/>
        <v>0.82499999999999996</v>
      </c>
      <c r="KV359" s="168">
        <f t="shared" ca="1" si="1062"/>
        <v>0.875</v>
      </c>
      <c r="KW359" s="168">
        <f t="shared" ca="1" si="1236"/>
        <v>0.9</v>
      </c>
      <c r="KX359" s="168">
        <f t="shared" ca="1" si="1204"/>
        <v>0.75</v>
      </c>
      <c r="KY359" s="168">
        <f t="shared" ca="1" si="1236"/>
        <v>0.78142857142857147</v>
      </c>
      <c r="KZ359" s="168">
        <f t="shared" ca="1" si="1236"/>
        <v>0.82499999999999996</v>
      </c>
      <c r="LA359" s="168">
        <f t="shared" ca="1" si="1204"/>
        <v>0.875</v>
      </c>
      <c r="LB359" s="168">
        <f t="shared" ca="1" si="1204"/>
        <v>0.9</v>
      </c>
      <c r="LC359" s="168">
        <f t="shared" ca="1" si="1236"/>
        <v>0.9</v>
      </c>
      <c r="LD359" s="168">
        <f t="shared" ca="1" si="1204"/>
        <v>0.75</v>
      </c>
      <c r="LE359" s="168">
        <f t="shared" ca="1" si="1236"/>
        <v>0.78142857142857147</v>
      </c>
      <c r="LF359" s="168">
        <f t="shared" ca="1" si="1236"/>
        <v>0.82499999999999996</v>
      </c>
      <c r="LG359" s="168">
        <f t="shared" ca="1" si="1204"/>
        <v>0.875</v>
      </c>
      <c r="LH359" s="168">
        <f t="shared" ca="1" si="1204"/>
        <v>0.9</v>
      </c>
      <c r="LI359" s="168">
        <f t="shared" ca="1" si="1236"/>
        <v>0.9</v>
      </c>
      <c r="LJ359" s="168">
        <f t="shared" ca="1" si="1204"/>
        <v>0.75</v>
      </c>
      <c r="LK359" s="168">
        <f t="shared" ca="1" si="1236"/>
        <v>0.78142857142857147</v>
      </c>
      <c r="LL359" s="168">
        <f t="shared" ca="1" si="1236"/>
        <v>0.82499999999999996</v>
      </c>
      <c r="LM359" s="168">
        <f t="shared" ca="1" si="1204"/>
        <v>0.875</v>
      </c>
      <c r="LN359" s="168">
        <f t="shared" ca="1" si="1204"/>
        <v>0.9</v>
      </c>
      <c r="LO359" s="168">
        <f t="shared" ca="1" si="1236"/>
        <v>0.9</v>
      </c>
      <c r="LP359" s="168">
        <f t="shared" ca="1" si="1204"/>
        <v>0.75</v>
      </c>
      <c r="LQ359" s="168">
        <f t="shared" ca="1" si="1236"/>
        <v>0.78142857142857147</v>
      </c>
      <c r="LR359" s="168">
        <f t="shared" ca="1" si="1236"/>
        <v>0.82499999999999996</v>
      </c>
      <c r="LS359" s="168">
        <f t="shared" ca="1" si="1204"/>
        <v>0.875</v>
      </c>
      <c r="LT359" s="168">
        <f t="shared" ca="1" si="1204"/>
        <v>0.9</v>
      </c>
      <c r="LU359" s="168">
        <f t="shared" ca="1" si="1236"/>
        <v>0.9</v>
      </c>
      <c r="LV359" s="168">
        <f t="shared" ca="1" si="1204"/>
        <v>0.75</v>
      </c>
      <c r="LW359" s="168">
        <f t="shared" ca="1" si="1236"/>
        <v>0.78142857142857147</v>
      </c>
      <c r="LX359" s="168">
        <f t="shared" ca="1" si="1236"/>
        <v>0.82499999999999996</v>
      </c>
      <c r="LY359" s="168">
        <f t="shared" ca="1" si="1204"/>
        <v>0.875</v>
      </c>
      <c r="LZ359" s="168">
        <f t="shared" ca="1" si="1204"/>
        <v>0.9</v>
      </c>
      <c r="MA359" s="168">
        <f t="shared" ca="1" si="1236"/>
        <v>0.9</v>
      </c>
      <c r="MB359" s="168">
        <f t="shared" ca="1" si="1204"/>
        <v>0.75</v>
      </c>
      <c r="MC359" s="168">
        <f t="shared" ca="1" si="1236"/>
        <v>0.78142857142857147</v>
      </c>
      <c r="MD359" s="168">
        <f t="shared" ca="1" si="1236"/>
        <v>0.82499999999999996</v>
      </c>
      <c r="ME359" s="168">
        <f t="shared" ca="1" si="1204"/>
        <v>0.875</v>
      </c>
      <c r="MF359" s="168">
        <f t="shared" ca="1" si="1204"/>
        <v>0.9</v>
      </c>
      <c r="MG359" s="168">
        <f t="shared" ca="1" si="1236"/>
        <v>0.9</v>
      </c>
      <c r="MH359" s="168">
        <f t="shared" ca="1" si="1204"/>
        <v>0.75</v>
      </c>
      <c r="MI359" s="168">
        <f t="shared" ca="1" si="1236"/>
        <v>0.76904761904761909</v>
      </c>
      <c r="MJ359" s="168">
        <f t="shared" ca="1" si="1236"/>
        <v>0.82000000000000006</v>
      </c>
      <c r="MK359" s="168">
        <f t="shared" ca="1" si="1204"/>
        <v>0.875</v>
      </c>
      <c r="ML359" s="168">
        <f t="shared" ca="1" si="1204"/>
        <v>0.9</v>
      </c>
      <c r="MM359" s="168">
        <f t="shared" ca="1" si="1236"/>
        <v>0.90000000000000013</v>
      </c>
      <c r="MN359" s="168">
        <f t="shared" ca="1" si="1204"/>
        <v>0.75</v>
      </c>
      <c r="MO359" s="168">
        <f t="shared" ca="1" si="1236"/>
        <v>0.76904761904761909</v>
      </c>
      <c r="MP359" s="168">
        <f t="shared" ca="1" si="1236"/>
        <v>0.82000000000000006</v>
      </c>
      <c r="MQ359" s="168">
        <f t="shared" ca="1" si="1204"/>
        <v>0.875</v>
      </c>
      <c r="MR359" s="168">
        <f t="shared" ca="1" si="1204"/>
        <v>0.9</v>
      </c>
      <c r="MS359" s="168">
        <f t="shared" ca="1" si="1236"/>
        <v>0.9</v>
      </c>
      <c r="MT359" s="168">
        <f t="shared" ca="1" si="1236"/>
        <v>0.875</v>
      </c>
      <c r="MU359" s="166">
        <f t="shared" ca="1" si="1120"/>
        <v>1</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236"/>
        <v>0</v>
      </c>
      <c r="NC359" s="27">
        <v>0</v>
      </c>
    </row>
    <row r="360" spans="1:367" s="148" customFormat="1" outlineLevel="1">
      <c r="A360" s="126">
        <f t="shared" si="14"/>
        <v>355</v>
      </c>
      <c r="B360" s="126">
        <f t="shared" si="1180"/>
        <v>13</v>
      </c>
      <c r="C360" s="148">
        <f>C358</f>
        <v>1002</v>
      </c>
      <c r="D360" s="148" t="s">
        <v>884</v>
      </c>
      <c r="E360" s="148" t="b">
        <f t="shared" si="1086"/>
        <v>0</v>
      </c>
      <c r="F360" s="148" t="b">
        <v>0</v>
      </c>
      <c r="G360" s="148" t="b">
        <f t="shared" si="1128"/>
        <v>0</v>
      </c>
      <c r="H360" s="144">
        <f t="shared" ca="1" si="1228"/>
        <v>3</v>
      </c>
      <c r="I360" s="32">
        <v>2</v>
      </c>
      <c r="J360" s="32">
        <v>5</v>
      </c>
      <c r="K360" s="32">
        <v>2</v>
      </c>
      <c r="L360" s="144">
        <f t="shared" ca="1" si="1228"/>
        <v>1</v>
      </c>
      <c r="M360" s="144">
        <f t="shared" ca="1" si="1228"/>
        <v>1</v>
      </c>
      <c r="N360" s="144">
        <f t="shared" ca="1" si="1228"/>
        <v>1</v>
      </c>
      <c r="O360" s="144">
        <f t="shared" ca="1" si="1228"/>
        <v>1</v>
      </c>
      <c r="P360" s="144">
        <f t="shared" ca="1" si="1228"/>
        <v>1</v>
      </c>
      <c r="Q360" s="144">
        <f t="shared" ca="1" si="1228"/>
        <v>1</v>
      </c>
      <c r="R360" s="144">
        <f t="shared" ca="1" si="1228"/>
        <v>2</v>
      </c>
      <c r="S360" s="144">
        <f t="shared" ca="1" si="1228"/>
        <v>1</v>
      </c>
      <c r="T360" s="144">
        <f t="shared" ca="1" si="1228"/>
        <v>1</v>
      </c>
      <c r="U360" s="144">
        <f t="shared" ca="1" si="1228"/>
        <v>1</v>
      </c>
      <c r="V360" s="144">
        <f t="shared" ca="1" si="1228"/>
        <v>1</v>
      </c>
      <c r="W360" s="144">
        <f t="shared" ca="1" si="1228"/>
        <v>1</v>
      </c>
      <c r="X360" s="144">
        <f t="shared" ca="1" si="1228"/>
        <v>1</v>
      </c>
      <c r="Y360" s="144">
        <f t="shared" ca="1" si="1229"/>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00027 CFW DSP RiskCRRA-high REVrev_create CropgrazeFALSE (F33N11)</v>
      </c>
      <c r="AB360" s="10" t="str">
        <f ca="1">IF(COUNTIF(AA$5:AA360,AA360)=1,"-","Dup")</f>
        <v>-</v>
      </c>
      <c r="AC360" s="10"/>
      <c r="AD360" s="168" t="str">
        <f t="shared" ca="1" si="1218"/>
        <v>-</v>
      </c>
      <c r="AE360" s="168" t="str">
        <f t="shared" ca="1" si="1218"/>
        <v>-</v>
      </c>
      <c r="AF360" s="168" t="str">
        <f t="shared" ca="1" si="1218"/>
        <v>-</v>
      </c>
      <c r="AG360" s="168" t="str">
        <f t="shared" ca="1" si="1218"/>
        <v>-</v>
      </c>
      <c r="AH360" s="168" t="str">
        <f t="shared" ca="1" si="1218"/>
        <v>-</v>
      </c>
      <c r="AI360" s="168" t="b">
        <f t="shared" ca="1" si="1218"/>
        <v>1</v>
      </c>
      <c r="AJ360" s="10"/>
      <c r="AK360" s="166" t="b">
        <f t="shared" si="1219"/>
        <v>0</v>
      </c>
      <c r="AL360" s="166" t="str">
        <f t="shared" si="1219"/>
        <v>-</v>
      </c>
      <c r="AM360" s="166" t="b">
        <f t="shared" si="1219"/>
        <v>0</v>
      </c>
      <c r="AN360" s="166" t="b">
        <f t="shared" si="1219"/>
        <v>1</v>
      </c>
      <c r="AO360" s="166" t="b">
        <f t="shared" si="1219"/>
        <v>1</v>
      </c>
      <c r="AP360" s="166" t="b">
        <f t="shared" si="1219"/>
        <v>0</v>
      </c>
      <c r="AQ360" s="166">
        <f t="shared" ca="1" si="1089"/>
        <v>0</v>
      </c>
      <c r="AR360" s="166" t="b">
        <f t="shared" si="1220"/>
        <v>1</v>
      </c>
      <c r="AS360" s="166" t="b">
        <f t="shared" si="1220"/>
        <v>1</v>
      </c>
      <c r="AT360" s="166">
        <f t="shared" si="1220"/>
        <v>2</v>
      </c>
      <c r="AU360" s="166" t="str">
        <f t="shared" si="1220"/>
        <v>-</v>
      </c>
      <c r="AV360" s="166">
        <f t="shared" si="1220"/>
        <v>0.7</v>
      </c>
      <c r="AW360" s="10"/>
      <c r="AX360" s="166" t="b">
        <f t="shared" si="1091"/>
        <v>1</v>
      </c>
      <c r="AY360" s="168" t="b">
        <f t="shared" ca="1" si="1092"/>
        <v>1</v>
      </c>
      <c r="AZ360" s="168" t="b">
        <f t="shared" ca="1" si="1092"/>
        <v>1</v>
      </c>
      <c r="BA360" s="167">
        <f t="shared" ca="1" si="1093"/>
        <v>3210</v>
      </c>
      <c r="BB360" s="168" t="str">
        <f t="shared" ca="1" si="1195"/>
        <v>-</v>
      </c>
      <c r="BC360" s="168" t="str">
        <f t="shared" ca="1" si="1195"/>
        <v>-</v>
      </c>
      <c r="BD360" s="168" t="str">
        <f t="shared" ca="1" si="1195"/>
        <v>-</v>
      </c>
      <c r="BE360" s="168" t="str">
        <f t="shared" ca="1" si="1195"/>
        <v>-</v>
      </c>
      <c r="BF360" s="168" t="str">
        <f t="shared" ca="1" si="1195"/>
        <v>-</v>
      </c>
      <c r="BG360" s="168">
        <f t="shared" ca="1" si="1195"/>
        <v>1</v>
      </c>
      <c r="BH360" s="168">
        <f t="shared" ca="1" si="1195"/>
        <v>1</v>
      </c>
      <c r="BI360" s="168" t="str">
        <f t="shared" ca="1" si="1195"/>
        <v>-</v>
      </c>
      <c r="BJ360" s="168" t="str">
        <f t="shared" ca="1" si="1195"/>
        <v>-</v>
      </c>
      <c r="BK360" s="10"/>
      <c r="BL360" s="168" t="str">
        <f t="shared" ca="1" si="1195"/>
        <v>-</v>
      </c>
      <c r="BM360" s="168" t="str">
        <f t="shared" ca="1" si="1195"/>
        <v>-</v>
      </c>
      <c r="BN360" s="168" t="str">
        <f t="shared" ca="1" si="1195"/>
        <v>-</v>
      </c>
      <c r="BO360" s="168" t="str">
        <f t="shared" ca="1" si="1195"/>
        <v>-</v>
      </c>
      <c r="BP360" s="168" t="str">
        <f t="shared" ca="1" si="1195"/>
        <v>-</v>
      </c>
      <c r="BQ360" s="168" t="str">
        <f t="shared" ca="1" si="1195"/>
        <v>-</v>
      </c>
      <c r="BR360" s="168" t="str">
        <f t="shared" ca="1" si="1195"/>
        <v>-</v>
      </c>
      <c r="BS360" s="168" t="str">
        <f t="shared" ca="1" si="1195"/>
        <v>-</v>
      </c>
      <c r="BT360" s="168" t="str">
        <f t="shared" ca="1" si="1195"/>
        <v>-</v>
      </c>
      <c r="BU360" s="168" t="str">
        <f t="shared" ca="1" si="1195"/>
        <v>-</v>
      </c>
      <c r="BV360" s="168" t="str">
        <f t="shared" ca="1" si="1195"/>
        <v>-</v>
      </c>
      <c r="BW360" s="166" t="b" cm="1">
        <f t="array" ref="BW360">INDEX(i.rev,$K360,BW$15)</f>
        <v>1</v>
      </c>
      <c r="BX360" s="166">
        <f t="shared" si="1095"/>
        <v>25</v>
      </c>
      <c r="BY360" s="166" t="b" cm="1">
        <f t="array" ref="BY360">INDEX(i.rev,$K360,BY$15)</f>
        <v>1</v>
      </c>
      <c r="BZ360" s="166" t="b" cm="1">
        <f t="array" ref="BZ360">INDEX(i.rev,$K360,BZ$15)</f>
        <v>1</v>
      </c>
      <c r="CA360" s="166" t="b" cm="1">
        <f t="array" ref="CA360">INDEX(i.rev,$K360,CA$15)</f>
        <v>1</v>
      </c>
      <c r="CB360" s="166" t="b" cm="1">
        <f t="array" ref="CB360">INDEX(i.rev,$K360,CB$15)</f>
        <v>1</v>
      </c>
      <c r="CC360" s="166" t="b" cm="1">
        <f t="array" ref="CC360">INDEX(i.rev,$K360,CC$15)</f>
        <v>1</v>
      </c>
      <c r="CD360" s="166" t="b" cm="1">
        <f t="array" ref="CD360">INDEX(i.rev,$K360,CD$15)</f>
        <v>1</v>
      </c>
      <c r="CE360" s="166" t="b" cm="1">
        <f t="array" ref="CE360">INDEX(i.rev,$K360,CE$15)</f>
        <v>1</v>
      </c>
      <c r="CF360" s="166" t="b" cm="1">
        <f t="array" ref="CF360">INDEX(i.rev,$K360,CF$15)</f>
        <v>1</v>
      </c>
      <c r="CG360" s="10"/>
      <c r="CH360" s="168" t="str">
        <f t="shared" ca="1" si="1230"/>
        <v>-</v>
      </c>
      <c r="CI360" s="168" t="str">
        <f t="shared" ca="1" si="1230"/>
        <v>-</v>
      </c>
      <c r="CJ360" s="168" t="str">
        <f t="shared" ca="1" si="1230"/>
        <v>-</v>
      </c>
      <c r="CK360" s="168" t="str">
        <f t="shared" ca="1" si="1230"/>
        <v>-</v>
      </c>
      <c r="CL360" s="168" t="str">
        <f t="shared" ca="1" si="1230"/>
        <v>-</v>
      </c>
      <c r="CM360" s="168" t="str">
        <f t="shared" ca="1" si="1230"/>
        <v>-</v>
      </c>
      <c r="CN360" s="168" t="str">
        <f t="shared" ca="1" si="1230"/>
        <v>-</v>
      </c>
      <c r="CO360" s="168" t="str">
        <f t="shared" ca="1" si="1230"/>
        <v>-</v>
      </c>
      <c r="CP360" s="168">
        <f t="shared" ca="1" si="1230"/>
        <v>1</v>
      </c>
      <c r="CQ360" s="168">
        <f t="shared" ca="1" si="1230"/>
        <v>1</v>
      </c>
      <c r="CR360" s="168">
        <f t="shared" ca="1" si="1230"/>
        <v>0</v>
      </c>
      <c r="CS360" s="168" t="str">
        <f t="shared" ca="1" si="1230"/>
        <v>-</v>
      </c>
      <c r="CT360" s="168" t="str">
        <f t="shared" ca="1" si="1230"/>
        <v>-</v>
      </c>
      <c r="CU360" s="168" t="str">
        <f t="shared" ca="1" si="1230"/>
        <v>-</v>
      </c>
      <c r="CV360" s="168" t="str">
        <f t="shared" ca="1" si="1230"/>
        <v>-</v>
      </c>
      <c r="CW360" s="168" t="str">
        <f t="shared" ca="1" si="1230"/>
        <v>-</v>
      </c>
      <c r="CX360" s="168" t="str">
        <f t="shared" ca="1" si="1230"/>
        <v>-</v>
      </c>
      <c r="CY360" s="168" t="str">
        <f t="shared" ca="1" si="1230"/>
        <v>-</v>
      </c>
      <c r="CZ360" s="168">
        <f t="shared" ca="1" si="1230"/>
        <v>0</v>
      </c>
      <c r="DA360" s="168" t="str">
        <f t="shared" ca="1" si="1230"/>
        <v>-</v>
      </c>
      <c r="DB360" s="168" t="str">
        <f t="shared" ca="1" si="1230"/>
        <v>-</v>
      </c>
      <c r="DC360" s="168" t="str">
        <f t="shared" ca="1" si="1230"/>
        <v>-</v>
      </c>
      <c r="DD360" s="168" t="str">
        <f t="shared" ca="1" si="1230"/>
        <v>-</v>
      </c>
      <c r="DE360" s="168" t="str">
        <f t="shared" ca="1" si="1230"/>
        <v>-</v>
      </c>
      <c r="DF360" s="168">
        <f t="shared" ca="1" si="1230"/>
        <v>0</v>
      </c>
      <c r="DG360" s="168">
        <f t="shared" ca="1" si="1230"/>
        <v>0</v>
      </c>
      <c r="DH360" s="168">
        <f t="shared" ca="1" si="1230"/>
        <v>0</v>
      </c>
      <c r="DI360" s="168">
        <f t="shared" ca="1" si="1230"/>
        <v>0</v>
      </c>
      <c r="DJ360" s="168">
        <f t="shared" ca="1" si="1230"/>
        <v>0</v>
      </c>
      <c r="DK360" s="168">
        <f t="shared" ca="1" si="1230"/>
        <v>0</v>
      </c>
      <c r="DL360" s="168">
        <f t="shared" ca="1" si="1230"/>
        <v>0</v>
      </c>
      <c r="DM360" s="168" t="str">
        <f t="shared" ca="1" si="1230"/>
        <v>-</v>
      </c>
      <c r="DN360" s="168" t="str">
        <f t="shared" ca="1" si="1230"/>
        <v>-</v>
      </c>
      <c r="DO360" s="168" t="str">
        <f t="shared" ca="1" si="1230"/>
        <v>-</v>
      </c>
      <c r="DP360" s="168" t="str">
        <f t="shared" ca="1" si="1230"/>
        <v>-</v>
      </c>
      <c r="DQ360" s="168" t="str">
        <f t="shared" ca="1" si="1230"/>
        <v>-</v>
      </c>
      <c r="DR360" s="168" t="str">
        <f t="shared" ca="1" si="1230"/>
        <v>-</v>
      </c>
      <c r="DS360" s="168" t="str">
        <f t="shared" ca="1" si="1230"/>
        <v>-</v>
      </c>
      <c r="DT360" s="168" t="str">
        <f t="shared" ca="1" si="1230"/>
        <v>-</v>
      </c>
      <c r="DU360" s="168" t="str">
        <f t="shared" ca="1" si="1230"/>
        <v>-</v>
      </c>
      <c r="DV360" s="168" t="str">
        <f t="shared" ca="1" si="1230"/>
        <v>-</v>
      </c>
      <c r="DW360" s="168" t="str">
        <f t="shared" ca="1" si="1230"/>
        <v>-</v>
      </c>
      <c r="DX360" s="10"/>
      <c r="DY360" s="168">
        <f t="shared" ca="1" si="1230"/>
        <v>1</v>
      </c>
      <c r="DZ360" s="168" t="str">
        <f t="shared" ca="1" si="1230"/>
        <v>-</v>
      </c>
      <c r="EA360" s="168" t="str">
        <f t="shared" ca="1" si="1230"/>
        <v>-</v>
      </c>
      <c r="EB360" s="168" t="str">
        <f t="shared" ca="1" si="1230"/>
        <v>-</v>
      </c>
      <c r="EC360" s="168" t="str">
        <f t="shared" ca="1" si="1150"/>
        <v>-</v>
      </c>
      <c r="ED360" s="168" t="b">
        <f t="shared" ca="1" si="1150"/>
        <v>0</v>
      </c>
      <c r="EE360" s="168" t="str">
        <f t="shared" ca="1" si="1150"/>
        <v>-</v>
      </c>
      <c r="EF360" s="168">
        <f t="shared" ca="1" si="1150"/>
        <v>0</v>
      </c>
      <c r="EG360" s="168" t="str">
        <f t="shared" ca="1" si="1150"/>
        <v>-</v>
      </c>
      <c r="EH360" s="166" cm="1">
        <f t="array" ref="EH360">INDEX(i.rev,$K360,EH$15)</f>
        <v>1</v>
      </c>
      <c r="EI360" s="168">
        <f t="shared" ca="1" si="1222"/>
        <v>0</v>
      </c>
      <c r="EJ360" s="168">
        <f t="shared" ca="1" si="1222"/>
        <v>1</v>
      </c>
      <c r="EK360" s="168">
        <f t="shared" ca="1" si="1222"/>
        <v>0</v>
      </c>
      <c r="EL360" s="168">
        <f t="shared" ca="1" si="1222"/>
        <v>1</v>
      </c>
      <c r="EM360" s="168">
        <f t="shared" ca="1" si="1222"/>
        <v>1</v>
      </c>
      <c r="EN360" s="168">
        <f t="shared" ca="1" si="1222"/>
        <v>1</v>
      </c>
      <c r="EO360" s="168">
        <f t="shared" ca="1" si="1222"/>
        <v>0</v>
      </c>
      <c r="EP360" s="168">
        <f t="shared" ca="1" si="1222"/>
        <v>0</v>
      </c>
      <c r="EQ360" s="168">
        <f t="shared" ca="1" si="1222"/>
        <v>0</v>
      </c>
      <c r="ER360" s="168">
        <f t="shared" ca="1" si="1222"/>
        <v>0</v>
      </c>
      <c r="ES360" s="168">
        <f t="shared" ca="1" si="1222"/>
        <v>0</v>
      </c>
      <c r="ET360" s="168">
        <f t="shared" ca="1" si="1222"/>
        <v>0</v>
      </c>
      <c r="EU360" s="168">
        <f t="shared" ca="1" si="1222"/>
        <v>0</v>
      </c>
      <c r="EV360" s="168">
        <f t="shared" ca="1" si="1222"/>
        <v>0</v>
      </c>
      <c r="EW360" s="168">
        <f t="shared" ca="1" si="1222"/>
        <v>0</v>
      </c>
      <c r="EX360" s="168">
        <f t="shared" ca="1" si="1222"/>
        <v>0</v>
      </c>
      <c r="EY360" s="166" cm="1">
        <f t="array" ref="EY360">INDEX(i.rev,$K360,EY$15)</f>
        <v>0</v>
      </c>
      <c r="EZ360" s="168">
        <f t="shared" ca="1" si="1098"/>
        <v>0</v>
      </c>
      <c r="FA360" s="166" cm="1">
        <f t="array" ref="FA360">INDEX(i.rev,$K360,FA$15)</f>
        <v>1</v>
      </c>
      <c r="FB360" s="168">
        <f t="shared" ca="1" si="1182"/>
        <v>0</v>
      </c>
      <c r="FC360" s="168">
        <f t="shared" ca="1" si="1182"/>
        <v>0</v>
      </c>
      <c r="FD360" s="168">
        <f t="shared" ca="1" si="1182"/>
        <v>0</v>
      </c>
      <c r="FE360" s="168">
        <f t="shared" ca="1" si="1182"/>
        <v>0</v>
      </c>
      <c r="FF360" s="168">
        <f t="shared" ca="1" si="1182"/>
        <v>0</v>
      </c>
      <c r="FG360" s="168">
        <f t="shared" ca="1" si="1182"/>
        <v>0</v>
      </c>
      <c r="FH360" s="168">
        <f t="shared" ca="1" si="1182"/>
        <v>0</v>
      </c>
      <c r="FI360" s="10"/>
      <c r="FJ360" s="168" t="str">
        <f t="shared" ca="1" si="1182"/>
        <v>-</v>
      </c>
      <c r="FK360" s="168" t="str">
        <f t="shared" ca="1" si="1182"/>
        <v>-</v>
      </c>
      <c r="FL360" s="168" t="str">
        <f t="shared" ca="1" si="1182"/>
        <v>-</v>
      </c>
      <c r="FM360" s="168" t="str">
        <f t="shared" ca="1" si="1182"/>
        <v>-</v>
      </c>
      <c r="FN360" s="168" t="str">
        <f t="shared" ca="1" si="1100"/>
        <v>-</v>
      </c>
      <c r="FO360" s="166" t="b">
        <f t="shared" ca="1" si="1223"/>
        <v>0</v>
      </c>
      <c r="FP360" s="166" t="b">
        <f t="shared" ca="1" si="1223"/>
        <v>0</v>
      </c>
      <c r="FQ360" s="166" t="b">
        <f t="shared" ca="1" si="1223"/>
        <v>1</v>
      </c>
      <c r="FR360" s="168">
        <f t="shared" ca="1" si="1182"/>
        <v>0</v>
      </c>
      <c r="FS360" s="166">
        <f t="shared" ca="1" si="1224"/>
        <v>1</v>
      </c>
      <c r="FT360" s="166">
        <f t="shared" ca="1" si="1224"/>
        <v>1</v>
      </c>
      <c r="FU360" s="168" t="str">
        <f t="shared" ca="1" si="1182"/>
        <v>-</v>
      </c>
      <c r="FV360" s="168" t="str">
        <f t="shared" ca="1" si="1182"/>
        <v>-</v>
      </c>
      <c r="FW360" s="168" t="str">
        <f t="shared" ca="1" si="1182"/>
        <v>-</v>
      </c>
      <c r="FX360" s="168" t="str">
        <f t="shared" ca="1" si="1182"/>
        <v>-</v>
      </c>
      <c r="FY360" s="168" t="str">
        <f t="shared" ca="1" si="1182"/>
        <v>-</v>
      </c>
      <c r="FZ360" s="168" t="str">
        <f t="shared" ca="1" si="1182"/>
        <v>-</v>
      </c>
      <c r="GA360" s="168" t="str">
        <f t="shared" ca="1" si="1182"/>
        <v>-</v>
      </c>
      <c r="GB360" s="168" t="str">
        <f t="shared" ca="1" si="1182"/>
        <v>-</v>
      </c>
      <c r="GC360" s="168" t="str">
        <f t="shared" ca="1" si="1182"/>
        <v>-</v>
      </c>
      <c r="GD360" s="168" t="b">
        <f t="shared" ca="1" si="1182"/>
        <v>1</v>
      </c>
      <c r="GE360" s="168" t="str">
        <f t="shared" ca="1" si="1182"/>
        <v>-</v>
      </c>
      <c r="GF360" s="168" t="str">
        <f t="shared" ca="1" si="1182"/>
        <v>-</v>
      </c>
      <c r="GG360" s="168" t="str">
        <f t="shared" ca="1" si="1182"/>
        <v>-</v>
      </c>
      <c r="GH360" s="168" t="b">
        <f t="shared" ca="1" si="1225"/>
        <v>1</v>
      </c>
      <c r="GI360" s="168">
        <f t="shared" ca="1" si="1225"/>
        <v>0</v>
      </c>
      <c r="GJ360" s="168" t="str">
        <f t="shared" ca="1" si="1225"/>
        <v>-</v>
      </c>
      <c r="GK360" s="168" t="str">
        <f t="shared" ca="1" si="1225"/>
        <v>-</v>
      </c>
      <c r="GL360" s="168" t="str">
        <f t="shared" ca="1" si="1225"/>
        <v>-</v>
      </c>
      <c r="GM360" s="168" t="str">
        <f t="shared" ca="1" si="1225"/>
        <v>-</v>
      </c>
      <c r="GN360" s="168" t="str">
        <f t="shared" ca="1" si="1225"/>
        <v>-</v>
      </c>
      <c r="GO360" s="168">
        <f t="shared" ca="1" si="1225"/>
        <v>0</v>
      </c>
      <c r="GP360" s="168" t="str">
        <f t="shared" ca="1" si="1225"/>
        <v>-</v>
      </c>
      <c r="GQ360" s="168" t="str">
        <f t="shared" ca="1" si="1225"/>
        <v>-</v>
      </c>
      <c r="GR360" s="168" t="str">
        <f t="shared" ca="1" si="1225"/>
        <v>-</v>
      </c>
      <c r="GS360" s="168">
        <f t="shared" ca="1" si="1225"/>
        <v>500</v>
      </c>
      <c r="GT360" s="168">
        <f t="shared" ca="1" si="1225"/>
        <v>500</v>
      </c>
      <c r="GU360" s="168" t="str">
        <f t="shared" ca="1" si="1225"/>
        <v>-</v>
      </c>
      <c r="GV360" s="168" t="str">
        <f t="shared" ca="1" si="1225"/>
        <v>-</v>
      </c>
      <c r="GW360" s="168" t="str">
        <f t="shared" ca="1" si="1225"/>
        <v>-</v>
      </c>
      <c r="GX360" s="168" t="str">
        <f t="shared" ca="1" si="1226"/>
        <v>-</v>
      </c>
      <c r="GY360" s="168" t="str">
        <f t="shared" ca="1" si="1168"/>
        <v>-</v>
      </c>
      <c r="GZ360" s="168" t="str">
        <f t="shared" ca="1" si="1168"/>
        <v>-</v>
      </c>
      <c r="HA360" s="168" t="str">
        <f t="shared" ca="1" si="1168"/>
        <v>-</v>
      </c>
      <c r="HB360" s="168" t="str">
        <f t="shared" ca="1" si="1168"/>
        <v>-</v>
      </c>
      <c r="HC360" s="168" t="str">
        <f t="shared" ca="1" si="1168"/>
        <v>-</v>
      </c>
      <c r="HD360" s="168" t="str">
        <f t="shared" ca="1" si="1168"/>
        <v>-</v>
      </c>
      <c r="HE360" s="168" t="str">
        <f t="shared" ca="1" si="1168"/>
        <v>-</v>
      </c>
      <c r="HF360" s="168" t="str">
        <f t="shared" ca="1" si="1168"/>
        <v>-</v>
      </c>
      <c r="HG360" s="168" t="str">
        <f t="shared" ca="1" si="1168"/>
        <v>-</v>
      </c>
      <c r="HH360" s="168" t="str">
        <f t="shared" ca="1" si="1193"/>
        <v>-</v>
      </c>
      <c r="HI360" s="168" t="str">
        <f t="shared" ca="1" si="1193"/>
        <v>-</v>
      </c>
      <c r="HJ360" s="168" t="str">
        <f t="shared" ca="1" si="1193"/>
        <v>-</v>
      </c>
      <c r="HK360" s="168" t="str">
        <f t="shared" ca="1" si="1193"/>
        <v>-</v>
      </c>
      <c r="HL360" s="168" t="str">
        <f t="shared" ca="1" si="1193"/>
        <v>-</v>
      </c>
      <c r="HM360" s="168" t="str">
        <f t="shared" ca="1" si="1193"/>
        <v>-</v>
      </c>
      <c r="HN360" s="168" t="str">
        <f t="shared" ca="1" si="1193"/>
        <v>-</v>
      </c>
      <c r="HO360" s="168" t="str">
        <f t="shared" ca="1" si="1193"/>
        <v>-</v>
      </c>
      <c r="HP360" s="168" t="str">
        <f t="shared" ca="1" si="1193"/>
        <v>-</v>
      </c>
      <c r="HQ360" s="168" t="str">
        <f t="shared" ca="1" si="1193"/>
        <v>-</v>
      </c>
      <c r="HR360" s="168" t="str">
        <f t="shared" ca="1" si="1168"/>
        <v>-</v>
      </c>
      <c r="HS360" s="168" t="str">
        <f t="shared" ca="1" si="1168"/>
        <v>-</v>
      </c>
      <c r="HT360" s="168" t="str">
        <f t="shared" ca="1" si="1168"/>
        <v>-</v>
      </c>
      <c r="HU360" s="168" t="str">
        <f t="shared" ca="1" si="1168"/>
        <v>-</v>
      </c>
      <c r="HV360" s="168" t="str">
        <f t="shared" ca="1" si="1168"/>
        <v>-</v>
      </c>
      <c r="HW360" s="168" t="str">
        <f t="shared" ca="1" si="1226"/>
        <v>-</v>
      </c>
      <c r="HX360" s="168" t="str">
        <f t="shared" ca="1" si="1227"/>
        <v>-</v>
      </c>
      <c r="HY360" s="168" t="str">
        <f t="shared" ca="1" si="1227"/>
        <v>-</v>
      </c>
      <c r="HZ360" s="168" t="str">
        <f t="shared" ca="1" si="1227"/>
        <v>-</v>
      </c>
      <c r="IA360" s="168" t="str">
        <f t="shared" ca="1" si="1227"/>
        <v>-</v>
      </c>
      <c r="IB360" s="168" t="str">
        <f t="shared" ca="1" si="1227"/>
        <v>-</v>
      </c>
      <c r="IC360" s="168" t="str">
        <f t="shared" ca="1" si="1227"/>
        <v>-</v>
      </c>
      <c r="ID360" s="168" t="str">
        <f t="shared" ca="1" si="1227"/>
        <v>-</v>
      </c>
      <c r="IE360" s="168" t="str">
        <f t="shared" ca="1" si="1227"/>
        <v>-</v>
      </c>
      <c r="IF360" s="168" t="str">
        <f t="shared" ca="1" si="1227"/>
        <v>-</v>
      </c>
      <c r="IG360" s="168" t="str">
        <f t="shared" ca="1" si="1227"/>
        <v>-</v>
      </c>
      <c r="IH360" s="168" t="str">
        <f t="shared" ca="1" si="1227"/>
        <v>-</v>
      </c>
      <c r="II360" s="168" t="str">
        <f t="shared" ca="1" si="1227"/>
        <v>-</v>
      </c>
      <c r="IJ360" s="168" t="str">
        <f t="shared" ca="1" si="1227"/>
        <v>-</v>
      </c>
      <c r="IK360" s="168" t="str">
        <f t="shared" ca="1" si="1227"/>
        <v>-</v>
      </c>
      <c r="IL360" s="168" t="str">
        <f t="shared" ca="1" si="1227"/>
        <v>-</v>
      </c>
      <c r="IM360" s="168" t="str">
        <f t="shared" ca="1" si="1227"/>
        <v>-</v>
      </c>
      <c r="IN360" s="168" t="str">
        <f t="shared" ca="1" si="1227"/>
        <v>-</v>
      </c>
      <c r="IO360" s="168" t="str">
        <f t="shared" ca="1" si="1227"/>
        <v>-</v>
      </c>
      <c r="IP360" s="168" t="str">
        <f t="shared" ca="1" si="1227"/>
        <v>-</v>
      </c>
      <c r="IQ360" s="168" t="str">
        <f t="shared" ca="1" si="1227"/>
        <v>-</v>
      </c>
      <c r="IR360" s="168" t="str">
        <f t="shared" ca="1" si="1227"/>
        <v>-</v>
      </c>
      <c r="IS360" s="168" t="str">
        <f t="shared" ca="1" si="1227"/>
        <v>-</v>
      </c>
      <c r="IT360" s="168" t="str">
        <f t="shared" ca="1" si="1227"/>
        <v>-</v>
      </c>
      <c r="IU360" s="168" t="str">
        <f t="shared" ca="1" si="1227"/>
        <v>-</v>
      </c>
      <c r="IV360" s="168" t="str">
        <f t="shared" ca="1" si="1227"/>
        <v>-</v>
      </c>
      <c r="IW360" s="168" t="str">
        <f t="shared" ca="1" si="1227"/>
        <v>-</v>
      </c>
      <c r="IX360" s="168" t="str">
        <f t="shared" ca="1" si="1227"/>
        <v>-</v>
      </c>
      <c r="IY360" s="168" t="str">
        <f t="shared" ca="1" si="1227"/>
        <v>-</v>
      </c>
      <c r="IZ360" s="168" t="str">
        <f t="shared" ca="1" si="1227"/>
        <v>-</v>
      </c>
      <c r="JA360" s="168" t="str">
        <f t="shared" ca="1" si="1227"/>
        <v>-</v>
      </c>
      <c r="JB360" s="168" t="str">
        <f t="shared" ca="1" si="1227"/>
        <v>-</v>
      </c>
      <c r="JC360" s="168" t="str">
        <f t="shared" ca="1" si="1227"/>
        <v>-</v>
      </c>
      <c r="JD360" s="168" t="str">
        <f t="shared" ca="1" si="1227"/>
        <v>-</v>
      </c>
      <c r="JE360" s="168" t="str">
        <f t="shared" ca="1" si="1227"/>
        <v>-</v>
      </c>
      <c r="JF360" s="168" t="str">
        <f t="shared" ca="1" si="1227"/>
        <v>-</v>
      </c>
      <c r="JG360" s="168" t="str">
        <f t="shared" ca="1" si="1227"/>
        <v>-</v>
      </c>
      <c r="JH360" s="168" t="str">
        <f t="shared" ca="1" si="1227"/>
        <v>-</v>
      </c>
      <c r="JI360" s="168" t="str">
        <f t="shared" ca="1" si="1227"/>
        <v>-</v>
      </c>
      <c r="JJ360" s="168" t="str">
        <f t="shared" ca="1" si="1227"/>
        <v>-</v>
      </c>
      <c r="JK360" s="168" t="str">
        <f t="shared" ca="1" si="1227"/>
        <v>-</v>
      </c>
      <c r="JL360" s="168" t="str">
        <f t="shared" ca="1" si="1227"/>
        <v>-</v>
      </c>
      <c r="JM360" s="168" t="str">
        <f t="shared" ca="1" si="1227"/>
        <v>-</v>
      </c>
      <c r="JN360" s="168" t="str">
        <f t="shared" ca="1" si="1226"/>
        <v>-</v>
      </c>
      <c r="JO360" s="168" t="str">
        <f t="shared" ca="1" si="1226"/>
        <v>-</v>
      </c>
      <c r="JP360" s="168" t="str">
        <f t="shared" ca="1" si="1226"/>
        <v>-</v>
      </c>
      <c r="JQ360" s="168" t="str">
        <f t="shared" ca="1" si="1226"/>
        <v>-</v>
      </c>
      <c r="JR360" s="168" t="str">
        <f t="shared" ca="1" si="1226"/>
        <v>-</v>
      </c>
      <c r="JS360" s="168" t="str">
        <f t="shared" ca="1" si="1226"/>
        <v>-</v>
      </c>
      <c r="JT360" s="168" t="str">
        <f t="shared" ca="1" si="1226"/>
        <v>-</v>
      </c>
      <c r="JU360" s="168" t="str">
        <f t="shared" ca="1" si="1226"/>
        <v>-</v>
      </c>
      <c r="JV360" s="168" t="str">
        <f t="shared" ca="1" si="1226"/>
        <v>-</v>
      </c>
      <c r="JW360" s="168" t="str">
        <f t="shared" ca="1" si="1226"/>
        <v>-</v>
      </c>
      <c r="JX360" s="10"/>
      <c r="JY360" s="166">
        <f t="shared" ca="1" si="1109"/>
        <v>4.4999999999999998E-2</v>
      </c>
      <c r="JZ360" s="166">
        <f t="shared" ca="1" si="1110"/>
        <v>4.4999999999999998E-2</v>
      </c>
      <c r="KA360" s="168">
        <f t="shared" ca="1" si="1208"/>
        <v>1</v>
      </c>
      <c r="KB360" s="168">
        <f t="shared" ca="1" si="1208"/>
        <v>0</v>
      </c>
      <c r="KC360" s="168">
        <f t="shared" ca="1" si="1208"/>
        <v>1</v>
      </c>
      <c r="KD360" s="168">
        <f t="shared" ca="1" si="1208"/>
        <v>1</v>
      </c>
      <c r="KE360" s="168">
        <f t="shared" ca="1" si="1208"/>
        <v>0</v>
      </c>
      <c r="KF360" s="168">
        <f t="shared" ca="1" si="1208"/>
        <v>70</v>
      </c>
      <c r="KG360" s="168">
        <f t="shared" ca="1" si="1208"/>
        <v>50</v>
      </c>
      <c r="KH360" s="168">
        <f t="shared" ca="1" si="1208"/>
        <v>85</v>
      </c>
      <c r="KI360" s="168">
        <f t="shared" ca="1" si="1208"/>
        <v>50</v>
      </c>
      <c r="KJ360" s="166">
        <f t="shared" ca="1" si="1112"/>
        <v>1</v>
      </c>
      <c r="KK360" s="166">
        <f t="shared" ca="1" si="1113"/>
        <v>1</v>
      </c>
      <c r="KL360" s="166">
        <f t="shared" ca="1" si="1114"/>
        <v>1</v>
      </c>
      <c r="KM360" s="166">
        <f t="shared" ca="1" si="1115"/>
        <v>1</v>
      </c>
      <c r="KN360" s="166">
        <f t="shared" ca="1" si="1115"/>
        <v>1</v>
      </c>
      <c r="KO360" s="168">
        <f t="shared" ca="1" si="1208"/>
        <v>1</v>
      </c>
      <c r="KP360" s="10"/>
      <c r="KQ360" s="168">
        <f t="shared" ca="1" si="1208"/>
        <v>1</v>
      </c>
      <c r="KR360" s="166">
        <f t="shared" ca="1" si="1116"/>
        <v>1</v>
      </c>
      <c r="KS360" s="168">
        <f t="shared" ca="1" si="1208"/>
        <v>0.75</v>
      </c>
      <c r="KT360" s="168">
        <f t="shared" ca="1" si="1208"/>
        <v>0.8</v>
      </c>
      <c r="KU360" s="168">
        <f t="shared" ca="1" si="1062"/>
        <v>0.82499999999999996</v>
      </c>
      <c r="KV360" s="168">
        <f t="shared" ca="1" si="1062"/>
        <v>0.875</v>
      </c>
      <c r="KW360" s="168">
        <f t="shared" ca="1" si="1208"/>
        <v>0.9</v>
      </c>
      <c r="KX360" s="168">
        <f t="shared" ca="1" si="1204"/>
        <v>0.75</v>
      </c>
      <c r="KY360" s="168">
        <f t="shared" ca="1" si="1205"/>
        <v>0.78142857142857147</v>
      </c>
      <c r="KZ360" s="168">
        <f t="shared" ca="1" si="1205"/>
        <v>0.82499999999999996</v>
      </c>
      <c r="LA360" s="168">
        <f t="shared" ca="1" si="1204"/>
        <v>0.875</v>
      </c>
      <c r="LB360" s="168">
        <f t="shared" ca="1" si="1204"/>
        <v>0.9</v>
      </c>
      <c r="LC360" s="168">
        <f t="shared" ca="1" si="1205"/>
        <v>0.9</v>
      </c>
      <c r="LD360" s="168">
        <f t="shared" ca="1" si="1204"/>
        <v>0.75</v>
      </c>
      <c r="LE360" s="168">
        <f t="shared" ca="1" si="1205"/>
        <v>0.78142857142857147</v>
      </c>
      <c r="LF360" s="168">
        <f t="shared" ca="1" si="1205"/>
        <v>0.82499999999999996</v>
      </c>
      <c r="LG360" s="168">
        <f t="shared" ca="1" si="1204"/>
        <v>0.875</v>
      </c>
      <c r="LH360" s="168">
        <f t="shared" ca="1" si="1204"/>
        <v>0.9</v>
      </c>
      <c r="LI360" s="168">
        <f t="shared" ca="1" si="1205"/>
        <v>0.9</v>
      </c>
      <c r="LJ360" s="168">
        <f t="shared" ca="1" si="1204"/>
        <v>0.75</v>
      </c>
      <c r="LK360" s="168">
        <f t="shared" ca="1" si="1205"/>
        <v>0.78142857142857147</v>
      </c>
      <c r="LL360" s="168">
        <f t="shared" ca="1" si="1205"/>
        <v>0.82499999999999996</v>
      </c>
      <c r="LM360" s="168">
        <f t="shared" ca="1" si="1204"/>
        <v>0.875</v>
      </c>
      <c r="LN360" s="168">
        <f t="shared" ca="1" si="1204"/>
        <v>0.9</v>
      </c>
      <c r="LO360" s="168">
        <f t="shared" ca="1" si="1205"/>
        <v>0.9</v>
      </c>
      <c r="LP360" s="168">
        <f t="shared" ca="1" si="1204"/>
        <v>0.75</v>
      </c>
      <c r="LQ360" s="168">
        <f t="shared" ca="1" si="1205"/>
        <v>0.78142857142857147</v>
      </c>
      <c r="LR360" s="168">
        <f t="shared" ca="1" si="1205"/>
        <v>0.82499999999999996</v>
      </c>
      <c r="LS360" s="168">
        <f t="shared" ca="1" si="1204"/>
        <v>0.875</v>
      </c>
      <c r="LT360" s="168">
        <f t="shared" ca="1" si="1204"/>
        <v>0.9</v>
      </c>
      <c r="LU360" s="168">
        <f t="shared" ca="1" si="1205"/>
        <v>0.9</v>
      </c>
      <c r="LV360" s="168">
        <f t="shared" ca="1" si="1204"/>
        <v>0.75</v>
      </c>
      <c r="LW360" s="168">
        <f t="shared" ca="1" si="1205"/>
        <v>0.78142857142857147</v>
      </c>
      <c r="LX360" s="168">
        <f t="shared" ca="1" si="1205"/>
        <v>0.82499999999999996</v>
      </c>
      <c r="LY360" s="168">
        <f t="shared" ca="1" si="1204"/>
        <v>0.875</v>
      </c>
      <c r="LZ360" s="168">
        <f t="shared" ca="1" si="1204"/>
        <v>0.9</v>
      </c>
      <c r="MA360" s="168">
        <f t="shared" ca="1" si="1205"/>
        <v>0.9</v>
      </c>
      <c r="MB360" s="168">
        <f t="shared" ca="1" si="1204"/>
        <v>0.75</v>
      </c>
      <c r="MC360" s="168">
        <f t="shared" ca="1" si="1205"/>
        <v>0.78142857142857147</v>
      </c>
      <c r="MD360" s="168">
        <f t="shared" ca="1" si="1205"/>
        <v>0.82499999999999996</v>
      </c>
      <c r="ME360" s="168">
        <f t="shared" ca="1" si="1204"/>
        <v>0.875</v>
      </c>
      <c r="MF360" s="168">
        <f t="shared" ca="1" si="1204"/>
        <v>0.9</v>
      </c>
      <c r="MG360" s="168">
        <f t="shared" ca="1" si="1205"/>
        <v>0.9</v>
      </c>
      <c r="MH360" s="168">
        <f t="shared" ca="1" si="1204"/>
        <v>0.75</v>
      </c>
      <c r="MI360" s="168">
        <f t="shared" ca="1" si="1205"/>
        <v>0.76904761904761909</v>
      </c>
      <c r="MJ360" s="168">
        <f t="shared" ca="1" si="1205"/>
        <v>0.82000000000000006</v>
      </c>
      <c r="MK360" s="168">
        <f t="shared" ca="1" si="1204"/>
        <v>0.875</v>
      </c>
      <c r="ML360" s="168">
        <f t="shared" ca="1" si="1204"/>
        <v>0.9</v>
      </c>
      <c r="MM360" s="168">
        <f t="shared" ca="1" si="1205"/>
        <v>0.90000000000000013</v>
      </c>
      <c r="MN360" s="168">
        <f t="shared" ca="1" si="1204"/>
        <v>0.75</v>
      </c>
      <c r="MO360" s="168">
        <f t="shared" ca="1" si="1205"/>
        <v>0.76904761904761909</v>
      </c>
      <c r="MP360" s="168">
        <f t="shared" ca="1" si="1205"/>
        <v>0.82000000000000006</v>
      </c>
      <c r="MQ360" s="168">
        <f t="shared" ca="1" si="1204"/>
        <v>0.875</v>
      </c>
      <c r="MR360" s="168">
        <f t="shared" ca="1" si="1204"/>
        <v>0.9</v>
      </c>
      <c r="MS360" s="168">
        <f t="shared" ca="1" si="1205"/>
        <v>0.9</v>
      </c>
      <c r="MT360" s="168">
        <f t="shared" ca="1" si="1177"/>
        <v>0.875</v>
      </c>
      <c r="MU360" s="166">
        <f t="shared" ca="1"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208"/>
        <v>0</v>
      </c>
      <c r="NC360" s="27">
        <v>0</v>
      </c>
    </row>
    <row r="361" spans="1:367" s="148" customFormat="1" outlineLevel="1">
      <c r="A361" s="126">
        <f t="shared" si="14"/>
        <v>356</v>
      </c>
      <c r="B361" s="126">
        <f t="shared" si="1180"/>
        <v>13</v>
      </c>
      <c r="C361" s="148">
        <f t="shared" si="1139"/>
        <v>1002</v>
      </c>
      <c r="D361" s="148" t="s">
        <v>884</v>
      </c>
      <c r="E361" s="148" t="b">
        <f t="shared" si="1086"/>
        <v>0</v>
      </c>
      <c r="F361" s="148" t="b">
        <v>0</v>
      </c>
      <c r="G361" s="148" t="b">
        <f t="shared" si="1128"/>
        <v>0</v>
      </c>
      <c r="H361" s="144">
        <f t="shared" ca="1" si="1228"/>
        <v>3</v>
      </c>
      <c r="I361" s="32">
        <v>2</v>
      </c>
      <c r="J361" s="32">
        <v>5</v>
      </c>
      <c r="K361" s="32">
        <v>3</v>
      </c>
      <c r="L361" s="144">
        <f t="shared" ca="1" si="1228"/>
        <v>1</v>
      </c>
      <c r="M361" s="144">
        <f t="shared" ca="1" si="1228"/>
        <v>1</v>
      </c>
      <c r="N361" s="144">
        <f t="shared" ca="1" si="1228"/>
        <v>1</v>
      </c>
      <c r="O361" s="144">
        <f t="shared" ca="1" si="1228"/>
        <v>1</v>
      </c>
      <c r="P361" s="144">
        <f t="shared" ca="1" si="1228"/>
        <v>1</v>
      </c>
      <c r="Q361" s="144">
        <f t="shared" ca="1" si="1228"/>
        <v>1</v>
      </c>
      <c r="R361" s="144">
        <f t="shared" ca="1" si="1228"/>
        <v>2</v>
      </c>
      <c r="S361" s="144">
        <f t="shared" ca="1" si="1228"/>
        <v>1</v>
      </c>
      <c r="T361" s="144">
        <f t="shared" ca="1" si="1228"/>
        <v>1</v>
      </c>
      <c r="U361" s="144">
        <f t="shared" ca="1" si="1228"/>
        <v>1</v>
      </c>
      <c r="V361" s="144">
        <f t="shared" ca="1" si="1228"/>
        <v>1</v>
      </c>
      <c r="W361" s="144">
        <f t="shared" ca="1" si="1228"/>
        <v>1</v>
      </c>
      <c r="X361" s="144">
        <f t="shared" ca="1" si="1228"/>
        <v>1</v>
      </c>
      <c r="Y361" s="144">
        <f t="shared" ca="1" si="1229"/>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00028 CFW DSP RiskCRRA-high REVCFW CropgrazeFALSE (F33N11)</v>
      </c>
      <c r="AB361" s="10" t="str">
        <f ca="1">IF(COUNTIF(AA$5:AA361,AA361)=1,"-","Dup")</f>
        <v>-</v>
      </c>
      <c r="AC361" s="10"/>
      <c r="AD361" s="168" t="str">
        <f t="shared" ca="1" si="1218"/>
        <v>-</v>
      </c>
      <c r="AE361" s="168" t="str">
        <f t="shared" ca="1" si="1218"/>
        <v>-</v>
      </c>
      <c r="AF361" s="168" t="str">
        <f t="shared" ca="1" si="1218"/>
        <v>-</v>
      </c>
      <c r="AG361" s="168" t="str">
        <f t="shared" ca="1" si="1218"/>
        <v>-</v>
      </c>
      <c r="AH361" s="168" t="str">
        <f t="shared" ca="1" si="1218"/>
        <v>-</v>
      </c>
      <c r="AI361" s="168" t="b">
        <f t="shared" ca="1" si="1218"/>
        <v>1</v>
      </c>
      <c r="AJ361" s="10"/>
      <c r="AK361" s="166" t="b">
        <f t="shared" si="1219"/>
        <v>0</v>
      </c>
      <c r="AL361" s="166" t="str">
        <f t="shared" si="1219"/>
        <v>-</v>
      </c>
      <c r="AM361" s="166" t="b">
        <f t="shared" si="1219"/>
        <v>0</v>
      </c>
      <c r="AN361" s="166" t="b">
        <f t="shared" si="1219"/>
        <v>1</v>
      </c>
      <c r="AO361" s="166" t="b">
        <f t="shared" si="1219"/>
        <v>1</v>
      </c>
      <c r="AP361" s="166" t="b">
        <f t="shared" si="1219"/>
        <v>0</v>
      </c>
      <c r="AQ361" s="166">
        <f t="shared" ca="1" si="1089"/>
        <v>0</v>
      </c>
      <c r="AR361" s="166" t="b">
        <f t="shared" si="1220"/>
        <v>1</v>
      </c>
      <c r="AS361" s="166" t="b">
        <f t="shared" si="1220"/>
        <v>1</v>
      </c>
      <c r="AT361" s="166">
        <f t="shared" si="1220"/>
        <v>2</v>
      </c>
      <c r="AU361" s="166" t="str">
        <f t="shared" si="1220"/>
        <v>-</v>
      </c>
      <c r="AV361" s="166">
        <f t="shared" si="1220"/>
        <v>0.7</v>
      </c>
      <c r="AW361" s="10"/>
      <c r="AX361" s="166" t="b">
        <f t="shared" si="1091"/>
        <v>1</v>
      </c>
      <c r="AY361" s="168" t="b">
        <f t="shared" ca="1" si="1092"/>
        <v>1</v>
      </c>
      <c r="AZ361" s="168" t="b">
        <f t="shared" ca="1" si="1092"/>
        <v>1</v>
      </c>
      <c r="BA361" s="167">
        <f t="shared" ca="1" si="1093"/>
        <v>3210</v>
      </c>
      <c r="BB361" s="168" t="str">
        <f t="shared" ca="1" si="1195"/>
        <v>-</v>
      </c>
      <c r="BC361" s="168" t="str">
        <f t="shared" ca="1" si="1195"/>
        <v>-</v>
      </c>
      <c r="BD361" s="168" t="str">
        <f t="shared" ca="1" si="1195"/>
        <v>-</v>
      </c>
      <c r="BE361" s="168" t="str">
        <f t="shared" ca="1" si="1195"/>
        <v>-</v>
      </c>
      <c r="BF361" s="168" t="str">
        <f t="shared" ca="1" si="1195"/>
        <v>-</v>
      </c>
      <c r="BG361" s="168">
        <f t="shared" ca="1" si="1195"/>
        <v>1</v>
      </c>
      <c r="BH361" s="168">
        <f t="shared" ca="1" si="1195"/>
        <v>1</v>
      </c>
      <c r="BI361" s="168" t="str">
        <f t="shared" ca="1" si="1195"/>
        <v>-</v>
      </c>
      <c r="BJ361" s="168" t="str">
        <f t="shared" ca="1" si="1195"/>
        <v>-</v>
      </c>
      <c r="BK361" s="10"/>
      <c r="BL361" s="168" t="str">
        <f t="shared" ca="1" si="1195"/>
        <v>-</v>
      </c>
      <c r="BM361" s="168" t="str">
        <f t="shared" ca="1" si="1195"/>
        <v>-</v>
      </c>
      <c r="BN361" s="168" t="str">
        <f t="shared" ca="1" si="1195"/>
        <v>-</v>
      </c>
      <c r="BO361" s="168" t="str">
        <f t="shared" ca="1" si="1195"/>
        <v>-</v>
      </c>
      <c r="BP361" s="168" t="str">
        <f t="shared" ca="1" si="1195"/>
        <v>-</v>
      </c>
      <c r="BQ361" s="168" t="str">
        <f t="shared" ca="1" si="1195"/>
        <v>-</v>
      </c>
      <c r="BR361" s="168" t="str">
        <f t="shared" ca="1" si="1195"/>
        <v>-</v>
      </c>
      <c r="BS361" s="168" t="str">
        <f t="shared" ca="1" si="1195"/>
        <v>-</v>
      </c>
      <c r="BT361" s="168" t="str">
        <f t="shared" ca="1" si="1195"/>
        <v>-</v>
      </c>
      <c r="BU361" s="168" t="str">
        <f t="shared" ca="1" si="1195"/>
        <v>-</v>
      </c>
      <c r="BV361" s="168" t="str">
        <f t="shared" ca="1" si="1195"/>
        <v>-</v>
      </c>
      <c r="BW361" s="166" t="str" cm="1">
        <f t="array" ref="BW361">INDEX(i.rev,$K361,BW$15)</f>
        <v>-</v>
      </c>
      <c r="BX361" s="166">
        <f t="shared" si="1095"/>
        <v>25</v>
      </c>
      <c r="BY361" s="166" t="str" cm="1">
        <f t="array" ref="BY361">INDEX(i.rev,$K361,BY$15)</f>
        <v>-</v>
      </c>
      <c r="BZ361" s="166" t="str" cm="1">
        <f t="array" ref="BZ361">INDEX(i.rev,$K361,BZ$15)</f>
        <v>-</v>
      </c>
      <c r="CA361" s="166" t="str" cm="1">
        <f t="array" ref="CA361">INDEX(i.rev,$K361,CA$15)</f>
        <v>-</v>
      </c>
      <c r="CB361" s="166" t="str" cm="1">
        <f t="array" ref="CB361">INDEX(i.rev,$K361,CB$15)</f>
        <v>-</v>
      </c>
      <c r="CC361" s="166" t="str" cm="1">
        <f t="array" ref="CC361">INDEX(i.rev,$K361,CC$15)</f>
        <v>-</v>
      </c>
      <c r="CD361" s="166" t="str" cm="1">
        <f t="array" ref="CD361">INDEX(i.rev,$K361,CD$15)</f>
        <v>-</v>
      </c>
      <c r="CE361" s="166" t="str" cm="1">
        <f t="array" ref="CE361">INDEX(i.rev,$K361,CE$15)</f>
        <v>-</v>
      </c>
      <c r="CF361" s="166" t="str" cm="1">
        <f t="array" ref="CF361">INDEX(i.rev,$K361,CF$15)</f>
        <v>-</v>
      </c>
      <c r="CG361" s="10"/>
      <c r="CH361" s="168" t="str">
        <f t="shared" ca="1" si="1230"/>
        <v>-</v>
      </c>
      <c r="CI361" s="168" t="str">
        <f t="shared" ca="1" si="1230"/>
        <v>-</v>
      </c>
      <c r="CJ361" s="168" t="str">
        <f t="shared" ca="1" si="1230"/>
        <v>-</v>
      </c>
      <c r="CK361" s="168" t="str">
        <f t="shared" ca="1" si="1230"/>
        <v>-</v>
      </c>
      <c r="CL361" s="168" t="str">
        <f t="shared" ca="1" si="1230"/>
        <v>-</v>
      </c>
      <c r="CM361" s="168" t="str">
        <f t="shared" ca="1" si="1230"/>
        <v>-</v>
      </c>
      <c r="CN361" s="168" t="str">
        <f t="shared" ca="1" si="1230"/>
        <v>-</v>
      </c>
      <c r="CO361" s="168" t="str">
        <f t="shared" ca="1" si="1230"/>
        <v>-</v>
      </c>
      <c r="CP361" s="168">
        <f t="shared" ca="1" si="1230"/>
        <v>1</v>
      </c>
      <c r="CQ361" s="168">
        <f t="shared" ca="1" si="1230"/>
        <v>1</v>
      </c>
      <c r="CR361" s="168">
        <f t="shared" ca="1" si="1230"/>
        <v>0</v>
      </c>
      <c r="CS361" s="168" t="str">
        <f t="shared" ca="1" si="1230"/>
        <v>-</v>
      </c>
      <c r="CT361" s="168" t="str">
        <f t="shared" ca="1" si="1230"/>
        <v>-</v>
      </c>
      <c r="CU361" s="168" t="str">
        <f t="shared" ca="1" si="1230"/>
        <v>-</v>
      </c>
      <c r="CV361" s="168" t="str">
        <f t="shared" ca="1" si="1230"/>
        <v>-</v>
      </c>
      <c r="CW361" s="168" t="str">
        <f t="shared" ca="1" si="1230"/>
        <v>-</v>
      </c>
      <c r="CX361" s="168" t="str">
        <f t="shared" ca="1" si="1230"/>
        <v>-</v>
      </c>
      <c r="CY361" s="168" t="str">
        <f t="shared" ca="1" si="1230"/>
        <v>-</v>
      </c>
      <c r="CZ361" s="168">
        <f t="shared" ca="1" si="1230"/>
        <v>0</v>
      </c>
      <c r="DA361" s="168" t="str">
        <f t="shared" ca="1" si="1230"/>
        <v>-</v>
      </c>
      <c r="DB361" s="168" t="str">
        <f t="shared" ca="1" si="1230"/>
        <v>-</v>
      </c>
      <c r="DC361" s="168" t="str">
        <f t="shared" ca="1" si="1230"/>
        <v>-</v>
      </c>
      <c r="DD361" s="168" t="str">
        <f t="shared" ca="1" si="1230"/>
        <v>-</v>
      </c>
      <c r="DE361" s="168" t="str">
        <f t="shared" ca="1" si="1230"/>
        <v>-</v>
      </c>
      <c r="DF361" s="168">
        <f t="shared" ca="1" si="1230"/>
        <v>0</v>
      </c>
      <c r="DG361" s="168">
        <f t="shared" ca="1" si="1230"/>
        <v>0</v>
      </c>
      <c r="DH361" s="168">
        <f t="shared" ca="1" si="1230"/>
        <v>0</v>
      </c>
      <c r="DI361" s="168">
        <f t="shared" ca="1" si="1230"/>
        <v>0</v>
      </c>
      <c r="DJ361" s="168">
        <f t="shared" ca="1" si="1230"/>
        <v>0</v>
      </c>
      <c r="DK361" s="168">
        <f t="shared" ca="1" si="1230"/>
        <v>0</v>
      </c>
      <c r="DL361" s="168">
        <f t="shared" ca="1" si="1230"/>
        <v>0</v>
      </c>
      <c r="DM361" s="168" t="str">
        <f t="shared" ca="1" si="1230"/>
        <v>-</v>
      </c>
      <c r="DN361" s="168" t="str">
        <f t="shared" ca="1" si="1230"/>
        <v>-</v>
      </c>
      <c r="DO361" s="168" t="str">
        <f t="shared" ca="1" si="1230"/>
        <v>-</v>
      </c>
      <c r="DP361" s="168" t="str">
        <f t="shared" ca="1" si="1230"/>
        <v>-</v>
      </c>
      <c r="DQ361" s="168" t="str">
        <f t="shared" ca="1" si="1230"/>
        <v>-</v>
      </c>
      <c r="DR361" s="168" t="str">
        <f t="shared" ca="1" si="1230"/>
        <v>-</v>
      </c>
      <c r="DS361" s="168" t="str">
        <f t="shared" ca="1" si="1230"/>
        <v>-</v>
      </c>
      <c r="DT361" s="168" t="str">
        <f t="shared" ca="1" si="1230"/>
        <v>-</v>
      </c>
      <c r="DU361" s="168" t="str">
        <f t="shared" ca="1" si="1230"/>
        <v>-</v>
      </c>
      <c r="DV361" s="168" t="str">
        <f t="shared" ca="1" si="1230"/>
        <v>-</v>
      </c>
      <c r="DW361" s="168" t="str">
        <f t="shared" ca="1" si="1230"/>
        <v>-</v>
      </c>
      <c r="DX361" s="10"/>
      <c r="DY361" s="168">
        <f t="shared" ca="1" si="1230"/>
        <v>1</v>
      </c>
      <c r="DZ361" s="168" t="str">
        <f t="shared" ca="1" si="1230"/>
        <v>-</v>
      </c>
      <c r="EA361" s="168" t="str">
        <f t="shared" ca="1" si="1230"/>
        <v>-</v>
      </c>
      <c r="EB361" s="168" t="str">
        <f t="shared" ca="1" si="1230"/>
        <v>-</v>
      </c>
      <c r="EC361" s="168" t="str">
        <f t="shared" ca="1" si="1150"/>
        <v>-</v>
      </c>
      <c r="ED361" s="168" t="b">
        <f t="shared" ca="1" si="1150"/>
        <v>0</v>
      </c>
      <c r="EE361" s="168" t="str">
        <f t="shared" ca="1" si="1150"/>
        <v>-</v>
      </c>
      <c r="EF361" s="168">
        <f t="shared" ca="1" si="1150"/>
        <v>0</v>
      </c>
      <c r="EG361" s="168" t="str">
        <f t="shared" ca="1" si="1150"/>
        <v>-</v>
      </c>
      <c r="EH361" s="166" cm="1">
        <f t="array" ref="EH361">INDEX(i.rev,$K361,EH$15)</f>
        <v>1.1000000000000001</v>
      </c>
      <c r="EI361" s="168">
        <f t="shared" ca="1" si="1222"/>
        <v>0</v>
      </c>
      <c r="EJ361" s="168">
        <f t="shared" ca="1" si="1222"/>
        <v>1</v>
      </c>
      <c r="EK361" s="168">
        <f t="shared" ca="1" si="1222"/>
        <v>0</v>
      </c>
      <c r="EL361" s="168">
        <f t="shared" ca="1" si="1222"/>
        <v>1</v>
      </c>
      <c r="EM361" s="168">
        <f t="shared" ca="1" si="1222"/>
        <v>1</v>
      </c>
      <c r="EN361" s="168">
        <f t="shared" ca="1" si="1222"/>
        <v>1</v>
      </c>
      <c r="EO361" s="168">
        <f t="shared" ca="1" si="1222"/>
        <v>0</v>
      </c>
      <c r="EP361" s="168">
        <f t="shared" ca="1" si="1222"/>
        <v>0</v>
      </c>
      <c r="EQ361" s="168">
        <f t="shared" ca="1" si="1222"/>
        <v>0</v>
      </c>
      <c r="ER361" s="168">
        <f t="shared" ca="1" si="1222"/>
        <v>0</v>
      </c>
      <c r="ES361" s="168">
        <f t="shared" ca="1" si="1222"/>
        <v>0</v>
      </c>
      <c r="ET361" s="168">
        <f t="shared" ca="1" si="1222"/>
        <v>0</v>
      </c>
      <c r="EU361" s="168">
        <f t="shared" ca="1" si="1222"/>
        <v>0</v>
      </c>
      <c r="EV361" s="168">
        <f t="shared" ca="1" si="1222"/>
        <v>0</v>
      </c>
      <c r="EW361" s="168">
        <f t="shared" ca="1" si="1222"/>
        <v>0</v>
      </c>
      <c r="EX361" s="168">
        <f t="shared" ca="1" si="1222"/>
        <v>0</v>
      </c>
      <c r="EY361" s="166" cm="1">
        <f t="array" ref="EY361">INDEX(i.rev,$K361,EY$15)</f>
        <v>0</v>
      </c>
      <c r="EZ361" s="168">
        <f t="shared" ca="1" si="1098"/>
        <v>0</v>
      </c>
      <c r="FA361" s="166" cm="1">
        <f t="array" ref="FA361">INDEX(i.rev,$K361,FA$15)</f>
        <v>1</v>
      </c>
      <c r="FB361" s="168">
        <f t="shared" ca="1" si="1182"/>
        <v>0</v>
      </c>
      <c r="FC361" s="168">
        <f t="shared" ca="1" si="1182"/>
        <v>0</v>
      </c>
      <c r="FD361" s="168">
        <f t="shared" ca="1" si="1182"/>
        <v>0</v>
      </c>
      <c r="FE361" s="168">
        <f t="shared" ca="1" si="1182"/>
        <v>0</v>
      </c>
      <c r="FF361" s="168">
        <f t="shared" ca="1" si="1182"/>
        <v>0</v>
      </c>
      <c r="FG361" s="168">
        <f t="shared" ca="1" si="1182"/>
        <v>0</v>
      </c>
      <c r="FH361" s="168">
        <f t="shared" ca="1" si="1182"/>
        <v>0</v>
      </c>
      <c r="FI361" s="10"/>
      <c r="FJ361" s="168" t="str">
        <f t="shared" ca="1" si="1182"/>
        <v>-</v>
      </c>
      <c r="FK361" s="168" t="str">
        <f t="shared" ca="1" si="1182"/>
        <v>-</v>
      </c>
      <c r="FL361" s="168" t="str">
        <f t="shared" ca="1" si="1182"/>
        <v>-</v>
      </c>
      <c r="FM361" s="168" t="str">
        <f t="shared" ca="1" si="1182"/>
        <v>-</v>
      </c>
      <c r="FN361" s="168" t="str">
        <f t="shared" ca="1" si="1100"/>
        <v>-</v>
      </c>
      <c r="FO361" s="166" t="b">
        <f t="shared" ca="1" si="1223"/>
        <v>0</v>
      </c>
      <c r="FP361" s="166" t="b">
        <f t="shared" ca="1" si="1223"/>
        <v>0</v>
      </c>
      <c r="FQ361" s="166" t="b">
        <f t="shared" ca="1" si="1223"/>
        <v>1</v>
      </c>
      <c r="FR361" s="168">
        <f t="shared" ca="1" si="1182"/>
        <v>0</v>
      </c>
      <c r="FS361" s="166">
        <f t="shared" ca="1" si="1224"/>
        <v>1</v>
      </c>
      <c r="FT361" s="166">
        <f t="shared" ca="1" si="1224"/>
        <v>1</v>
      </c>
      <c r="FU361" s="168" t="str">
        <f t="shared" ca="1" si="1182"/>
        <v>-</v>
      </c>
      <c r="FV361" s="168" t="str">
        <f t="shared" ca="1" si="1182"/>
        <v>-</v>
      </c>
      <c r="FW361" s="168" t="str">
        <f t="shared" ca="1" si="1182"/>
        <v>-</v>
      </c>
      <c r="FX361" s="168" t="str">
        <f t="shared" ca="1" si="1182"/>
        <v>-</v>
      </c>
      <c r="FY361" s="168" t="str">
        <f t="shared" ca="1" si="1182"/>
        <v>-</v>
      </c>
      <c r="FZ361" s="168" t="str">
        <f t="shared" ca="1" si="1182"/>
        <v>-</v>
      </c>
      <c r="GA361" s="168" t="str">
        <f t="shared" ca="1" si="1182"/>
        <v>-</v>
      </c>
      <c r="GB361" s="168" t="str">
        <f t="shared" ca="1" si="1182"/>
        <v>-</v>
      </c>
      <c r="GC361" s="168" t="str">
        <f t="shared" ca="1" si="1182"/>
        <v>-</v>
      </c>
      <c r="GD361" s="168" t="b">
        <f t="shared" ca="1" si="1182"/>
        <v>1</v>
      </c>
      <c r="GE361" s="168" t="str">
        <f t="shared" ca="1" si="1182"/>
        <v>-</v>
      </c>
      <c r="GF361" s="168" t="str">
        <f t="shared" ca="1" si="1182"/>
        <v>-</v>
      </c>
      <c r="GG361" s="168" t="str">
        <f t="shared" ca="1" si="1182"/>
        <v>-</v>
      </c>
      <c r="GH361" s="168" t="b">
        <f t="shared" ca="1" si="1225"/>
        <v>1</v>
      </c>
      <c r="GI361" s="168">
        <f t="shared" ca="1" si="1225"/>
        <v>0</v>
      </c>
      <c r="GJ361" s="168" t="str">
        <f t="shared" ca="1" si="1225"/>
        <v>-</v>
      </c>
      <c r="GK361" s="168" t="str">
        <f t="shared" ca="1" si="1225"/>
        <v>-</v>
      </c>
      <c r="GL361" s="168" t="str">
        <f t="shared" ca="1" si="1225"/>
        <v>-</v>
      </c>
      <c r="GM361" s="168" t="str">
        <f t="shared" ca="1" si="1225"/>
        <v>-</v>
      </c>
      <c r="GN361" s="168" t="str">
        <f t="shared" ca="1" si="1225"/>
        <v>-</v>
      </c>
      <c r="GO361" s="168">
        <f t="shared" ca="1" si="1225"/>
        <v>0</v>
      </c>
      <c r="GP361" s="168" t="str">
        <f t="shared" ca="1" si="1225"/>
        <v>-</v>
      </c>
      <c r="GQ361" s="168" t="str">
        <f t="shared" ca="1" si="1225"/>
        <v>-</v>
      </c>
      <c r="GR361" s="168" t="str">
        <f t="shared" ca="1" si="1225"/>
        <v>-</v>
      </c>
      <c r="GS361" s="168">
        <f t="shared" ca="1" si="1225"/>
        <v>500</v>
      </c>
      <c r="GT361" s="168">
        <f t="shared" ca="1" si="1225"/>
        <v>500</v>
      </c>
      <c r="GU361" s="168" t="str">
        <f t="shared" ca="1" si="1225"/>
        <v>-</v>
      </c>
      <c r="GV361" s="168" t="str">
        <f t="shared" ca="1" si="1225"/>
        <v>-</v>
      </c>
      <c r="GW361" s="168" t="str">
        <f t="shared" ca="1" si="1225"/>
        <v>-</v>
      </c>
      <c r="GX361" s="168" t="str">
        <f t="shared" ca="1" si="1226"/>
        <v>-</v>
      </c>
      <c r="GY361" s="168" t="str">
        <f t="shared" ref="GY361:HV376" ca="1" si="1237">OFFSET(GY$5,$B361,0)</f>
        <v>-</v>
      </c>
      <c r="GZ361" s="168" t="str">
        <f t="shared" ca="1" si="1237"/>
        <v>-</v>
      </c>
      <c r="HA361" s="168" t="str">
        <f t="shared" ca="1" si="1237"/>
        <v>-</v>
      </c>
      <c r="HB361" s="168" t="str">
        <f t="shared" ca="1" si="1237"/>
        <v>-</v>
      </c>
      <c r="HC361" s="168" t="str">
        <f t="shared" ca="1" si="1237"/>
        <v>-</v>
      </c>
      <c r="HD361" s="168" t="str">
        <f t="shared" ca="1" si="1237"/>
        <v>-</v>
      </c>
      <c r="HE361" s="168" t="str">
        <f t="shared" ca="1" si="1237"/>
        <v>-</v>
      </c>
      <c r="HF361" s="168" t="str">
        <f t="shared" ca="1" si="1237"/>
        <v>-</v>
      </c>
      <c r="HG361" s="168" t="str">
        <f t="shared" ca="1" si="1237"/>
        <v>-</v>
      </c>
      <c r="HH361" s="168" t="str">
        <f t="shared" ca="1" si="1237"/>
        <v>-</v>
      </c>
      <c r="HI361" s="168" t="str">
        <f t="shared" ca="1" si="1237"/>
        <v>-</v>
      </c>
      <c r="HJ361" s="168" t="str">
        <f t="shared" ca="1" si="1237"/>
        <v>-</v>
      </c>
      <c r="HK361" s="168" t="str">
        <f t="shared" ca="1" si="1237"/>
        <v>-</v>
      </c>
      <c r="HL361" s="168" t="str">
        <f t="shared" ca="1" si="1237"/>
        <v>-</v>
      </c>
      <c r="HM361" s="168" t="str">
        <f t="shared" ca="1" si="1193"/>
        <v>-</v>
      </c>
      <c r="HN361" s="168" t="str">
        <f t="shared" ca="1" si="1193"/>
        <v>-</v>
      </c>
      <c r="HO361" s="168" t="str">
        <f t="shared" ca="1" si="1193"/>
        <v>-</v>
      </c>
      <c r="HP361" s="168" t="str">
        <f t="shared" ca="1" si="1193"/>
        <v>-</v>
      </c>
      <c r="HQ361" s="168" t="str">
        <f t="shared" ca="1" si="1193"/>
        <v>-</v>
      </c>
      <c r="HR361" s="168" t="str">
        <f t="shared" ca="1" si="1237"/>
        <v>-</v>
      </c>
      <c r="HS361" s="168" t="str">
        <f t="shared" ca="1" si="1237"/>
        <v>-</v>
      </c>
      <c r="HT361" s="168" t="str">
        <f t="shared" ca="1" si="1237"/>
        <v>-</v>
      </c>
      <c r="HU361" s="168" t="str">
        <f t="shared" ca="1" si="1237"/>
        <v>-</v>
      </c>
      <c r="HV361" s="168" t="str">
        <f t="shared" ca="1" si="1237"/>
        <v>-</v>
      </c>
      <c r="HW361" s="168" t="str">
        <f t="shared" ca="1" si="1226"/>
        <v>-</v>
      </c>
      <c r="HX361" s="168" t="str">
        <f t="shared" ca="1" si="1227"/>
        <v>-</v>
      </c>
      <c r="HY361" s="168" t="str">
        <f t="shared" ca="1" si="1227"/>
        <v>-</v>
      </c>
      <c r="HZ361" s="168" t="str">
        <f t="shared" ca="1" si="1227"/>
        <v>-</v>
      </c>
      <c r="IA361" s="168" t="str">
        <f t="shared" ca="1" si="1227"/>
        <v>-</v>
      </c>
      <c r="IB361" s="168" t="str">
        <f t="shared" ca="1" si="1227"/>
        <v>-</v>
      </c>
      <c r="IC361" s="168" t="str">
        <f t="shared" ca="1" si="1227"/>
        <v>-</v>
      </c>
      <c r="ID361" s="168" t="str">
        <f t="shared" ca="1" si="1227"/>
        <v>-</v>
      </c>
      <c r="IE361" s="168" t="str">
        <f t="shared" ca="1" si="1227"/>
        <v>-</v>
      </c>
      <c r="IF361" s="168" t="str">
        <f t="shared" ca="1" si="1227"/>
        <v>-</v>
      </c>
      <c r="IG361" s="168" t="str">
        <f t="shared" ca="1" si="1227"/>
        <v>-</v>
      </c>
      <c r="IH361" s="168" t="str">
        <f t="shared" ca="1" si="1227"/>
        <v>-</v>
      </c>
      <c r="II361" s="168" t="str">
        <f t="shared" ca="1" si="1227"/>
        <v>-</v>
      </c>
      <c r="IJ361" s="168" t="str">
        <f t="shared" ca="1" si="1227"/>
        <v>-</v>
      </c>
      <c r="IK361" s="168" t="str">
        <f t="shared" ca="1" si="1227"/>
        <v>-</v>
      </c>
      <c r="IL361" s="168" t="str">
        <f t="shared" ca="1" si="1227"/>
        <v>-</v>
      </c>
      <c r="IM361" s="168" t="str">
        <f t="shared" ca="1" si="1227"/>
        <v>-</v>
      </c>
      <c r="IN361" s="168" t="str">
        <f t="shared" ca="1" si="1227"/>
        <v>-</v>
      </c>
      <c r="IO361" s="168" t="str">
        <f t="shared" ca="1" si="1227"/>
        <v>-</v>
      </c>
      <c r="IP361" s="168" t="str">
        <f t="shared" ca="1" si="1227"/>
        <v>-</v>
      </c>
      <c r="IQ361" s="168" t="str">
        <f t="shared" ca="1" si="1227"/>
        <v>-</v>
      </c>
      <c r="IR361" s="168" t="str">
        <f t="shared" ca="1" si="1227"/>
        <v>-</v>
      </c>
      <c r="IS361" s="168" t="str">
        <f t="shared" ca="1" si="1227"/>
        <v>-</v>
      </c>
      <c r="IT361" s="168" t="str">
        <f t="shared" ca="1" si="1227"/>
        <v>-</v>
      </c>
      <c r="IU361" s="168" t="str">
        <f t="shared" ca="1" si="1227"/>
        <v>-</v>
      </c>
      <c r="IV361" s="168" t="str">
        <f t="shared" ca="1" si="1227"/>
        <v>-</v>
      </c>
      <c r="IW361" s="168" t="str">
        <f t="shared" ca="1" si="1227"/>
        <v>-</v>
      </c>
      <c r="IX361" s="168" t="str">
        <f t="shared" ca="1" si="1227"/>
        <v>-</v>
      </c>
      <c r="IY361" s="168" t="str">
        <f t="shared" ca="1" si="1227"/>
        <v>-</v>
      </c>
      <c r="IZ361" s="168" t="str">
        <f t="shared" ca="1" si="1227"/>
        <v>-</v>
      </c>
      <c r="JA361" s="168" t="str">
        <f t="shared" ca="1" si="1227"/>
        <v>-</v>
      </c>
      <c r="JB361" s="168" t="str">
        <f t="shared" ca="1" si="1227"/>
        <v>-</v>
      </c>
      <c r="JC361" s="168" t="str">
        <f t="shared" ca="1" si="1227"/>
        <v>-</v>
      </c>
      <c r="JD361" s="168" t="str">
        <f t="shared" ca="1" si="1227"/>
        <v>-</v>
      </c>
      <c r="JE361" s="168" t="str">
        <f t="shared" ca="1" si="1227"/>
        <v>-</v>
      </c>
      <c r="JF361" s="168" t="str">
        <f t="shared" ca="1" si="1227"/>
        <v>-</v>
      </c>
      <c r="JG361" s="168" t="str">
        <f t="shared" ca="1" si="1227"/>
        <v>-</v>
      </c>
      <c r="JH361" s="168" t="str">
        <f t="shared" ca="1" si="1227"/>
        <v>-</v>
      </c>
      <c r="JI361" s="168" t="str">
        <f t="shared" ca="1" si="1227"/>
        <v>-</v>
      </c>
      <c r="JJ361" s="168" t="str">
        <f t="shared" ca="1" si="1227"/>
        <v>-</v>
      </c>
      <c r="JK361" s="168" t="str">
        <f t="shared" ca="1" si="1227"/>
        <v>-</v>
      </c>
      <c r="JL361" s="168" t="str">
        <f t="shared" ca="1" si="1227"/>
        <v>-</v>
      </c>
      <c r="JM361" s="168" t="str">
        <f t="shared" ca="1" si="1227"/>
        <v>-</v>
      </c>
      <c r="JN361" s="168" t="str">
        <f t="shared" ca="1" si="1226"/>
        <v>-</v>
      </c>
      <c r="JO361" s="168" t="str">
        <f t="shared" ca="1" si="1226"/>
        <v>-</v>
      </c>
      <c r="JP361" s="168" t="str">
        <f t="shared" ca="1" si="1226"/>
        <v>-</v>
      </c>
      <c r="JQ361" s="168" t="str">
        <f t="shared" ca="1" si="1226"/>
        <v>-</v>
      </c>
      <c r="JR361" s="168" t="str">
        <f t="shared" ca="1" si="1226"/>
        <v>-</v>
      </c>
      <c r="JS361" s="168" t="str">
        <f t="shared" ca="1" si="1226"/>
        <v>-</v>
      </c>
      <c r="JT361" s="168" t="str">
        <f t="shared" ca="1" si="1226"/>
        <v>-</v>
      </c>
      <c r="JU361" s="168" t="str">
        <f t="shared" ca="1" si="1226"/>
        <v>-</v>
      </c>
      <c r="JV361" s="168" t="str">
        <f t="shared" ca="1" si="1226"/>
        <v>-</v>
      </c>
      <c r="JW361" s="168" t="str">
        <f t="shared" ca="1" si="1226"/>
        <v>-</v>
      </c>
      <c r="JX361" s="10"/>
      <c r="JY361" s="166">
        <f t="shared" ca="1" si="1109"/>
        <v>4.4999999999999998E-2</v>
      </c>
      <c r="JZ361" s="166">
        <f t="shared" ca="1" si="1110"/>
        <v>4.4999999999999998E-2</v>
      </c>
      <c r="KA361" s="168">
        <f t="shared" ca="1" si="1208"/>
        <v>1</v>
      </c>
      <c r="KB361" s="168">
        <f t="shared" ca="1" si="1208"/>
        <v>0</v>
      </c>
      <c r="KC361" s="168">
        <f t="shared" ca="1" si="1208"/>
        <v>1</v>
      </c>
      <c r="KD361" s="168">
        <f t="shared" ca="1" si="1208"/>
        <v>1</v>
      </c>
      <c r="KE361" s="168">
        <f t="shared" ca="1" si="1208"/>
        <v>0</v>
      </c>
      <c r="KF361" s="168">
        <f t="shared" ca="1" si="1208"/>
        <v>70</v>
      </c>
      <c r="KG361" s="168">
        <f t="shared" ca="1" si="1208"/>
        <v>50</v>
      </c>
      <c r="KH361" s="168">
        <f t="shared" ca="1" si="1208"/>
        <v>85</v>
      </c>
      <c r="KI361" s="168">
        <f t="shared" ca="1" si="1208"/>
        <v>50</v>
      </c>
      <c r="KJ361" s="166">
        <f t="shared" ca="1" si="1112"/>
        <v>1</v>
      </c>
      <c r="KK361" s="166">
        <f t="shared" ca="1" si="1113"/>
        <v>1</v>
      </c>
      <c r="KL361" s="166">
        <f t="shared" ca="1" si="1114"/>
        <v>1</v>
      </c>
      <c r="KM361" s="166">
        <f t="shared" ca="1" si="1115"/>
        <v>1</v>
      </c>
      <c r="KN361" s="166">
        <f t="shared" ca="1" si="1115"/>
        <v>1</v>
      </c>
      <c r="KO361" s="168">
        <f t="shared" ca="1" si="1208"/>
        <v>1</v>
      </c>
      <c r="KP361" s="10"/>
      <c r="KQ361" s="168">
        <f t="shared" ca="1" si="1208"/>
        <v>1</v>
      </c>
      <c r="KR361" s="166">
        <f t="shared" ca="1" si="1116"/>
        <v>1</v>
      </c>
      <c r="KS361" s="168">
        <f t="shared" ca="1" si="1208"/>
        <v>0.75</v>
      </c>
      <c r="KT361" s="168">
        <f t="shared" ca="1" si="1208"/>
        <v>0.8</v>
      </c>
      <c r="KU361" s="168">
        <f t="shared" ca="1" si="1062"/>
        <v>0.82499999999999996</v>
      </c>
      <c r="KV361" s="168">
        <f t="shared" ca="1" si="1062"/>
        <v>0.875</v>
      </c>
      <c r="KW361" s="168">
        <f t="shared" ca="1" si="1208"/>
        <v>0.9</v>
      </c>
      <c r="KX361" s="168">
        <f t="shared" ca="1" si="1204"/>
        <v>0.75</v>
      </c>
      <c r="KY361" s="168">
        <f t="shared" ca="1" si="1205"/>
        <v>0.78142857142857147</v>
      </c>
      <c r="KZ361" s="168">
        <f t="shared" ca="1" si="1205"/>
        <v>0.82499999999999996</v>
      </c>
      <c r="LA361" s="168">
        <f t="shared" ca="1" si="1204"/>
        <v>0.875</v>
      </c>
      <c r="LB361" s="168">
        <f t="shared" ca="1" si="1204"/>
        <v>0.9</v>
      </c>
      <c r="LC361" s="168">
        <f t="shared" ca="1" si="1205"/>
        <v>0.9</v>
      </c>
      <c r="LD361" s="168">
        <f t="shared" ca="1" si="1204"/>
        <v>0.75</v>
      </c>
      <c r="LE361" s="168">
        <f t="shared" ca="1" si="1205"/>
        <v>0.78142857142857147</v>
      </c>
      <c r="LF361" s="168">
        <f t="shared" ca="1" si="1205"/>
        <v>0.82499999999999996</v>
      </c>
      <c r="LG361" s="168">
        <f t="shared" ca="1" si="1204"/>
        <v>0.875</v>
      </c>
      <c r="LH361" s="168">
        <f t="shared" ca="1" si="1204"/>
        <v>0.9</v>
      </c>
      <c r="LI361" s="168">
        <f t="shared" ca="1" si="1205"/>
        <v>0.9</v>
      </c>
      <c r="LJ361" s="168">
        <f t="shared" ca="1" si="1204"/>
        <v>0.75</v>
      </c>
      <c r="LK361" s="168">
        <f t="shared" ca="1" si="1205"/>
        <v>0.78142857142857147</v>
      </c>
      <c r="LL361" s="168">
        <f t="shared" ca="1" si="1205"/>
        <v>0.82499999999999996</v>
      </c>
      <c r="LM361" s="168">
        <f t="shared" ca="1" si="1204"/>
        <v>0.875</v>
      </c>
      <c r="LN361" s="168">
        <f t="shared" ca="1" si="1204"/>
        <v>0.9</v>
      </c>
      <c r="LO361" s="168">
        <f t="shared" ca="1" si="1205"/>
        <v>0.9</v>
      </c>
      <c r="LP361" s="168">
        <f t="shared" ca="1" si="1204"/>
        <v>0.75</v>
      </c>
      <c r="LQ361" s="168">
        <f t="shared" ca="1" si="1205"/>
        <v>0.78142857142857147</v>
      </c>
      <c r="LR361" s="168">
        <f t="shared" ca="1" si="1205"/>
        <v>0.82499999999999996</v>
      </c>
      <c r="LS361" s="168">
        <f t="shared" ca="1" si="1204"/>
        <v>0.875</v>
      </c>
      <c r="LT361" s="168">
        <f t="shared" ca="1" si="1204"/>
        <v>0.9</v>
      </c>
      <c r="LU361" s="168">
        <f t="shared" ca="1" si="1205"/>
        <v>0.9</v>
      </c>
      <c r="LV361" s="168">
        <f t="shared" ca="1" si="1204"/>
        <v>0.75</v>
      </c>
      <c r="LW361" s="168">
        <f t="shared" ca="1" si="1205"/>
        <v>0.78142857142857147</v>
      </c>
      <c r="LX361" s="168">
        <f t="shared" ca="1" si="1205"/>
        <v>0.82499999999999996</v>
      </c>
      <c r="LY361" s="168">
        <f t="shared" ca="1" si="1204"/>
        <v>0.875</v>
      </c>
      <c r="LZ361" s="168">
        <f t="shared" ca="1" si="1204"/>
        <v>0.9</v>
      </c>
      <c r="MA361" s="168">
        <f t="shared" ca="1" si="1205"/>
        <v>0.9</v>
      </c>
      <c r="MB361" s="168">
        <f t="shared" ca="1" si="1204"/>
        <v>0.75</v>
      </c>
      <c r="MC361" s="168">
        <f t="shared" ca="1" si="1205"/>
        <v>0.78142857142857147</v>
      </c>
      <c r="MD361" s="168">
        <f t="shared" ca="1" si="1205"/>
        <v>0.82499999999999996</v>
      </c>
      <c r="ME361" s="168">
        <f t="shared" ca="1" si="1204"/>
        <v>0.875</v>
      </c>
      <c r="MF361" s="168">
        <f t="shared" ca="1" si="1204"/>
        <v>0.9</v>
      </c>
      <c r="MG361" s="168">
        <f t="shared" ca="1" si="1205"/>
        <v>0.9</v>
      </c>
      <c r="MH361" s="168">
        <f t="shared" ca="1" si="1204"/>
        <v>0.75</v>
      </c>
      <c r="MI361" s="168">
        <f t="shared" ca="1" si="1205"/>
        <v>0.76904761904761909</v>
      </c>
      <c r="MJ361" s="168">
        <f t="shared" ca="1" si="1205"/>
        <v>0.82000000000000006</v>
      </c>
      <c r="MK361" s="168">
        <f t="shared" ca="1" si="1204"/>
        <v>0.875</v>
      </c>
      <c r="ML361" s="168">
        <f t="shared" ca="1" si="1204"/>
        <v>0.9</v>
      </c>
      <c r="MM361" s="168">
        <f t="shared" ca="1" si="1205"/>
        <v>0.90000000000000013</v>
      </c>
      <c r="MN361" s="168">
        <f t="shared" ca="1" si="1204"/>
        <v>0.75</v>
      </c>
      <c r="MO361" s="168">
        <f t="shared" ca="1" si="1205"/>
        <v>0.76904761904761909</v>
      </c>
      <c r="MP361" s="168">
        <f t="shared" ca="1" si="1205"/>
        <v>0.82000000000000006</v>
      </c>
      <c r="MQ361" s="168">
        <f t="shared" ca="1" si="1204"/>
        <v>0.875</v>
      </c>
      <c r="MR361" s="168">
        <f t="shared" ca="1" si="1204"/>
        <v>0.9</v>
      </c>
      <c r="MS361" s="168">
        <f t="shared" ca="1" si="1205"/>
        <v>0.9</v>
      </c>
      <c r="MT361" s="168">
        <f t="shared" ca="1" si="1177"/>
        <v>0.875</v>
      </c>
      <c r="MU361" s="166">
        <f t="shared" ca="1" si="1120"/>
        <v>1</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208"/>
        <v>0</v>
      </c>
      <c r="NC361" s="27">
        <v>0</v>
      </c>
    </row>
    <row r="362" spans="1:367" s="148" customFormat="1" outlineLevel="1">
      <c r="A362" s="126">
        <f t="shared" si="14"/>
        <v>357</v>
      </c>
      <c r="B362" s="126">
        <f t="shared" si="1180"/>
        <v>13</v>
      </c>
      <c r="C362" s="148">
        <f t="shared" si="1139"/>
        <v>1002</v>
      </c>
      <c r="D362" s="148" t="s">
        <v>884</v>
      </c>
      <c r="E362" s="148" t="b">
        <f t="shared" ref="E362" si="1238">J362=1</f>
        <v>0</v>
      </c>
      <c r="F362" s="148" t="b">
        <v>0</v>
      </c>
      <c r="G362" s="148" t="b">
        <f t="shared" ref="G362" si="1239">E362</f>
        <v>0</v>
      </c>
      <c r="H362" s="144">
        <f t="shared" ca="1" si="1228"/>
        <v>3</v>
      </c>
      <c r="I362" s="32">
        <v>2</v>
      </c>
      <c r="J362" s="32">
        <v>5</v>
      </c>
      <c r="K362" s="32">
        <v>4</v>
      </c>
      <c r="L362" s="144">
        <f t="shared" ca="1" si="1228"/>
        <v>1</v>
      </c>
      <c r="M362" s="144">
        <f t="shared" ca="1" si="1228"/>
        <v>1</v>
      </c>
      <c r="N362" s="144">
        <f t="shared" ca="1" si="1228"/>
        <v>1</v>
      </c>
      <c r="O362" s="144">
        <f t="shared" ca="1" si="1228"/>
        <v>1</v>
      </c>
      <c r="P362" s="144">
        <f t="shared" ca="1" si="1228"/>
        <v>1</v>
      </c>
      <c r="Q362" s="144">
        <f t="shared" ca="1" si="1228"/>
        <v>1</v>
      </c>
      <c r="R362" s="144">
        <f t="shared" ca="1" si="1228"/>
        <v>2</v>
      </c>
      <c r="S362" s="144">
        <f t="shared" ca="1" si="1228"/>
        <v>1</v>
      </c>
      <c r="T362" s="144">
        <f t="shared" ca="1" si="1228"/>
        <v>1</v>
      </c>
      <c r="U362" s="144">
        <f t="shared" ca="1" si="1228"/>
        <v>1</v>
      </c>
      <c r="V362" s="144">
        <f t="shared" ca="1" si="1228"/>
        <v>1</v>
      </c>
      <c r="W362" s="144">
        <f t="shared" ca="1" si="1228"/>
        <v>1</v>
      </c>
      <c r="X362" s="144">
        <f t="shared" ca="1" si="1228"/>
        <v>1</v>
      </c>
      <c r="Y362" s="144">
        <f t="shared" ca="1" si="1229"/>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00029 CFW DSP RiskCRRA-high REVCFW_rev_use CropgrazeFALSE (F33N11)</v>
      </c>
      <c r="AB362" s="10" t="str">
        <f ca="1">IF(COUNTIF(AA$5:AA362,AA362)=1,"-","Dup")</f>
        <v>-</v>
      </c>
      <c r="AC362" s="10"/>
      <c r="AD362" s="168" t="str">
        <f t="shared" ca="1" si="1218"/>
        <v>-</v>
      </c>
      <c r="AE362" s="168" t="str">
        <f t="shared" ca="1" si="1218"/>
        <v>-</v>
      </c>
      <c r="AF362" s="168" t="str">
        <f t="shared" ca="1" si="1218"/>
        <v>-</v>
      </c>
      <c r="AG362" s="168" t="str">
        <f t="shared" ca="1" si="1218"/>
        <v>-</v>
      </c>
      <c r="AH362" s="168" t="str">
        <f t="shared" ca="1" si="1218"/>
        <v>-</v>
      </c>
      <c r="AI362" s="168" t="b">
        <f t="shared" ca="1" si="1218"/>
        <v>1</v>
      </c>
      <c r="AJ362" s="10"/>
      <c r="AK362" s="166" t="b">
        <f t="shared" si="1219"/>
        <v>0</v>
      </c>
      <c r="AL362" s="166" t="str">
        <f t="shared" si="1219"/>
        <v>-</v>
      </c>
      <c r="AM362" s="166" t="b">
        <f t="shared" si="1219"/>
        <v>0</v>
      </c>
      <c r="AN362" s="166" t="b">
        <f t="shared" si="1219"/>
        <v>1</v>
      </c>
      <c r="AO362" s="166" t="b">
        <f t="shared" si="1219"/>
        <v>1</v>
      </c>
      <c r="AP362" s="166" t="b">
        <f t="shared" si="1219"/>
        <v>0</v>
      </c>
      <c r="AQ362" s="166">
        <f t="shared" ca="1" si="1089"/>
        <v>0</v>
      </c>
      <c r="AR362" s="166" t="b">
        <f t="shared" si="1220"/>
        <v>1</v>
      </c>
      <c r="AS362" s="166" t="b">
        <f t="shared" si="1220"/>
        <v>1</v>
      </c>
      <c r="AT362" s="166">
        <f t="shared" si="1220"/>
        <v>2</v>
      </c>
      <c r="AU362" s="166" t="str">
        <f t="shared" si="1220"/>
        <v>-</v>
      </c>
      <c r="AV362" s="166">
        <f t="shared" si="1220"/>
        <v>0.7</v>
      </c>
      <c r="AW362" s="10"/>
      <c r="AX362" s="166" t="b">
        <f t="shared" si="1091"/>
        <v>1</v>
      </c>
      <c r="AY362" s="168" t="b">
        <f t="shared" ca="1" si="1092"/>
        <v>1</v>
      </c>
      <c r="AZ362" s="168" t="b">
        <f t="shared" ca="1" si="1092"/>
        <v>1</v>
      </c>
      <c r="BA362" s="167">
        <f t="shared" ca="1" si="1093"/>
        <v>3210</v>
      </c>
      <c r="BB362" s="168" t="str">
        <f t="shared" ref="BB362:BV362" ca="1" si="1240">OFFSET(BB$5,$B362,0)</f>
        <v>-</v>
      </c>
      <c r="BC362" s="168" t="str">
        <f t="shared" ca="1" si="1240"/>
        <v>-</v>
      </c>
      <c r="BD362" s="168" t="str">
        <f t="shared" ca="1" si="1240"/>
        <v>-</v>
      </c>
      <c r="BE362" s="168" t="str">
        <f t="shared" ca="1" si="1240"/>
        <v>-</v>
      </c>
      <c r="BF362" s="168" t="str">
        <f t="shared" ca="1" si="1240"/>
        <v>-</v>
      </c>
      <c r="BG362" s="168">
        <f t="shared" ca="1" si="1240"/>
        <v>1</v>
      </c>
      <c r="BH362" s="168">
        <f t="shared" ca="1" si="1240"/>
        <v>1</v>
      </c>
      <c r="BI362" s="168" t="str">
        <f t="shared" ca="1" si="1240"/>
        <v>-</v>
      </c>
      <c r="BJ362" s="168" t="str">
        <f t="shared" ca="1" si="1240"/>
        <v>-</v>
      </c>
      <c r="BK362" s="10"/>
      <c r="BL362" s="168" t="str">
        <f t="shared" ca="1" si="1240"/>
        <v>-</v>
      </c>
      <c r="BM362" s="168" t="str">
        <f t="shared" ca="1" si="1240"/>
        <v>-</v>
      </c>
      <c r="BN362" s="168" t="str">
        <f t="shared" ca="1" si="1240"/>
        <v>-</v>
      </c>
      <c r="BO362" s="168" t="str">
        <f t="shared" ca="1" si="1240"/>
        <v>-</v>
      </c>
      <c r="BP362" s="168" t="str">
        <f t="shared" ca="1" si="1240"/>
        <v>-</v>
      </c>
      <c r="BQ362" s="168" t="str">
        <f t="shared" ca="1" si="1240"/>
        <v>-</v>
      </c>
      <c r="BR362" s="168" t="str">
        <f t="shared" ca="1" si="1240"/>
        <v>-</v>
      </c>
      <c r="BS362" s="168" t="str">
        <f t="shared" ca="1" si="1240"/>
        <v>-</v>
      </c>
      <c r="BT362" s="168" t="str">
        <f t="shared" ca="1" si="1240"/>
        <v>-</v>
      </c>
      <c r="BU362" s="168" t="str">
        <f t="shared" ca="1" si="1240"/>
        <v>-</v>
      </c>
      <c r="BV362" s="168" t="str">
        <f t="shared" ca="1" si="1240"/>
        <v>-</v>
      </c>
      <c r="BW362" s="166" t="b" cm="1">
        <f t="array" ref="BW362">INDEX(i.rev,$K362,BW$15)</f>
        <v>0</v>
      </c>
      <c r="BX362" s="166">
        <f t="shared" si="1095"/>
        <v>25</v>
      </c>
      <c r="BY362" s="166" t="b" cm="1">
        <f t="array" ref="BY362">INDEX(i.rev,$K362,BY$15)</f>
        <v>0</v>
      </c>
      <c r="BZ362" s="166" t="b" cm="1">
        <f t="array" ref="BZ362">INDEX(i.rev,$K362,BZ$15)</f>
        <v>1</v>
      </c>
      <c r="CA362" s="166" t="b" cm="1">
        <f t="array" ref="CA362">INDEX(i.rev,$K362,CA$15)</f>
        <v>1</v>
      </c>
      <c r="CB362" s="166" t="b" cm="1">
        <f t="array" ref="CB362">INDEX(i.rev,$K362,CB$15)</f>
        <v>1</v>
      </c>
      <c r="CC362" s="166" t="b" cm="1">
        <f t="array" ref="CC362">INDEX(i.rev,$K362,CC$15)</f>
        <v>1</v>
      </c>
      <c r="CD362" s="166" t="b" cm="1">
        <f t="array" ref="CD362">INDEX(i.rev,$K362,CD$15)</f>
        <v>1</v>
      </c>
      <c r="CE362" s="166" t="b" cm="1">
        <f t="array" ref="CE362">INDEX(i.rev,$K362,CE$15)</f>
        <v>1</v>
      </c>
      <c r="CF362" s="166" t="b" cm="1">
        <f t="array" ref="CF362">INDEX(i.rev,$K362,CF$15)</f>
        <v>1</v>
      </c>
      <c r="CG362" s="10"/>
      <c r="CH362" s="168" t="str">
        <f t="shared" ref="CH362:EB362" ca="1" si="1241">OFFSET(CH$5,$B362,0)</f>
        <v>-</v>
      </c>
      <c r="CI362" s="168" t="str">
        <f t="shared" ca="1" si="1241"/>
        <v>-</v>
      </c>
      <c r="CJ362" s="168" t="str">
        <f t="shared" ca="1" si="1241"/>
        <v>-</v>
      </c>
      <c r="CK362" s="168" t="str">
        <f t="shared" ca="1" si="1241"/>
        <v>-</v>
      </c>
      <c r="CL362" s="168" t="str">
        <f t="shared" ca="1" si="1241"/>
        <v>-</v>
      </c>
      <c r="CM362" s="168" t="str">
        <f t="shared" ca="1" si="1241"/>
        <v>-</v>
      </c>
      <c r="CN362" s="168" t="str">
        <f t="shared" ca="1" si="1241"/>
        <v>-</v>
      </c>
      <c r="CO362" s="168" t="str">
        <f t="shared" ca="1" si="1241"/>
        <v>-</v>
      </c>
      <c r="CP362" s="168">
        <f t="shared" ca="1" si="1241"/>
        <v>1</v>
      </c>
      <c r="CQ362" s="168">
        <f t="shared" ca="1" si="1241"/>
        <v>1</v>
      </c>
      <c r="CR362" s="168">
        <f t="shared" ca="1" si="1241"/>
        <v>0</v>
      </c>
      <c r="CS362" s="168" t="str">
        <f t="shared" ca="1" si="1241"/>
        <v>-</v>
      </c>
      <c r="CT362" s="168" t="str">
        <f t="shared" ca="1" si="1241"/>
        <v>-</v>
      </c>
      <c r="CU362" s="168" t="str">
        <f t="shared" ca="1" si="1241"/>
        <v>-</v>
      </c>
      <c r="CV362" s="168" t="str">
        <f t="shared" ca="1" si="1241"/>
        <v>-</v>
      </c>
      <c r="CW362" s="168" t="str">
        <f t="shared" ca="1" si="1241"/>
        <v>-</v>
      </c>
      <c r="CX362" s="168" t="str">
        <f t="shared" ca="1" si="1241"/>
        <v>-</v>
      </c>
      <c r="CY362" s="168" t="str">
        <f t="shared" ca="1" si="1241"/>
        <v>-</v>
      </c>
      <c r="CZ362" s="168">
        <f t="shared" ca="1" si="1241"/>
        <v>0</v>
      </c>
      <c r="DA362" s="168" t="str">
        <f t="shared" ca="1" si="1241"/>
        <v>-</v>
      </c>
      <c r="DB362" s="168" t="str">
        <f t="shared" ca="1" si="1241"/>
        <v>-</v>
      </c>
      <c r="DC362" s="168" t="str">
        <f t="shared" ca="1" si="1241"/>
        <v>-</v>
      </c>
      <c r="DD362" s="168" t="str">
        <f t="shared" ca="1" si="1241"/>
        <v>-</v>
      </c>
      <c r="DE362" s="168" t="str">
        <f t="shared" ca="1" si="1241"/>
        <v>-</v>
      </c>
      <c r="DF362" s="168">
        <f t="shared" ca="1" si="1241"/>
        <v>0</v>
      </c>
      <c r="DG362" s="168">
        <f t="shared" ca="1" si="1241"/>
        <v>0</v>
      </c>
      <c r="DH362" s="168">
        <f t="shared" ca="1" si="1241"/>
        <v>0</v>
      </c>
      <c r="DI362" s="168">
        <f t="shared" ca="1" si="1241"/>
        <v>0</v>
      </c>
      <c r="DJ362" s="168">
        <f t="shared" ca="1" si="1241"/>
        <v>0</v>
      </c>
      <c r="DK362" s="168">
        <f t="shared" ca="1" si="1241"/>
        <v>0</v>
      </c>
      <c r="DL362" s="168">
        <f t="shared" ca="1" si="1241"/>
        <v>0</v>
      </c>
      <c r="DM362" s="168" t="str">
        <f t="shared" ca="1" si="1241"/>
        <v>-</v>
      </c>
      <c r="DN362" s="168" t="str">
        <f t="shared" ca="1" si="1241"/>
        <v>-</v>
      </c>
      <c r="DO362" s="168" t="str">
        <f t="shared" ca="1" si="1241"/>
        <v>-</v>
      </c>
      <c r="DP362" s="168" t="str">
        <f t="shared" ca="1" si="1241"/>
        <v>-</v>
      </c>
      <c r="DQ362" s="168" t="str">
        <f t="shared" ca="1" si="1241"/>
        <v>-</v>
      </c>
      <c r="DR362" s="168" t="str">
        <f t="shared" ca="1" si="1241"/>
        <v>-</v>
      </c>
      <c r="DS362" s="168" t="str">
        <f t="shared" ca="1" si="1241"/>
        <v>-</v>
      </c>
      <c r="DT362" s="168" t="str">
        <f t="shared" ca="1" si="1241"/>
        <v>-</v>
      </c>
      <c r="DU362" s="168" t="str">
        <f t="shared" ca="1" si="1241"/>
        <v>-</v>
      </c>
      <c r="DV362" s="168" t="str">
        <f t="shared" ca="1" si="1241"/>
        <v>-</v>
      </c>
      <c r="DW362" s="168" t="str">
        <f t="shared" ca="1" si="1241"/>
        <v>-</v>
      </c>
      <c r="DX362" s="10"/>
      <c r="DY362" s="168">
        <f t="shared" ca="1" si="1241"/>
        <v>1</v>
      </c>
      <c r="DZ362" s="168" t="str">
        <f t="shared" ca="1" si="1241"/>
        <v>-</v>
      </c>
      <c r="EA362" s="168" t="str">
        <f t="shared" ca="1" si="1241"/>
        <v>-</v>
      </c>
      <c r="EB362" s="168" t="str">
        <f t="shared" ca="1" si="1241"/>
        <v>-</v>
      </c>
      <c r="EC362" s="168" t="str">
        <f t="shared" ca="1" si="1150"/>
        <v>-</v>
      </c>
      <c r="ED362" s="168" t="b">
        <f t="shared" ca="1" si="1150"/>
        <v>0</v>
      </c>
      <c r="EE362" s="168" t="str">
        <f t="shared" ca="1" si="1150"/>
        <v>-</v>
      </c>
      <c r="EF362" s="168">
        <f t="shared" ca="1" si="1150"/>
        <v>0</v>
      </c>
      <c r="EG362" s="168" t="str">
        <f t="shared" ca="1" si="1150"/>
        <v>-</v>
      </c>
      <c r="EH362" s="166" cm="1">
        <f t="array" ref="EH362">INDEX(i.rev,$K362,EH$15)</f>
        <v>1.1000000000000001</v>
      </c>
      <c r="EI362" s="168">
        <f t="shared" ca="1" si="1222"/>
        <v>0</v>
      </c>
      <c r="EJ362" s="168">
        <f t="shared" ca="1" si="1222"/>
        <v>1</v>
      </c>
      <c r="EK362" s="168">
        <f t="shared" ca="1" si="1222"/>
        <v>0</v>
      </c>
      <c r="EL362" s="168">
        <f t="shared" ca="1" si="1222"/>
        <v>1</v>
      </c>
      <c r="EM362" s="168">
        <f t="shared" ca="1" si="1222"/>
        <v>1</v>
      </c>
      <c r="EN362" s="168">
        <f t="shared" ca="1" si="1222"/>
        <v>1</v>
      </c>
      <c r="EO362" s="168">
        <f t="shared" ca="1" si="1222"/>
        <v>0</v>
      </c>
      <c r="EP362" s="168">
        <f t="shared" ca="1" si="1222"/>
        <v>0</v>
      </c>
      <c r="EQ362" s="168">
        <f t="shared" ca="1" si="1222"/>
        <v>0</v>
      </c>
      <c r="ER362" s="168">
        <f t="shared" ca="1" si="1222"/>
        <v>0</v>
      </c>
      <c r="ES362" s="168">
        <f t="shared" ca="1" si="1222"/>
        <v>0</v>
      </c>
      <c r="ET362" s="168">
        <f t="shared" ca="1" si="1222"/>
        <v>0</v>
      </c>
      <c r="EU362" s="168">
        <f t="shared" ca="1" si="1222"/>
        <v>0</v>
      </c>
      <c r="EV362" s="168">
        <f t="shared" ca="1" si="1222"/>
        <v>0</v>
      </c>
      <c r="EW362" s="168">
        <f t="shared" ca="1" si="1222"/>
        <v>0</v>
      </c>
      <c r="EX362" s="168">
        <f t="shared" ref="EX362" ca="1" si="1242">OFFSET(EX$5,$B362,0)</f>
        <v>0</v>
      </c>
      <c r="EY362" s="166" cm="1">
        <f t="array" ref="EY362">INDEX(i.rev,$K362,EY$15)</f>
        <v>0</v>
      </c>
      <c r="EZ362" s="168">
        <f t="shared" ca="1" si="1098"/>
        <v>0</v>
      </c>
      <c r="FA362" s="166" cm="1">
        <f t="array" ref="FA362">INDEX(i.rev,$K362,FA$15)</f>
        <v>1</v>
      </c>
      <c r="FB362" s="168">
        <f t="shared" ref="FB362:GG362" ca="1" si="1243">OFFSET(FB$5,$B362,0)</f>
        <v>0</v>
      </c>
      <c r="FC362" s="168">
        <f t="shared" ca="1" si="1243"/>
        <v>0</v>
      </c>
      <c r="FD362" s="168">
        <f t="shared" ca="1" si="1243"/>
        <v>0</v>
      </c>
      <c r="FE362" s="168">
        <f t="shared" ca="1" si="1243"/>
        <v>0</v>
      </c>
      <c r="FF362" s="168">
        <f t="shared" ca="1" si="1243"/>
        <v>0</v>
      </c>
      <c r="FG362" s="168">
        <f t="shared" ca="1" si="1243"/>
        <v>0</v>
      </c>
      <c r="FH362" s="168">
        <f t="shared" ca="1" si="1243"/>
        <v>0</v>
      </c>
      <c r="FI362" s="10"/>
      <c r="FJ362" s="168" t="str">
        <f t="shared" ca="1" si="1243"/>
        <v>-</v>
      </c>
      <c r="FK362" s="168" t="str">
        <f t="shared" ca="1" si="1243"/>
        <v>-</v>
      </c>
      <c r="FL362" s="168" t="str">
        <f t="shared" ca="1" si="1243"/>
        <v>-</v>
      </c>
      <c r="FM362" s="168" t="str">
        <f t="shared" ca="1" si="1243"/>
        <v>-</v>
      </c>
      <c r="FN362" s="168" t="str">
        <f t="shared" ca="1" si="1243"/>
        <v>-</v>
      </c>
      <c r="FO362" s="166" t="b">
        <f t="shared" ca="1" si="1223"/>
        <v>0</v>
      </c>
      <c r="FP362" s="166" t="b">
        <f t="shared" ca="1" si="1223"/>
        <v>0</v>
      </c>
      <c r="FQ362" s="166" t="b">
        <f t="shared" ca="1" si="1223"/>
        <v>1</v>
      </c>
      <c r="FR362" s="168">
        <f t="shared" ca="1" si="1243"/>
        <v>0</v>
      </c>
      <c r="FS362" s="166">
        <f t="shared" ca="1" si="1224"/>
        <v>1</v>
      </c>
      <c r="FT362" s="166">
        <f t="shared" ca="1" si="1224"/>
        <v>1</v>
      </c>
      <c r="FU362" s="168" t="str">
        <f t="shared" ca="1" si="1243"/>
        <v>-</v>
      </c>
      <c r="FV362" s="168" t="str">
        <f t="shared" ca="1" si="1243"/>
        <v>-</v>
      </c>
      <c r="FW362" s="168" t="str">
        <f t="shared" ca="1" si="1243"/>
        <v>-</v>
      </c>
      <c r="FX362" s="168" t="str">
        <f t="shared" ca="1" si="1243"/>
        <v>-</v>
      </c>
      <c r="FY362" s="168" t="str">
        <f t="shared" ca="1" si="1243"/>
        <v>-</v>
      </c>
      <c r="FZ362" s="168" t="str">
        <f t="shared" ca="1" si="1243"/>
        <v>-</v>
      </c>
      <c r="GA362" s="168" t="str">
        <f t="shared" ca="1" si="1243"/>
        <v>-</v>
      </c>
      <c r="GB362" s="168" t="str">
        <f t="shared" ca="1" si="1243"/>
        <v>-</v>
      </c>
      <c r="GC362" s="168" t="str">
        <f t="shared" ca="1" si="1243"/>
        <v>-</v>
      </c>
      <c r="GD362" s="168" t="b">
        <f t="shared" ca="1" si="1243"/>
        <v>1</v>
      </c>
      <c r="GE362" s="168" t="str">
        <f t="shared" ca="1" si="1243"/>
        <v>-</v>
      </c>
      <c r="GF362" s="168" t="str">
        <f t="shared" ca="1" si="1243"/>
        <v>-</v>
      </c>
      <c r="GG362" s="168" t="str">
        <f t="shared" ca="1" si="1243"/>
        <v>-</v>
      </c>
      <c r="GH362" s="168" t="b">
        <f t="shared" ca="1" si="1225"/>
        <v>1</v>
      </c>
      <c r="GI362" s="168">
        <f t="shared" ca="1" si="1225"/>
        <v>0</v>
      </c>
      <c r="GJ362" s="168" t="str">
        <f t="shared" ca="1" si="1225"/>
        <v>-</v>
      </c>
      <c r="GK362" s="168" t="str">
        <f t="shared" ca="1" si="1225"/>
        <v>-</v>
      </c>
      <c r="GL362" s="168" t="str">
        <f t="shared" ca="1" si="1225"/>
        <v>-</v>
      </c>
      <c r="GM362" s="168" t="str">
        <f t="shared" ca="1" si="1225"/>
        <v>-</v>
      </c>
      <c r="GN362" s="168" t="str">
        <f t="shared" ca="1" si="1225"/>
        <v>-</v>
      </c>
      <c r="GO362" s="168">
        <f t="shared" ca="1" si="1225"/>
        <v>0</v>
      </c>
      <c r="GP362" s="168" t="str">
        <f t="shared" ca="1" si="1225"/>
        <v>-</v>
      </c>
      <c r="GQ362" s="168" t="str">
        <f t="shared" ca="1" si="1225"/>
        <v>-</v>
      </c>
      <c r="GR362" s="168" t="str">
        <f t="shared" ca="1" si="1225"/>
        <v>-</v>
      </c>
      <c r="GS362" s="168">
        <f t="shared" ca="1" si="1225"/>
        <v>500</v>
      </c>
      <c r="GT362" s="168">
        <f t="shared" ca="1" si="1225"/>
        <v>500</v>
      </c>
      <c r="GU362" s="168" t="str">
        <f t="shared" ca="1" si="1225"/>
        <v>-</v>
      </c>
      <c r="GV362" s="168" t="str">
        <f t="shared" ca="1" si="1225"/>
        <v>-</v>
      </c>
      <c r="GW362" s="168" t="str">
        <f t="shared" ca="1" si="1225"/>
        <v>-</v>
      </c>
      <c r="GX362" s="168" t="str">
        <f t="shared" ca="1" si="1226"/>
        <v>-</v>
      </c>
      <c r="GY362" s="168" t="str">
        <f t="shared" ca="1" si="1237"/>
        <v>-</v>
      </c>
      <c r="GZ362" s="168" t="str">
        <f t="shared" ca="1" si="1237"/>
        <v>-</v>
      </c>
      <c r="HA362" s="168" t="str">
        <f t="shared" ca="1" si="1237"/>
        <v>-</v>
      </c>
      <c r="HB362" s="168" t="str">
        <f t="shared" ca="1" si="1237"/>
        <v>-</v>
      </c>
      <c r="HC362" s="168" t="str">
        <f t="shared" ca="1" si="1237"/>
        <v>-</v>
      </c>
      <c r="HD362" s="168" t="str">
        <f t="shared" ca="1" si="1237"/>
        <v>-</v>
      </c>
      <c r="HE362" s="168" t="str">
        <f t="shared" ca="1" si="1237"/>
        <v>-</v>
      </c>
      <c r="HF362" s="168" t="str">
        <f t="shared" ca="1" si="1237"/>
        <v>-</v>
      </c>
      <c r="HG362" s="168" t="str">
        <f t="shared" ca="1" si="1237"/>
        <v>-</v>
      </c>
      <c r="HH362" s="168" t="str">
        <f t="shared" ca="1" si="1237"/>
        <v>-</v>
      </c>
      <c r="HI362" s="168" t="str">
        <f t="shared" ca="1" si="1237"/>
        <v>-</v>
      </c>
      <c r="HJ362" s="168" t="str">
        <f t="shared" ca="1" si="1237"/>
        <v>-</v>
      </c>
      <c r="HK362" s="168" t="str">
        <f t="shared" ca="1" si="1237"/>
        <v>-</v>
      </c>
      <c r="HL362" s="168" t="str">
        <f t="shared" ca="1" si="1237"/>
        <v>-</v>
      </c>
      <c r="HM362" s="168" t="str">
        <f t="shared" ca="1" si="1193"/>
        <v>-</v>
      </c>
      <c r="HN362" s="168" t="str">
        <f t="shared" ca="1" si="1193"/>
        <v>-</v>
      </c>
      <c r="HO362" s="168" t="str">
        <f t="shared" ca="1" si="1193"/>
        <v>-</v>
      </c>
      <c r="HP362" s="168" t="str">
        <f t="shared" ca="1" si="1193"/>
        <v>-</v>
      </c>
      <c r="HQ362" s="168" t="str">
        <f t="shared" ca="1" si="1193"/>
        <v>-</v>
      </c>
      <c r="HR362" s="168" t="str">
        <f t="shared" ca="1" si="1237"/>
        <v>-</v>
      </c>
      <c r="HS362" s="168" t="str">
        <f t="shared" ca="1" si="1237"/>
        <v>-</v>
      </c>
      <c r="HT362" s="168" t="str">
        <f t="shared" ca="1" si="1237"/>
        <v>-</v>
      </c>
      <c r="HU362" s="168" t="str">
        <f t="shared" ca="1" si="1237"/>
        <v>-</v>
      </c>
      <c r="HV362" s="168" t="str">
        <f t="shared" ca="1" si="1237"/>
        <v>-</v>
      </c>
      <c r="HW362" s="168" t="str">
        <f t="shared" ca="1" si="1226"/>
        <v>-</v>
      </c>
      <c r="HX362" s="168" t="str">
        <f t="shared" ca="1" si="1227"/>
        <v>-</v>
      </c>
      <c r="HY362" s="168" t="str">
        <f t="shared" ca="1" si="1227"/>
        <v>-</v>
      </c>
      <c r="HZ362" s="168" t="str">
        <f t="shared" ca="1" si="1227"/>
        <v>-</v>
      </c>
      <c r="IA362" s="168" t="str">
        <f t="shared" ca="1" si="1227"/>
        <v>-</v>
      </c>
      <c r="IB362" s="168" t="str">
        <f t="shared" ca="1" si="1227"/>
        <v>-</v>
      </c>
      <c r="IC362" s="168" t="str">
        <f t="shared" ca="1" si="1227"/>
        <v>-</v>
      </c>
      <c r="ID362" s="168" t="str">
        <f t="shared" ca="1" si="1227"/>
        <v>-</v>
      </c>
      <c r="IE362" s="168" t="str">
        <f t="shared" ca="1" si="1227"/>
        <v>-</v>
      </c>
      <c r="IF362" s="168" t="str">
        <f t="shared" ca="1" si="1227"/>
        <v>-</v>
      </c>
      <c r="IG362" s="168" t="str">
        <f t="shared" ca="1" si="1227"/>
        <v>-</v>
      </c>
      <c r="IH362" s="168" t="str">
        <f t="shared" ca="1" si="1227"/>
        <v>-</v>
      </c>
      <c r="II362" s="168" t="str">
        <f t="shared" ca="1" si="1227"/>
        <v>-</v>
      </c>
      <c r="IJ362" s="168" t="str">
        <f t="shared" ca="1" si="1227"/>
        <v>-</v>
      </c>
      <c r="IK362" s="168" t="str">
        <f t="shared" ca="1" si="1227"/>
        <v>-</v>
      </c>
      <c r="IL362" s="168" t="str">
        <f t="shared" ca="1" si="1227"/>
        <v>-</v>
      </c>
      <c r="IM362" s="168" t="str">
        <f t="shared" ca="1" si="1227"/>
        <v>-</v>
      </c>
      <c r="IN362" s="168" t="str">
        <f t="shared" ca="1" si="1227"/>
        <v>-</v>
      </c>
      <c r="IO362" s="168" t="str">
        <f t="shared" ca="1" si="1227"/>
        <v>-</v>
      </c>
      <c r="IP362" s="168" t="str">
        <f t="shared" ca="1" si="1227"/>
        <v>-</v>
      </c>
      <c r="IQ362" s="168" t="str">
        <f t="shared" ca="1" si="1227"/>
        <v>-</v>
      </c>
      <c r="IR362" s="168" t="str">
        <f t="shared" ca="1" si="1227"/>
        <v>-</v>
      </c>
      <c r="IS362" s="168" t="str">
        <f t="shared" ca="1" si="1227"/>
        <v>-</v>
      </c>
      <c r="IT362" s="168" t="str">
        <f t="shared" ca="1" si="1227"/>
        <v>-</v>
      </c>
      <c r="IU362" s="168" t="str">
        <f t="shared" ca="1" si="1227"/>
        <v>-</v>
      </c>
      <c r="IV362" s="168" t="str">
        <f t="shared" ca="1" si="1227"/>
        <v>-</v>
      </c>
      <c r="IW362" s="168" t="str">
        <f t="shared" ca="1" si="1227"/>
        <v>-</v>
      </c>
      <c r="IX362" s="168" t="str">
        <f t="shared" ca="1" si="1227"/>
        <v>-</v>
      </c>
      <c r="IY362" s="168" t="str">
        <f t="shared" ca="1" si="1227"/>
        <v>-</v>
      </c>
      <c r="IZ362" s="168" t="str">
        <f t="shared" ca="1" si="1227"/>
        <v>-</v>
      </c>
      <c r="JA362" s="168" t="str">
        <f t="shared" ca="1" si="1227"/>
        <v>-</v>
      </c>
      <c r="JB362" s="168" t="str">
        <f t="shared" ca="1" si="1227"/>
        <v>-</v>
      </c>
      <c r="JC362" s="168" t="str">
        <f t="shared" ca="1" si="1227"/>
        <v>-</v>
      </c>
      <c r="JD362" s="168" t="str">
        <f t="shared" ca="1" si="1227"/>
        <v>-</v>
      </c>
      <c r="JE362" s="168" t="str">
        <f t="shared" ca="1" si="1227"/>
        <v>-</v>
      </c>
      <c r="JF362" s="168" t="str">
        <f t="shared" ca="1" si="1227"/>
        <v>-</v>
      </c>
      <c r="JG362" s="168" t="str">
        <f t="shared" ca="1" si="1227"/>
        <v>-</v>
      </c>
      <c r="JH362" s="168" t="str">
        <f t="shared" ca="1" si="1227"/>
        <v>-</v>
      </c>
      <c r="JI362" s="168" t="str">
        <f t="shared" ca="1" si="1227"/>
        <v>-</v>
      </c>
      <c r="JJ362" s="168" t="str">
        <f t="shared" ca="1" si="1227"/>
        <v>-</v>
      </c>
      <c r="JK362" s="168" t="str">
        <f t="shared" ca="1" si="1227"/>
        <v>-</v>
      </c>
      <c r="JL362" s="168" t="str">
        <f t="shared" ca="1" si="1227"/>
        <v>-</v>
      </c>
      <c r="JM362" s="168" t="str">
        <f t="shared" ca="1" si="1227"/>
        <v>-</v>
      </c>
      <c r="JN362" s="168" t="str">
        <f t="shared" ca="1" si="1226"/>
        <v>-</v>
      </c>
      <c r="JO362" s="168" t="str">
        <f t="shared" ca="1" si="1226"/>
        <v>-</v>
      </c>
      <c r="JP362" s="168" t="str">
        <f t="shared" ca="1" si="1226"/>
        <v>-</v>
      </c>
      <c r="JQ362" s="168" t="str">
        <f t="shared" ca="1" si="1226"/>
        <v>-</v>
      </c>
      <c r="JR362" s="168" t="str">
        <f t="shared" ca="1" si="1226"/>
        <v>-</v>
      </c>
      <c r="JS362" s="168" t="str">
        <f t="shared" ca="1" si="1226"/>
        <v>-</v>
      </c>
      <c r="JT362" s="168" t="str">
        <f t="shared" ca="1" si="1226"/>
        <v>-</v>
      </c>
      <c r="JU362" s="168" t="str">
        <f t="shared" ca="1" si="1226"/>
        <v>-</v>
      </c>
      <c r="JV362" s="168" t="str">
        <f t="shared" ca="1" si="1226"/>
        <v>-</v>
      </c>
      <c r="JW362" s="168" t="str">
        <f t="shared" ca="1" si="1226"/>
        <v>-</v>
      </c>
      <c r="JX362" s="10"/>
      <c r="JY362" s="166">
        <f t="shared" ca="1" si="1109"/>
        <v>4.4999999999999998E-2</v>
      </c>
      <c r="JZ362" s="166">
        <f t="shared" ca="1" si="1110"/>
        <v>4.4999999999999998E-2</v>
      </c>
      <c r="KA362" s="168">
        <f t="shared" ref="KA362:NB376" ca="1" si="1244">OFFSET(KA$5,$B362,0)</f>
        <v>1</v>
      </c>
      <c r="KB362" s="168">
        <f t="shared" ca="1" si="1244"/>
        <v>0</v>
      </c>
      <c r="KC362" s="168">
        <f t="shared" ca="1" si="1244"/>
        <v>1</v>
      </c>
      <c r="KD362" s="168">
        <f t="shared" ca="1" si="1244"/>
        <v>1</v>
      </c>
      <c r="KE362" s="168">
        <f t="shared" ca="1" si="1244"/>
        <v>0</v>
      </c>
      <c r="KF362" s="168">
        <f t="shared" ca="1" si="1244"/>
        <v>70</v>
      </c>
      <c r="KG362" s="168">
        <f t="shared" ca="1" si="1244"/>
        <v>50</v>
      </c>
      <c r="KH362" s="168">
        <f t="shared" ca="1" si="1244"/>
        <v>85</v>
      </c>
      <c r="KI362" s="168">
        <f t="shared" ca="1" si="1244"/>
        <v>50</v>
      </c>
      <c r="KJ362" s="166">
        <f t="shared" ca="1" si="1112"/>
        <v>1</v>
      </c>
      <c r="KK362" s="166">
        <f t="shared" ca="1" si="1113"/>
        <v>1</v>
      </c>
      <c r="KL362" s="166">
        <f t="shared" ca="1" si="1114"/>
        <v>1</v>
      </c>
      <c r="KM362" s="166">
        <f t="shared" ca="1" si="1115"/>
        <v>1</v>
      </c>
      <c r="KN362" s="166">
        <f t="shared" ca="1" si="1115"/>
        <v>1</v>
      </c>
      <c r="KO362" s="168">
        <f t="shared" ca="1" si="1244"/>
        <v>1</v>
      </c>
      <c r="KP362" s="10"/>
      <c r="KQ362" s="168">
        <f t="shared" ca="1" si="1244"/>
        <v>1</v>
      </c>
      <c r="KR362" s="166">
        <f t="shared" ca="1" si="1116"/>
        <v>1</v>
      </c>
      <c r="KS362" s="168">
        <f t="shared" ca="1" si="1244"/>
        <v>0.75</v>
      </c>
      <c r="KT362" s="168">
        <f t="shared" ca="1" si="1244"/>
        <v>0.8</v>
      </c>
      <c r="KU362" s="168">
        <f t="shared" ca="1" si="1062"/>
        <v>0.82499999999999996</v>
      </c>
      <c r="KV362" s="168">
        <f t="shared" ca="1" si="1062"/>
        <v>0.875</v>
      </c>
      <c r="KW362" s="168">
        <f t="shared" ca="1" si="1244"/>
        <v>0.9</v>
      </c>
      <c r="KX362" s="168">
        <f t="shared" ca="1" si="1204"/>
        <v>0.75</v>
      </c>
      <c r="KY362" s="168">
        <f t="shared" ca="1" si="1244"/>
        <v>0.78142857142857147</v>
      </c>
      <c r="KZ362" s="168">
        <f t="shared" ca="1" si="1244"/>
        <v>0.82499999999999996</v>
      </c>
      <c r="LA362" s="168">
        <f t="shared" ca="1" si="1244"/>
        <v>0.875</v>
      </c>
      <c r="LB362" s="168">
        <f t="shared" ca="1" si="1244"/>
        <v>0.9</v>
      </c>
      <c r="LC362" s="168">
        <f t="shared" ca="1" si="1244"/>
        <v>0.9</v>
      </c>
      <c r="LD362" s="168">
        <f t="shared" ca="1" si="1244"/>
        <v>0.75</v>
      </c>
      <c r="LE362" s="168">
        <f t="shared" ca="1" si="1244"/>
        <v>0.78142857142857147</v>
      </c>
      <c r="LF362" s="168">
        <f t="shared" ca="1" si="1244"/>
        <v>0.82499999999999996</v>
      </c>
      <c r="LG362" s="168">
        <f t="shared" ca="1" si="1244"/>
        <v>0.875</v>
      </c>
      <c r="LH362" s="168">
        <f t="shared" ca="1" si="1244"/>
        <v>0.9</v>
      </c>
      <c r="LI362" s="168">
        <f t="shared" ca="1" si="1244"/>
        <v>0.9</v>
      </c>
      <c r="LJ362" s="168">
        <f t="shared" ca="1" si="1244"/>
        <v>0.75</v>
      </c>
      <c r="LK362" s="168">
        <f t="shared" ca="1" si="1244"/>
        <v>0.78142857142857147</v>
      </c>
      <c r="LL362" s="168">
        <f t="shared" ca="1" si="1244"/>
        <v>0.82499999999999996</v>
      </c>
      <c r="LM362" s="168">
        <f t="shared" ca="1" si="1244"/>
        <v>0.875</v>
      </c>
      <c r="LN362" s="168">
        <f t="shared" ca="1" si="1244"/>
        <v>0.9</v>
      </c>
      <c r="LO362" s="168">
        <f t="shared" ca="1" si="1244"/>
        <v>0.9</v>
      </c>
      <c r="LP362" s="168">
        <f t="shared" ca="1" si="1244"/>
        <v>0.75</v>
      </c>
      <c r="LQ362" s="168">
        <f t="shared" ca="1" si="1244"/>
        <v>0.78142857142857147</v>
      </c>
      <c r="LR362" s="168">
        <f t="shared" ca="1" si="1244"/>
        <v>0.82499999999999996</v>
      </c>
      <c r="LS362" s="168">
        <f t="shared" ca="1" si="1244"/>
        <v>0.875</v>
      </c>
      <c r="LT362" s="168">
        <f t="shared" ca="1" si="1244"/>
        <v>0.9</v>
      </c>
      <c r="LU362" s="168">
        <f t="shared" ca="1" si="1244"/>
        <v>0.9</v>
      </c>
      <c r="LV362" s="168">
        <f t="shared" ca="1" si="1244"/>
        <v>0.75</v>
      </c>
      <c r="LW362" s="168">
        <f t="shared" ca="1" si="1244"/>
        <v>0.78142857142857147</v>
      </c>
      <c r="LX362" s="168">
        <f t="shared" ca="1" si="1244"/>
        <v>0.82499999999999996</v>
      </c>
      <c r="LY362" s="168">
        <f t="shared" ca="1" si="1244"/>
        <v>0.875</v>
      </c>
      <c r="LZ362" s="168">
        <f t="shared" ca="1" si="1244"/>
        <v>0.9</v>
      </c>
      <c r="MA362" s="168">
        <f t="shared" ca="1" si="1244"/>
        <v>0.9</v>
      </c>
      <c r="MB362" s="168">
        <f t="shared" ca="1" si="1244"/>
        <v>0.75</v>
      </c>
      <c r="MC362" s="168">
        <f t="shared" ca="1" si="1244"/>
        <v>0.78142857142857147</v>
      </c>
      <c r="MD362" s="168">
        <f t="shared" ca="1" si="1244"/>
        <v>0.82499999999999996</v>
      </c>
      <c r="ME362" s="168">
        <f t="shared" ca="1" si="1244"/>
        <v>0.875</v>
      </c>
      <c r="MF362" s="168">
        <f t="shared" ca="1" si="1244"/>
        <v>0.9</v>
      </c>
      <c r="MG362" s="168">
        <f t="shared" ca="1" si="1244"/>
        <v>0.9</v>
      </c>
      <c r="MH362" s="168">
        <f t="shared" ca="1" si="1244"/>
        <v>0.75</v>
      </c>
      <c r="MI362" s="168">
        <f t="shared" ca="1" si="1244"/>
        <v>0.76904761904761909</v>
      </c>
      <c r="MJ362" s="168">
        <f t="shared" ca="1" si="1244"/>
        <v>0.82000000000000006</v>
      </c>
      <c r="MK362" s="168">
        <f t="shared" ca="1" si="1244"/>
        <v>0.875</v>
      </c>
      <c r="ML362" s="168">
        <f t="shared" ca="1" si="1244"/>
        <v>0.9</v>
      </c>
      <c r="MM362" s="168">
        <f t="shared" ca="1" si="1244"/>
        <v>0.90000000000000013</v>
      </c>
      <c r="MN362" s="168">
        <f t="shared" ca="1" si="1244"/>
        <v>0.75</v>
      </c>
      <c r="MO362" s="168">
        <f t="shared" ca="1" si="1244"/>
        <v>0.76904761904761909</v>
      </c>
      <c r="MP362" s="168">
        <f t="shared" ca="1" si="1244"/>
        <v>0.82000000000000006</v>
      </c>
      <c r="MQ362" s="168">
        <f t="shared" ca="1" si="1244"/>
        <v>0.875</v>
      </c>
      <c r="MR362" s="168">
        <f t="shared" ca="1" si="1244"/>
        <v>0.9</v>
      </c>
      <c r="MS362" s="168">
        <f t="shared" ca="1" si="1244"/>
        <v>0.9</v>
      </c>
      <c r="MT362" s="168">
        <f t="shared" ca="1" si="1244"/>
        <v>0.875</v>
      </c>
      <c r="MU362" s="166">
        <f t="shared" ca="1"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244"/>
        <v>0</v>
      </c>
      <c r="NC362" s="27">
        <v>0</v>
      </c>
    </row>
    <row r="363" spans="1:367" s="148" customFormat="1" outlineLevel="1">
      <c r="A363" s="126">
        <f t="shared" si="14"/>
        <v>358</v>
      </c>
      <c r="B363" s="126">
        <f>$A$18</f>
        <v>13</v>
      </c>
      <c r="C363" s="148">
        <f>C361</f>
        <v>1002</v>
      </c>
      <c r="D363" s="148" t="s">
        <v>884</v>
      </c>
      <c r="E363" s="148" t="b">
        <f t="shared" si="1086"/>
        <v>1</v>
      </c>
      <c r="F363" s="148" t="b">
        <v>0</v>
      </c>
      <c r="G363" s="148" t="b">
        <f t="shared" si="1128"/>
        <v>1</v>
      </c>
      <c r="H363" s="144">
        <f t="shared" ca="1" si="1228"/>
        <v>3</v>
      </c>
      <c r="I363" s="32">
        <v>3</v>
      </c>
      <c r="J363" s="32">
        <v>1</v>
      </c>
      <c r="K363" s="32">
        <v>2</v>
      </c>
      <c r="L363" s="144">
        <f t="shared" ca="1" si="1228"/>
        <v>1</v>
      </c>
      <c r="M363" s="144">
        <f t="shared" ca="1" si="1228"/>
        <v>1</v>
      </c>
      <c r="N363" s="144">
        <f t="shared" ca="1" si="1228"/>
        <v>1</v>
      </c>
      <c r="O363" s="144">
        <f t="shared" ca="1" si="1228"/>
        <v>1</v>
      </c>
      <c r="P363" s="144">
        <f t="shared" ca="1" si="1228"/>
        <v>1</v>
      </c>
      <c r="Q363" s="144">
        <f t="shared" ca="1" si="1228"/>
        <v>1</v>
      </c>
      <c r="R363" s="144">
        <f t="shared" ca="1" si="1228"/>
        <v>2</v>
      </c>
      <c r="S363" s="144">
        <f t="shared" ca="1" si="1228"/>
        <v>1</v>
      </c>
      <c r="T363" s="144">
        <f t="shared" ca="1" si="1228"/>
        <v>1</v>
      </c>
      <c r="U363" s="144">
        <f t="shared" ca="1" si="1228"/>
        <v>1</v>
      </c>
      <c r="V363" s="144">
        <f t="shared" ca="1" si="1228"/>
        <v>1</v>
      </c>
      <c r="W363" s="144">
        <f t="shared" ca="1" si="1228"/>
        <v>1</v>
      </c>
      <c r="X363" s="144">
        <f t="shared" ca="1" si="1228"/>
        <v>1</v>
      </c>
      <c r="Y363" s="144">
        <f t="shared" ca="1" si="1229"/>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00030 CFW SQ REVrev_create CropgrazeFALSE (F33N11)</v>
      </c>
      <c r="AB363" s="10" t="str">
        <f ca="1">IF(COUNTIF(AA$5:AA363,AA363)=1,"-","Dup")</f>
        <v>-</v>
      </c>
      <c r="AC363" s="10"/>
      <c r="AD363" s="168" t="str">
        <f t="shared" ca="1" si="1218"/>
        <v>-</v>
      </c>
      <c r="AE363" s="168" t="str">
        <f t="shared" ca="1" si="1218"/>
        <v>-</v>
      </c>
      <c r="AF363" s="168" t="str">
        <f t="shared" ca="1" si="1218"/>
        <v>-</v>
      </c>
      <c r="AG363" s="168" t="str">
        <f t="shared" ca="1" si="1218"/>
        <v>-</v>
      </c>
      <c r="AH363" s="168" t="str">
        <f t="shared" ca="1" si="1218"/>
        <v>-</v>
      </c>
      <c r="AI363" s="168" t="b">
        <f t="shared" ca="1" si="1218"/>
        <v>1</v>
      </c>
      <c r="AJ363" s="10"/>
      <c r="AK363" s="166" t="b">
        <f t="shared" si="1219"/>
        <v>0</v>
      </c>
      <c r="AL363" s="166">
        <f t="shared" si="1219"/>
        <v>2</v>
      </c>
      <c r="AM363" s="166" t="b">
        <f t="shared" si="1219"/>
        <v>0</v>
      </c>
      <c r="AN363" s="166" t="b">
        <f t="shared" si="1219"/>
        <v>1</v>
      </c>
      <c r="AO363" s="166" t="b">
        <f t="shared" si="1219"/>
        <v>1</v>
      </c>
      <c r="AP363" s="166" t="b">
        <f t="shared" si="1219"/>
        <v>0</v>
      </c>
      <c r="AQ363" s="166">
        <f t="shared" ca="1" si="1089"/>
        <v>0</v>
      </c>
      <c r="AR363" s="166" t="b">
        <f t="shared" si="1220"/>
        <v>0</v>
      </c>
      <c r="AS363" s="166" t="b">
        <f t="shared" si="1220"/>
        <v>0</v>
      </c>
      <c r="AT363" s="166" t="str">
        <f t="shared" si="1220"/>
        <v>-</v>
      </c>
      <c r="AU363" s="166" t="str">
        <f t="shared" si="1220"/>
        <v>-</v>
      </c>
      <c r="AV363" s="166" t="str">
        <f t="shared" si="1220"/>
        <v>-</v>
      </c>
      <c r="AW363" s="10"/>
      <c r="AX363" s="166" t="b">
        <f t="shared" si="1091"/>
        <v>1</v>
      </c>
      <c r="AY363" s="168" t="b">
        <f t="shared" ca="1" si="1092"/>
        <v>1</v>
      </c>
      <c r="AZ363" s="168" t="b">
        <f t="shared" ca="1" si="1092"/>
        <v>1</v>
      </c>
      <c r="BA363" s="167">
        <f t="shared" ca="1" si="1093"/>
        <v>3210</v>
      </c>
      <c r="BB363" s="168" t="str">
        <f t="shared" ca="1" si="1195"/>
        <v>-</v>
      </c>
      <c r="BC363" s="168" t="str">
        <f t="shared" ca="1" si="1195"/>
        <v>-</v>
      </c>
      <c r="BD363" s="168" t="str">
        <f t="shared" ca="1" si="1195"/>
        <v>-</v>
      </c>
      <c r="BE363" s="168" t="str">
        <f t="shared" ca="1" si="1195"/>
        <v>-</v>
      </c>
      <c r="BF363" s="168" t="str">
        <f t="shared" ca="1" si="1195"/>
        <v>-</v>
      </c>
      <c r="BG363" s="168">
        <f t="shared" ca="1" si="1195"/>
        <v>1</v>
      </c>
      <c r="BH363" s="168">
        <f t="shared" ca="1" si="1195"/>
        <v>1</v>
      </c>
      <c r="BI363" s="168" t="str">
        <f t="shared" ca="1" si="1195"/>
        <v>-</v>
      </c>
      <c r="BJ363" s="168" t="str">
        <f t="shared" ca="1" si="1195"/>
        <v>-</v>
      </c>
      <c r="BK363" s="10"/>
      <c r="BL363" s="168" t="str">
        <f t="shared" ca="1" si="1195"/>
        <v>-</v>
      </c>
      <c r="BM363" s="168" t="str">
        <f t="shared" ca="1" si="1195"/>
        <v>-</v>
      </c>
      <c r="BN363" s="168" t="str">
        <f t="shared" ca="1" si="1195"/>
        <v>-</v>
      </c>
      <c r="BO363" s="168" t="str">
        <f t="shared" ca="1" si="1195"/>
        <v>-</v>
      </c>
      <c r="BP363" s="168" t="str">
        <f t="shared" ca="1" si="1195"/>
        <v>-</v>
      </c>
      <c r="BQ363" s="168" t="str">
        <f t="shared" ca="1" si="1195"/>
        <v>-</v>
      </c>
      <c r="BR363" s="168" t="str">
        <f t="shared" ca="1" si="1195"/>
        <v>-</v>
      </c>
      <c r="BS363" s="168" t="str">
        <f t="shared" ca="1" si="1195"/>
        <v>-</v>
      </c>
      <c r="BT363" s="168" t="str">
        <f t="shared" ca="1" si="1195"/>
        <v>-</v>
      </c>
      <c r="BU363" s="168" t="str">
        <f t="shared" ca="1" si="1195"/>
        <v>-</v>
      </c>
      <c r="BV363" s="168" t="str">
        <f t="shared" ca="1" si="1195"/>
        <v>-</v>
      </c>
      <c r="BW363" s="166" t="b" cm="1">
        <f t="array" ref="BW363">INDEX(i.rev,$K363,BW$15)</f>
        <v>1</v>
      </c>
      <c r="BX363" s="166">
        <f t="shared" si="1095"/>
        <v>31</v>
      </c>
      <c r="BY363" s="166" t="b" cm="1">
        <f t="array" ref="BY363">INDEX(i.rev,$K363,BY$15)</f>
        <v>1</v>
      </c>
      <c r="BZ363" s="166" t="b" cm="1">
        <f t="array" ref="BZ363">INDEX(i.rev,$K363,BZ$15)</f>
        <v>1</v>
      </c>
      <c r="CA363" s="166" t="b" cm="1">
        <f t="array" ref="CA363">INDEX(i.rev,$K363,CA$15)</f>
        <v>1</v>
      </c>
      <c r="CB363" s="166" t="b" cm="1">
        <f t="array" ref="CB363">INDEX(i.rev,$K363,CB$15)</f>
        <v>1</v>
      </c>
      <c r="CC363" s="166" t="b" cm="1">
        <f t="array" ref="CC363">INDEX(i.rev,$K363,CC$15)</f>
        <v>1</v>
      </c>
      <c r="CD363" s="166" t="b" cm="1">
        <f t="array" ref="CD363">INDEX(i.rev,$K363,CD$15)</f>
        <v>1</v>
      </c>
      <c r="CE363" s="166" t="b" cm="1">
        <f t="array" ref="CE363">INDEX(i.rev,$K363,CE$15)</f>
        <v>1</v>
      </c>
      <c r="CF363" s="166" t="b" cm="1">
        <f t="array" ref="CF363">INDEX(i.rev,$K363,CF$15)</f>
        <v>1</v>
      </c>
      <c r="CG363" s="10"/>
      <c r="CH363" s="168" t="str">
        <f t="shared" ca="1" si="1230"/>
        <v>-</v>
      </c>
      <c r="CI363" s="168" t="str">
        <f t="shared" ca="1" si="1230"/>
        <v>-</v>
      </c>
      <c r="CJ363" s="168" t="str">
        <f t="shared" ca="1" si="1230"/>
        <v>-</v>
      </c>
      <c r="CK363" s="168" t="str">
        <f t="shared" ca="1" si="1230"/>
        <v>-</v>
      </c>
      <c r="CL363" s="168" t="str">
        <f t="shared" ca="1" si="1230"/>
        <v>-</v>
      </c>
      <c r="CM363" s="168" t="str">
        <f t="shared" ca="1" si="1230"/>
        <v>-</v>
      </c>
      <c r="CN363" s="168" t="str">
        <f t="shared" ca="1" si="1230"/>
        <v>-</v>
      </c>
      <c r="CO363" s="168" t="str">
        <f t="shared" ca="1" si="1230"/>
        <v>-</v>
      </c>
      <c r="CP363" s="168">
        <f t="shared" ca="1" si="1230"/>
        <v>1</v>
      </c>
      <c r="CQ363" s="168">
        <f t="shared" ca="1" si="1230"/>
        <v>1</v>
      </c>
      <c r="CR363" s="168">
        <f t="shared" ca="1" si="1230"/>
        <v>0</v>
      </c>
      <c r="CS363" s="168" t="str">
        <f t="shared" ca="1" si="1230"/>
        <v>-</v>
      </c>
      <c r="CT363" s="168" t="str">
        <f t="shared" ca="1" si="1230"/>
        <v>-</v>
      </c>
      <c r="CU363" s="168" t="str">
        <f t="shared" ca="1" si="1230"/>
        <v>-</v>
      </c>
      <c r="CV363" s="168" t="str">
        <f t="shared" ca="1" si="1230"/>
        <v>-</v>
      </c>
      <c r="CW363" s="168" t="str">
        <f t="shared" ca="1" si="1230"/>
        <v>-</v>
      </c>
      <c r="CX363" s="168" t="str">
        <f t="shared" ca="1" si="1230"/>
        <v>-</v>
      </c>
      <c r="CY363" s="168" t="str">
        <f t="shared" ca="1" si="1230"/>
        <v>-</v>
      </c>
      <c r="CZ363" s="168">
        <f t="shared" ca="1" si="1230"/>
        <v>0</v>
      </c>
      <c r="DA363" s="168" t="str">
        <f t="shared" ca="1" si="1230"/>
        <v>-</v>
      </c>
      <c r="DB363" s="168" t="str">
        <f t="shared" ca="1" si="1230"/>
        <v>-</v>
      </c>
      <c r="DC363" s="168" t="str">
        <f t="shared" ca="1" si="1230"/>
        <v>-</v>
      </c>
      <c r="DD363" s="168" t="str">
        <f t="shared" ca="1" si="1230"/>
        <v>-</v>
      </c>
      <c r="DE363" s="168" t="str">
        <f t="shared" ca="1" si="1230"/>
        <v>-</v>
      </c>
      <c r="DF363" s="168">
        <f t="shared" ca="1" si="1230"/>
        <v>0</v>
      </c>
      <c r="DG363" s="168">
        <f t="shared" ca="1" si="1230"/>
        <v>0</v>
      </c>
      <c r="DH363" s="168">
        <f t="shared" ca="1" si="1230"/>
        <v>0</v>
      </c>
      <c r="DI363" s="168">
        <f t="shared" ca="1" si="1230"/>
        <v>0</v>
      </c>
      <c r="DJ363" s="168">
        <f t="shared" ca="1" si="1230"/>
        <v>0</v>
      </c>
      <c r="DK363" s="168">
        <f t="shared" ca="1" si="1230"/>
        <v>0</v>
      </c>
      <c r="DL363" s="168">
        <f t="shared" ca="1" si="1230"/>
        <v>0</v>
      </c>
      <c r="DM363" s="168" t="str">
        <f t="shared" ca="1" si="1230"/>
        <v>-</v>
      </c>
      <c r="DN363" s="168" t="str">
        <f t="shared" ca="1" si="1230"/>
        <v>-</v>
      </c>
      <c r="DO363" s="168" t="str">
        <f t="shared" ca="1" si="1230"/>
        <v>-</v>
      </c>
      <c r="DP363" s="168" t="str">
        <f t="shared" ca="1" si="1230"/>
        <v>-</v>
      </c>
      <c r="DQ363" s="168" t="str">
        <f t="shared" ca="1" si="1230"/>
        <v>-</v>
      </c>
      <c r="DR363" s="168" t="str">
        <f t="shared" ca="1" si="1230"/>
        <v>-</v>
      </c>
      <c r="DS363" s="168" t="str">
        <f t="shared" ca="1" si="1230"/>
        <v>-</v>
      </c>
      <c r="DT363" s="168" t="str">
        <f t="shared" ca="1" si="1230"/>
        <v>-</v>
      </c>
      <c r="DU363" s="168" t="str">
        <f t="shared" ca="1" si="1230"/>
        <v>-</v>
      </c>
      <c r="DV363" s="168" t="str">
        <f t="shared" ca="1" si="1230"/>
        <v>-</v>
      </c>
      <c r="DW363" s="168" t="str">
        <f t="shared" ca="1" si="1230"/>
        <v>-</v>
      </c>
      <c r="DX363" s="10"/>
      <c r="DY363" s="168">
        <f t="shared" ca="1" si="1230"/>
        <v>1</v>
      </c>
      <c r="DZ363" s="168" t="str">
        <f t="shared" ca="1" si="1230"/>
        <v>-</v>
      </c>
      <c r="EA363" s="168" t="str">
        <f t="shared" ca="1" si="1230"/>
        <v>-</v>
      </c>
      <c r="EB363" s="168" t="str">
        <f t="shared" ca="1" si="1230"/>
        <v>-</v>
      </c>
      <c r="EC363" s="168" t="str">
        <f t="shared" ca="1" si="1150"/>
        <v>-</v>
      </c>
      <c r="ED363" s="168" t="b">
        <f t="shared" ca="1" si="1150"/>
        <v>0</v>
      </c>
      <c r="EE363" s="168" t="str">
        <f t="shared" ca="1" si="1150"/>
        <v>-</v>
      </c>
      <c r="EF363" s="168">
        <f t="shared" ca="1" si="1150"/>
        <v>0</v>
      </c>
      <c r="EG363" s="168" t="str">
        <f t="shared" ca="1" si="1150"/>
        <v>-</v>
      </c>
      <c r="EH363" s="166" cm="1">
        <f t="array" ref="EH363">INDEX(i.rev,$K363,EH$15)</f>
        <v>1</v>
      </c>
      <c r="EI363" s="168">
        <f t="shared" ca="1" si="1222"/>
        <v>0</v>
      </c>
      <c r="EJ363" s="168">
        <f t="shared" ca="1" si="1222"/>
        <v>1</v>
      </c>
      <c r="EK363" s="168">
        <f t="shared" ca="1" si="1222"/>
        <v>0</v>
      </c>
      <c r="EL363" s="168">
        <f t="shared" ca="1" si="1222"/>
        <v>1</v>
      </c>
      <c r="EM363" s="168">
        <f t="shared" ca="1" si="1222"/>
        <v>1</v>
      </c>
      <c r="EN363" s="168">
        <f t="shared" ca="1" si="1222"/>
        <v>1</v>
      </c>
      <c r="EO363" s="168">
        <f t="shared" ca="1" si="1222"/>
        <v>0</v>
      </c>
      <c r="EP363" s="168">
        <f t="shared" ca="1" si="1222"/>
        <v>0</v>
      </c>
      <c r="EQ363" s="168">
        <f t="shared" ca="1" si="1222"/>
        <v>0</v>
      </c>
      <c r="ER363" s="168">
        <f t="shared" ca="1" si="1222"/>
        <v>0</v>
      </c>
      <c r="ES363" s="168">
        <f t="shared" ca="1" si="1222"/>
        <v>0</v>
      </c>
      <c r="ET363" s="168">
        <f t="shared" ca="1" si="1222"/>
        <v>0</v>
      </c>
      <c r="EU363" s="168">
        <f t="shared" ca="1" si="1222"/>
        <v>0</v>
      </c>
      <c r="EV363" s="168">
        <f t="shared" ca="1" si="1222"/>
        <v>0</v>
      </c>
      <c r="EW363" s="168">
        <f t="shared" ca="1" si="1222"/>
        <v>0</v>
      </c>
      <c r="EX363" s="168">
        <f t="shared" ca="1" si="1222"/>
        <v>0</v>
      </c>
      <c r="EY363" s="166" cm="1">
        <f t="array" ref="EY363">INDEX(i.rev,$K363,EY$15)</f>
        <v>0</v>
      </c>
      <c r="EZ363" s="168">
        <f t="shared" ca="1" si="1098"/>
        <v>0</v>
      </c>
      <c r="FA363" s="166" cm="1">
        <f t="array" ref="FA363">INDEX(i.rev,$K363,FA$15)</f>
        <v>1</v>
      </c>
      <c r="FB363" s="168">
        <f t="shared" ca="1" si="1182"/>
        <v>0</v>
      </c>
      <c r="FC363" s="168">
        <f t="shared" ca="1" si="1182"/>
        <v>0</v>
      </c>
      <c r="FD363" s="168">
        <f t="shared" ca="1" si="1182"/>
        <v>0</v>
      </c>
      <c r="FE363" s="168">
        <f t="shared" ca="1" si="1182"/>
        <v>0</v>
      </c>
      <c r="FF363" s="168">
        <f t="shared" ca="1" si="1182"/>
        <v>0</v>
      </c>
      <c r="FG363" s="168">
        <f t="shared" ca="1" si="1182"/>
        <v>0</v>
      </c>
      <c r="FH363" s="168">
        <f t="shared" ca="1" si="1182"/>
        <v>0</v>
      </c>
      <c r="FI363" s="10"/>
      <c r="FJ363" s="168" t="str">
        <f t="shared" ca="1" si="1182"/>
        <v>-</v>
      </c>
      <c r="FK363" s="168" t="str">
        <f t="shared" ca="1" si="1182"/>
        <v>-</v>
      </c>
      <c r="FL363" s="168" t="str">
        <f t="shared" ca="1" si="1182"/>
        <v>-</v>
      </c>
      <c r="FM363" s="168" t="str">
        <f t="shared" ca="1" si="1182"/>
        <v>-</v>
      </c>
      <c r="FN363" s="168" t="str">
        <f t="shared" ca="1" si="1100"/>
        <v>-</v>
      </c>
      <c r="FO363" s="166" t="b">
        <f t="shared" ca="1" si="1223"/>
        <v>0</v>
      </c>
      <c r="FP363" s="166" t="b">
        <f t="shared" ca="1" si="1223"/>
        <v>0</v>
      </c>
      <c r="FQ363" s="166" t="b">
        <f t="shared" ca="1" si="1223"/>
        <v>1</v>
      </c>
      <c r="FR363" s="168">
        <f t="shared" ca="1" si="1182"/>
        <v>0</v>
      </c>
      <c r="FS363" s="166">
        <f t="shared" ca="1" si="1224"/>
        <v>1</v>
      </c>
      <c r="FT363" s="166">
        <f t="shared" ca="1" si="1224"/>
        <v>1</v>
      </c>
      <c r="FU363" s="168" t="str">
        <f t="shared" ca="1" si="1182"/>
        <v>-</v>
      </c>
      <c r="FV363" s="168" t="str">
        <f t="shared" ca="1" si="1182"/>
        <v>-</v>
      </c>
      <c r="FW363" s="168" t="str">
        <f t="shared" ca="1" si="1182"/>
        <v>-</v>
      </c>
      <c r="FX363" s="168" t="str">
        <f t="shared" ca="1" si="1182"/>
        <v>-</v>
      </c>
      <c r="FY363" s="168" t="str">
        <f t="shared" ca="1" si="1182"/>
        <v>-</v>
      </c>
      <c r="FZ363" s="168" t="str">
        <f t="shared" ca="1" si="1182"/>
        <v>-</v>
      </c>
      <c r="GA363" s="168" t="str">
        <f t="shared" ca="1" si="1182"/>
        <v>-</v>
      </c>
      <c r="GB363" s="168" t="str">
        <f t="shared" ca="1" si="1182"/>
        <v>-</v>
      </c>
      <c r="GC363" s="168" t="str">
        <f t="shared" ca="1" si="1182"/>
        <v>-</v>
      </c>
      <c r="GD363" s="168" t="b">
        <f t="shared" ca="1" si="1182"/>
        <v>1</v>
      </c>
      <c r="GE363" s="168" t="str">
        <f t="shared" ca="1" si="1182"/>
        <v>-</v>
      </c>
      <c r="GF363" s="168" t="str">
        <f t="shared" ca="1" si="1182"/>
        <v>-</v>
      </c>
      <c r="GG363" s="168" t="str">
        <f ca="1">OFFSET(GG$5,$B363,0)</f>
        <v>-</v>
      </c>
      <c r="GH363" s="168" t="b">
        <f t="shared" ca="1" si="1225"/>
        <v>1</v>
      </c>
      <c r="GI363" s="168">
        <f ca="1">OFFSET(GI$5,$B363,0)</f>
        <v>0</v>
      </c>
      <c r="GJ363" s="168" t="str">
        <f t="shared" ca="1" si="1225"/>
        <v>-</v>
      </c>
      <c r="GK363" s="168" t="str">
        <f t="shared" ca="1" si="1225"/>
        <v>-</v>
      </c>
      <c r="GL363" s="168" t="str">
        <f t="shared" ca="1" si="1225"/>
        <v>-</v>
      </c>
      <c r="GM363" s="168" t="str">
        <f t="shared" ca="1" si="1225"/>
        <v>-</v>
      </c>
      <c r="GN363" s="168" t="str">
        <f t="shared" ca="1" si="1225"/>
        <v>-</v>
      </c>
      <c r="GO363" s="168">
        <f t="shared" ca="1" si="1225"/>
        <v>0</v>
      </c>
      <c r="GP363" s="168" t="str">
        <f t="shared" ca="1" si="1225"/>
        <v>-</v>
      </c>
      <c r="GQ363" s="168" t="str">
        <f t="shared" ca="1" si="1225"/>
        <v>-</v>
      </c>
      <c r="GR363" s="168" t="str">
        <f t="shared" ca="1" si="1225"/>
        <v>-</v>
      </c>
      <c r="GS363" s="168">
        <f t="shared" ca="1" si="1225"/>
        <v>500</v>
      </c>
      <c r="GT363" s="168">
        <f t="shared" ca="1" si="1225"/>
        <v>500</v>
      </c>
      <c r="GU363" s="168" t="str">
        <f t="shared" ca="1" si="1225"/>
        <v>-</v>
      </c>
      <c r="GV363" s="168" t="str">
        <f t="shared" ca="1" si="1225"/>
        <v>-</v>
      </c>
      <c r="GW363" s="168" t="str">
        <f t="shared" ca="1" si="1225"/>
        <v>-</v>
      </c>
      <c r="GX363" s="168" t="str">
        <f t="shared" ca="1" si="1226"/>
        <v>-</v>
      </c>
      <c r="GY363" s="168" t="str">
        <f t="shared" ca="1" si="1237"/>
        <v>-</v>
      </c>
      <c r="GZ363" s="168" t="str">
        <f t="shared" ca="1" si="1237"/>
        <v>-</v>
      </c>
      <c r="HA363" s="168" t="str">
        <f t="shared" ca="1" si="1237"/>
        <v>-</v>
      </c>
      <c r="HB363" s="168" t="str">
        <f t="shared" ca="1" si="1237"/>
        <v>-</v>
      </c>
      <c r="HC363" s="168" t="str">
        <f t="shared" ca="1" si="1237"/>
        <v>-</v>
      </c>
      <c r="HD363" s="168" t="str">
        <f t="shared" ca="1" si="1237"/>
        <v>-</v>
      </c>
      <c r="HE363" s="168" t="str">
        <f t="shared" ca="1" si="1237"/>
        <v>-</v>
      </c>
      <c r="HF363" s="168" t="str">
        <f t="shared" ca="1" si="1237"/>
        <v>-</v>
      </c>
      <c r="HG363" s="168" t="str">
        <f t="shared" ca="1" si="1237"/>
        <v>-</v>
      </c>
      <c r="HH363" s="168" t="str">
        <f t="shared" ca="1" si="1237"/>
        <v>-</v>
      </c>
      <c r="HI363" s="168" t="str">
        <f t="shared" ca="1" si="1237"/>
        <v>-</v>
      </c>
      <c r="HJ363" s="168" t="str">
        <f t="shared" ca="1" si="1237"/>
        <v>-</v>
      </c>
      <c r="HK363" s="168" t="str">
        <f t="shared" ca="1" si="1237"/>
        <v>-</v>
      </c>
      <c r="HL363" s="168" t="str">
        <f t="shared" ca="1" si="1237"/>
        <v>-</v>
      </c>
      <c r="HM363" s="168" t="str">
        <f t="shared" ca="1" si="1193"/>
        <v>-</v>
      </c>
      <c r="HN363" s="168" t="str">
        <f t="shared" ca="1" si="1193"/>
        <v>-</v>
      </c>
      <c r="HO363" s="168" t="str">
        <f t="shared" ca="1" si="1193"/>
        <v>-</v>
      </c>
      <c r="HP363" s="168" t="str">
        <f t="shared" ca="1" si="1193"/>
        <v>-</v>
      </c>
      <c r="HQ363" s="168" t="str">
        <f t="shared" ca="1" si="1193"/>
        <v>-</v>
      </c>
      <c r="HR363" s="168" t="str">
        <f t="shared" ca="1" si="1237"/>
        <v>-</v>
      </c>
      <c r="HS363" s="168" t="str">
        <f t="shared" ca="1" si="1237"/>
        <v>-</v>
      </c>
      <c r="HT363" s="168" t="str">
        <f t="shared" ca="1" si="1237"/>
        <v>-</v>
      </c>
      <c r="HU363" s="168" t="str">
        <f t="shared" ca="1" si="1237"/>
        <v>-</v>
      </c>
      <c r="HV363" s="168" t="str">
        <f t="shared" ca="1" si="1237"/>
        <v>-</v>
      </c>
      <c r="HW363" s="168" t="str">
        <f t="shared" ca="1" si="1226"/>
        <v>-</v>
      </c>
      <c r="HX363" s="168" t="str">
        <f t="shared" ca="1" si="1227"/>
        <v>-</v>
      </c>
      <c r="HY363" s="168" t="str">
        <f t="shared" ca="1" si="1227"/>
        <v>-</v>
      </c>
      <c r="HZ363" s="168" t="str">
        <f t="shared" ca="1" si="1227"/>
        <v>-</v>
      </c>
      <c r="IA363" s="168" t="str">
        <f t="shared" ca="1" si="1227"/>
        <v>-</v>
      </c>
      <c r="IB363" s="168" t="str">
        <f t="shared" ca="1" si="1227"/>
        <v>-</v>
      </c>
      <c r="IC363" s="168" t="str">
        <f t="shared" ca="1" si="1227"/>
        <v>-</v>
      </c>
      <c r="ID363" s="168" t="str">
        <f t="shared" ca="1" si="1227"/>
        <v>-</v>
      </c>
      <c r="IE363" s="168" t="str">
        <f t="shared" ca="1" si="1227"/>
        <v>-</v>
      </c>
      <c r="IF363" s="168" t="str">
        <f t="shared" ca="1" si="1227"/>
        <v>-</v>
      </c>
      <c r="IG363" s="168" t="str">
        <f t="shared" ca="1" si="1227"/>
        <v>-</v>
      </c>
      <c r="IH363" s="168" t="str">
        <f t="shared" ca="1" si="1227"/>
        <v>-</v>
      </c>
      <c r="II363" s="168" t="str">
        <f t="shared" ca="1" si="1227"/>
        <v>-</v>
      </c>
      <c r="IJ363" s="168" t="str">
        <f t="shared" ca="1" si="1227"/>
        <v>-</v>
      </c>
      <c r="IK363" s="168" t="str">
        <f t="shared" ca="1" si="1227"/>
        <v>-</v>
      </c>
      <c r="IL363" s="168" t="str">
        <f t="shared" ca="1" si="1227"/>
        <v>-</v>
      </c>
      <c r="IM363" s="168" t="str">
        <f t="shared" ca="1" si="1227"/>
        <v>-</v>
      </c>
      <c r="IN363" s="168" t="str">
        <f t="shared" ca="1" si="1227"/>
        <v>-</v>
      </c>
      <c r="IO363" s="168" t="str">
        <f t="shared" ca="1" si="1227"/>
        <v>-</v>
      </c>
      <c r="IP363" s="168" t="str">
        <f t="shared" ca="1" si="1227"/>
        <v>-</v>
      </c>
      <c r="IQ363" s="168" t="str">
        <f t="shared" ref="HX363:JM369" ca="1" si="1245">OFFSET(IQ$5,$B363,0)</f>
        <v>-</v>
      </c>
      <c r="IR363" s="168" t="str">
        <f t="shared" ca="1" si="1245"/>
        <v>-</v>
      </c>
      <c r="IS363" s="168" t="str">
        <f t="shared" ca="1" si="1245"/>
        <v>-</v>
      </c>
      <c r="IT363" s="168" t="str">
        <f t="shared" ca="1" si="1245"/>
        <v>-</v>
      </c>
      <c r="IU363" s="168" t="str">
        <f t="shared" ca="1" si="1245"/>
        <v>-</v>
      </c>
      <c r="IV363" s="168" t="str">
        <f t="shared" ca="1" si="1245"/>
        <v>-</v>
      </c>
      <c r="IW363" s="168" t="str">
        <f t="shared" ca="1" si="1245"/>
        <v>-</v>
      </c>
      <c r="IX363" s="168" t="str">
        <f t="shared" ca="1" si="1245"/>
        <v>-</v>
      </c>
      <c r="IY363" s="168" t="str">
        <f t="shared" ca="1" si="1245"/>
        <v>-</v>
      </c>
      <c r="IZ363" s="168" t="str">
        <f t="shared" ca="1" si="1245"/>
        <v>-</v>
      </c>
      <c r="JA363" s="168" t="str">
        <f t="shared" ca="1" si="1245"/>
        <v>-</v>
      </c>
      <c r="JB363" s="168" t="str">
        <f t="shared" ca="1" si="1245"/>
        <v>-</v>
      </c>
      <c r="JC363" s="168" t="str">
        <f t="shared" ca="1" si="1245"/>
        <v>-</v>
      </c>
      <c r="JD363" s="168" t="str">
        <f t="shared" ca="1" si="1245"/>
        <v>-</v>
      </c>
      <c r="JE363" s="168" t="str">
        <f t="shared" ca="1" si="1245"/>
        <v>-</v>
      </c>
      <c r="JF363" s="168" t="str">
        <f t="shared" ca="1" si="1245"/>
        <v>-</v>
      </c>
      <c r="JG363" s="168" t="str">
        <f t="shared" ca="1" si="1245"/>
        <v>-</v>
      </c>
      <c r="JH363" s="168" t="str">
        <f t="shared" ca="1" si="1245"/>
        <v>-</v>
      </c>
      <c r="JI363" s="168" t="str">
        <f t="shared" ca="1" si="1245"/>
        <v>-</v>
      </c>
      <c r="JJ363" s="168" t="str">
        <f t="shared" ca="1" si="1245"/>
        <v>-</v>
      </c>
      <c r="JK363" s="168" t="str">
        <f t="shared" ca="1" si="1245"/>
        <v>-</v>
      </c>
      <c r="JL363" s="168" t="str">
        <f t="shared" ca="1" si="1245"/>
        <v>-</v>
      </c>
      <c r="JM363" s="168" t="str">
        <f t="shared" ca="1" si="1245"/>
        <v>-</v>
      </c>
      <c r="JN363" s="168" t="str">
        <f t="shared" ca="1" si="1226"/>
        <v>-</v>
      </c>
      <c r="JO363" s="168" t="str">
        <f t="shared" ca="1" si="1226"/>
        <v>-</v>
      </c>
      <c r="JP363" s="168" t="str">
        <f t="shared" ca="1" si="1226"/>
        <v>-</v>
      </c>
      <c r="JQ363" s="168" t="str">
        <f t="shared" ca="1" si="1226"/>
        <v>-</v>
      </c>
      <c r="JR363" s="168" t="str">
        <f t="shared" ca="1" si="1226"/>
        <v>-</v>
      </c>
      <c r="JS363" s="168" t="str">
        <f t="shared" ca="1" si="1226"/>
        <v>-</v>
      </c>
      <c r="JT363" s="168" t="str">
        <f t="shared" ca="1" si="1226"/>
        <v>-</v>
      </c>
      <c r="JU363" s="168" t="str">
        <f t="shared" ca="1" si="1226"/>
        <v>-</v>
      </c>
      <c r="JV363" s="168" t="str">
        <f t="shared" ca="1" si="1226"/>
        <v>-</v>
      </c>
      <c r="JW363" s="168" t="str">
        <f t="shared" ca="1" si="1226"/>
        <v>-</v>
      </c>
      <c r="JX363" s="10"/>
      <c r="JY363" s="166">
        <f t="shared" ca="1" si="1109"/>
        <v>4.4999999999999998E-2</v>
      </c>
      <c r="JZ363" s="166">
        <f t="shared" ca="1" si="1110"/>
        <v>4.4999999999999998E-2</v>
      </c>
      <c r="KA363" s="168">
        <f t="shared" ca="1" si="1208"/>
        <v>1</v>
      </c>
      <c r="KB363" s="168">
        <f t="shared" ca="1" si="1208"/>
        <v>0</v>
      </c>
      <c r="KC363" s="168">
        <f t="shared" ca="1" si="1208"/>
        <v>1</v>
      </c>
      <c r="KD363" s="168">
        <f t="shared" ca="1" si="1208"/>
        <v>1</v>
      </c>
      <c r="KE363" s="168">
        <f t="shared" ca="1" si="1208"/>
        <v>0</v>
      </c>
      <c r="KF363" s="168">
        <f t="shared" ca="1" si="1208"/>
        <v>70</v>
      </c>
      <c r="KG363" s="168">
        <f t="shared" ca="1" si="1208"/>
        <v>50</v>
      </c>
      <c r="KH363" s="168">
        <f t="shared" ca="1" si="1208"/>
        <v>85</v>
      </c>
      <c r="KI363" s="168">
        <f t="shared" ca="1" si="1208"/>
        <v>50</v>
      </c>
      <c r="KJ363" s="166">
        <f t="shared" ca="1" si="1112"/>
        <v>1</v>
      </c>
      <c r="KK363" s="166">
        <f t="shared" ca="1" si="1113"/>
        <v>1</v>
      </c>
      <c r="KL363" s="166">
        <f t="shared" ca="1" si="1114"/>
        <v>1</v>
      </c>
      <c r="KM363" s="166">
        <f t="shared" ca="1" si="1115"/>
        <v>1</v>
      </c>
      <c r="KN363" s="166">
        <f t="shared" ca="1" si="1115"/>
        <v>1</v>
      </c>
      <c r="KO363" s="168">
        <f t="shared" ca="1" si="1208"/>
        <v>1</v>
      </c>
      <c r="KP363" s="10"/>
      <c r="KQ363" s="168">
        <f t="shared" ca="1" si="1208"/>
        <v>1</v>
      </c>
      <c r="KR363" s="166">
        <f t="shared" ca="1" si="1116"/>
        <v>1</v>
      </c>
      <c r="KS363" s="168">
        <f t="shared" ca="1" si="1208"/>
        <v>0.75</v>
      </c>
      <c r="KT363" s="168">
        <f t="shared" ca="1" si="1208"/>
        <v>0.8</v>
      </c>
      <c r="KU363" s="168">
        <f t="shared" ca="1" si="1062"/>
        <v>0.82499999999999996</v>
      </c>
      <c r="KV363" s="168">
        <f t="shared" ca="1" si="1062"/>
        <v>0.875</v>
      </c>
      <c r="KW363" s="168">
        <f t="shared" ca="1" si="1208"/>
        <v>0.9</v>
      </c>
      <c r="KX363" s="168">
        <f t="shared" ca="1" si="1244"/>
        <v>0.75</v>
      </c>
      <c r="KY363" s="168">
        <f t="shared" ca="1" si="1205"/>
        <v>0.78142857142857147</v>
      </c>
      <c r="KZ363" s="168">
        <f t="shared" ca="1" si="1205"/>
        <v>0.82499999999999996</v>
      </c>
      <c r="LA363" s="168">
        <f t="shared" ca="1" si="1244"/>
        <v>0.875</v>
      </c>
      <c r="LB363" s="168">
        <f t="shared" ca="1" si="1244"/>
        <v>0.9</v>
      </c>
      <c r="LC363" s="168">
        <f t="shared" ca="1" si="1205"/>
        <v>0.9</v>
      </c>
      <c r="LD363" s="168">
        <f t="shared" ca="1" si="1244"/>
        <v>0.75</v>
      </c>
      <c r="LE363" s="168">
        <f t="shared" ca="1" si="1205"/>
        <v>0.78142857142857147</v>
      </c>
      <c r="LF363" s="168">
        <f t="shared" ca="1" si="1205"/>
        <v>0.82499999999999996</v>
      </c>
      <c r="LG363" s="168">
        <f t="shared" ca="1" si="1244"/>
        <v>0.875</v>
      </c>
      <c r="LH363" s="168">
        <f t="shared" ca="1" si="1244"/>
        <v>0.9</v>
      </c>
      <c r="LI363" s="168">
        <f t="shared" ca="1" si="1205"/>
        <v>0.9</v>
      </c>
      <c r="LJ363" s="168">
        <f t="shared" ca="1" si="1244"/>
        <v>0.75</v>
      </c>
      <c r="LK363" s="168">
        <f t="shared" ca="1" si="1205"/>
        <v>0.78142857142857147</v>
      </c>
      <c r="LL363" s="168">
        <f t="shared" ca="1" si="1205"/>
        <v>0.82499999999999996</v>
      </c>
      <c r="LM363" s="168">
        <f t="shared" ca="1" si="1244"/>
        <v>0.875</v>
      </c>
      <c r="LN363" s="168">
        <f t="shared" ca="1" si="1244"/>
        <v>0.9</v>
      </c>
      <c r="LO363" s="168">
        <f t="shared" ca="1" si="1205"/>
        <v>0.9</v>
      </c>
      <c r="LP363" s="168">
        <f t="shared" ca="1" si="1244"/>
        <v>0.75</v>
      </c>
      <c r="LQ363" s="168">
        <f t="shared" ca="1" si="1205"/>
        <v>0.78142857142857147</v>
      </c>
      <c r="LR363" s="168">
        <f t="shared" ca="1" si="1205"/>
        <v>0.82499999999999996</v>
      </c>
      <c r="LS363" s="168">
        <f t="shared" ca="1" si="1244"/>
        <v>0.875</v>
      </c>
      <c r="LT363" s="168">
        <f t="shared" ca="1" si="1244"/>
        <v>0.9</v>
      </c>
      <c r="LU363" s="168">
        <f t="shared" ca="1" si="1205"/>
        <v>0.9</v>
      </c>
      <c r="LV363" s="168">
        <f t="shared" ca="1" si="1244"/>
        <v>0.75</v>
      </c>
      <c r="LW363" s="168">
        <f t="shared" ca="1" si="1205"/>
        <v>0.78142857142857147</v>
      </c>
      <c r="LX363" s="168">
        <f t="shared" ca="1" si="1205"/>
        <v>0.82499999999999996</v>
      </c>
      <c r="LY363" s="168">
        <f t="shared" ca="1" si="1244"/>
        <v>0.875</v>
      </c>
      <c r="LZ363" s="168">
        <f t="shared" ca="1" si="1244"/>
        <v>0.9</v>
      </c>
      <c r="MA363" s="168">
        <f t="shared" ca="1" si="1205"/>
        <v>0.9</v>
      </c>
      <c r="MB363" s="168">
        <f t="shared" ca="1" si="1244"/>
        <v>0.75</v>
      </c>
      <c r="MC363" s="168">
        <f t="shared" ca="1" si="1205"/>
        <v>0.78142857142857147</v>
      </c>
      <c r="MD363" s="168">
        <f t="shared" ca="1" si="1205"/>
        <v>0.82499999999999996</v>
      </c>
      <c r="ME363" s="168">
        <f t="shared" ca="1" si="1244"/>
        <v>0.875</v>
      </c>
      <c r="MF363" s="168">
        <f t="shared" ca="1" si="1244"/>
        <v>0.9</v>
      </c>
      <c r="MG363" s="168">
        <f t="shared" ca="1" si="1205"/>
        <v>0.9</v>
      </c>
      <c r="MH363" s="168">
        <f t="shared" ca="1" si="1244"/>
        <v>0.75</v>
      </c>
      <c r="MI363" s="168">
        <f t="shared" ca="1" si="1205"/>
        <v>0.76904761904761909</v>
      </c>
      <c r="MJ363" s="168">
        <f t="shared" ca="1" si="1205"/>
        <v>0.82000000000000006</v>
      </c>
      <c r="MK363" s="168">
        <f t="shared" ca="1" si="1244"/>
        <v>0.875</v>
      </c>
      <c r="ML363" s="168">
        <f t="shared" ca="1" si="1244"/>
        <v>0.9</v>
      </c>
      <c r="MM363" s="168">
        <f t="shared" ca="1" si="1205"/>
        <v>0.90000000000000013</v>
      </c>
      <c r="MN363" s="168">
        <f t="shared" ca="1" si="1244"/>
        <v>0.75</v>
      </c>
      <c r="MO363" s="168">
        <f t="shared" ca="1" si="1205"/>
        <v>0.76904761904761909</v>
      </c>
      <c r="MP363" s="168">
        <f t="shared" ca="1" si="1205"/>
        <v>0.82000000000000006</v>
      </c>
      <c r="MQ363" s="168">
        <f t="shared" ca="1" si="1244"/>
        <v>0.875</v>
      </c>
      <c r="MR363" s="168">
        <f t="shared" ca="1" si="1244"/>
        <v>0.9</v>
      </c>
      <c r="MS363" s="168">
        <f t="shared" ca="1" si="1205"/>
        <v>0.9</v>
      </c>
      <c r="MT363" s="168">
        <f t="shared" ca="1" si="1244"/>
        <v>0.875</v>
      </c>
      <c r="MU363" s="166">
        <f t="shared" ca="1" si="1120"/>
        <v>1</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208"/>
        <v>0</v>
      </c>
      <c r="NC363" s="27">
        <v>0</v>
      </c>
    </row>
    <row r="364" spans="1:367" s="148" customFormat="1" outlineLevel="1">
      <c r="A364" s="126">
        <f t="shared" si="14"/>
        <v>359</v>
      </c>
      <c r="B364" s="126">
        <f t="shared" ref="B364:B377" si="1246">$A$18</f>
        <v>13</v>
      </c>
      <c r="C364" s="148">
        <f t="shared" si="1139"/>
        <v>1002</v>
      </c>
      <c r="D364" s="148" t="s">
        <v>884</v>
      </c>
      <c r="E364" s="148" t="b">
        <f t="shared" si="1086"/>
        <v>1</v>
      </c>
      <c r="F364" s="148" t="b">
        <v>0</v>
      </c>
      <c r="G364" s="148" t="b">
        <f t="shared" si="1128"/>
        <v>1</v>
      </c>
      <c r="H364" s="144">
        <f t="shared" ca="1" si="1228"/>
        <v>3</v>
      </c>
      <c r="I364" s="32">
        <v>3</v>
      </c>
      <c r="J364" s="32">
        <v>1</v>
      </c>
      <c r="K364" s="32">
        <v>3</v>
      </c>
      <c r="L364" s="144">
        <f t="shared" ca="1" si="1228"/>
        <v>1</v>
      </c>
      <c r="M364" s="144">
        <f t="shared" ca="1" si="1228"/>
        <v>1</v>
      </c>
      <c r="N364" s="144">
        <f t="shared" ca="1" si="1228"/>
        <v>1</v>
      </c>
      <c r="O364" s="144">
        <f t="shared" ca="1" si="1228"/>
        <v>1</v>
      </c>
      <c r="P364" s="144">
        <f t="shared" ca="1" si="1228"/>
        <v>1</v>
      </c>
      <c r="Q364" s="144">
        <f t="shared" ca="1" si="1228"/>
        <v>1</v>
      </c>
      <c r="R364" s="144">
        <f t="shared" ca="1" si="1228"/>
        <v>2</v>
      </c>
      <c r="S364" s="144">
        <f t="shared" ca="1" si="1228"/>
        <v>1</v>
      </c>
      <c r="T364" s="144">
        <f t="shared" ca="1" si="1228"/>
        <v>1</v>
      </c>
      <c r="U364" s="144">
        <f t="shared" ca="1" si="1228"/>
        <v>1</v>
      </c>
      <c r="V364" s="144">
        <f t="shared" ca="1" si="1228"/>
        <v>1</v>
      </c>
      <c r="W364" s="144">
        <f t="shared" ca="1" si="1228"/>
        <v>1</v>
      </c>
      <c r="X364" s="144">
        <f t="shared" ca="1" si="1228"/>
        <v>1</v>
      </c>
      <c r="Y364" s="144">
        <f t="shared" ca="1" si="1229"/>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00031 CFW SQ REVCFW CropgrazeFALSE (F33N11)</v>
      </c>
      <c r="AB364" s="10" t="str">
        <f ca="1">IF(COUNTIF(AA$5:AA364,AA364)=1,"-","Dup")</f>
        <v>-</v>
      </c>
      <c r="AC364" s="10"/>
      <c r="AD364" s="168" t="str">
        <f t="shared" ca="1" si="1218"/>
        <v>-</v>
      </c>
      <c r="AE364" s="168" t="str">
        <f t="shared" ca="1" si="1218"/>
        <v>-</v>
      </c>
      <c r="AF364" s="168" t="str">
        <f t="shared" ca="1" si="1218"/>
        <v>-</v>
      </c>
      <c r="AG364" s="168" t="str">
        <f t="shared" ca="1" si="1218"/>
        <v>-</v>
      </c>
      <c r="AH364" s="168" t="str">
        <f t="shared" ca="1" si="1218"/>
        <v>-</v>
      </c>
      <c r="AI364" s="168" t="b">
        <f t="shared" ca="1" si="1218"/>
        <v>1</v>
      </c>
      <c r="AJ364" s="10"/>
      <c r="AK364" s="166" t="b">
        <f t="shared" si="1219"/>
        <v>0</v>
      </c>
      <c r="AL364" s="166">
        <f t="shared" si="1219"/>
        <v>2</v>
      </c>
      <c r="AM364" s="166" t="b">
        <f t="shared" si="1219"/>
        <v>0</v>
      </c>
      <c r="AN364" s="166" t="b">
        <f t="shared" si="1219"/>
        <v>1</v>
      </c>
      <c r="AO364" s="166" t="b">
        <f t="shared" si="1219"/>
        <v>1</v>
      </c>
      <c r="AP364" s="166" t="b">
        <f t="shared" si="1219"/>
        <v>0</v>
      </c>
      <c r="AQ364" s="166">
        <f t="shared" ca="1" si="1089"/>
        <v>0</v>
      </c>
      <c r="AR364" s="166" t="b">
        <f t="shared" si="1220"/>
        <v>0</v>
      </c>
      <c r="AS364" s="166" t="b">
        <f t="shared" si="1220"/>
        <v>0</v>
      </c>
      <c r="AT364" s="166" t="str">
        <f t="shared" si="1220"/>
        <v>-</v>
      </c>
      <c r="AU364" s="166" t="str">
        <f t="shared" si="1220"/>
        <v>-</v>
      </c>
      <c r="AV364" s="166" t="str">
        <f t="shared" si="1220"/>
        <v>-</v>
      </c>
      <c r="AW364" s="10"/>
      <c r="AX364" s="166" t="b">
        <f t="shared" si="1091"/>
        <v>1</v>
      </c>
      <c r="AY364" s="168" t="b">
        <f t="shared" ca="1" si="1092"/>
        <v>1</v>
      </c>
      <c r="AZ364" s="168" t="b">
        <f t="shared" ca="1" si="1092"/>
        <v>1</v>
      </c>
      <c r="BA364" s="167">
        <f t="shared" ca="1" si="1093"/>
        <v>3210</v>
      </c>
      <c r="BB364" s="168" t="str">
        <f t="shared" ca="1" si="1195"/>
        <v>-</v>
      </c>
      <c r="BC364" s="168" t="str">
        <f t="shared" ca="1" si="1195"/>
        <v>-</v>
      </c>
      <c r="BD364" s="168" t="str">
        <f t="shared" ca="1" si="1195"/>
        <v>-</v>
      </c>
      <c r="BE364" s="168" t="str">
        <f t="shared" ca="1" si="1195"/>
        <v>-</v>
      </c>
      <c r="BF364" s="168" t="str">
        <f t="shared" ca="1" si="1195"/>
        <v>-</v>
      </c>
      <c r="BG364" s="168">
        <f t="shared" ca="1" si="1195"/>
        <v>1</v>
      </c>
      <c r="BH364" s="168">
        <f t="shared" ca="1" si="1195"/>
        <v>1</v>
      </c>
      <c r="BI364" s="168" t="str">
        <f t="shared" ca="1" si="1195"/>
        <v>-</v>
      </c>
      <c r="BJ364" s="168" t="str">
        <f t="shared" ca="1" si="1195"/>
        <v>-</v>
      </c>
      <c r="BK364" s="10"/>
      <c r="BL364" s="168" t="str">
        <f t="shared" ca="1" si="1195"/>
        <v>-</v>
      </c>
      <c r="BM364" s="168" t="str">
        <f t="shared" ca="1" si="1195"/>
        <v>-</v>
      </c>
      <c r="BN364" s="168" t="str">
        <f t="shared" ca="1" si="1195"/>
        <v>-</v>
      </c>
      <c r="BO364" s="168" t="str">
        <f t="shared" ca="1" si="1195"/>
        <v>-</v>
      </c>
      <c r="BP364" s="168" t="str">
        <f t="shared" ca="1" si="1195"/>
        <v>-</v>
      </c>
      <c r="BQ364" s="168" t="str">
        <f t="shared" ca="1" si="1195"/>
        <v>-</v>
      </c>
      <c r="BR364" s="168" t="str">
        <f t="shared" ca="1" si="1195"/>
        <v>-</v>
      </c>
      <c r="BS364" s="168" t="str">
        <f t="shared" ca="1" si="1195"/>
        <v>-</v>
      </c>
      <c r="BT364" s="168" t="str">
        <f t="shared" ca="1" si="1195"/>
        <v>-</v>
      </c>
      <c r="BU364" s="168" t="str">
        <f t="shared" ca="1" si="1195"/>
        <v>-</v>
      </c>
      <c r="BV364" s="168" t="str">
        <f t="shared" ca="1" si="1195"/>
        <v>-</v>
      </c>
      <c r="BW364" s="166" t="str" cm="1">
        <f t="array" ref="BW364">INDEX(i.rev,$K364,BW$15)</f>
        <v>-</v>
      </c>
      <c r="BX364" s="166">
        <f t="shared" si="1095"/>
        <v>31</v>
      </c>
      <c r="BY364" s="166" t="str" cm="1">
        <f t="array" ref="BY364">INDEX(i.rev,$K364,BY$15)</f>
        <v>-</v>
      </c>
      <c r="BZ364" s="166" t="str" cm="1">
        <f t="array" ref="BZ364">INDEX(i.rev,$K364,BZ$15)</f>
        <v>-</v>
      </c>
      <c r="CA364" s="166" t="str" cm="1">
        <f t="array" ref="CA364">INDEX(i.rev,$K364,CA$15)</f>
        <v>-</v>
      </c>
      <c r="CB364" s="166" t="str" cm="1">
        <f t="array" ref="CB364">INDEX(i.rev,$K364,CB$15)</f>
        <v>-</v>
      </c>
      <c r="CC364" s="166" t="str" cm="1">
        <f t="array" ref="CC364">INDEX(i.rev,$K364,CC$15)</f>
        <v>-</v>
      </c>
      <c r="CD364" s="166" t="str" cm="1">
        <f t="array" ref="CD364">INDEX(i.rev,$K364,CD$15)</f>
        <v>-</v>
      </c>
      <c r="CE364" s="166" t="str" cm="1">
        <f t="array" ref="CE364">INDEX(i.rev,$K364,CE$15)</f>
        <v>-</v>
      </c>
      <c r="CF364" s="166" t="str" cm="1">
        <f t="array" ref="CF364">INDEX(i.rev,$K364,CF$15)</f>
        <v>-</v>
      </c>
      <c r="CG364" s="10"/>
      <c r="CH364" s="168" t="str">
        <f t="shared" ca="1" si="1230"/>
        <v>-</v>
      </c>
      <c r="CI364" s="168" t="str">
        <f t="shared" ca="1" si="1230"/>
        <v>-</v>
      </c>
      <c r="CJ364" s="168" t="str">
        <f t="shared" ca="1" si="1230"/>
        <v>-</v>
      </c>
      <c r="CK364" s="168" t="str">
        <f t="shared" ca="1" si="1230"/>
        <v>-</v>
      </c>
      <c r="CL364" s="168" t="str">
        <f t="shared" ca="1" si="1230"/>
        <v>-</v>
      </c>
      <c r="CM364" s="168" t="str">
        <f t="shared" ca="1" si="1230"/>
        <v>-</v>
      </c>
      <c r="CN364" s="168" t="str">
        <f t="shared" ca="1" si="1230"/>
        <v>-</v>
      </c>
      <c r="CO364" s="168" t="str">
        <f t="shared" ca="1" si="1230"/>
        <v>-</v>
      </c>
      <c r="CP364" s="168">
        <f t="shared" ca="1" si="1230"/>
        <v>1</v>
      </c>
      <c r="CQ364" s="168">
        <f t="shared" ca="1" si="1230"/>
        <v>1</v>
      </c>
      <c r="CR364" s="168">
        <f t="shared" ca="1" si="1230"/>
        <v>0</v>
      </c>
      <c r="CS364" s="168" t="str">
        <f t="shared" ca="1" si="1230"/>
        <v>-</v>
      </c>
      <c r="CT364" s="168" t="str">
        <f t="shared" ca="1" si="1230"/>
        <v>-</v>
      </c>
      <c r="CU364" s="168" t="str">
        <f t="shared" ca="1" si="1230"/>
        <v>-</v>
      </c>
      <c r="CV364" s="168" t="str">
        <f t="shared" ca="1" si="1230"/>
        <v>-</v>
      </c>
      <c r="CW364" s="168" t="str">
        <f t="shared" ca="1" si="1230"/>
        <v>-</v>
      </c>
      <c r="CX364" s="168" t="str">
        <f t="shared" ca="1" si="1230"/>
        <v>-</v>
      </c>
      <c r="CY364" s="168" t="str">
        <f t="shared" ca="1" si="1230"/>
        <v>-</v>
      </c>
      <c r="CZ364" s="168">
        <f t="shared" ca="1" si="1230"/>
        <v>0</v>
      </c>
      <c r="DA364" s="168" t="str">
        <f t="shared" ca="1" si="1230"/>
        <v>-</v>
      </c>
      <c r="DB364" s="168" t="str">
        <f t="shared" ca="1" si="1230"/>
        <v>-</v>
      </c>
      <c r="DC364" s="168" t="str">
        <f t="shared" ca="1" si="1230"/>
        <v>-</v>
      </c>
      <c r="DD364" s="168" t="str">
        <f t="shared" ca="1" si="1230"/>
        <v>-</v>
      </c>
      <c r="DE364" s="168" t="str">
        <f t="shared" ca="1" si="1230"/>
        <v>-</v>
      </c>
      <c r="DF364" s="168">
        <f t="shared" ca="1" si="1230"/>
        <v>0</v>
      </c>
      <c r="DG364" s="168">
        <f t="shared" ca="1" si="1230"/>
        <v>0</v>
      </c>
      <c r="DH364" s="168">
        <f t="shared" ca="1" si="1230"/>
        <v>0</v>
      </c>
      <c r="DI364" s="168">
        <f t="shared" ca="1" si="1230"/>
        <v>0</v>
      </c>
      <c r="DJ364" s="168">
        <f t="shared" ca="1" si="1230"/>
        <v>0</v>
      </c>
      <c r="DK364" s="168">
        <f t="shared" ca="1" si="1230"/>
        <v>0</v>
      </c>
      <c r="DL364" s="168">
        <f t="shared" ca="1" si="1230"/>
        <v>0</v>
      </c>
      <c r="DM364" s="168" t="str">
        <f t="shared" ca="1" si="1230"/>
        <v>-</v>
      </c>
      <c r="DN364" s="168" t="str">
        <f t="shared" ca="1" si="1230"/>
        <v>-</v>
      </c>
      <c r="DO364" s="168" t="str">
        <f t="shared" ca="1" si="1230"/>
        <v>-</v>
      </c>
      <c r="DP364" s="168" t="str">
        <f t="shared" ca="1" si="1230"/>
        <v>-</v>
      </c>
      <c r="DQ364" s="168" t="str">
        <f t="shared" ca="1" si="1230"/>
        <v>-</v>
      </c>
      <c r="DR364" s="168" t="str">
        <f t="shared" ca="1" si="1230"/>
        <v>-</v>
      </c>
      <c r="DS364" s="168" t="str">
        <f t="shared" ca="1" si="1230"/>
        <v>-</v>
      </c>
      <c r="DT364" s="168" t="str">
        <f t="shared" ca="1" si="1230"/>
        <v>-</v>
      </c>
      <c r="DU364" s="168" t="str">
        <f t="shared" ca="1" si="1230"/>
        <v>-</v>
      </c>
      <c r="DV364" s="168" t="str">
        <f t="shared" ca="1" si="1230"/>
        <v>-</v>
      </c>
      <c r="DW364" s="168" t="str">
        <f t="shared" ca="1" si="1230"/>
        <v>-</v>
      </c>
      <c r="DX364" s="10"/>
      <c r="DY364" s="168">
        <f t="shared" ca="1" si="1230"/>
        <v>1</v>
      </c>
      <c r="DZ364" s="168" t="str">
        <f t="shared" ca="1" si="1230"/>
        <v>-</v>
      </c>
      <c r="EA364" s="168" t="str">
        <f t="shared" ca="1" si="1230"/>
        <v>-</v>
      </c>
      <c r="EB364" s="168" t="str">
        <f t="shared" ca="1" si="1230"/>
        <v>-</v>
      </c>
      <c r="EC364" s="168" t="str">
        <f t="shared" ca="1" si="1150"/>
        <v>-</v>
      </c>
      <c r="ED364" s="168" t="b">
        <f t="shared" ca="1" si="1150"/>
        <v>0</v>
      </c>
      <c r="EE364" s="168" t="str">
        <f t="shared" ca="1" si="1150"/>
        <v>-</v>
      </c>
      <c r="EF364" s="168">
        <f t="shared" ca="1" si="1150"/>
        <v>0</v>
      </c>
      <c r="EG364" s="168" t="str">
        <f t="shared" ca="1" si="1150"/>
        <v>-</v>
      </c>
      <c r="EH364" s="166" cm="1">
        <f t="array" ref="EH364">INDEX(i.rev,$K364,EH$15)</f>
        <v>1.1000000000000001</v>
      </c>
      <c r="EI364" s="168">
        <f t="shared" ca="1" si="1222"/>
        <v>0</v>
      </c>
      <c r="EJ364" s="168">
        <f t="shared" ca="1" si="1222"/>
        <v>1</v>
      </c>
      <c r="EK364" s="168">
        <f t="shared" ca="1" si="1222"/>
        <v>0</v>
      </c>
      <c r="EL364" s="168">
        <f t="shared" ca="1" si="1222"/>
        <v>1</v>
      </c>
      <c r="EM364" s="168">
        <f t="shared" ca="1" si="1222"/>
        <v>1</v>
      </c>
      <c r="EN364" s="168">
        <f t="shared" ca="1" si="1222"/>
        <v>1</v>
      </c>
      <c r="EO364" s="168">
        <f t="shared" ca="1" si="1222"/>
        <v>0</v>
      </c>
      <c r="EP364" s="168">
        <f t="shared" ca="1" si="1222"/>
        <v>0</v>
      </c>
      <c r="EQ364" s="168">
        <f t="shared" ca="1" si="1222"/>
        <v>0</v>
      </c>
      <c r="ER364" s="168">
        <f t="shared" ca="1" si="1222"/>
        <v>0</v>
      </c>
      <c r="ES364" s="168">
        <f t="shared" ca="1" si="1222"/>
        <v>0</v>
      </c>
      <c r="ET364" s="168">
        <f t="shared" ca="1" si="1222"/>
        <v>0</v>
      </c>
      <c r="EU364" s="168">
        <f t="shared" ca="1" si="1222"/>
        <v>0</v>
      </c>
      <c r="EV364" s="168">
        <f t="shared" ca="1" si="1222"/>
        <v>0</v>
      </c>
      <c r="EW364" s="168">
        <f t="shared" ca="1" si="1222"/>
        <v>0</v>
      </c>
      <c r="EX364" s="168">
        <f t="shared" ca="1" si="1222"/>
        <v>0</v>
      </c>
      <c r="EY364" s="166" cm="1">
        <f t="array" ref="EY364">INDEX(i.rev,$K364,EY$15)</f>
        <v>0</v>
      </c>
      <c r="EZ364" s="168">
        <f t="shared" ca="1" si="1098"/>
        <v>0</v>
      </c>
      <c r="FA364" s="166" cm="1">
        <f t="array" ref="FA364">INDEX(i.rev,$K364,FA$15)</f>
        <v>1</v>
      </c>
      <c r="FB364" s="168">
        <f t="shared" ca="1" si="1182"/>
        <v>0</v>
      </c>
      <c r="FC364" s="168">
        <f t="shared" ca="1" si="1182"/>
        <v>0</v>
      </c>
      <c r="FD364" s="168">
        <f t="shared" ca="1" si="1182"/>
        <v>0</v>
      </c>
      <c r="FE364" s="168">
        <f t="shared" ca="1" si="1182"/>
        <v>0</v>
      </c>
      <c r="FF364" s="168">
        <f t="shared" ca="1" si="1182"/>
        <v>0</v>
      </c>
      <c r="FG364" s="168">
        <f t="shared" ca="1" si="1182"/>
        <v>0</v>
      </c>
      <c r="FH364" s="168">
        <f t="shared" ref="FH364:GG376" ca="1" si="1247">OFFSET(FH$5,$B364,0)</f>
        <v>0</v>
      </c>
      <c r="FI364" s="10"/>
      <c r="FJ364" s="168" t="str">
        <f t="shared" ca="1" si="1247"/>
        <v>-</v>
      </c>
      <c r="FK364" s="168" t="str">
        <f t="shared" ca="1" si="1247"/>
        <v>-</v>
      </c>
      <c r="FL364" s="168" t="str">
        <f t="shared" ca="1" si="1247"/>
        <v>-</v>
      </c>
      <c r="FM364" s="168" t="str">
        <f t="shared" ca="1" si="1247"/>
        <v>-</v>
      </c>
      <c r="FN364" s="168" t="str">
        <f t="shared" ca="1" si="1247"/>
        <v>-</v>
      </c>
      <c r="FO364" s="166" t="b">
        <f t="shared" ca="1" si="1223"/>
        <v>0</v>
      </c>
      <c r="FP364" s="166" t="b">
        <f t="shared" ca="1" si="1223"/>
        <v>0</v>
      </c>
      <c r="FQ364" s="166" t="b">
        <f t="shared" ca="1" si="1223"/>
        <v>1</v>
      </c>
      <c r="FR364" s="168">
        <f t="shared" ca="1" si="1247"/>
        <v>0</v>
      </c>
      <c r="FS364" s="166">
        <f t="shared" ca="1" si="1224"/>
        <v>1</v>
      </c>
      <c r="FT364" s="166">
        <f t="shared" ca="1" si="1224"/>
        <v>1</v>
      </c>
      <c r="FU364" s="168" t="str">
        <f t="shared" ca="1" si="1247"/>
        <v>-</v>
      </c>
      <c r="FV364" s="168" t="str">
        <f t="shared" ca="1" si="1247"/>
        <v>-</v>
      </c>
      <c r="FW364" s="168" t="str">
        <f t="shared" ca="1" si="1247"/>
        <v>-</v>
      </c>
      <c r="FX364" s="168" t="str">
        <f t="shared" ca="1" si="1247"/>
        <v>-</v>
      </c>
      <c r="FY364" s="168" t="str">
        <f t="shared" ca="1" si="1247"/>
        <v>-</v>
      </c>
      <c r="FZ364" s="168" t="str">
        <f t="shared" ca="1" si="1247"/>
        <v>-</v>
      </c>
      <c r="GA364" s="168" t="str">
        <f t="shared" ca="1" si="1247"/>
        <v>-</v>
      </c>
      <c r="GB364" s="168" t="str">
        <f t="shared" ca="1" si="1247"/>
        <v>-</v>
      </c>
      <c r="GC364" s="168" t="str">
        <f t="shared" ca="1" si="1247"/>
        <v>-</v>
      </c>
      <c r="GD364" s="168" t="b">
        <f t="shared" ca="1" si="1247"/>
        <v>1</v>
      </c>
      <c r="GE364" s="168" t="str">
        <f t="shared" ca="1" si="1247"/>
        <v>-</v>
      </c>
      <c r="GF364" s="168" t="str">
        <f t="shared" ca="1" si="1247"/>
        <v>-</v>
      </c>
      <c r="GG364" s="168" t="str">
        <f t="shared" ca="1" si="1247"/>
        <v>-</v>
      </c>
      <c r="GH364" s="168" t="b">
        <f t="shared" ca="1" si="1225"/>
        <v>1</v>
      </c>
      <c r="GI364" s="168">
        <f t="shared" ca="1" si="1225"/>
        <v>0</v>
      </c>
      <c r="GJ364" s="168" t="str">
        <f t="shared" ca="1" si="1225"/>
        <v>-</v>
      </c>
      <c r="GK364" s="168" t="str">
        <f t="shared" ca="1" si="1225"/>
        <v>-</v>
      </c>
      <c r="GL364" s="168" t="str">
        <f t="shared" ca="1" si="1225"/>
        <v>-</v>
      </c>
      <c r="GM364" s="168" t="str">
        <f t="shared" ca="1" si="1225"/>
        <v>-</v>
      </c>
      <c r="GN364" s="168" t="str">
        <f t="shared" ca="1" si="1225"/>
        <v>-</v>
      </c>
      <c r="GO364" s="168">
        <f t="shared" ca="1" si="1225"/>
        <v>0</v>
      </c>
      <c r="GP364" s="168" t="str">
        <f t="shared" ca="1" si="1225"/>
        <v>-</v>
      </c>
      <c r="GQ364" s="168" t="str">
        <f t="shared" ca="1" si="1225"/>
        <v>-</v>
      </c>
      <c r="GR364" s="168" t="str">
        <f t="shared" ca="1" si="1225"/>
        <v>-</v>
      </c>
      <c r="GS364" s="168">
        <f t="shared" ca="1" si="1225"/>
        <v>500</v>
      </c>
      <c r="GT364" s="168">
        <f t="shared" ca="1" si="1225"/>
        <v>500</v>
      </c>
      <c r="GU364" s="168" t="str">
        <f t="shared" ca="1" si="1225"/>
        <v>-</v>
      </c>
      <c r="GV364" s="168" t="str">
        <f t="shared" ca="1" si="1225"/>
        <v>-</v>
      </c>
      <c r="GW364" s="168" t="str">
        <f t="shared" ca="1" si="1225"/>
        <v>-</v>
      </c>
      <c r="GX364" s="168" t="str">
        <f t="shared" ca="1" si="1226"/>
        <v>-</v>
      </c>
      <c r="GY364" s="168" t="str">
        <f t="shared" ca="1" si="1237"/>
        <v>-</v>
      </c>
      <c r="GZ364" s="168" t="str">
        <f t="shared" ca="1" si="1237"/>
        <v>-</v>
      </c>
      <c r="HA364" s="168" t="str">
        <f t="shared" ca="1" si="1237"/>
        <v>-</v>
      </c>
      <c r="HB364" s="168" t="str">
        <f t="shared" ca="1" si="1237"/>
        <v>-</v>
      </c>
      <c r="HC364" s="168" t="str">
        <f t="shared" ca="1" si="1237"/>
        <v>-</v>
      </c>
      <c r="HD364" s="168" t="str">
        <f t="shared" ca="1" si="1237"/>
        <v>-</v>
      </c>
      <c r="HE364" s="168" t="str">
        <f t="shared" ca="1" si="1237"/>
        <v>-</v>
      </c>
      <c r="HF364" s="168" t="str">
        <f t="shared" ca="1" si="1237"/>
        <v>-</v>
      </c>
      <c r="HG364" s="168" t="str">
        <f t="shared" ca="1" si="1237"/>
        <v>-</v>
      </c>
      <c r="HH364" s="168" t="str">
        <f t="shared" ca="1" si="1237"/>
        <v>-</v>
      </c>
      <c r="HI364" s="168" t="str">
        <f t="shared" ca="1" si="1237"/>
        <v>-</v>
      </c>
      <c r="HJ364" s="168" t="str">
        <f t="shared" ca="1" si="1237"/>
        <v>-</v>
      </c>
      <c r="HK364" s="168" t="str">
        <f t="shared" ca="1" si="1237"/>
        <v>-</v>
      </c>
      <c r="HL364" s="168" t="str">
        <f t="shared" ca="1" si="1237"/>
        <v>-</v>
      </c>
      <c r="HM364" s="168" t="str">
        <f t="shared" ca="1" si="1193"/>
        <v>-</v>
      </c>
      <c r="HN364" s="168" t="str">
        <f t="shared" ca="1" si="1193"/>
        <v>-</v>
      </c>
      <c r="HO364" s="168" t="str">
        <f t="shared" ca="1" si="1193"/>
        <v>-</v>
      </c>
      <c r="HP364" s="168" t="str">
        <f t="shared" ca="1" si="1193"/>
        <v>-</v>
      </c>
      <c r="HQ364" s="168" t="str">
        <f t="shared" ca="1" si="1193"/>
        <v>-</v>
      </c>
      <c r="HR364" s="168" t="str">
        <f t="shared" ca="1" si="1237"/>
        <v>-</v>
      </c>
      <c r="HS364" s="168" t="str">
        <f t="shared" ca="1" si="1237"/>
        <v>-</v>
      </c>
      <c r="HT364" s="168" t="str">
        <f t="shared" ca="1" si="1237"/>
        <v>-</v>
      </c>
      <c r="HU364" s="168" t="str">
        <f t="shared" ca="1" si="1237"/>
        <v>-</v>
      </c>
      <c r="HV364" s="168" t="str">
        <f t="shared" ca="1" si="1237"/>
        <v>-</v>
      </c>
      <c r="HW364" s="168" t="str">
        <f t="shared" ca="1" si="1226"/>
        <v>-</v>
      </c>
      <c r="HX364" s="168" t="str">
        <f t="shared" ca="1" si="1245"/>
        <v>-</v>
      </c>
      <c r="HY364" s="168" t="str">
        <f t="shared" ca="1" si="1245"/>
        <v>-</v>
      </c>
      <c r="HZ364" s="168" t="str">
        <f t="shared" ca="1" si="1245"/>
        <v>-</v>
      </c>
      <c r="IA364" s="168" t="str">
        <f t="shared" ca="1" si="1245"/>
        <v>-</v>
      </c>
      <c r="IB364" s="168" t="str">
        <f t="shared" ca="1" si="1245"/>
        <v>-</v>
      </c>
      <c r="IC364" s="168" t="str">
        <f t="shared" ca="1" si="1245"/>
        <v>-</v>
      </c>
      <c r="ID364" s="168" t="str">
        <f t="shared" ca="1" si="1245"/>
        <v>-</v>
      </c>
      <c r="IE364" s="168" t="str">
        <f t="shared" ca="1" si="1245"/>
        <v>-</v>
      </c>
      <c r="IF364" s="168" t="str">
        <f t="shared" ca="1" si="1245"/>
        <v>-</v>
      </c>
      <c r="IG364" s="168" t="str">
        <f t="shared" ca="1" si="1245"/>
        <v>-</v>
      </c>
      <c r="IH364" s="168" t="str">
        <f t="shared" ca="1" si="1245"/>
        <v>-</v>
      </c>
      <c r="II364" s="168" t="str">
        <f t="shared" ca="1" si="1245"/>
        <v>-</v>
      </c>
      <c r="IJ364" s="168" t="str">
        <f t="shared" ca="1" si="1245"/>
        <v>-</v>
      </c>
      <c r="IK364" s="168" t="str">
        <f t="shared" ca="1" si="1245"/>
        <v>-</v>
      </c>
      <c r="IL364" s="168" t="str">
        <f t="shared" ca="1" si="1245"/>
        <v>-</v>
      </c>
      <c r="IM364" s="168" t="str">
        <f t="shared" ca="1" si="1245"/>
        <v>-</v>
      </c>
      <c r="IN364" s="168" t="str">
        <f t="shared" ca="1" si="1245"/>
        <v>-</v>
      </c>
      <c r="IO364" s="168" t="str">
        <f t="shared" ca="1" si="1245"/>
        <v>-</v>
      </c>
      <c r="IP364" s="168" t="str">
        <f t="shared" ca="1" si="1245"/>
        <v>-</v>
      </c>
      <c r="IQ364" s="168" t="str">
        <f t="shared" ca="1" si="1245"/>
        <v>-</v>
      </c>
      <c r="IR364" s="168" t="str">
        <f t="shared" ca="1" si="1245"/>
        <v>-</v>
      </c>
      <c r="IS364" s="168" t="str">
        <f t="shared" ca="1" si="1245"/>
        <v>-</v>
      </c>
      <c r="IT364" s="168" t="str">
        <f t="shared" ca="1" si="1245"/>
        <v>-</v>
      </c>
      <c r="IU364" s="168" t="str">
        <f t="shared" ca="1" si="1245"/>
        <v>-</v>
      </c>
      <c r="IV364" s="168" t="str">
        <f t="shared" ca="1" si="1245"/>
        <v>-</v>
      </c>
      <c r="IW364" s="168" t="str">
        <f t="shared" ca="1" si="1245"/>
        <v>-</v>
      </c>
      <c r="IX364" s="168" t="str">
        <f t="shared" ca="1" si="1245"/>
        <v>-</v>
      </c>
      <c r="IY364" s="168" t="str">
        <f t="shared" ca="1" si="1245"/>
        <v>-</v>
      </c>
      <c r="IZ364" s="168" t="str">
        <f t="shared" ca="1" si="1245"/>
        <v>-</v>
      </c>
      <c r="JA364" s="168" t="str">
        <f t="shared" ca="1" si="1245"/>
        <v>-</v>
      </c>
      <c r="JB364" s="168" t="str">
        <f t="shared" ca="1" si="1245"/>
        <v>-</v>
      </c>
      <c r="JC364" s="168" t="str">
        <f t="shared" ca="1" si="1245"/>
        <v>-</v>
      </c>
      <c r="JD364" s="168" t="str">
        <f t="shared" ca="1" si="1245"/>
        <v>-</v>
      </c>
      <c r="JE364" s="168" t="str">
        <f t="shared" ca="1" si="1245"/>
        <v>-</v>
      </c>
      <c r="JF364" s="168" t="str">
        <f t="shared" ca="1" si="1245"/>
        <v>-</v>
      </c>
      <c r="JG364" s="168" t="str">
        <f t="shared" ca="1" si="1245"/>
        <v>-</v>
      </c>
      <c r="JH364" s="168" t="str">
        <f t="shared" ca="1" si="1245"/>
        <v>-</v>
      </c>
      <c r="JI364" s="168" t="str">
        <f t="shared" ca="1" si="1245"/>
        <v>-</v>
      </c>
      <c r="JJ364" s="168" t="str">
        <f t="shared" ca="1" si="1245"/>
        <v>-</v>
      </c>
      <c r="JK364" s="168" t="str">
        <f t="shared" ca="1" si="1245"/>
        <v>-</v>
      </c>
      <c r="JL364" s="168" t="str">
        <f t="shared" ca="1" si="1245"/>
        <v>-</v>
      </c>
      <c r="JM364" s="168" t="str">
        <f t="shared" ca="1" si="1245"/>
        <v>-</v>
      </c>
      <c r="JN364" s="168" t="str">
        <f t="shared" ca="1" si="1226"/>
        <v>-</v>
      </c>
      <c r="JO364" s="168" t="str">
        <f t="shared" ca="1" si="1226"/>
        <v>-</v>
      </c>
      <c r="JP364" s="168" t="str">
        <f t="shared" ca="1" si="1226"/>
        <v>-</v>
      </c>
      <c r="JQ364" s="168" t="str">
        <f t="shared" ca="1" si="1226"/>
        <v>-</v>
      </c>
      <c r="JR364" s="168" t="str">
        <f t="shared" ca="1" si="1226"/>
        <v>-</v>
      </c>
      <c r="JS364" s="168" t="str">
        <f t="shared" ca="1" si="1226"/>
        <v>-</v>
      </c>
      <c r="JT364" s="168" t="str">
        <f t="shared" ca="1" si="1226"/>
        <v>-</v>
      </c>
      <c r="JU364" s="168" t="str">
        <f t="shared" ca="1" si="1226"/>
        <v>-</v>
      </c>
      <c r="JV364" s="168" t="str">
        <f t="shared" ca="1" si="1226"/>
        <v>-</v>
      </c>
      <c r="JW364" s="168" t="str">
        <f t="shared" ca="1" si="1226"/>
        <v>-</v>
      </c>
      <c r="JX364" s="10"/>
      <c r="JY364" s="166">
        <f t="shared" ca="1" si="1109"/>
        <v>4.4999999999999998E-2</v>
      </c>
      <c r="JZ364" s="166">
        <f t="shared" ca="1" si="1110"/>
        <v>4.4999999999999998E-2</v>
      </c>
      <c r="KA364" s="168">
        <f t="shared" ca="1" si="1208"/>
        <v>1</v>
      </c>
      <c r="KB364" s="168">
        <f t="shared" ca="1" si="1208"/>
        <v>0</v>
      </c>
      <c r="KC364" s="168">
        <f t="shared" ca="1" si="1208"/>
        <v>1</v>
      </c>
      <c r="KD364" s="168">
        <f t="shared" ca="1" si="1208"/>
        <v>1</v>
      </c>
      <c r="KE364" s="168">
        <f t="shared" ca="1" si="1208"/>
        <v>0</v>
      </c>
      <c r="KF364" s="168">
        <f t="shared" ca="1" si="1208"/>
        <v>70</v>
      </c>
      <c r="KG364" s="168">
        <f t="shared" ca="1" si="1208"/>
        <v>50</v>
      </c>
      <c r="KH364" s="168">
        <f t="shared" ca="1" si="1208"/>
        <v>85</v>
      </c>
      <c r="KI364" s="168">
        <f t="shared" ca="1" si="1208"/>
        <v>50</v>
      </c>
      <c r="KJ364" s="166">
        <f t="shared" ca="1" si="1112"/>
        <v>1</v>
      </c>
      <c r="KK364" s="166">
        <f t="shared" ca="1" si="1113"/>
        <v>1</v>
      </c>
      <c r="KL364" s="166">
        <f t="shared" ca="1" si="1114"/>
        <v>1</v>
      </c>
      <c r="KM364" s="166">
        <f t="shared" ca="1" si="1115"/>
        <v>1</v>
      </c>
      <c r="KN364" s="166">
        <f t="shared" ca="1" si="1115"/>
        <v>1</v>
      </c>
      <c r="KO364" s="168">
        <f t="shared" ca="1" si="1208"/>
        <v>1</v>
      </c>
      <c r="KP364" s="10"/>
      <c r="KQ364" s="168">
        <f t="shared" ca="1" si="1208"/>
        <v>1</v>
      </c>
      <c r="KR364" s="166">
        <f t="shared" ca="1" si="1116"/>
        <v>1</v>
      </c>
      <c r="KS364" s="168">
        <f t="shared" ca="1" si="1208"/>
        <v>0.75</v>
      </c>
      <c r="KT364" s="168">
        <f t="shared" ca="1" si="1208"/>
        <v>0.8</v>
      </c>
      <c r="KU364" s="168">
        <f t="shared" ref="KU364:KU376" ca="1" si="1248">OFFSET(KU$5,$B364,0)</f>
        <v>0.82499999999999996</v>
      </c>
      <c r="KV364" s="168">
        <f t="shared" ca="1" si="1208"/>
        <v>0.875</v>
      </c>
      <c r="KW364" s="168">
        <f t="shared" ca="1" si="1208"/>
        <v>0.9</v>
      </c>
      <c r="KX364" s="168">
        <f t="shared" ca="1" si="1205"/>
        <v>0.75</v>
      </c>
      <c r="KY364" s="168">
        <f t="shared" ca="1" si="1205"/>
        <v>0.78142857142857147</v>
      </c>
      <c r="KZ364" s="168">
        <f t="shared" ca="1" si="1205"/>
        <v>0.82499999999999996</v>
      </c>
      <c r="LA364" s="168">
        <f t="shared" ca="1" si="1244"/>
        <v>0.875</v>
      </c>
      <c r="LB364" s="168">
        <f t="shared" ca="1" si="1205"/>
        <v>0.9</v>
      </c>
      <c r="LC364" s="168">
        <f t="shared" ca="1" si="1205"/>
        <v>0.9</v>
      </c>
      <c r="LD364" s="168">
        <f t="shared" ca="1" si="1205"/>
        <v>0.75</v>
      </c>
      <c r="LE364" s="168">
        <f t="shared" ca="1" si="1205"/>
        <v>0.78142857142857147</v>
      </c>
      <c r="LF364" s="168">
        <f t="shared" ca="1" si="1205"/>
        <v>0.82499999999999996</v>
      </c>
      <c r="LG364" s="168">
        <f t="shared" ca="1" si="1244"/>
        <v>0.875</v>
      </c>
      <c r="LH364" s="168">
        <f t="shared" ca="1" si="1205"/>
        <v>0.9</v>
      </c>
      <c r="LI364" s="168">
        <f t="shared" ca="1" si="1205"/>
        <v>0.9</v>
      </c>
      <c r="LJ364" s="168">
        <f t="shared" ca="1" si="1205"/>
        <v>0.75</v>
      </c>
      <c r="LK364" s="168">
        <f t="shared" ca="1" si="1205"/>
        <v>0.78142857142857147</v>
      </c>
      <c r="LL364" s="168">
        <f t="shared" ca="1" si="1205"/>
        <v>0.82499999999999996</v>
      </c>
      <c r="LM364" s="168">
        <f t="shared" ca="1" si="1244"/>
        <v>0.875</v>
      </c>
      <c r="LN364" s="168">
        <f t="shared" ca="1" si="1205"/>
        <v>0.9</v>
      </c>
      <c r="LO364" s="168">
        <f t="shared" ca="1" si="1205"/>
        <v>0.9</v>
      </c>
      <c r="LP364" s="168">
        <f t="shared" ca="1" si="1205"/>
        <v>0.75</v>
      </c>
      <c r="LQ364" s="168">
        <f t="shared" ca="1" si="1205"/>
        <v>0.78142857142857147</v>
      </c>
      <c r="LR364" s="168">
        <f t="shared" ca="1" si="1205"/>
        <v>0.82499999999999996</v>
      </c>
      <c r="LS364" s="168">
        <f t="shared" ca="1" si="1244"/>
        <v>0.875</v>
      </c>
      <c r="LT364" s="168">
        <f t="shared" ca="1" si="1205"/>
        <v>0.9</v>
      </c>
      <c r="LU364" s="168">
        <f t="shared" ca="1" si="1205"/>
        <v>0.9</v>
      </c>
      <c r="LV364" s="168">
        <f t="shared" ca="1" si="1205"/>
        <v>0.75</v>
      </c>
      <c r="LW364" s="168">
        <f t="shared" ca="1" si="1205"/>
        <v>0.78142857142857147</v>
      </c>
      <c r="LX364" s="168">
        <f t="shared" ca="1" si="1205"/>
        <v>0.82499999999999996</v>
      </c>
      <c r="LY364" s="168">
        <f t="shared" ca="1" si="1244"/>
        <v>0.875</v>
      </c>
      <c r="LZ364" s="168">
        <f t="shared" ca="1" si="1205"/>
        <v>0.9</v>
      </c>
      <c r="MA364" s="168">
        <f t="shared" ca="1" si="1205"/>
        <v>0.9</v>
      </c>
      <c r="MB364" s="168">
        <f t="shared" ca="1" si="1205"/>
        <v>0.75</v>
      </c>
      <c r="MC364" s="168">
        <f t="shared" ca="1" si="1205"/>
        <v>0.78142857142857147</v>
      </c>
      <c r="MD364" s="168">
        <f t="shared" ca="1" si="1205"/>
        <v>0.82499999999999996</v>
      </c>
      <c r="ME364" s="168">
        <f t="shared" ca="1" si="1244"/>
        <v>0.875</v>
      </c>
      <c r="MF364" s="168">
        <f t="shared" ca="1" si="1205"/>
        <v>0.9</v>
      </c>
      <c r="MG364" s="168">
        <f t="shared" ca="1" si="1205"/>
        <v>0.9</v>
      </c>
      <c r="MH364" s="168">
        <f t="shared" ca="1" si="1205"/>
        <v>0.75</v>
      </c>
      <c r="MI364" s="168">
        <f t="shared" ca="1" si="1205"/>
        <v>0.76904761904761909</v>
      </c>
      <c r="MJ364" s="168">
        <f t="shared" ca="1" si="1205"/>
        <v>0.82000000000000006</v>
      </c>
      <c r="MK364" s="168">
        <f t="shared" ca="1" si="1244"/>
        <v>0.875</v>
      </c>
      <c r="ML364" s="168">
        <f t="shared" ca="1" si="1205"/>
        <v>0.9</v>
      </c>
      <c r="MM364" s="168">
        <f t="shared" ca="1" si="1205"/>
        <v>0.90000000000000013</v>
      </c>
      <c r="MN364" s="168">
        <f t="shared" ca="1" si="1205"/>
        <v>0.75</v>
      </c>
      <c r="MO364" s="168">
        <f t="shared" ca="1" si="1205"/>
        <v>0.76904761904761909</v>
      </c>
      <c r="MP364" s="168">
        <f t="shared" ca="1" si="1205"/>
        <v>0.82000000000000006</v>
      </c>
      <c r="MQ364" s="168">
        <f t="shared" ca="1" si="1244"/>
        <v>0.875</v>
      </c>
      <c r="MR364" s="168">
        <f t="shared" ca="1" si="1205"/>
        <v>0.9</v>
      </c>
      <c r="MS364" s="168">
        <f t="shared" ca="1" si="1205"/>
        <v>0.9</v>
      </c>
      <c r="MT364" s="168">
        <f t="shared" ca="1" si="1244"/>
        <v>0.875</v>
      </c>
      <c r="MU364" s="166">
        <f t="shared" ca="1"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208"/>
        <v>0</v>
      </c>
      <c r="NC364" s="27">
        <v>0</v>
      </c>
    </row>
    <row r="365" spans="1:367" s="148" customFormat="1" outlineLevel="1">
      <c r="A365" s="126">
        <f t="shared" si="14"/>
        <v>360</v>
      </c>
      <c r="B365" s="126">
        <f t="shared" si="1246"/>
        <v>13</v>
      </c>
      <c r="C365" s="148">
        <f t="shared" si="1139"/>
        <v>1002</v>
      </c>
      <c r="D365" s="148" t="s">
        <v>884</v>
      </c>
      <c r="E365" s="148" t="b">
        <f t="shared" ref="E365" si="1249">J365=1</f>
        <v>1</v>
      </c>
      <c r="F365" s="148" t="b">
        <v>0</v>
      </c>
      <c r="G365" s="148" t="b">
        <f t="shared" ref="G365" si="1250">E365</f>
        <v>1</v>
      </c>
      <c r="H365" s="144">
        <f t="shared" ca="1" si="1228"/>
        <v>3</v>
      </c>
      <c r="I365" s="32">
        <v>3</v>
      </c>
      <c r="J365" s="32">
        <v>1</v>
      </c>
      <c r="K365" s="32">
        <v>4</v>
      </c>
      <c r="L365" s="144">
        <f t="shared" ca="1" si="1228"/>
        <v>1</v>
      </c>
      <c r="M365" s="144">
        <f t="shared" ca="1" si="1228"/>
        <v>1</v>
      </c>
      <c r="N365" s="144">
        <f t="shared" ca="1" si="1228"/>
        <v>1</v>
      </c>
      <c r="O365" s="144">
        <f t="shared" ca="1" si="1228"/>
        <v>1</v>
      </c>
      <c r="P365" s="144">
        <f t="shared" ca="1" si="1228"/>
        <v>1</v>
      </c>
      <c r="Q365" s="144">
        <f t="shared" ca="1" si="1228"/>
        <v>1</v>
      </c>
      <c r="R365" s="144">
        <f t="shared" ca="1" si="1228"/>
        <v>2</v>
      </c>
      <c r="S365" s="144">
        <f t="shared" ca="1" si="1228"/>
        <v>1</v>
      </c>
      <c r="T365" s="144">
        <f t="shared" ca="1" si="1228"/>
        <v>1</v>
      </c>
      <c r="U365" s="144">
        <f t="shared" ca="1" si="1228"/>
        <v>1</v>
      </c>
      <c r="V365" s="144">
        <f t="shared" ca="1" si="1228"/>
        <v>1</v>
      </c>
      <c r="W365" s="144">
        <f t="shared" ca="1" si="1228"/>
        <v>1</v>
      </c>
      <c r="X365" s="144">
        <f t="shared" ca="1" si="1228"/>
        <v>1</v>
      </c>
      <c r="Y365" s="144">
        <f t="shared" ca="1" si="1229"/>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00032 CFW SQ REVCFW_rev_use CropgrazeFALSE (F33N11)</v>
      </c>
      <c r="AB365" s="10" t="str">
        <f ca="1">IF(COUNTIF(AA$5:AA365,AA365)=1,"-","Dup")</f>
        <v>-</v>
      </c>
      <c r="AC365" s="10"/>
      <c r="AD365" s="168" t="str">
        <f t="shared" ca="1" si="1218"/>
        <v>-</v>
      </c>
      <c r="AE365" s="168" t="str">
        <f t="shared" ca="1" si="1218"/>
        <v>-</v>
      </c>
      <c r="AF365" s="168" t="str">
        <f t="shared" ca="1" si="1218"/>
        <v>-</v>
      </c>
      <c r="AG365" s="168" t="str">
        <f t="shared" ca="1" si="1218"/>
        <v>-</v>
      </c>
      <c r="AH365" s="168" t="str">
        <f t="shared" ca="1" si="1218"/>
        <v>-</v>
      </c>
      <c r="AI365" s="168" t="b">
        <f t="shared" ca="1" si="1218"/>
        <v>1</v>
      </c>
      <c r="AJ365" s="10"/>
      <c r="AK365" s="166" t="b">
        <f t="shared" si="1219"/>
        <v>0</v>
      </c>
      <c r="AL365" s="166">
        <f t="shared" si="1219"/>
        <v>2</v>
      </c>
      <c r="AM365" s="166" t="b">
        <f t="shared" si="1219"/>
        <v>0</v>
      </c>
      <c r="AN365" s="166" t="b">
        <f t="shared" si="1219"/>
        <v>1</v>
      </c>
      <c r="AO365" s="166" t="b">
        <f t="shared" si="1219"/>
        <v>1</v>
      </c>
      <c r="AP365" s="166" t="b">
        <f t="shared" si="1219"/>
        <v>0</v>
      </c>
      <c r="AQ365" s="166">
        <f t="shared" ca="1" si="1089"/>
        <v>0</v>
      </c>
      <c r="AR365" s="166" t="b">
        <f t="shared" si="1220"/>
        <v>0</v>
      </c>
      <c r="AS365" s="166" t="b">
        <f t="shared" si="1220"/>
        <v>0</v>
      </c>
      <c r="AT365" s="166" t="str">
        <f t="shared" si="1220"/>
        <v>-</v>
      </c>
      <c r="AU365" s="166" t="str">
        <f t="shared" si="1220"/>
        <v>-</v>
      </c>
      <c r="AV365" s="166" t="str">
        <f t="shared" si="1220"/>
        <v>-</v>
      </c>
      <c r="AW365" s="10"/>
      <c r="AX365" s="166" t="b">
        <f t="shared" si="1091"/>
        <v>1</v>
      </c>
      <c r="AY365" s="168" t="b">
        <f t="shared" ca="1" si="1092"/>
        <v>1</v>
      </c>
      <c r="AZ365" s="168" t="b">
        <f t="shared" ca="1" si="1092"/>
        <v>1</v>
      </c>
      <c r="BA365" s="167">
        <f t="shared" ca="1" si="1093"/>
        <v>3210</v>
      </c>
      <c r="BB365" s="168" t="str">
        <f t="shared" ref="BB365:BV365" ca="1" si="1251">OFFSET(BB$5,$B365,0)</f>
        <v>-</v>
      </c>
      <c r="BC365" s="168" t="str">
        <f t="shared" ca="1" si="1251"/>
        <v>-</v>
      </c>
      <c r="BD365" s="168" t="str">
        <f t="shared" ca="1" si="1251"/>
        <v>-</v>
      </c>
      <c r="BE365" s="168" t="str">
        <f t="shared" ca="1" si="1251"/>
        <v>-</v>
      </c>
      <c r="BF365" s="168" t="str">
        <f t="shared" ca="1" si="1251"/>
        <v>-</v>
      </c>
      <c r="BG365" s="168">
        <f t="shared" ca="1" si="1251"/>
        <v>1</v>
      </c>
      <c r="BH365" s="168">
        <f t="shared" ca="1" si="1251"/>
        <v>1</v>
      </c>
      <c r="BI365" s="168" t="str">
        <f t="shared" ca="1" si="1251"/>
        <v>-</v>
      </c>
      <c r="BJ365" s="168" t="str">
        <f t="shared" ca="1" si="1251"/>
        <v>-</v>
      </c>
      <c r="BK365" s="10"/>
      <c r="BL365" s="168" t="str">
        <f t="shared" ca="1" si="1251"/>
        <v>-</v>
      </c>
      <c r="BM365" s="168" t="str">
        <f t="shared" ca="1" si="1251"/>
        <v>-</v>
      </c>
      <c r="BN365" s="168" t="str">
        <f t="shared" ca="1" si="1251"/>
        <v>-</v>
      </c>
      <c r="BO365" s="168" t="str">
        <f t="shared" ca="1" si="1251"/>
        <v>-</v>
      </c>
      <c r="BP365" s="168" t="str">
        <f t="shared" ca="1" si="1251"/>
        <v>-</v>
      </c>
      <c r="BQ365" s="168" t="str">
        <f t="shared" ca="1" si="1251"/>
        <v>-</v>
      </c>
      <c r="BR365" s="168" t="str">
        <f t="shared" ca="1" si="1251"/>
        <v>-</v>
      </c>
      <c r="BS365" s="168" t="str">
        <f t="shared" ca="1" si="1251"/>
        <v>-</v>
      </c>
      <c r="BT365" s="168" t="str">
        <f t="shared" ca="1" si="1251"/>
        <v>-</v>
      </c>
      <c r="BU365" s="168" t="str">
        <f t="shared" ca="1" si="1251"/>
        <v>-</v>
      </c>
      <c r="BV365" s="168" t="str">
        <f t="shared" ca="1" si="1251"/>
        <v>-</v>
      </c>
      <c r="BW365" s="166" t="b" cm="1">
        <f t="array" ref="BW365">INDEX(i.rev,$K365,BW$15)</f>
        <v>0</v>
      </c>
      <c r="BX365" s="166">
        <f t="shared" si="1095"/>
        <v>31</v>
      </c>
      <c r="BY365" s="166" t="b" cm="1">
        <f t="array" ref="BY365">INDEX(i.rev,$K365,BY$15)</f>
        <v>0</v>
      </c>
      <c r="BZ365" s="166" t="b" cm="1">
        <f t="array" ref="BZ365">INDEX(i.rev,$K365,BZ$15)</f>
        <v>1</v>
      </c>
      <c r="CA365" s="166" t="b" cm="1">
        <f t="array" ref="CA365">INDEX(i.rev,$K365,CA$15)</f>
        <v>1</v>
      </c>
      <c r="CB365" s="166" t="b" cm="1">
        <f t="array" ref="CB365">INDEX(i.rev,$K365,CB$15)</f>
        <v>1</v>
      </c>
      <c r="CC365" s="166" t="b" cm="1">
        <f t="array" ref="CC365">INDEX(i.rev,$K365,CC$15)</f>
        <v>1</v>
      </c>
      <c r="CD365" s="166" t="b" cm="1">
        <f t="array" ref="CD365">INDEX(i.rev,$K365,CD$15)</f>
        <v>1</v>
      </c>
      <c r="CE365" s="166" t="b" cm="1">
        <f t="array" ref="CE365">INDEX(i.rev,$K365,CE$15)</f>
        <v>1</v>
      </c>
      <c r="CF365" s="166" t="b" cm="1">
        <f t="array" ref="CF365">INDEX(i.rev,$K365,CF$15)</f>
        <v>1</v>
      </c>
      <c r="CG365" s="10"/>
      <c r="CH365" s="168" t="str">
        <f t="shared" ref="CH365:EB365" ca="1" si="1252">OFFSET(CH$5,$B365,0)</f>
        <v>-</v>
      </c>
      <c r="CI365" s="168" t="str">
        <f t="shared" ca="1" si="1252"/>
        <v>-</v>
      </c>
      <c r="CJ365" s="168" t="str">
        <f t="shared" ca="1" si="1252"/>
        <v>-</v>
      </c>
      <c r="CK365" s="168" t="str">
        <f t="shared" ca="1" si="1252"/>
        <v>-</v>
      </c>
      <c r="CL365" s="168" t="str">
        <f t="shared" ca="1" si="1252"/>
        <v>-</v>
      </c>
      <c r="CM365" s="168" t="str">
        <f t="shared" ca="1" si="1252"/>
        <v>-</v>
      </c>
      <c r="CN365" s="168" t="str">
        <f t="shared" ca="1" si="1252"/>
        <v>-</v>
      </c>
      <c r="CO365" s="168" t="str">
        <f t="shared" ca="1" si="1252"/>
        <v>-</v>
      </c>
      <c r="CP365" s="168">
        <f t="shared" ca="1" si="1252"/>
        <v>1</v>
      </c>
      <c r="CQ365" s="168">
        <f t="shared" ca="1" si="1252"/>
        <v>1</v>
      </c>
      <c r="CR365" s="168">
        <f t="shared" ca="1" si="1252"/>
        <v>0</v>
      </c>
      <c r="CS365" s="168" t="str">
        <f t="shared" ca="1" si="1252"/>
        <v>-</v>
      </c>
      <c r="CT365" s="168" t="str">
        <f t="shared" ca="1" si="1252"/>
        <v>-</v>
      </c>
      <c r="CU365" s="168" t="str">
        <f t="shared" ca="1" si="1252"/>
        <v>-</v>
      </c>
      <c r="CV365" s="168" t="str">
        <f t="shared" ca="1" si="1252"/>
        <v>-</v>
      </c>
      <c r="CW365" s="168" t="str">
        <f t="shared" ca="1" si="1252"/>
        <v>-</v>
      </c>
      <c r="CX365" s="168" t="str">
        <f t="shared" ca="1" si="1252"/>
        <v>-</v>
      </c>
      <c r="CY365" s="168" t="str">
        <f t="shared" ca="1" si="1252"/>
        <v>-</v>
      </c>
      <c r="CZ365" s="168">
        <f t="shared" ca="1" si="1252"/>
        <v>0</v>
      </c>
      <c r="DA365" s="168" t="str">
        <f t="shared" ca="1" si="1252"/>
        <v>-</v>
      </c>
      <c r="DB365" s="168" t="str">
        <f t="shared" ca="1" si="1252"/>
        <v>-</v>
      </c>
      <c r="DC365" s="168" t="str">
        <f t="shared" ca="1" si="1252"/>
        <v>-</v>
      </c>
      <c r="DD365" s="168" t="str">
        <f t="shared" ca="1" si="1252"/>
        <v>-</v>
      </c>
      <c r="DE365" s="168" t="str">
        <f t="shared" ca="1" si="1252"/>
        <v>-</v>
      </c>
      <c r="DF365" s="168">
        <f t="shared" ca="1" si="1252"/>
        <v>0</v>
      </c>
      <c r="DG365" s="168">
        <f t="shared" ca="1" si="1252"/>
        <v>0</v>
      </c>
      <c r="DH365" s="168">
        <f t="shared" ca="1" si="1252"/>
        <v>0</v>
      </c>
      <c r="DI365" s="168">
        <f t="shared" ca="1" si="1252"/>
        <v>0</v>
      </c>
      <c r="DJ365" s="168">
        <f t="shared" ca="1" si="1252"/>
        <v>0</v>
      </c>
      <c r="DK365" s="168">
        <f t="shared" ca="1" si="1252"/>
        <v>0</v>
      </c>
      <c r="DL365" s="168">
        <f t="shared" ca="1" si="1252"/>
        <v>0</v>
      </c>
      <c r="DM365" s="168" t="str">
        <f t="shared" ca="1" si="1252"/>
        <v>-</v>
      </c>
      <c r="DN365" s="168" t="str">
        <f t="shared" ca="1" si="1252"/>
        <v>-</v>
      </c>
      <c r="DO365" s="168" t="str">
        <f t="shared" ca="1" si="1252"/>
        <v>-</v>
      </c>
      <c r="DP365" s="168" t="str">
        <f t="shared" ca="1" si="1252"/>
        <v>-</v>
      </c>
      <c r="DQ365" s="168" t="str">
        <f t="shared" ca="1" si="1252"/>
        <v>-</v>
      </c>
      <c r="DR365" s="168" t="str">
        <f t="shared" ca="1" si="1252"/>
        <v>-</v>
      </c>
      <c r="DS365" s="168" t="str">
        <f t="shared" ca="1" si="1252"/>
        <v>-</v>
      </c>
      <c r="DT365" s="168" t="str">
        <f t="shared" ca="1" si="1252"/>
        <v>-</v>
      </c>
      <c r="DU365" s="168" t="str">
        <f t="shared" ca="1" si="1252"/>
        <v>-</v>
      </c>
      <c r="DV365" s="168" t="str">
        <f t="shared" ca="1" si="1252"/>
        <v>-</v>
      </c>
      <c r="DW365" s="168" t="str">
        <f t="shared" ca="1" si="1252"/>
        <v>-</v>
      </c>
      <c r="DX365" s="10"/>
      <c r="DY365" s="168">
        <f t="shared" ca="1" si="1252"/>
        <v>1</v>
      </c>
      <c r="DZ365" s="168" t="str">
        <f t="shared" ca="1" si="1252"/>
        <v>-</v>
      </c>
      <c r="EA365" s="168" t="str">
        <f t="shared" ca="1" si="1252"/>
        <v>-</v>
      </c>
      <c r="EB365" s="168" t="str">
        <f t="shared" ca="1" si="1252"/>
        <v>-</v>
      </c>
      <c r="EC365" s="168" t="str">
        <f t="shared" ca="1" si="1150"/>
        <v>-</v>
      </c>
      <c r="ED365" s="168" t="b">
        <f t="shared" ca="1" si="1150"/>
        <v>0</v>
      </c>
      <c r="EE365" s="168" t="str">
        <f t="shared" ca="1" si="1150"/>
        <v>-</v>
      </c>
      <c r="EF365" s="168">
        <f t="shared" ca="1" si="1150"/>
        <v>0</v>
      </c>
      <c r="EG365" s="168" t="str">
        <f t="shared" ca="1" si="1150"/>
        <v>-</v>
      </c>
      <c r="EH365" s="166" cm="1">
        <f t="array" ref="EH365">INDEX(i.rev,$K365,EH$15)</f>
        <v>1.1000000000000001</v>
      </c>
      <c r="EI365" s="168">
        <f t="shared" ref="EI365:EX365" ca="1" si="1253">OFFSET(EI$5,$B365,0)</f>
        <v>0</v>
      </c>
      <c r="EJ365" s="168">
        <f t="shared" ca="1" si="1253"/>
        <v>1</v>
      </c>
      <c r="EK365" s="168">
        <f t="shared" ca="1" si="1253"/>
        <v>0</v>
      </c>
      <c r="EL365" s="168">
        <f t="shared" ca="1" si="1253"/>
        <v>1</v>
      </c>
      <c r="EM365" s="168">
        <f t="shared" ca="1" si="1253"/>
        <v>1</v>
      </c>
      <c r="EN365" s="168">
        <f t="shared" ca="1" si="1253"/>
        <v>1</v>
      </c>
      <c r="EO365" s="168">
        <f t="shared" ca="1" si="1253"/>
        <v>0</v>
      </c>
      <c r="EP365" s="168">
        <f t="shared" ca="1" si="1253"/>
        <v>0</v>
      </c>
      <c r="EQ365" s="168">
        <f t="shared" ca="1" si="1253"/>
        <v>0</v>
      </c>
      <c r="ER365" s="168">
        <f t="shared" ca="1" si="1253"/>
        <v>0</v>
      </c>
      <c r="ES365" s="168">
        <f t="shared" ca="1" si="1253"/>
        <v>0</v>
      </c>
      <c r="ET365" s="168">
        <f t="shared" ca="1" si="1253"/>
        <v>0</v>
      </c>
      <c r="EU365" s="168">
        <f t="shared" ca="1" si="1253"/>
        <v>0</v>
      </c>
      <c r="EV365" s="168">
        <f t="shared" ca="1" si="1253"/>
        <v>0</v>
      </c>
      <c r="EW365" s="168">
        <f t="shared" ca="1" si="1253"/>
        <v>0</v>
      </c>
      <c r="EX365" s="168">
        <f t="shared" ca="1" si="1253"/>
        <v>0</v>
      </c>
      <c r="EY365" s="166" cm="1">
        <f t="array" ref="EY365">INDEX(i.rev,$K365,EY$15)</f>
        <v>0</v>
      </c>
      <c r="EZ365" s="168">
        <f t="shared" ca="1" si="1098"/>
        <v>0</v>
      </c>
      <c r="FA365" s="166" cm="1">
        <f t="array" ref="FA365">INDEX(i.rev,$K365,FA$15)</f>
        <v>1</v>
      </c>
      <c r="FB365" s="168">
        <f t="shared" ref="FB365:FG365" ca="1" si="1254">OFFSET(FB$5,$B365,0)</f>
        <v>0</v>
      </c>
      <c r="FC365" s="168">
        <f t="shared" ca="1" si="1254"/>
        <v>0</v>
      </c>
      <c r="FD365" s="168">
        <f t="shared" ca="1" si="1254"/>
        <v>0</v>
      </c>
      <c r="FE365" s="168">
        <f t="shared" ca="1" si="1254"/>
        <v>0</v>
      </c>
      <c r="FF365" s="168">
        <f t="shared" ca="1" si="1254"/>
        <v>0</v>
      </c>
      <c r="FG365" s="168">
        <f t="shared" ca="1" si="1254"/>
        <v>0</v>
      </c>
      <c r="FH365" s="168">
        <f t="shared" ca="1" si="1247"/>
        <v>0</v>
      </c>
      <c r="FI365" s="10"/>
      <c r="FJ365" s="168" t="str">
        <f t="shared" ca="1" si="1247"/>
        <v>-</v>
      </c>
      <c r="FK365" s="168" t="str">
        <f t="shared" ca="1" si="1247"/>
        <v>-</v>
      </c>
      <c r="FL365" s="168" t="str">
        <f t="shared" ca="1" si="1247"/>
        <v>-</v>
      </c>
      <c r="FM365" s="168" t="str">
        <f t="shared" ca="1" si="1247"/>
        <v>-</v>
      </c>
      <c r="FN365" s="168" t="str">
        <f t="shared" ca="1" si="1247"/>
        <v>-</v>
      </c>
      <c r="FO365" s="166" t="b">
        <f t="shared" ca="1" si="1223"/>
        <v>0</v>
      </c>
      <c r="FP365" s="166" t="b">
        <f t="shared" ca="1" si="1223"/>
        <v>0</v>
      </c>
      <c r="FQ365" s="166" t="b">
        <f t="shared" ca="1" si="1223"/>
        <v>1</v>
      </c>
      <c r="FR365" s="168">
        <f t="shared" ca="1" si="1247"/>
        <v>0</v>
      </c>
      <c r="FS365" s="166">
        <f t="shared" ca="1" si="1224"/>
        <v>1</v>
      </c>
      <c r="FT365" s="166">
        <f t="shared" ca="1" si="1224"/>
        <v>1</v>
      </c>
      <c r="FU365" s="168" t="str">
        <f t="shared" ca="1" si="1247"/>
        <v>-</v>
      </c>
      <c r="FV365" s="168" t="str">
        <f t="shared" ca="1" si="1247"/>
        <v>-</v>
      </c>
      <c r="FW365" s="168" t="str">
        <f t="shared" ca="1" si="1247"/>
        <v>-</v>
      </c>
      <c r="FX365" s="168" t="str">
        <f t="shared" ca="1" si="1247"/>
        <v>-</v>
      </c>
      <c r="FY365" s="168" t="str">
        <f t="shared" ca="1" si="1247"/>
        <v>-</v>
      </c>
      <c r="FZ365" s="168" t="str">
        <f t="shared" ca="1" si="1247"/>
        <v>-</v>
      </c>
      <c r="GA365" s="168" t="str">
        <f t="shared" ca="1" si="1247"/>
        <v>-</v>
      </c>
      <c r="GB365" s="168" t="str">
        <f t="shared" ca="1" si="1247"/>
        <v>-</v>
      </c>
      <c r="GC365" s="168" t="str">
        <f t="shared" ca="1" si="1247"/>
        <v>-</v>
      </c>
      <c r="GD365" s="168" t="b">
        <f t="shared" ca="1" si="1247"/>
        <v>1</v>
      </c>
      <c r="GE365" s="168" t="str">
        <f t="shared" ca="1" si="1247"/>
        <v>-</v>
      </c>
      <c r="GF365" s="168" t="str">
        <f t="shared" ca="1" si="1247"/>
        <v>-</v>
      </c>
      <c r="GG365" s="168" t="str">
        <f t="shared" ca="1" si="1247"/>
        <v>-</v>
      </c>
      <c r="GH365" s="168" t="b">
        <f t="shared" ref="GH365:GW365" ca="1" si="1255">OFFSET(GH$5,$B365,0)</f>
        <v>1</v>
      </c>
      <c r="GI365" s="168">
        <f t="shared" ca="1" si="1255"/>
        <v>0</v>
      </c>
      <c r="GJ365" s="168" t="str">
        <f t="shared" ca="1" si="1255"/>
        <v>-</v>
      </c>
      <c r="GK365" s="168" t="str">
        <f t="shared" ca="1" si="1255"/>
        <v>-</v>
      </c>
      <c r="GL365" s="168" t="str">
        <f t="shared" ca="1" si="1255"/>
        <v>-</v>
      </c>
      <c r="GM365" s="168" t="str">
        <f t="shared" ca="1" si="1255"/>
        <v>-</v>
      </c>
      <c r="GN365" s="168" t="str">
        <f t="shared" ca="1" si="1255"/>
        <v>-</v>
      </c>
      <c r="GO365" s="168">
        <f t="shared" ca="1" si="1255"/>
        <v>0</v>
      </c>
      <c r="GP365" s="168" t="str">
        <f t="shared" ca="1" si="1255"/>
        <v>-</v>
      </c>
      <c r="GQ365" s="168" t="str">
        <f t="shared" ca="1" si="1255"/>
        <v>-</v>
      </c>
      <c r="GR365" s="168" t="str">
        <f t="shared" ca="1" si="1255"/>
        <v>-</v>
      </c>
      <c r="GS365" s="168">
        <f t="shared" ca="1" si="1255"/>
        <v>500</v>
      </c>
      <c r="GT365" s="168">
        <f t="shared" ca="1" si="1255"/>
        <v>500</v>
      </c>
      <c r="GU365" s="168" t="str">
        <f t="shared" ca="1" si="1255"/>
        <v>-</v>
      </c>
      <c r="GV365" s="168" t="str">
        <f t="shared" ca="1" si="1255"/>
        <v>-</v>
      </c>
      <c r="GW365" s="168" t="str">
        <f t="shared" ca="1" si="1255"/>
        <v>-</v>
      </c>
      <c r="GX365" s="168" t="str">
        <f t="shared" ca="1" si="1226"/>
        <v>-</v>
      </c>
      <c r="GY365" s="168" t="str">
        <f t="shared" ca="1" si="1237"/>
        <v>-</v>
      </c>
      <c r="GZ365" s="168" t="str">
        <f t="shared" ca="1" si="1237"/>
        <v>-</v>
      </c>
      <c r="HA365" s="168" t="str">
        <f t="shared" ca="1" si="1237"/>
        <v>-</v>
      </c>
      <c r="HB365" s="168" t="str">
        <f t="shared" ca="1" si="1237"/>
        <v>-</v>
      </c>
      <c r="HC365" s="168" t="str">
        <f t="shared" ca="1" si="1237"/>
        <v>-</v>
      </c>
      <c r="HD365" s="168" t="str">
        <f t="shared" ca="1" si="1237"/>
        <v>-</v>
      </c>
      <c r="HE365" s="168" t="str">
        <f t="shared" ca="1" si="1237"/>
        <v>-</v>
      </c>
      <c r="HF365" s="168" t="str">
        <f t="shared" ca="1" si="1237"/>
        <v>-</v>
      </c>
      <c r="HG365" s="168" t="str">
        <f t="shared" ca="1" si="1237"/>
        <v>-</v>
      </c>
      <c r="HH365" s="168" t="str">
        <f t="shared" ca="1" si="1237"/>
        <v>-</v>
      </c>
      <c r="HI365" s="168" t="str">
        <f t="shared" ca="1" si="1237"/>
        <v>-</v>
      </c>
      <c r="HJ365" s="168" t="str">
        <f t="shared" ca="1" si="1237"/>
        <v>-</v>
      </c>
      <c r="HK365" s="168" t="str">
        <f t="shared" ca="1" si="1237"/>
        <v>-</v>
      </c>
      <c r="HL365" s="168" t="str">
        <f t="shared" ca="1" si="1237"/>
        <v>-</v>
      </c>
      <c r="HM365" s="168" t="str">
        <f t="shared" ca="1" si="1193"/>
        <v>-</v>
      </c>
      <c r="HN365" s="168" t="str">
        <f t="shared" ca="1" si="1193"/>
        <v>-</v>
      </c>
      <c r="HO365" s="168" t="str">
        <f t="shared" ca="1" si="1193"/>
        <v>-</v>
      </c>
      <c r="HP365" s="168" t="str">
        <f t="shared" ca="1" si="1193"/>
        <v>-</v>
      </c>
      <c r="HQ365" s="168" t="str">
        <f t="shared" ca="1" si="1193"/>
        <v>-</v>
      </c>
      <c r="HR365" s="168" t="str">
        <f t="shared" ca="1" si="1237"/>
        <v>-</v>
      </c>
      <c r="HS365" s="168" t="str">
        <f t="shared" ca="1" si="1237"/>
        <v>-</v>
      </c>
      <c r="HT365" s="168" t="str">
        <f t="shared" ca="1" si="1237"/>
        <v>-</v>
      </c>
      <c r="HU365" s="168" t="str">
        <f t="shared" ca="1" si="1237"/>
        <v>-</v>
      </c>
      <c r="HV365" s="168" t="str">
        <f t="shared" ca="1" si="1237"/>
        <v>-</v>
      </c>
      <c r="HW365" s="168" t="str">
        <f t="shared" ca="1" si="1226"/>
        <v>-</v>
      </c>
      <c r="HX365" s="168" t="str">
        <f t="shared" ca="1" si="1245"/>
        <v>-</v>
      </c>
      <c r="HY365" s="168" t="str">
        <f t="shared" ca="1" si="1245"/>
        <v>-</v>
      </c>
      <c r="HZ365" s="168" t="str">
        <f t="shared" ca="1" si="1245"/>
        <v>-</v>
      </c>
      <c r="IA365" s="168" t="str">
        <f t="shared" ca="1" si="1245"/>
        <v>-</v>
      </c>
      <c r="IB365" s="168" t="str">
        <f t="shared" ca="1" si="1245"/>
        <v>-</v>
      </c>
      <c r="IC365" s="168" t="str">
        <f t="shared" ca="1" si="1245"/>
        <v>-</v>
      </c>
      <c r="ID365" s="168" t="str">
        <f t="shared" ca="1" si="1245"/>
        <v>-</v>
      </c>
      <c r="IE365" s="168" t="str">
        <f t="shared" ca="1" si="1245"/>
        <v>-</v>
      </c>
      <c r="IF365" s="168" t="str">
        <f t="shared" ca="1" si="1245"/>
        <v>-</v>
      </c>
      <c r="IG365" s="168" t="str">
        <f t="shared" ca="1" si="1245"/>
        <v>-</v>
      </c>
      <c r="IH365" s="168" t="str">
        <f t="shared" ca="1" si="1245"/>
        <v>-</v>
      </c>
      <c r="II365" s="168" t="str">
        <f t="shared" ca="1" si="1245"/>
        <v>-</v>
      </c>
      <c r="IJ365" s="168" t="str">
        <f t="shared" ca="1" si="1245"/>
        <v>-</v>
      </c>
      <c r="IK365" s="168" t="str">
        <f t="shared" ca="1" si="1245"/>
        <v>-</v>
      </c>
      <c r="IL365" s="168" t="str">
        <f t="shared" ca="1" si="1245"/>
        <v>-</v>
      </c>
      <c r="IM365" s="168" t="str">
        <f t="shared" ca="1" si="1245"/>
        <v>-</v>
      </c>
      <c r="IN365" s="168" t="str">
        <f t="shared" ca="1" si="1245"/>
        <v>-</v>
      </c>
      <c r="IO365" s="168" t="str">
        <f t="shared" ca="1" si="1245"/>
        <v>-</v>
      </c>
      <c r="IP365" s="168" t="str">
        <f t="shared" ca="1" si="1245"/>
        <v>-</v>
      </c>
      <c r="IQ365" s="168" t="str">
        <f t="shared" ca="1" si="1245"/>
        <v>-</v>
      </c>
      <c r="IR365" s="168" t="str">
        <f t="shared" ca="1" si="1245"/>
        <v>-</v>
      </c>
      <c r="IS365" s="168" t="str">
        <f t="shared" ca="1" si="1245"/>
        <v>-</v>
      </c>
      <c r="IT365" s="168" t="str">
        <f t="shared" ca="1" si="1245"/>
        <v>-</v>
      </c>
      <c r="IU365" s="168" t="str">
        <f t="shared" ca="1" si="1245"/>
        <v>-</v>
      </c>
      <c r="IV365" s="168" t="str">
        <f t="shared" ca="1" si="1245"/>
        <v>-</v>
      </c>
      <c r="IW365" s="168" t="str">
        <f t="shared" ca="1" si="1245"/>
        <v>-</v>
      </c>
      <c r="IX365" s="168" t="str">
        <f t="shared" ca="1" si="1245"/>
        <v>-</v>
      </c>
      <c r="IY365" s="168" t="str">
        <f t="shared" ca="1" si="1245"/>
        <v>-</v>
      </c>
      <c r="IZ365" s="168" t="str">
        <f t="shared" ca="1" si="1245"/>
        <v>-</v>
      </c>
      <c r="JA365" s="168" t="str">
        <f t="shared" ca="1" si="1245"/>
        <v>-</v>
      </c>
      <c r="JB365" s="168" t="str">
        <f t="shared" ca="1" si="1245"/>
        <v>-</v>
      </c>
      <c r="JC365" s="168" t="str">
        <f t="shared" ca="1" si="1245"/>
        <v>-</v>
      </c>
      <c r="JD365" s="168" t="str">
        <f t="shared" ca="1" si="1245"/>
        <v>-</v>
      </c>
      <c r="JE365" s="168" t="str">
        <f t="shared" ca="1" si="1245"/>
        <v>-</v>
      </c>
      <c r="JF365" s="168" t="str">
        <f t="shared" ca="1" si="1245"/>
        <v>-</v>
      </c>
      <c r="JG365" s="168" t="str">
        <f t="shared" ca="1" si="1245"/>
        <v>-</v>
      </c>
      <c r="JH365" s="168" t="str">
        <f t="shared" ca="1" si="1245"/>
        <v>-</v>
      </c>
      <c r="JI365" s="168" t="str">
        <f t="shared" ca="1" si="1245"/>
        <v>-</v>
      </c>
      <c r="JJ365" s="168" t="str">
        <f t="shared" ca="1" si="1245"/>
        <v>-</v>
      </c>
      <c r="JK365" s="168" t="str">
        <f t="shared" ca="1" si="1245"/>
        <v>-</v>
      </c>
      <c r="JL365" s="168" t="str">
        <f t="shared" ca="1" si="1245"/>
        <v>-</v>
      </c>
      <c r="JM365" s="168" t="str">
        <f t="shared" ca="1" si="1245"/>
        <v>-</v>
      </c>
      <c r="JN365" s="168" t="str">
        <f t="shared" ca="1" si="1226"/>
        <v>-</v>
      </c>
      <c r="JO365" s="168" t="str">
        <f t="shared" ca="1" si="1226"/>
        <v>-</v>
      </c>
      <c r="JP365" s="168" t="str">
        <f t="shared" ca="1" si="1226"/>
        <v>-</v>
      </c>
      <c r="JQ365" s="168" t="str">
        <f t="shared" ca="1" si="1226"/>
        <v>-</v>
      </c>
      <c r="JR365" s="168" t="str">
        <f t="shared" ca="1" si="1226"/>
        <v>-</v>
      </c>
      <c r="JS365" s="168" t="str">
        <f t="shared" ca="1" si="1226"/>
        <v>-</v>
      </c>
      <c r="JT365" s="168" t="str">
        <f t="shared" ca="1" si="1226"/>
        <v>-</v>
      </c>
      <c r="JU365" s="168" t="str">
        <f t="shared" ca="1" si="1226"/>
        <v>-</v>
      </c>
      <c r="JV365" s="168" t="str">
        <f t="shared" ca="1" si="1226"/>
        <v>-</v>
      </c>
      <c r="JW365" s="168" t="str">
        <f t="shared" ca="1" si="1226"/>
        <v>-</v>
      </c>
      <c r="JX365" s="10"/>
      <c r="JY365" s="166">
        <f t="shared" ca="1" si="1109"/>
        <v>4.4999999999999998E-2</v>
      </c>
      <c r="JZ365" s="166">
        <f t="shared" ca="1" si="1110"/>
        <v>4.4999999999999998E-2</v>
      </c>
      <c r="KA365" s="168">
        <f t="shared" ref="KA365:NB373" ca="1" si="1256">OFFSET(KA$5,$B365,0)</f>
        <v>1</v>
      </c>
      <c r="KB365" s="168">
        <f t="shared" ca="1" si="1256"/>
        <v>0</v>
      </c>
      <c r="KC365" s="168">
        <f t="shared" ca="1" si="1256"/>
        <v>1</v>
      </c>
      <c r="KD365" s="168">
        <f t="shared" ca="1" si="1256"/>
        <v>1</v>
      </c>
      <c r="KE365" s="168">
        <f t="shared" ca="1" si="1256"/>
        <v>0</v>
      </c>
      <c r="KF365" s="168">
        <f t="shared" ca="1" si="1256"/>
        <v>70</v>
      </c>
      <c r="KG365" s="168">
        <f t="shared" ca="1" si="1256"/>
        <v>50</v>
      </c>
      <c r="KH365" s="168">
        <f t="shared" ca="1" si="1256"/>
        <v>85</v>
      </c>
      <c r="KI365" s="168">
        <f t="shared" ca="1" si="1256"/>
        <v>50</v>
      </c>
      <c r="KJ365" s="166">
        <f t="shared" ca="1" si="1112"/>
        <v>1</v>
      </c>
      <c r="KK365" s="166">
        <f t="shared" ca="1" si="1113"/>
        <v>1</v>
      </c>
      <c r="KL365" s="166">
        <f t="shared" ca="1" si="1114"/>
        <v>1</v>
      </c>
      <c r="KM365" s="166">
        <f t="shared" ca="1" si="1115"/>
        <v>1</v>
      </c>
      <c r="KN365" s="166">
        <f t="shared" ca="1" si="1115"/>
        <v>1</v>
      </c>
      <c r="KO365" s="168">
        <f t="shared" ca="1" si="1256"/>
        <v>1</v>
      </c>
      <c r="KP365" s="10"/>
      <c r="KQ365" s="168">
        <f t="shared" ca="1" si="1256"/>
        <v>1</v>
      </c>
      <c r="KR365" s="166">
        <f t="shared" ca="1" si="1116"/>
        <v>1</v>
      </c>
      <c r="KS365" s="168">
        <f t="shared" ca="1" si="1256"/>
        <v>0.75</v>
      </c>
      <c r="KT365" s="168">
        <f t="shared" ca="1" si="1256"/>
        <v>0.8</v>
      </c>
      <c r="KU365" s="168">
        <f t="shared" ca="1" si="1256"/>
        <v>0.82499999999999996</v>
      </c>
      <c r="KV365" s="168">
        <f t="shared" ca="1" si="1256"/>
        <v>0.875</v>
      </c>
      <c r="KW365" s="168">
        <f t="shared" ca="1" si="1256"/>
        <v>0.9</v>
      </c>
      <c r="KX365" s="168">
        <f t="shared" ca="1" si="1256"/>
        <v>0.75</v>
      </c>
      <c r="KY365" s="168">
        <f t="shared" ca="1" si="1256"/>
        <v>0.78142857142857147</v>
      </c>
      <c r="KZ365" s="168">
        <f t="shared" ca="1" si="1256"/>
        <v>0.82499999999999996</v>
      </c>
      <c r="LA365" s="168">
        <f t="shared" ca="1" si="1256"/>
        <v>0.875</v>
      </c>
      <c r="LB365" s="168">
        <f t="shared" ca="1" si="1256"/>
        <v>0.9</v>
      </c>
      <c r="LC365" s="168">
        <f t="shared" ca="1" si="1256"/>
        <v>0.9</v>
      </c>
      <c r="LD365" s="168">
        <f t="shared" ca="1" si="1256"/>
        <v>0.75</v>
      </c>
      <c r="LE365" s="168">
        <f t="shared" ca="1" si="1256"/>
        <v>0.78142857142857147</v>
      </c>
      <c r="LF365" s="168">
        <f t="shared" ca="1" si="1256"/>
        <v>0.82499999999999996</v>
      </c>
      <c r="LG365" s="168">
        <f t="shared" ca="1" si="1256"/>
        <v>0.875</v>
      </c>
      <c r="LH365" s="168">
        <f t="shared" ca="1" si="1256"/>
        <v>0.9</v>
      </c>
      <c r="LI365" s="168">
        <f t="shared" ca="1" si="1256"/>
        <v>0.9</v>
      </c>
      <c r="LJ365" s="168">
        <f t="shared" ca="1" si="1256"/>
        <v>0.75</v>
      </c>
      <c r="LK365" s="168">
        <f t="shared" ca="1" si="1256"/>
        <v>0.78142857142857147</v>
      </c>
      <c r="LL365" s="168">
        <f t="shared" ca="1" si="1256"/>
        <v>0.82499999999999996</v>
      </c>
      <c r="LM365" s="168">
        <f t="shared" ca="1" si="1256"/>
        <v>0.875</v>
      </c>
      <c r="LN365" s="168">
        <f t="shared" ca="1" si="1256"/>
        <v>0.9</v>
      </c>
      <c r="LO365" s="168">
        <f t="shared" ca="1" si="1256"/>
        <v>0.9</v>
      </c>
      <c r="LP365" s="168">
        <f t="shared" ca="1" si="1256"/>
        <v>0.75</v>
      </c>
      <c r="LQ365" s="168">
        <f t="shared" ca="1" si="1256"/>
        <v>0.78142857142857147</v>
      </c>
      <c r="LR365" s="168">
        <f t="shared" ca="1" si="1256"/>
        <v>0.82499999999999996</v>
      </c>
      <c r="LS365" s="168">
        <f t="shared" ca="1" si="1256"/>
        <v>0.875</v>
      </c>
      <c r="LT365" s="168">
        <f t="shared" ca="1" si="1256"/>
        <v>0.9</v>
      </c>
      <c r="LU365" s="168">
        <f t="shared" ca="1" si="1256"/>
        <v>0.9</v>
      </c>
      <c r="LV365" s="168">
        <f t="shared" ca="1" si="1256"/>
        <v>0.75</v>
      </c>
      <c r="LW365" s="168">
        <f t="shared" ca="1" si="1256"/>
        <v>0.78142857142857147</v>
      </c>
      <c r="LX365" s="168">
        <f t="shared" ca="1" si="1256"/>
        <v>0.82499999999999996</v>
      </c>
      <c r="LY365" s="168">
        <f t="shared" ca="1" si="1256"/>
        <v>0.875</v>
      </c>
      <c r="LZ365" s="168">
        <f t="shared" ca="1" si="1256"/>
        <v>0.9</v>
      </c>
      <c r="MA365" s="168">
        <f t="shared" ca="1" si="1256"/>
        <v>0.9</v>
      </c>
      <c r="MB365" s="168">
        <f t="shared" ca="1" si="1256"/>
        <v>0.75</v>
      </c>
      <c r="MC365" s="168">
        <f t="shared" ca="1" si="1256"/>
        <v>0.78142857142857147</v>
      </c>
      <c r="MD365" s="168">
        <f t="shared" ca="1" si="1256"/>
        <v>0.82499999999999996</v>
      </c>
      <c r="ME365" s="168">
        <f t="shared" ca="1" si="1256"/>
        <v>0.875</v>
      </c>
      <c r="MF365" s="168">
        <f t="shared" ca="1" si="1256"/>
        <v>0.9</v>
      </c>
      <c r="MG365" s="168">
        <f t="shared" ca="1" si="1256"/>
        <v>0.9</v>
      </c>
      <c r="MH365" s="168">
        <f t="shared" ca="1" si="1256"/>
        <v>0.75</v>
      </c>
      <c r="MI365" s="168">
        <f t="shared" ca="1" si="1256"/>
        <v>0.76904761904761909</v>
      </c>
      <c r="MJ365" s="168">
        <f t="shared" ca="1" si="1256"/>
        <v>0.82000000000000006</v>
      </c>
      <c r="MK365" s="168">
        <f t="shared" ca="1" si="1256"/>
        <v>0.875</v>
      </c>
      <c r="ML365" s="168">
        <f t="shared" ca="1" si="1256"/>
        <v>0.9</v>
      </c>
      <c r="MM365" s="168">
        <f t="shared" ca="1" si="1256"/>
        <v>0.90000000000000013</v>
      </c>
      <c r="MN365" s="168">
        <f t="shared" ca="1" si="1256"/>
        <v>0.75</v>
      </c>
      <c r="MO365" s="168">
        <f t="shared" ca="1" si="1256"/>
        <v>0.76904761904761909</v>
      </c>
      <c r="MP365" s="168">
        <f t="shared" ca="1" si="1256"/>
        <v>0.82000000000000006</v>
      </c>
      <c r="MQ365" s="168">
        <f t="shared" ca="1" si="1256"/>
        <v>0.875</v>
      </c>
      <c r="MR365" s="168">
        <f t="shared" ca="1" si="1256"/>
        <v>0.9</v>
      </c>
      <c r="MS365" s="168">
        <f t="shared" ca="1" si="1256"/>
        <v>0.9</v>
      </c>
      <c r="MT365" s="168">
        <f t="shared" ca="1" si="1244"/>
        <v>0.875</v>
      </c>
      <c r="MU365" s="166">
        <f t="shared" ca="1" si="1120"/>
        <v>1</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256"/>
        <v>0</v>
      </c>
      <c r="NC365" s="27">
        <v>0</v>
      </c>
    </row>
    <row r="366" spans="1:367" s="148" customFormat="1" outlineLevel="1">
      <c r="A366" s="126">
        <f t="shared" si="14"/>
        <v>361</v>
      </c>
      <c r="B366" s="126">
        <f t="shared" si="1246"/>
        <v>13</v>
      </c>
      <c r="C366" s="148">
        <f>C364</f>
        <v>1002</v>
      </c>
      <c r="D366" s="148" t="s">
        <v>884</v>
      </c>
      <c r="E366" s="148" t="b">
        <f t="shared" si="1086"/>
        <v>0</v>
      </c>
      <c r="F366" s="148" t="b">
        <v>0</v>
      </c>
      <c r="G366" s="148" t="b">
        <f t="shared" si="1128"/>
        <v>0</v>
      </c>
      <c r="H366" s="144">
        <f t="shared" ca="1" si="1228"/>
        <v>3</v>
      </c>
      <c r="I366" s="32">
        <v>3</v>
      </c>
      <c r="J366" s="32">
        <v>2</v>
      </c>
      <c r="K366" s="32">
        <v>2</v>
      </c>
      <c r="L366" s="144">
        <f t="shared" ca="1" si="1228"/>
        <v>1</v>
      </c>
      <c r="M366" s="144">
        <f t="shared" ca="1" si="1228"/>
        <v>1</v>
      </c>
      <c r="N366" s="144">
        <f t="shared" ca="1" si="1228"/>
        <v>1</v>
      </c>
      <c r="O366" s="144">
        <f t="shared" ca="1" si="1228"/>
        <v>1</v>
      </c>
      <c r="P366" s="144">
        <f t="shared" ca="1" si="1228"/>
        <v>1</v>
      </c>
      <c r="Q366" s="144">
        <f t="shared" ca="1" si="1228"/>
        <v>1</v>
      </c>
      <c r="R366" s="144">
        <f t="shared" ca="1" si="1228"/>
        <v>2</v>
      </c>
      <c r="S366" s="144">
        <f t="shared" ca="1" si="1228"/>
        <v>1</v>
      </c>
      <c r="T366" s="144">
        <f t="shared" ca="1" si="1228"/>
        <v>1</v>
      </c>
      <c r="U366" s="144">
        <f t="shared" ca="1" si="1228"/>
        <v>1</v>
      </c>
      <c r="V366" s="144">
        <f t="shared" ca="1" si="1228"/>
        <v>1</v>
      </c>
      <c r="W366" s="144">
        <f t="shared" ca="1" si="1228"/>
        <v>1</v>
      </c>
      <c r="X366" s="144">
        <f t="shared" ca="1" si="1228"/>
        <v>1</v>
      </c>
      <c r="Y366" s="144">
        <f t="shared" ca="1" si="1229"/>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00033 CFW SQ RiskCARA-low REVrev_create CropgrazeFALSE (F33N11)</v>
      </c>
      <c r="AB366" s="10" t="str">
        <f ca="1">IF(COUNTIF(AA$5:AA366,AA366)=1,"-","Dup")</f>
        <v>-</v>
      </c>
      <c r="AC366" s="10"/>
      <c r="AD366" s="168" t="str">
        <f t="shared" ca="1" si="1218"/>
        <v>-</v>
      </c>
      <c r="AE366" s="168" t="str">
        <f t="shared" ca="1" si="1218"/>
        <v>-</v>
      </c>
      <c r="AF366" s="168" t="str">
        <f t="shared" ca="1" si="1218"/>
        <v>-</v>
      </c>
      <c r="AG366" s="168" t="str">
        <f t="shared" ca="1" si="1218"/>
        <v>-</v>
      </c>
      <c r="AH366" s="168" t="str">
        <f t="shared" ca="1" si="1218"/>
        <v>-</v>
      </c>
      <c r="AI366" s="168" t="b">
        <f t="shared" ca="1" si="1218"/>
        <v>1</v>
      </c>
      <c r="AJ366" s="10"/>
      <c r="AK366" s="166" t="b">
        <f t="shared" si="1219"/>
        <v>0</v>
      </c>
      <c r="AL366" s="166">
        <f t="shared" si="1219"/>
        <v>2</v>
      </c>
      <c r="AM366" s="166" t="b">
        <f t="shared" si="1219"/>
        <v>0</v>
      </c>
      <c r="AN366" s="166" t="b">
        <f t="shared" si="1219"/>
        <v>1</v>
      </c>
      <c r="AO366" s="166" t="b">
        <f t="shared" si="1219"/>
        <v>1</v>
      </c>
      <c r="AP366" s="166" t="b">
        <f t="shared" si="1219"/>
        <v>0</v>
      </c>
      <c r="AQ366" s="166">
        <f t="shared" ca="1" si="1089"/>
        <v>0</v>
      </c>
      <c r="AR366" s="166" t="b">
        <f t="shared" si="1220"/>
        <v>1</v>
      </c>
      <c r="AS366" s="166" t="b">
        <f t="shared" si="1220"/>
        <v>1</v>
      </c>
      <c r="AT366" s="166">
        <f t="shared" si="1220"/>
        <v>1</v>
      </c>
      <c r="AU366" s="166">
        <f t="shared" si="1220"/>
        <v>3.0000000000000001E-6</v>
      </c>
      <c r="AV366" s="166" t="str">
        <f t="shared" si="1220"/>
        <v>-</v>
      </c>
      <c r="AW366" s="10"/>
      <c r="AX366" s="166" t="b">
        <f t="shared" si="1091"/>
        <v>1</v>
      </c>
      <c r="AY366" s="168" t="b">
        <f t="shared" ca="1" si="1092"/>
        <v>1</v>
      </c>
      <c r="AZ366" s="168" t="b">
        <f t="shared" ca="1" si="1092"/>
        <v>1</v>
      </c>
      <c r="BA366" s="167">
        <f t="shared" ca="1" si="1093"/>
        <v>3210</v>
      </c>
      <c r="BB366" s="168" t="str">
        <f t="shared" ca="1" si="1195"/>
        <v>-</v>
      </c>
      <c r="BC366" s="168" t="str">
        <f t="shared" ca="1" si="1195"/>
        <v>-</v>
      </c>
      <c r="BD366" s="168" t="str">
        <f t="shared" ca="1" si="1195"/>
        <v>-</v>
      </c>
      <c r="BE366" s="168" t="str">
        <f t="shared" ca="1" si="1195"/>
        <v>-</v>
      </c>
      <c r="BF366" s="168" t="str">
        <f t="shared" ca="1" si="1195"/>
        <v>-</v>
      </c>
      <c r="BG366" s="168">
        <f t="shared" ca="1" si="1195"/>
        <v>1</v>
      </c>
      <c r="BH366" s="168">
        <f t="shared" ca="1" si="1195"/>
        <v>1</v>
      </c>
      <c r="BI366" s="168" t="str">
        <f t="shared" ca="1" si="1195"/>
        <v>-</v>
      </c>
      <c r="BJ366" s="168" t="str">
        <f t="shared" ca="1" si="1195"/>
        <v>-</v>
      </c>
      <c r="BK366" s="10"/>
      <c r="BL366" s="168" t="str">
        <f t="shared" ca="1" si="1195"/>
        <v>-</v>
      </c>
      <c r="BM366" s="168" t="str">
        <f t="shared" ca="1" si="1195"/>
        <v>-</v>
      </c>
      <c r="BN366" s="168" t="str">
        <f t="shared" ca="1" si="1195"/>
        <v>-</v>
      </c>
      <c r="BO366" s="168" t="str">
        <f t="shared" ca="1" si="1195"/>
        <v>-</v>
      </c>
      <c r="BP366" s="168" t="str">
        <f t="shared" ca="1" si="1195"/>
        <v>-</v>
      </c>
      <c r="BQ366" s="168" t="str">
        <f t="shared" ca="1" si="1195"/>
        <v>-</v>
      </c>
      <c r="BR366" s="168" t="str">
        <f t="shared" ca="1" si="1195"/>
        <v>-</v>
      </c>
      <c r="BS366" s="168" t="str">
        <f t="shared" ca="1" si="1195"/>
        <v>-</v>
      </c>
      <c r="BT366" s="168" t="str">
        <f t="shared" ca="1" si="1195"/>
        <v>-</v>
      </c>
      <c r="BU366" s="168" t="str">
        <f t="shared" ca="1" si="1195"/>
        <v>-</v>
      </c>
      <c r="BV366" s="168" t="str">
        <f t="shared" ca="1" si="1195"/>
        <v>-</v>
      </c>
      <c r="BW366" s="166" t="b" cm="1">
        <f t="array" ref="BW366">INDEX(i.rev,$K366,BW$15)</f>
        <v>1</v>
      </c>
      <c r="BX366" s="166">
        <f t="shared" si="1095"/>
        <v>32</v>
      </c>
      <c r="BY366" s="166" t="b" cm="1">
        <f t="array" ref="BY366">INDEX(i.rev,$K366,BY$15)</f>
        <v>1</v>
      </c>
      <c r="BZ366" s="166" t="b" cm="1">
        <f t="array" ref="BZ366">INDEX(i.rev,$K366,BZ$15)</f>
        <v>1</v>
      </c>
      <c r="CA366" s="166" t="b" cm="1">
        <f t="array" ref="CA366">INDEX(i.rev,$K366,CA$15)</f>
        <v>1</v>
      </c>
      <c r="CB366" s="166" t="b" cm="1">
        <f t="array" ref="CB366">INDEX(i.rev,$K366,CB$15)</f>
        <v>1</v>
      </c>
      <c r="CC366" s="166" t="b" cm="1">
        <f t="array" ref="CC366">INDEX(i.rev,$K366,CC$15)</f>
        <v>1</v>
      </c>
      <c r="CD366" s="166" t="b" cm="1">
        <f t="array" ref="CD366">INDEX(i.rev,$K366,CD$15)</f>
        <v>1</v>
      </c>
      <c r="CE366" s="166" t="b" cm="1">
        <f t="array" ref="CE366">INDEX(i.rev,$K366,CE$15)</f>
        <v>1</v>
      </c>
      <c r="CF366" s="166" t="b" cm="1">
        <f t="array" ref="CF366">INDEX(i.rev,$K366,CF$15)</f>
        <v>1</v>
      </c>
      <c r="CG366" s="10"/>
      <c r="CH366" s="168" t="str">
        <f t="shared" ca="1" si="1230"/>
        <v>-</v>
      </c>
      <c r="CI366" s="168" t="str">
        <f t="shared" ca="1" si="1230"/>
        <v>-</v>
      </c>
      <c r="CJ366" s="168" t="str">
        <f t="shared" ca="1" si="1230"/>
        <v>-</v>
      </c>
      <c r="CK366" s="168" t="str">
        <f t="shared" ca="1" si="1230"/>
        <v>-</v>
      </c>
      <c r="CL366" s="168" t="str">
        <f t="shared" ca="1" si="1230"/>
        <v>-</v>
      </c>
      <c r="CM366" s="168" t="str">
        <f t="shared" ca="1" si="1230"/>
        <v>-</v>
      </c>
      <c r="CN366" s="168" t="str">
        <f t="shared" ca="1" si="1230"/>
        <v>-</v>
      </c>
      <c r="CO366" s="168" t="str">
        <f t="shared" ca="1" si="1230"/>
        <v>-</v>
      </c>
      <c r="CP366" s="168">
        <f t="shared" ca="1" si="1230"/>
        <v>1</v>
      </c>
      <c r="CQ366" s="168">
        <f t="shared" ca="1" si="1230"/>
        <v>1</v>
      </c>
      <c r="CR366" s="168">
        <f t="shared" ca="1" si="1230"/>
        <v>0</v>
      </c>
      <c r="CS366" s="168" t="str">
        <f t="shared" ca="1" si="1230"/>
        <v>-</v>
      </c>
      <c r="CT366" s="168" t="str">
        <f t="shared" ca="1" si="1230"/>
        <v>-</v>
      </c>
      <c r="CU366" s="168" t="str">
        <f t="shared" ca="1" si="1230"/>
        <v>-</v>
      </c>
      <c r="CV366" s="168" t="str">
        <f t="shared" ca="1" si="1230"/>
        <v>-</v>
      </c>
      <c r="CW366" s="168" t="str">
        <f t="shared" ca="1" si="1230"/>
        <v>-</v>
      </c>
      <c r="CX366" s="168" t="str">
        <f t="shared" ca="1" si="1230"/>
        <v>-</v>
      </c>
      <c r="CY366" s="168" t="str">
        <f t="shared" ca="1" si="1230"/>
        <v>-</v>
      </c>
      <c r="CZ366" s="168">
        <f t="shared" ca="1" si="1230"/>
        <v>0</v>
      </c>
      <c r="DA366" s="168" t="str">
        <f t="shared" ca="1" si="1230"/>
        <v>-</v>
      </c>
      <c r="DB366" s="168" t="str">
        <f t="shared" ca="1" si="1230"/>
        <v>-</v>
      </c>
      <c r="DC366" s="168" t="str">
        <f t="shared" ca="1" si="1230"/>
        <v>-</v>
      </c>
      <c r="DD366" s="168" t="str">
        <f t="shared" ca="1" si="1230"/>
        <v>-</v>
      </c>
      <c r="DE366" s="168" t="str">
        <f t="shared" ca="1" si="1230"/>
        <v>-</v>
      </c>
      <c r="DF366" s="168">
        <f t="shared" ca="1" si="1230"/>
        <v>0</v>
      </c>
      <c r="DG366" s="168">
        <f t="shared" ref="DG366:EB366" ca="1" si="1257">OFFSET(DG$5,$B366,0)</f>
        <v>0</v>
      </c>
      <c r="DH366" s="168">
        <f t="shared" ca="1" si="1257"/>
        <v>0</v>
      </c>
      <c r="DI366" s="168">
        <f t="shared" ca="1" si="1257"/>
        <v>0</v>
      </c>
      <c r="DJ366" s="168">
        <f t="shared" ca="1" si="1257"/>
        <v>0</v>
      </c>
      <c r="DK366" s="168">
        <f t="shared" ca="1" si="1257"/>
        <v>0</v>
      </c>
      <c r="DL366" s="168">
        <f t="shared" ca="1" si="1257"/>
        <v>0</v>
      </c>
      <c r="DM366" s="168" t="str">
        <f t="shared" ca="1" si="1257"/>
        <v>-</v>
      </c>
      <c r="DN366" s="168" t="str">
        <f t="shared" ca="1" si="1257"/>
        <v>-</v>
      </c>
      <c r="DO366" s="168" t="str">
        <f t="shared" ca="1" si="1257"/>
        <v>-</v>
      </c>
      <c r="DP366" s="168" t="str">
        <f t="shared" ca="1" si="1257"/>
        <v>-</v>
      </c>
      <c r="DQ366" s="168" t="str">
        <f t="shared" ca="1" si="1257"/>
        <v>-</v>
      </c>
      <c r="DR366" s="168" t="str">
        <f t="shared" ca="1" si="1257"/>
        <v>-</v>
      </c>
      <c r="DS366" s="168" t="str">
        <f t="shared" ca="1" si="1257"/>
        <v>-</v>
      </c>
      <c r="DT366" s="168" t="str">
        <f t="shared" ca="1" si="1257"/>
        <v>-</v>
      </c>
      <c r="DU366" s="168" t="str">
        <f t="shared" ca="1" si="1257"/>
        <v>-</v>
      </c>
      <c r="DV366" s="168" t="str">
        <f t="shared" ca="1" si="1257"/>
        <v>-</v>
      </c>
      <c r="DW366" s="168" t="str">
        <f t="shared" ca="1" si="1257"/>
        <v>-</v>
      </c>
      <c r="DX366" s="10"/>
      <c r="DY366" s="168">
        <f t="shared" ca="1" si="1257"/>
        <v>1</v>
      </c>
      <c r="DZ366" s="168" t="str">
        <f t="shared" ca="1" si="1257"/>
        <v>-</v>
      </c>
      <c r="EA366" s="168" t="str">
        <f t="shared" ca="1" si="1257"/>
        <v>-</v>
      </c>
      <c r="EB366" s="168" t="str">
        <f t="shared" ca="1" si="1257"/>
        <v>-</v>
      </c>
      <c r="EC366" s="168" t="str">
        <f t="shared" ca="1" si="1150"/>
        <v>-</v>
      </c>
      <c r="ED366" s="168" t="b">
        <f t="shared" ca="1" si="1150"/>
        <v>0</v>
      </c>
      <c r="EE366" s="168" t="str">
        <f t="shared" ca="1" si="1150"/>
        <v>-</v>
      </c>
      <c r="EF366" s="168">
        <f t="shared" ca="1" si="1150"/>
        <v>0</v>
      </c>
      <c r="EG366" s="168" t="str">
        <f t="shared" ca="1" si="1150"/>
        <v>-</v>
      </c>
      <c r="EH366" s="166" cm="1">
        <f t="array" ref="EH366">INDEX(i.rev,$K366,EH$15)</f>
        <v>1</v>
      </c>
      <c r="EI366" s="168">
        <f t="shared" ca="1" si="1222"/>
        <v>0</v>
      </c>
      <c r="EJ366" s="168">
        <f t="shared" ca="1" si="1222"/>
        <v>1</v>
      </c>
      <c r="EK366" s="168">
        <f t="shared" ca="1" si="1222"/>
        <v>0</v>
      </c>
      <c r="EL366" s="168">
        <f t="shared" ca="1" si="1222"/>
        <v>1</v>
      </c>
      <c r="EM366" s="168">
        <f t="shared" ca="1" si="1222"/>
        <v>1</v>
      </c>
      <c r="EN366" s="168">
        <f t="shared" ca="1" si="1222"/>
        <v>1</v>
      </c>
      <c r="EO366" s="168">
        <f t="shared" ca="1" si="1222"/>
        <v>0</v>
      </c>
      <c r="EP366" s="168">
        <f t="shared" ca="1" si="1222"/>
        <v>0</v>
      </c>
      <c r="EQ366" s="168">
        <f t="shared" ca="1" si="1222"/>
        <v>0</v>
      </c>
      <c r="ER366" s="168">
        <f t="shared" ca="1" si="1222"/>
        <v>0</v>
      </c>
      <c r="ES366" s="168">
        <f t="shared" ca="1" si="1222"/>
        <v>0</v>
      </c>
      <c r="ET366" s="168">
        <f t="shared" ca="1" si="1222"/>
        <v>0</v>
      </c>
      <c r="EU366" s="168">
        <f t="shared" ca="1" si="1222"/>
        <v>0</v>
      </c>
      <c r="EV366" s="168">
        <f t="shared" ca="1" si="1222"/>
        <v>0</v>
      </c>
      <c r="EW366" s="168">
        <f t="shared" ca="1" si="1222"/>
        <v>0</v>
      </c>
      <c r="EX366" s="168">
        <f t="shared" ca="1" si="1222"/>
        <v>0</v>
      </c>
      <c r="EY366" s="166" cm="1">
        <f t="array" ref="EY366">INDEX(i.rev,$K366,EY$15)</f>
        <v>0</v>
      </c>
      <c r="EZ366" s="168">
        <f t="shared" ca="1" si="1098"/>
        <v>0</v>
      </c>
      <c r="FA366" s="166" cm="1">
        <f t="array" ref="FA366">INDEX(i.rev,$K366,FA$15)</f>
        <v>1</v>
      </c>
      <c r="FB366" s="168">
        <f t="shared" ref="FB366:GG376" ca="1" si="1258">OFFSET(FB$5,$B366,0)</f>
        <v>0</v>
      </c>
      <c r="FC366" s="168">
        <f t="shared" ca="1" si="1258"/>
        <v>0</v>
      </c>
      <c r="FD366" s="168">
        <f t="shared" ca="1" si="1258"/>
        <v>0</v>
      </c>
      <c r="FE366" s="168">
        <f t="shared" ca="1" si="1258"/>
        <v>0</v>
      </c>
      <c r="FF366" s="168">
        <f t="shared" ca="1" si="1258"/>
        <v>0</v>
      </c>
      <c r="FG366" s="168">
        <f t="shared" ca="1" si="1258"/>
        <v>0</v>
      </c>
      <c r="FH366" s="168">
        <f t="shared" ca="1" si="1258"/>
        <v>0</v>
      </c>
      <c r="FI366" s="10"/>
      <c r="FJ366" s="168" t="str">
        <f t="shared" ca="1" si="1258"/>
        <v>-</v>
      </c>
      <c r="FK366" s="168" t="str">
        <f t="shared" ca="1" si="1258"/>
        <v>-</v>
      </c>
      <c r="FL366" s="168" t="str">
        <f t="shared" ca="1" si="1258"/>
        <v>-</v>
      </c>
      <c r="FM366" s="168" t="str">
        <f t="shared" ca="1" si="1258"/>
        <v>-</v>
      </c>
      <c r="FN366" s="168" t="str">
        <f t="shared" ca="1" si="1247"/>
        <v>-</v>
      </c>
      <c r="FO366" s="166" t="b">
        <f t="shared" ca="1" si="1223"/>
        <v>0</v>
      </c>
      <c r="FP366" s="166" t="b">
        <f t="shared" ca="1" si="1223"/>
        <v>0</v>
      </c>
      <c r="FQ366" s="166" t="b">
        <f t="shared" ca="1" si="1223"/>
        <v>1</v>
      </c>
      <c r="FR366" s="168">
        <f t="shared" ca="1" si="1258"/>
        <v>0</v>
      </c>
      <c r="FS366" s="166">
        <f t="shared" ca="1" si="1224"/>
        <v>1</v>
      </c>
      <c r="FT366" s="166">
        <f t="shared" ca="1" si="1224"/>
        <v>1</v>
      </c>
      <c r="FU366" s="168" t="str">
        <f t="shared" ca="1" si="1258"/>
        <v>-</v>
      </c>
      <c r="FV366" s="168" t="str">
        <f t="shared" ca="1" si="1258"/>
        <v>-</v>
      </c>
      <c r="FW366" s="168" t="str">
        <f t="shared" ca="1" si="1258"/>
        <v>-</v>
      </c>
      <c r="FX366" s="168" t="str">
        <f t="shared" ca="1" si="1258"/>
        <v>-</v>
      </c>
      <c r="FY366" s="168" t="str">
        <f t="shared" ca="1" si="1258"/>
        <v>-</v>
      </c>
      <c r="FZ366" s="168" t="str">
        <f t="shared" ca="1" si="1258"/>
        <v>-</v>
      </c>
      <c r="GA366" s="168" t="str">
        <f t="shared" ca="1" si="1258"/>
        <v>-</v>
      </c>
      <c r="GB366" s="168" t="str">
        <f t="shared" ca="1" si="1258"/>
        <v>-</v>
      </c>
      <c r="GC366" s="168" t="str">
        <f t="shared" ca="1" si="1258"/>
        <v>-</v>
      </c>
      <c r="GD366" s="168" t="b">
        <f t="shared" ca="1" si="1258"/>
        <v>1</v>
      </c>
      <c r="GE366" s="168" t="str">
        <f t="shared" ca="1" si="1258"/>
        <v>-</v>
      </c>
      <c r="GF366" s="168" t="str">
        <f t="shared" ca="1" si="1258"/>
        <v>-</v>
      </c>
      <c r="GG366" s="168" t="str">
        <f t="shared" ca="1" si="1258"/>
        <v>-</v>
      </c>
      <c r="GH366" s="168" t="b">
        <f t="shared" ca="1" si="1225"/>
        <v>1</v>
      </c>
      <c r="GI366" s="168">
        <f t="shared" ca="1" si="1225"/>
        <v>0</v>
      </c>
      <c r="GJ366" s="168" t="str">
        <f t="shared" ca="1" si="1225"/>
        <v>-</v>
      </c>
      <c r="GK366" s="168" t="str">
        <f t="shared" ca="1" si="1225"/>
        <v>-</v>
      </c>
      <c r="GL366" s="168" t="str">
        <f t="shared" ca="1" si="1225"/>
        <v>-</v>
      </c>
      <c r="GM366" s="168" t="str">
        <f t="shared" ca="1" si="1225"/>
        <v>-</v>
      </c>
      <c r="GN366" s="168" t="str">
        <f t="shared" ca="1" si="1225"/>
        <v>-</v>
      </c>
      <c r="GO366" s="168">
        <f t="shared" ca="1" si="1225"/>
        <v>0</v>
      </c>
      <c r="GP366" s="168" t="str">
        <f t="shared" ca="1" si="1225"/>
        <v>-</v>
      </c>
      <c r="GQ366" s="168" t="str">
        <f t="shared" ca="1" si="1225"/>
        <v>-</v>
      </c>
      <c r="GR366" s="168" t="str">
        <f t="shared" ca="1" si="1225"/>
        <v>-</v>
      </c>
      <c r="GS366" s="168">
        <f t="shared" ca="1" si="1225"/>
        <v>500</v>
      </c>
      <c r="GT366" s="168">
        <f t="shared" ca="1" si="1225"/>
        <v>500</v>
      </c>
      <c r="GU366" s="168" t="str">
        <f t="shared" ca="1" si="1225"/>
        <v>-</v>
      </c>
      <c r="GV366" s="168" t="str">
        <f t="shared" ca="1" si="1225"/>
        <v>-</v>
      </c>
      <c r="GW366" s="168" t="str">
        <f t="shared" ca="1" si="1225"/>
        <v>-</v>
      </c>
      <c r="GX366" s="168" t="str">
        <f t="shared" ca="1" si="1226"/>
        <v>-</v>
      </c>
      <c r="GY366" s="168" t="str">
        <f t="shared" ca="1" si="1237"/>
        <v>-</v>
      </c>
      <c r="GZ366" s="168" t="str">
        <f t="shared" ca="1" si="1237"/>
        <v>-</v>
      </c>
      <c r="HA366" s="168" t="str">
        <f t="shared" ca="1" si="1237"/>
        <v>-</v>
      </c>
      <c r="HB366" s="168" t="str">
        <f t="shared" ca="1" si="1237"/>
        <v>-</v>
      </c>
      <c r="HC366" s="168" t="str">
        <f t="shared" ca="1" si="1237"/>
        <v>-</v>
      </c>
      <c r="HD366" s="168" t="str">
        <f t="shared" ca="1" si="1237"/>
        <v>-</v>
      </c>
      <c r="HE366" s="168" t="str">
        <f t="shared" ca="1" si="1237"/>
        <v>-</v>
      </c>
      <c r="HF366" s="168" t="str">
        <f t="shared" ca="1" si="1237"/>
        <v>-</v>
      </c>
      <c r="HG366" s="168" t="str">
        <f t="shared" ca="1" si="1237"/>
        <v>-</v>
      </c>
      <c r="HH366" s="168" t="str">
        <f t="shared" ca="1" si="1237"/>
        <v>-</v>
      </c>
      <c r="HI366" s="168" t="str">
        <f t="shared" ca="1" si="1237"/>
        <v>-</v>
      </c>
      <c r="HJ366" s="168" t="str">
        <f t="shared" ca="1" si="1237"/>
        <v>-</v>
      </c>
      <c r="HK366" s="168" t="str">
        <f t="shared" ca="1" si="1237"/>
        <v>-</v>
      </c>
      <c r="HL366" s="168" t="str">
        <f t="shared" ca="1" si="1237"/>
        <v>-</v>
      </c>
      <c r="HM366" s="168" t="str">
        <f t="shared" ca="1" si="1193"/>
        <v>-</v>
      </c>
      <c r="HN366" s="168" t="str">
        <f t="shared" ca="1" si="1193"/>
        <v>-</v>
      </c>
      <c r="HO366" s="168" t="str">
        <f t="shared" ca="1" si="1193"/>
        <v>-</v>
      </c>
      <c r="HP366" s="168" t="str">
        <f t="shared" ca="1" si="1193"/>
        <v>-</v>
      </c>
      <c r="HQ366" s="168" t="str">
        <f t="shared" ca="1" si="1193"/>
        <v>-</v>
      </c>
      <c r="HR366" s="168" t="str">
        <f t="shared" ca="1" si="1237"/>
        <v>-</v>
      </c>
      <c r="HS366" s="168" t="str">
        <f t="shared" ca="1" si="1237"/>
        <v>-</v>
      </c>
      <c r="HT366" s="168" t="str">
        <f t="shared" ca="1" si="1237"/>
        <v>-</v>
      </c>
      <c r="HU366" s="168" t="str">
        <f t="shared" ca="1" si="1237"/>
        <v>-</v>
      </c>
      <c r="HV366" s="168" t="str">
        <f t="shared" ca="1" si="1237"/>
        <v>-</v>
      </c>
      <c r="HW366" s="168" t="str">
        <f t="shared" ca="1" si="1226"/>
        <v>-</v>
      </c>
      <c r="HX366" s="168" t="str">
        <f t="shared" ca="1" si="1245"/>
        <v>-</v>
      </c>
      <c r="HY366" s="168" t="str">
        <f t="shared" ca="1" si="1245"/>
        <v>-</v>
      </c>
      <c r="HZ366" s="168" t="str">
        <f t="shared" ca="1" si="1245"/>
        <v>-</v>
      </c>
      <c r="IA366" s="168" t="str">
        <f t="shared" ca="1" si="1245"/>
        <v>-</v>
      </c>
      <c r="IB366" s="168" t="str">
        <f t="shared" ca="1" si="1245"/>
        <v>-</v>
      </c>
      <c r="IC366" s="168" t="str">
        <f t="shared" ca="1" si="1245"/>
        <v>-</v>
      </c>
      <c r="ID366" s="168" t="str">
        <f t="shared" ca="1" si="1245"/>
        <v>-</v>
      </c>
      <c r="IE366" s="168" t="str">
        <f t="shared" ca="1" si="1245"/>
        <v>-</v>
      </c>
      <c r="IF366" s="168" t="str">
        <f t="shared" ca="1" si="1245"/>
        <v>-</v>
      </c>
      <c r="IG366" s="168" t="str">
        <f t="shared" ca="1" si="1245"/>
        <v>-</v>
      </c>
      <c r="IH366" s="168" t="str">
        <f t="shared" ca="1" si="1245"/>
        <v>-</v>
      </c>
      <c r="II366" s="168" t="str">
        <f t="shared" ca="1" si="1245"/>
        <v>-</v>
      </c>
      <c r="IJ366" s="168" t="str">
        <f t="shared" ca="1" si="1245"/>
        <v>-</v>
      </c>
      <c r="IK366" s="168" t="str">
        <f t="shared" ca="1" si="1245"/>
        <v>-</v>
      </c>
      <c r="IL366" s="168" t="str">
        <f t="shared" ca="1" si="1245"/>
        <v>-</v>
      </c>
      <c r="IM366" s="168" t="str">
        <f t="shared" ca="1" si="1245"/>
        <v>-</v>
      </c>
      <c r="IN366" s="168" t="str">
        <f t="shared" ca="1" si="1245"/>
        <v>-</v>
      </c>
      <c r="IO366" s="168" t="str">
        <f t="shared" ca="1" si="1245"/>
        <v>-</v>
      </c>
      <c r="IP366" s="168" t="str">
        <f t="shared" ca="1" si="1245"/>
        <v>-</v>
      </c>
      <c r="IQ366" s="168" t="str">
        <f t="shared" ca="1" si="1245"/>
        <v>-</v>
      </c>
      <c r="IR366" s="168" t="str">
        <f t="shared" ca="1" si="1245"/>
        <v>-</v>
      </c>
      <c r="IS366" s="168" t="str">
        <f t="shared" ca="1" si="1245"/>
        <v>-</v>
      </c>
      <c r="IT366" s="168" t="str">
        <f t="shared" ca="1" si="1245"/>
        <v>-</v>
      </c>
      <c r="IU366" s="168" t="str">
        <f t="shared" ca="1" si="1245"/>
        <v>-</v>
      </c>
      <c r="IV366" s="168" t="str">
        <f t="shared" ca="1" si="1245"/>
        <v>-</v>
      </c>
      <c r="IW366" s="168" t="str">
        <f t="shared" ca="1" si="1245"/>
        <v>-</v>
      </c>
      <c r="IX366" s="168" t="str">
        <f t="shared" ca="1" si="1245"/>
        <v>-</v>
      </c>
      <c r="IY366" s="168" t="str">
        <f t="shared" ca="1" si="1245"/>
        <v>-</v>
      </c>
      <c r="IZ366" s="168" t="str">
        <f t="shared" ca="1" si="1245"/>
        <v>-</v>
      </c>
      <c r="JA366" s="168" t="str">
        <f t="shared" ca="1" si="1245"/>
        <v>-</v>
      </c>
      <c r="JB366" s="168" t="str">
        <f t="shared" ca="1" si="1245"/>
        <v>-</v>
      </c>
      <c r="JC366" s="168" t="str">
        <f t="shared" ca="1" si="1245"/>
        <v>-</v>
      </c>
      <c r="JD366" s="168" t="str">
        <f t="shared" ca="1" si="1245"/>
        <v>-</v>
      </c>
      <c r="JE366" s="168" t="str">
        <f t="shared" ca="1" si="1245"/>
        <v>-</v>
      </c>
      <c r="JF366" s="168" t="str">
        <f t="shared" ca="1" si="1245"/>
        <v>-</v>
      </c>
      <c r="JG366" s="168" t="str">
        <f t="shared" ca="1" si="1245"/>
        <v>-</v>
      </c>
      <c r="JH366" s="168" t="str">
        <f t="shared" ca="1" si="1245"/>
        <v>-</v>
      </c>
      <c r="JI366" s="168" t="str">
        <f t="shared" ca="1" si="1245"/>
        <v>-</v>
      </c>
      <c r="JJ366" s="168" t="str">
        <f t="shared" ca="1" si="1245"/>
        <v>-</v>
      </c>
      <c r="JK366" s="168" t="str">
        <f t="shared" ca="1" si="1245"/>
        <v>-</v>
      </c>
      <c r="JL366" s="168" t="str">
        <f t="shared" ca="1" si="1245"/>
        <v>-</v>
      </c>
      <c r="JM366" s="168" t="str">
        <f t="shared" ca="1" si="1245"/>
        <v>-</v>
      </c>
      <c r="JN366" s="168" t="str">
        <f t="shared" ca="1" si="1226"/>
        <v>-</v>
      </c>
      <c r="JO366" s="168" t="str">
        <f t="shared" ca="1" si="1226"/>
        <v>-</v>
      </c>
      <c r="JP366" s="168" t="str">
        <f t="shared" ca="1" si="1226"/>
        <v>-</v>
      </c>
      <c r="JQ366" s="168" t="str">
        <f t="shared" ca="1" si="1226"/>
        <v>-</v>
      </c>
      <c r="JR366" s="168" t="str">
        <f t="shared" ca="1" si="1226"/>
        <v>-</v>
      </c>
      <c r="JS366" s="168" t="str">
        <f t="shared" ca="1" si="1226"/>
        <v>-</v>
      </c>
      <c r="JT366" s="168" t="str">
        <f t="shared" ca="1" si="1226"/>
        <v>-</v>
      </c>
      <c r="JU366" s="168" t="str">
        <f t="shared" ca="1" si="1226"/>
        <v>-</v>
      </c>
      <c r="JV366" s="168" t="str">
        <f t="shared" ca="1" si="1226"/>
        <v>-</v>
      </c>
      <c r="JW366" s="168" t="str">
        <f t="shared" ca="1" si="1226"/>
        <v>-</v>
      </c>
      <c r="JX366" s="10"/>
      <c r="JY366" s="166">
        <f t="shared" ca="1" si="1109"/>
        <v>4.4999999999999998E-2</v>
      </c>
      <c r="JZ366" s="166">
        <f t="shared" ca="1" si="1110"/>
        <v>4.4999999999999998E-2</v>
      </c>
      <c r="KA366" s="168">
        <f t="shared" ca="1" si="1208"/>
        <v>1</v>
      </c>
      <c r="KB366" s="168">
        <f t="shared" ca="1" si="1208"/>
        <v>0</v>
      </c>
      <c r="KC366" s="168">
        <f t="shared" ca="1" si="1208"/>
        <v>1</v>
      </c>
      <c r="KD366" s="168">
        <f t="shared" ca="1" si="1208"/>
        <v>1</v>
      </c>
      <c r="KE366" s="168">
        <f t="shared" ca="1" si="1208"/>
        <v>0</v>
      </c>
      <c r="KF366" s="168">
        <f t="shared" ca="1" si="1208"/>
        <v>70</v>
      </c>
      <c r="KG366" s="168">
        <f t="shared" ca="1" si="1208"/>
        <v>50</v>
      </c>
      <c r="KH366" s="168">
        <f t="shared" ca="1" si="1208"/>
        <v>85</v>
      </c>
      <c r="KI366" s="168">
        <f t="shared" ca="1" si="1208"/>
        <v>50</v>
      </c>
      <c r="KJ366" s="166">
        <f t="shared" ca="1" si="1112"/>
        <v>1</v>
      </c>
      <c r="KK366" s="166">
        <f t="shared" ca="1" si="1113"/>
        <v>1</v>
      </c>
      <c r="KL366" s="166">
        <f t="shared" ca="1" si="1114"/>
        <v>1</v>
      </c>
      <c r="KM366" s="166">
        <f t="shared" ca="1" si="1115"/>
        <v>1</v>
      </c>
      <c r="KN366" s="166">
        <f t="shared" ca="1" si="1115"/>
        <v>1</v>
      </c>
      <c r="KO366" s="168">
        <f t="shared" ca="1" si="1208"/>
        <v>1</v>
      </c>
      <c r="KP366" s="10"/>
      <c r="KQ366" s="168">
        <f t="shared" ca="1" si="1208"/>
        <v>1</v>
      </c>
      <c r="KR366" s="166">
        <f t="shared" ca="1" si="1116"/>
        <v>1</v>
      </c>
      <c r="KS366" s="168">
        <f t="shared" ca="1" si="1208"/>
        <v>0.75</v>
      </c>
      <c r="KT366" s="168">
        <f t="shared" ca="1" si="1208"/>
        <v>0.8</v>
      </c>
      <c r="KU366" s="168">
        <f t="shared" ca="1" si="1248"/>
        <v>0.82499999999999996</v>
      </c>
      <c r="KV366" s="168">
        <f t="shared" ca="1" si="1208"/>
        <v>0.875</v>
      </c>
      <c r="KW366" s="168">
        <f t="shared" ca="1" si="1208"/>
        <v>0.9</v>
      </c>
      <c r="KX366" s="168">
        <f t="shared" ca="1" si="1205"/>
        <v>0.75</v>
      </c>
      <c r="KY366" s="168">
        <f t="shared" ca="1" si="1205"/>
        <v>0.78142857142857147</v>
      </c>
      <c r="KZ366" s="168">
        <f t="shared" ca="1" si="1205"/>
        <v>0.82499999999999996</v>
      </c>
      <c r="LA366" s="168">
        <f t="shared" ca="1" si="1244"/>
        <v>0.875</v>
      </c>
      <c r="LB366" s="168">
        <f t="shared" ca="1" si="1205"/>
        <v>0.9</v>
      </c>
      <c r="LC366" s="168">
        <f t="shared" ca="1" si="1205"/>
        <v>0.9</v>
      </c>
      <c r="LD366" s="168">
        <f t="shared" ca="1" si="1205"/>
        <v>0.75</v>
      </c>
      <c r="LE366" s="168">
        <f t="shared" ca="1" si="1205"/>
        <v>0.78142857142857147</v>
      </c>
      <c r="LF366" s="168">
        <f t="shared" ca="1" si="1205"/>
        <v>0.82499999999999996</v>
      </c>
      <c r="LG366" s="168">
        <f t="shared" ca="1" si="1244"/>
        <v>0.875</v>
      </c>
      <c r="LH366" s="168">
        <f t="shared" ca="1" si="1205"/>
        <v>0.9</v>
      </c>
      <c r="LI366" s="168">
        <f t="shared" ca="1" si="1205"/>
        <v>0.9</v>
      </c>
      <c r="LJ366" s="168">
        <f t="shared" ca="1" si="1205"/>
        <v>0.75</v>
      </c>
      <c r="LK366" s="168">
        <f t="shared" ca="1" si="1205"/>
        <v>0.78142857142857147</v>
      </c>
      <c r="LL366" s="168">
        <f t="shared" ca="1" si="1205"/>
        <v>0.82499999999999996</v>
      </c>
      <c r="LM366" s="168">
        <f t="shared" ca="1" si="1244"/>
        <v>0.875</v>
      </c>
      <c r="LN366" s="168">
        <f t="shared" ca="1" si="1205"/>
        <v>0.9</v>
      </c>
      <c r="LO366" s="168">
        <f t="shared" ca="1" si="1205"/>
        <v>0.9</v>
      </c>
      <c r="LP366" s="168">
        <f t="shared" ca="1" si="1205"/>
        <v>0.75</v>
      </c>
      <c r="LQ366" s="168">
        <f t="shared" ca="1" si="1205"/>
        <v>0.78142857142857147</v>
      </c>
      <c r="LR366" s="168">
        <f t="shared" ca="1" si="1205"/>
        <v>0.82499999999999996</v>
      </c>
      <c r="LS366" s="168">
        <f t="shared" ca="1" si="1244"/>
        <v>0.875</v>
      </c>
      <c r="LT366" s="168">
        <f t="shared" ca="1" si="1205"/>
        <v>0.9</v>
      </c>
      <c r="LU366" s="168">
        <f t="shared" ca="1" si="1205"/>
        <v>0.9</v>
      </c>
      <c r="LV366" s="168">
        <f t="shared" ca="1" si="1205"/>
        <v>0.75</v>
      </c>
      <c r="LW366" s="168">
        <f t="shared" ca="1" si="1205"/>
        <v>0.78142857142857147</v>
      </c>
      <c r="LX366" s="168">
        <f t="shared" ca="1" si="1205"/>
        <v>0.82499999999999996</v>
      </c>
      <c r="LY366" s="168">
        <f t="shared" ca="1" si="1244"/>
        <v>0.875</v>
      </c>
      <c r="LZ366" s="168">
        <f t="shared" ca="1" si="1205"/>
        <v>0.9</v>
      </c>
      <c r="MA366" s="168">
        <f t="shared" ca="1" si="1205"/>
        <v>0.9</v>
      </c>
      <c r="MB366" s="168">
        <f t="shared" ca="1" si="1205"/>
        <v>0.75</v>
      </c>
      <c r="MC366" s="168">
        <f t="shared" ca="1" si="1205"/>
        <v>0.78142857142857147</v>
      </c>
      <c r="MD366" s="168">
        <f t="shared" ca="1" si="1205"/>
        <v>0.82499999999999996</v>
      </c>
      <c r="ME366" s="168">
        <f t="shared" ca="1" si="1244"/>
        <v>0.875</v>
      </c>
      <c r="MF366" s="168">
        <f t="shared" ca="1" si="1205"/>
        <v>0.9</v>
      </c>
      <c r="MG366" s="168">
        <f t="shared" ca="1" si="1205"/>
        <v>0.9</v>
      </c>
      <c r="MH366" s="168">
        <f t="shared" ca="1" si="1205"/>
        <v>0.75</v>
      </c>
      <c r="MI366" s="168">
        <f t="shared" ca="1" si="1205"/>
        <v>0.76904761904761909</v>
      </c>
      <c r="MJ366" s="168">
        <f t="shared" ca="1" si="1205"/>
        <v>0.82000000000000006</v>
      </c>
      <c r="MK366" s="168">
        <f t="shared" ca="1" si="1244"/>
        <v>0.875</v>
      </c>
      <c r="ML366" s="168">
        <f t="shared" ca="1" si="1205"/>
        <v>0.9</v>
      </c>
      <c r="MM366" s="168">
        <f t="shared" ca="1" si="1256"/>
        <v>0.90000000000000013</v>
      </c>
      <c r="MN366" s="168">
        <f t="shared" ca="1" si="1256"/>
        <v>0.75</v>
      </c>
      <c r="MO366" s="168">
        <f t="shared" ca="1" si="1256"/>
        <v>0.76904761904761909</v>
      </c>
      <c r="MP366" s="168">
        <f t="shared" ca="1" si="1256"/>
        <v>0.82000000000000006</v>
      </c>
      <c r="MQ366" s="168">
        <f t="shared" ca="1" si="1244"/>
        <v>0.875</v>
      </c>
      <c r="MR366" s="168">
        <f t="shared" ca="1" si="1256"/>
        <v>0.9</v>
      </c>
      <c r="MS366" s="168">
        <f t="shared" ca="1" si="1256"/>
        <v>0.9</v>
      </c>
      <c r="MT366" s="168">
        <f t="shared" ca="1" si="1244"/>
        <v>0.875</v>
      </c>
      <c r="MU366" s="166">
        <f t="shared" ca="1"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208"/>
        <v>0</v>
      </c>
      <c r="NC366" s="27">
        <v>0</v>
      </c>
    </row>
    <row r="367" spans="1:367" s="148" customFormat="1" outlineLevel="1">
      <c r="A367" s="126">
        <f t="shared" si="14"/>
        <v>362</v>
      </c>
      <c r="B367" s="126">
        <f t="shared" si="1246"/>
        <v>13</v>
      </c>
      <c r="C367" s="148">
        <f t="shared" si="1139"/>
        <v>1002</v>
      </c>
      <c r="D367" s="148" t="s">
        <v>884</v>
      </c>
      <c r="E367" s="148" t="b">
        <f t="shared" si="1086"/>
        <v>0</v>
      </c>
      <c r="F367" s="148" t="b">
        <v>0</v>
      </c>
      <c r="G367" s="148" t="b">
        <f t="shared" si="1128"/>
        <v>0</v>
      </c>
      <c r="H367" s="144">
        <f t="shared" ca="1" si="1228"/>
        <v>3</v>
      </c>
      <c r="I367" s="32">
        <v>3</v>
      </c>
      <c r="J367" s="32">
        <v>2</v>
      </c>
      <c r="K367" s="32">
        <v>3</v>
      </c>
      <c r="L367" s="144">
        <f t="shared" ca="1" si="1228"/>
        <v>1</v>
      </c>
      <c r="M367" s="144">
        <f t="shared" ca="1" si="1228"/>
        <v>1</v>
      </c>
      <c r="N367" s="144">
        <f t="shared" ca="1" si="1228"/>
        <v>1</v>
      </c>
      <c r="O367" s="144">
        <f t="shared" ca="1" si="1228"/>
        <v>1</v>
      </c>
      <c r="P367" s="144">
        <f t="shared" ca="1" si="1228"/>
        <v>1</v>
      </c>
      <c r="Q367" s="144">
        <f t="shared" ca="1" si="1228"/>
        <v>1</v>
      </c>
      <c r="R367" s="144">
        <f t="shared" ca="1" si="1228"/>
        <v>2</v>
      </c>
      <c r="S367" s="144">
        <f t="shared" ca="1" si="1228"/>
        <v>1</v>
      </c>
      <c r="T367" s="144">
        <f t="shared" ca="1" si="1228"/>
        <v>1</v>
      </c>
      <c r="U367" s="144">
        <f t="shared" ca="1" si="1228"/>
        <v>1</v>
      </c>
      <c r="V367" s="144">
        <f t="shared" ca="1" si="1228"/>
        <v>1</v>
      </c>
      <c r="W367" s="144">
        <f t="shared" ca="1" si="1228"/>
        <v>1</v>
      </c>
      <c r="X367" s="144">
        <f t="shared" ca="1" si="1228"/>
        <v>1</v>
      </c>
      <c r="Y367" s="144">
        <f t="shared" ca="1" si="1229"/>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00034 CFW SQ RiskCARA-low REVCFW CropgrazeFALSE (F33N11)</v>
      </c>
      <c r="AB367" s="10" t="str">
        <f ca="1">IF(COUNTIF(AA$5:AA367,AA367)=1,"-","Dup")</f>
        <v>-</v>
      </c>
      <c r="AC367" s="10"/>
      <c r="AD367" s="168" t="str">
        <f t="shared" ca="1" si="1218"/>
        <v>-</v>
      </c>
      <c r="AE367" s="168" t="str">
        <f t="shared" ca="1" si="1218"/>
        <v>-</v>
      </c>
      <c r="AF367" s="168" t="str">
        <f t="shared" ca="1" si="1218"/>
        <v>-</v>
      </c>
      <c r="AG367" s="168" t="str">
        <f t="shared" ca="1" si="1218"/>
        <v>-</v>
      </c>
      <c r="AH367" s="168" t="str">
        <f t="shared" ca="1" si="1218"/>
        <v>-</v>
      </c>
      <c r="AI367" s="168" t="b">
        <f t="shared" ca="1" si="1218"/>
        <v>1</v>
      </c>
      <c r="AJ367" s="10"/>
      <c r="AK367" s="166" t="b">
        <f t="shared" si="1219"/>
        <v>0</v>
      </c>
      <c r="AL367" s="166">
        <f t="shared" si="1219"/>
        <v>2</v>
      </c>
      <c r="AM367" s="166" t="b">
        <f t="shared" si="1219"/>
        <v>0</v>
      </c>
      <c r="AN367" s="166" t="b">
        <f t="shared" si="1219"/>
        <v>1</v>
      </c>
      <c r="AO367" s="166" t="b">
        <f t="shared" si="1219"/>
        <v>1</v>
      </c>
      <c r="AP367" s="166" t="b">
        <f t="shared" si="1219"/>
        <v>0</v>
      </c>
      <c r="AQ367" s="166">
        <f t="shared" ca="1" si="1089"/>
        <v>0</v>
      </c>
      <c r="AR367" s="166" t="b">
        <f t="shared" si="1220"/>
        <v>1</v>
      </c>
      <c r="AS367" s="166" t="b">
        <f t="shared" si="1220"/>
        <v>1</v>
      </c>
      <c r="AT367" s="166">
        <f t="shared" si="1220"/>
        <v>1</v>
      </c>
      <c r="AU367" s="166">
        <f t="shared" si="1220"/>
        <v>3.0000000000000001E-6</v>
      </c>
      <c r="AV367" s="166" t="str">
        <f t="shared" si="1220"/>
        <v>-</v>
      </c>
      <c r="AW367" s="10"/>
      <c r="AX367" s="166" t="b">
        <f t="shared" si="1091"/>
        <v>1</v>
      </c>
      <c r="AY367" s="168" t="b">
        <f t="shared" ca="1" si="1092"/>
        <v>1</v>
      </c>
      <c r="AZ367" s="168" t="b">
        <f t="shared" ca="1" si="1092"/>
        <v>1</v>
      </c>
      <c r="BA367" s="167">
        <f t="shared" ca="1" si="1093"/>
        <v>3210</v>
      </c>
      <c r="BB367" s="168" t="str">
        <f t="shared" ca="1" si="1195"/>
        <v>-</v>
      </c>
      <c r="BC367" s="168" t="str">
        <f t="shared" ca="1" si="1195"/>
        <v>-</v>
      </c>
      <c r="BD367" s="168" t="str">
        <f t="shared" ca="1" si="1195"/>
        <v>-</v>
      </c>
      <c r="BE367" s="168" t="str">
        <f t="shared" ca="1" si="1195"/>
        <v>-</v>
      </c>
      <c r="BF367" s="168" t="str">
        <f t="shared" ca="1" si="1195"/>
        <v>-</v>
      </c>
      <c r="BG367" s="168">
        <f t="shared" ca="1" si="1195"/>
        <v>1</v>
      </c>
      <c r="BH367" s="168">
        <f t="shared" ca="1" si="1195"/>
        <v>1</v>
      </c>
      <c r="BI367" s="168" t="str">
        <f t="shared" ca="1" si="1195"/>
        <v>-</v>
      </c>
      <c r="BJ367" s="168" t="str">
        <f t="shared" ca="1" si="1195"/>
        <v>-</v>
      </c>
      <c r="BK367" s="10"/>
      <c r="BL367" s="168" t="str">
        <f t="shared" ca="1" si="1195"/>
        <v>-</v>
      </c>
      <c r="BM367" s="168" t="str">
        <f t="shared" ca="1" si="1195"/>
        <v>-</v>
      </c>
      <c r="BN367" s="168" t="str">
        <f t="shared" ca="1" si="1195"/>
        <v>-</v>
      </c>
      <c r="BO367" s="168" t="str">
        <f t="shared" ca="1" si="1195"/>
        <v>-</v>
      </c>
      <c r="BP367" s="168" t="str">
        <f t="shared" ca="1" si="1195"/>
        <v>-</v>
      </c>
      <c r="BQ367" s="168" t="str">
        <f t="shared" ca="1" si="1195"/>
        <v>-</v>
      </c>
      <c r="BR367" s="168" t="str">
        <f t="shared" ca="1" si="1195"/>
        <v>-</v>
      </c>
      <c r="BS367" s="168" t="str">
        <f t="shared" ca="1" si="1195"/>
        <v>-</v>
      </c>
      <c r="BT367" s="168" t="str">
        <f t="shared" ca="1" si="1195"/>
        <v>-</v>
      </c>
      <c r="BU367" s="168" t="str">
        <f t="shared" ca="1" si="1195"/>
        <v>-</v>
      </c>
      <c r="BV367" s="168" t="str">
        <f t="shared" ca="1" si="1195"/>
        <v>-</v>
      </c>
      <c r="BW367" s="166" t="str" cm="1">
        <f t="array" ref="BW367">INDEX(i.rev,$K367,BW$15)</f>
        <v>-</v>
      </c>
      <c r="BX367" s="166">
        <f t="shared" si="1095"/>
        <v>32</v>
      </c>
      <c r="BY367" s="166" t="str" cm="1">
        <f t="array" ref="BY367">INDEX(i.rev,$K367,BY$15)</f>
        <v>-</v>
      </c>
      <c r="BZ367" s="166" t="str" cm="1">
        <f t="array" ref="BZ367">INDEX(i.rev,$K367,BZ$15)</f>
        <v>-</v>
      </c>
      <c r="CA367" s="166" t="str" cm="1">
        <f t="array" ref="CA367">INDEX(i.rev,$K367,CA$15)</f>
        <v>-</v>
      </c>
      <c r="CB367" s="166" t="str" cm="1">
        <f t="array" ref="CB367">INDEX(i.rev,$K367,CB$15)</f>
        <v>-</v>
      </c>
      <c r="CC367" s="166" t="str" cm="1">
        <f t="array" ref="CC367">INDEX(i.rev,$K367,CC$15)</f>
        <v>-</v>
      </c>
      <c r="CD367" s="166" t="str" cm="1">
        <f t="array" ref="CD367">INDEX(i.rev,$K367,CD$15)</f>
        <v>-</v>
      </c>
      <c r="CE367" s="166" t="str" cm="1">
        <f t="array" ref="CE367">INDEX(i.rev,$K367,CE$15)</f>
        <v>-</v>
      </c>
      <c r="CF367" s="166" t="str" cm="1">
        <f t="array" ref="CF367">INDEX(i.rev,$K367,CF$15)</f>
        <v>-</v>
      </c>
      <c r="CG367" s="10"/>
      <c r="CH367" s="168" t="str">
        <f t="shared" ref="CH367:EB375" ca="1" si="1259">OFFSET(CH$5,$B367,0)</f>
        <v>-</v>
      </c>
      <c r="CI367" s="168" t="str">
        <f t="shared" ca="1" si="1259"/>
        <v>-</v>
      </c>
      <c r="CJ367" s="168" t="str">
        <f t="shared" ca="1" si="1259"/>
        <v>-</v>
      </c>
      <c r="CK367" s="168" t="str">
        <f t="shared" ca="1" si="1259"/>
        <v>-</v>
      </c>
      <c r="CL367" s="168" t="str">
        <f t="shared" ca="1" si="1259"/>
        <v>-</v>
      </c>
      <c r="CM367" s="168" t="str">
        <f t="shared" ca="1" si="1259"/>
        <v>-</v>
      </c>
      <c r="CN367" s="168" t="str">
        <f t="shared" ca="1" si="1259"/>
        <v>-</v>
      </c>
      <c r="CO367" s="168" t="str">
        <f t="shared" ca="1" si="1259"/>
        <v>-</v>
      </c>
      <c r="CP367" s="168">
        <f t="shared" ca="1" si="1259"/>
        <v>1</v>
      </c>
      <c r="CQ367" s="168">
        <f t="shared" ca="1" si="1259"/>
        <v>1</v>
      </c>
      <c r="CR367" s="168">
        <f t="shared" ca="1" si="1259"/>
        <v>0</v>
      </c>
      <c r="CS367" s="168" t="str">
        <f t="shared" ca="1" si="1259"/>
        <v>-</v>
      </c>
      <c r="CT367" s="168" t="str">
        <f t="shared" ca="1" si="1259"/>
        <v>-</v>
      </c>
      <c r="CU367" s="168" t="str">
        <f t="shared" ca="1" si="1259"/>
        <v>-</v>
      </c>
      <c r="CV367" s="168" t="str">
        <f t="shared" ca="1" si="1259"/>
        <v>-</v>
      </c>
      <c r="CW367" s="168" t="str">
        <f t="shared" ca="1" si="1259"/>
        <v>-</v>
      </c>
      <c r="CX367" s="168" t="str">
        <f t="shared" ca="1" si="1259"/>
        <v>-</v>
      </c>
      <c r="CY367" s="168" t="str">
        <f t="shared" ca="1" si="1259"/>
        <v>-</v>
      </c>
      <c r="CZ367" s="168">
        <f t="shared" ca="1" si="1259"/>
        <v>0</v>
      </c>
      <c r="DA367" s="168" t="str">
        <f t="shared" ca="1" si="1259"/>
        <v>-</v>
      </c>
      <c r="DB367" s="168" t="str">
        <f t="shared" ca="1" si="1259"/>
        <v>-</v>
      </c>
      <c r="DC367" s="168" t="str">
        <f t="shared" ca="1" si="1259"/>
        <v>-</v>
      </c>
      <c r="DD367" s="168" t="str">
        <f t="shared" ca="1" si="1259"/>
        <v>-</v>
      </c>
      <c r="DE367" s="168" t="str">
        <f t="shared" ca="1" si="1259"/>
        <v>-</v>
      </c>
      <c r="DF367" s="168">
        <f t="shared" ca="1" si="1259"/>
        <v>0</v>
      </c>
      <c r="DG367" s="168">
        <f t="shared" ca="1" si="1259"/>
        <v>0</v>
      </c>
      <c r="DH367" s="168">
        <f t="shared" ca="1" si="1259"/>
        <v>0</v>
      </c>
      <c r="DI367" s="168">
        <f t="shared" ca="1" si="1259"/>
        <v>0</v>
      </c>
      <c r="DJ367" s="168">
        <f t="shared" ca="1" si="1259"/>
        <v>0</v>
      </c>
      <c r="DK367" s="168">
        <f t="shared" ca="1" si="1259"/>
        <v>0</v>
      </c>
      <c r="DL367" s="168">
        <f t="shared" ca="1" si="1259"/>
        <v>0</v>
      </c>
      <c r="DM367" s="168" t="str">
        <f t="shared" ca="1" si="1259"/>
        <v>-</v>
      </c>
      <c r="DN367" s="168" t="str">
        <f t="shared" ca="1" si="1259"/>
        <v>-</v>
      </c>
      <c r="DO367" s="168" t="str">
        <f t="shared" ca="1" si="1259"/>
        <v>-</v>
      </c>
      <c r="DP367" s="168" t="str">
        <f t="shared" ca="1" si="1259"/>
        <v>-</v>
      </c>
      <c r="DQ367" s="168" t="str">
        <f t="shared" ca="1" si="1259"/>
        <v>-</v>
      </c>
      <c r="DR367" s="168" t="str">
        <f t="shared" ca="1" si="1259"/>
        <v>-</v>
      </c>
      <c r="DS367" s="168" t="str">
        <f t="shared" ca="1" si="1259"/>
        <v>-</v>
      </c>
      <c r="DT367" s="168" t="str">
        <f t="shared" ca="1" si="1259"/>
        <v>-</v>
      </c>
      <c r="DU367" s="168" t="str">
        <f t="shared" ca="1" si="1259"/>
        <v>-</v>
      </c>
      <c r="DV367" s="168" t="str">
        <f t="shared" ca="1" si="1259"/>
        <v>-</v>
      </c>
      <c r="DW367" s="168" t="str">
        <f t="shared" ca="1" si="1259"/>
        <v>-</v>
      </c>
      <c r="DX367" s="10"/>
      <c r="DY367" s="168">
        <f t="shared" ca="1" si="1259"/>
        <v>1</v>
      </c>
      <c r="DZ367" s="168" t="str">
        <f t="shared" ca="1" si="1259"/>
        <v>-</v>
      </c>
      <c r="EA367" s="168" t="str">
        <f t="shared" ca="1" si="1259"/>
        <v>-</v>
      </c>
      <c r="EB367" s="168" t="str">
        <f t="shared" ca="1" si="1259"/>
        <v>-</v>
      </c>
      <c r="EC367" s="168" t="str">
        <f t="shared" ca="1" si="1150"/>
        <v>-</v>
      </c>
      <c r="ED367" s="168" t="b">
        <f t="shared" ca="1" si="1150"/>
        <v>0</v>
      </c>
      <c r="EE367" s="168" t="str">
        <f t="shared" ca="1" si="1150"/>
        <v>-</v>
      </c>
      <c r="EF367" s="168">
        <f t="shared" ca="1" si="1150"/>
        <v>0</v>
      </c>
      <c r="EG367" s="168" t="str">
        <f t="shared" ca="1" si="1150"/>
        <v>-</v>
      </c>
      <c r="EH367" s="166" cm="1">
        <f t="array" ref="EH367">INDEX(i.rev,$K367,EH$15)</f>
        <v>1.1000000000000001</v>
      </c>
      <c r="EI367" s="168">
        <f t="shared" ca="1" si="1222"/>
        <v>0</v>
      </c>
      <c r="EJ367" s="168">
        <f t="shared" ca="1" si="1222"/>
        <v>1</v>
      </c>
      <c r="EK367" s="168">
        <f t="shared" ca="1" si="1222"/>
        <v>0</v>
      </c>
      <c r="EL367" s="168">
        <f t="shared" ca="1" si="1222"/>
        <v>1</v>
      </c>
      <c r="EM367" s="168">
        <f t="shared" ca="1" si="1222"/>
        <v>1</v>
      </c>
      <c r="EN367" s="168">
        <f t="shared" ca="1" si="1222"/>
        <v>1</v>
      </c>
      <c r="EO367" s="168">
        <f t="shared" ca="1" si="1222"/>
        <v>0</v>
      </c>
      <c r="EP367" s="168">
        <f t="shared" ca="1" si="1222"/>
        <v>0</v>
      </c>
      <c r="EQ367" s="168">
        <f t="shared" ca="1" si="1222"/>
        <v>0</v>
      </c>
      <c r="ER367" s="168">
        <f t="shared" ca="1" si="1222"/>
        <v>0</v>
      </c>
      <c r="ES367" s="168">
        <f t="shared" ca="1" si="1222"/>
        <v>0</v>
      </c>
      <c r="ET367" s="168">
        <f t="shared" ca="1" si="1222"/>
        <v>0</v>
      </c>
      <c r="EU367" s="168">
        <f t="shared" ca="1" si="1222"/>
        <v>0</v>
      </c>
      <c r="EV367" s="168">
        <f t="shared" ca="1" si="1222"/>
        <v>0</v>
      </c>
      <c r="EW367" s="168">
        <f t="shared" ca="1" si="1222"/>
        <v>0</v>
      </c>
      <c r="EX367" s="168">
        <f t="shared" ca="1" si="1222"/>
        <v>0</v>
      </c>
      <c r="EY367" s="166" cm="1">
        <f t="array" ref="EY367">INDEX(i.rev,$K367,EY$15)</f>
        <v>0</v>
      </c>
      <c r="EZ367" s="168">
        <f t="shared" ca="1" si="1098"/>
        <v>0</v>
      </c>
      <c r="FA367" s="166" cm="1">
        <f t="array" ref="FA367">INDEX(i.rev,$K367,FA$15)</f>
        <v>1</v>
      </c>
      <c r="FB367" s="168">
        <f t="shared" ca="1" si="1258"/>
        <v>0</v>
      </c>
      <c r="FC367" s="168">
        <f t="shared" ca="1" si="1258"/>
        <v>0</v>
      </c>
      <c r="FD367" s="168">
        <f t="shared" ca="1" si="1258"/>
        <v>0</v>
      </c>
      <c r="FE367" s="168">
        <f t="shared" ca="1" si="1258"/>
        <v>0</v>
      </c>
      <c r="FF367" s="168">
        <f t="shared" ca="1" si="1258"/>
        <v>0</v>
      </c>
      <c r="FG367" s="168">
        <f t="shared" ca="1" si="1258"/>
        <v>0</v>
      </c>
      <c r="FH367" s="168">
        <f t="shared" ca="1" si="1258"/>
        <v>0</v>
      </c>
      <c r="FI367" s="10"/>
      <c r="FJ367" s="168" t="str">
        <f t="shared" ca="1" si="1258"/>
        <v>-</v>
      </c>
      <c r="FK367" s="168" t="str">
        <f t="shared" ca="1" si="1258"/>
        <v>-</v>
      </c>
      <c r="FL367" s="168" t="str">
        <f t="shared" ca="1" si="1258"/>
        <v>-</v>
      </c>
      <c r="FM367" s="168" t="str">
        <f t="shared" ca="1" si="1258"/>
        <v>-</v>
      </c>
      <c r="FN367" s="168" t="str">
        <f t="shared" ca="1" si="1247"/>
        <v>-</v>
      </c>
      <c r="FO367" s="166" t="b">
        <f t="shared" ca="1" si="1223"/>
        <v>0</v>
      </c>
      <c r="FP367" s="166" t="b">
        <f t="shared" ca="1" si="1223"/>
        <v>0</v>
      </c>
      <c r="FQ367" s="166" t="b">
        <f t="shared" ca="1" si="1223"/>
        <v>1</v>
      </c>
      <c r="FR367" s="168">
        <f t="shared" ca="1" si="1258"/>
        <v>0</v>
      </c>
      <c r="FS367" s="166">
        <f t="shared" ca="1" si="1224"/>
        <v>1</v>
      </c>
      <c r="FT367" s="166">
        <f t="shared" ca="1" si="1224"/>
        <v>1</v>
      </c>
      <c r="FU367" s="168" t="str">
        <f t="shared" ca="1" si="1258"/>
        <v>-</v>
      </c>
      <c r="FV367" s="168" t="str">
        <f t="shared" ca="1" si="1258"/>
        <v>-</v>
      </c>
      <c r="FW367" s="168" t="str">
        <f t="shared" ca="1" si="1258"/>
        <v>-</v>
      </c>
      <c r="FX367" s="168" t="str">
        <f t="shared" ca="1" si="1258"/>
        <v>-</v>
      </c>
      <c r="FY367" s="168" t="str">
        <f t="shared" ca="1" si="1258"/>
        <v>-</v>
      </c>
      <c r="FZ367" s="168" t="str">
        <f t="shared" ca="1" si="1258"/>
        <v>-</v>
      </c>
      <c r="GA367" s="168" t="str">
        <f t="shared" ca="1" si="1258"/>
        <v>-</v>
      </c>
      <c r="GB367" s="168" t="str">
        <f t="shared" ca="1" si="1258"/>
        <v>-</v>
      </c>
      <c r="GC367" s="168" t="str">
        <f t="shared" ca="1" si="1258"/>
        <v>-</v>
      </c>
      <c r="GD367" s="168" t="b">
        <f t="shared" ca="1" si="1258"/>
        <v>1</v>
      </c>
      <c r="GE367" s="168" t="str">
        <f t="shared" ca="1" si="1258"/>
        <v>-</v>
      </c>
      <c r="GF367" s="168" t="str">
        <f t="shared" ca="1" si="1258"/>
        <v>-</v>
      </c>
      <c r="GG367" s="168" t="str">
        <f t="shared" ca="1" si="1258"/>
        <v>-</v>
      </c>
      <c r="GH367" s="168" t="b">
        <f t="shared" ca="1" si="1225"/>
        <v>1</v>
      </c>
      <c r="GI367" s="168">
        <f t="shared" ca="1" si="1225"/>
        <v>0</v>
      </c>
      <c r="GJ367" s="168" t="str">
        <f t="shared" ca="1" si="1225"/>
        <v>-</v>
      </c>
      <c r="GK367" s="168" t="str">
        <f t="shared" ca="1" si="1225"/>
        <v>-</v>
      </c>
      <c r="GL367" s="168" t="str">
        <f t="shared" ca="1" si="1225"/>
        <v>-</v>
      </c>
      <c r="GM367" s="168" t="str">
        <f t="shared" ca="1" si="1225"/>
        <v>-</v>
      </c>
      <c r="GN367" s="168" t="str">
        <f t="shared" ca="1" si="1225"/>
        <v>-</v>
      </c>
      <c r="GO367" s="168">
        <f t="shared" ca="1" si="1225"/>
        <v>0</v>
      </c>
      <c r="GP367" s="168" t="str">
        <f t="shared" ca="1" si="1225"/>
        <v>-</v>
      </c>
      <c r="GQ367" s="168" t="str">
        <f t="shared" ca="1" si="1225"/>
        <v>-</v>
      </c>
      <c r="GR367" s="168" t="str">
        <f t="shared" ca="1" si="1225"/>
        <v>-</v>
      </c>
      <c r="GS367" s="168">
        <f t="shared" ca="1" si="1225"/>
        <v>500</v>
      </c>
      <c r="GT367" s="168">
        <f t="shared" ca="1" si="1225"/>
        <v>500</v>
      </c>
      <c r="GU367" s="168" t="str">
        <f t="shared" ca="1" si="1225"/>
        <v>-</v>
      </c>
      <c r="GV367" s="168" t="str">
        <f t="shared" ca="1" si="1225"/>
        <v>-</v>
      </c>
      <c r="GW367" s="168" t="str">
        <f t="shared" ca="1" si="1225"/>
        <v>-</v>
      </c>
      <c r="GX367" s="168" t="str">
        <f t="shared" ca="1" si="1226"/>
        <v>-</v>
      </c>
      <c r="GY367" s="168" t="str">
        <f t="shared" ca="1" si="1237"/>
        <v>-</v>
      </c>
      <c r="GZ367" s="168" t="str">
        <f t="shared" ca="1" si="1237"/>
        <v>-</v>
      </c>
      <c r="HA367" s="168" t="str">
        <f t="shared" ca="1" si="1237"/>
        <v>-</v>
      </c>
      <c r="HB367" s="168" t="str">
        <f t="shared" ca="1" si="1237"/>
        <v>-</v>
      </c>
      <c r="HC367" s="168" t="str">
        <f t="shared" ca="1" si="1237"/>
        <v>-</v>
      </c>
      <c r="HD367" s="168" t="str">
        <f t="shared" ca="1" si="1237"/>
        <v>-</v>
      </c>
      <c r="HE367" s="168" t="str">
        <f t="shared" ca="1" si="1237"/>
        <v>-</v>
      </c>
      <c r="HF367" s="168" t="str">
        <f t="shared" ca="1" si="1237"/>
        <v>-</v>
      </c>
      <c r="HG367" s="168" t="str">
        <f t="shared" ca="1" si="1237"/>
        <v>-</v>
      </c>
      <c r="HH367" s="168" t="str">
        <f t="shared" ca="1" si="1237"/>
        <v>-</v>
      </c>
      <c r="HI367" s="168" t="str">
        <f t="shared" ref="HH367:HQ376" ca="1" si="1260">OFFSET(HI$5,$B367,0)</f>
        <v>-</v>
      </c>
      <c r="HJ367" s="168" t="str">
        <f t="shared" ca="1" si="1260"/>
        <v>-</v>
      </c>
      <c r="HK367" s="168" t="str">
        <f t="shared" ca="1" si="1260"/>
        <v>-</v>
      </c>
      <c r="HL367" s="168" t="str">
        <f t="shared" ca="1" si="1260"/>
        <v>-</v>
      </c>
      <c r="HM367" s="168" t="str">
        <f t="shared" ca="1" si="1260"/>
        <v>-</v>
      </c>
      <c r="HN367" s="168" t="str">
        <f t="shared" ca="1" si="1260"/>
        <v>-</v>
      </c>
      <c r="HO367" s="168" t="str">
        <f t="shared" ca="1" si="1260"/>
        <v>-</v>
      </c>
      <c r="HP367" s="168" t="str">
        <f t="shared" ca="1" si="1260"/>
        <v>-</v>
      </c>
      <c r="HQ367" s="168" t="str">
        <f t="shared" ca="1" si="1260"/>
        <v>-</v>
      </c>
      <c r="HR367" s="168" t="str">
        <f t="shared" ca="1" si="1237"/>
        <v>-</v>
      </c>
      <c r="HS367" s="168" t="str">
        <f t="shared" ca="1" si="1237"/>
        <v>-</v>
      </c>
      <c r="HT367" s="168" t="str">
        <f t="shared" ca="1" si="1237"/>
        <v>-</v>
      </c>
      <c r="HU367" s="168" t="str">
        <f t="shared" ca="1" si="1237"/>
        <v>-</v>
      </c>
      <c r="HV367" s="168" t="str">
        <f t="shared" ca="1" si="1237"/>
        <v>-</v>
      </c>
      <c r="HW367" s="168" t="str">
        <f t="shared" ca="1" si="1226"/>
        <v>-</v>
      </c>
      <c r="HX367" s="168" t="str">
        <f t="shared" ca="1" si="1245"/>
        <v>-</v>
      </c>
      <c r="HY367" s="168" t="str">
        <f t="shared" ca="1" si="1245"/>
        <v>-</v>
      </c>
      <c r="HZ367" s="168" t="str">
        <f t="shared" ca="1" si="1245"/>
        <v>-</v>
      </c>
      <c r="IA367" s="168" t="str">
        <f t="shared" ca="1" si="1245"/>
        <v>-</v>
      </c>
      <c r="IB367" s="168" t="str">
        <f t="shared" ca="1" si="1245"/>
        <v>-</v>
      </c>
      <c r="IC367" s="168" t="str">
        <f t="shared" ca="1" si="1245"/>
        <v>-</v>
      </c>
      <c r="ID367" s="168" t="str">
        <f t="shared" ca="1" si="1245"/>
        <v>-</v>
      </c>
      <c r="IE367" s="168" t="str">
        <f t="shared" ca="1" si="1245"/>
        <v>-</v>
      </c>
      <c r="IF367" s="168" t="str">
        <f t="shared" ca="1" si="1245"/>
        <v>-</v>
      </c>
      <c r="IG367" s="168" t="str">
        <f t="shared" ca="1" si="1245"/>
        <v>-</v>
      </c>
      <c r="IH367" s="168" t="str">
        <f t="shared" ca="1" si="1245"/>
        <v>-</v>
      </c>
      <c r="II367" s="168" t="str">
        <f t="shared" ca="1" si="1245"/>
        <v>-</v>
      </c>
      <c r="IJ367" s="168" t="str">
        <f t="shared" ca="1" si="1245"/>
        <v>-</v>
      </c>
      <c r="IK367" s="168" t="str">
        <f t="shared" ca="1" si="1245"/>
        <v>-</v>
      </c>
      <c r="IL367" s="168" t="str">
        <f t="shared" ca="1" si="1245"/>
        <v>-</v>
      </c>
      <c r="IM367" s="168" t="str">
        <f t="shared" ca="1" si="1245"/>
        <v>-</v>
      </c>
      <c r="IN367" s="168" t="str">
        <f t="shared" ca="1" si="1245"/>
        <v>-</v>
      </c>
      <c r="IO367" s="168" t="str">
        <f t="shared" ca="1" si="1245"/>
        <v>-</v>
      </c>
      <c r="IP367" s="168" t="str">
        <f t="shared" ca="1" si="1245"/>
        <v>-</v>
      </c>
      <c r="IQ367" s="168" t="str">
        <f t="shared" ca="1" si="1245"/>
        <v>-</v>
      </c>
      <c r="IR367" s="168" t="str">
        <f t="shared" ca="1" si="1245"/>
        <v>-</v>
      </c>
      <c r="IS367" s="168" t="str">
        <f t="shared" ca="1" si="1245"/>
        <v>-</v>
      </c>
      <c r="IT367" s="168" t="str">
        <f t="shared" ca="1" si="1245"/>
        <v>-</v>
      </c>
      <c r="IU367" s="168" t="str">
        <f t="shared" ca="1" si="1245"/>
        <v>-</v>
      </c>
      <c r="IV367" s="168" t="str">
        <f t="shared" ca="1" si="1245"/>
        <v>-</v>
      </c>
      <c r="IW367" s="168" t="str">
        <f t="shared" ca="1" si="1245"/>
        <v>-</v>
      </c>
      <c r="IX367" s="168" t="str">
        <f t="shared" ca="1" si="1245"/>
        <v>-</v>
      </c>
      <c r="IY367" s="168" t="str">
        <f t="shared" ca="1" si="1245"/>
        <v>-</v>
      </c>
      <c r="IZ367" s="168" t="str">
        <f t="shared" ca="1" si="1245"/>
        <v>-</v>
      </c>
      <c r="JA367" s="168" t="str">
        <f t="shared" ca="1" si="1245"/>
        <v>-</v>
      </c>
      <c r="JB367" s="168" t="str">
        <f t="shared" ca="1" si="1245"/>
        <v>-</v>
      </c>
      <c r="JC367" s="168" t="str">
        <f t="shared" ca="1" si="1245"/>
        <v>-</v>
      </c>
      <c r="JD367" s="168" t="str">
        <f t="shared" ca="1" si="1245"/>
        <v>-</v>
      </c>
      <c r="JE367" s="168" t="str">
        <f t="shared" ca="1" si="1245"/>
        <v>-</v>
      </c>
      <c r="JF367" s="168" t="str">
        <f t="shared" ca="1" si="1245"/>
        <v>-</v>
      </c>
      <c r="JG367" s="168" t="str">
        <f t="shared" ca="1" si="1245"/>
        <v>-</v>
      </c>
      <c r="JH367" s="168" t="str">
        <f t="shared" ca="1" si="1245"/>
        <v>-</v>
      </c>
      <c r="JI367" s="168" t="str">
        <f t="shared" ca="1" si="1245"/>
        <v>-</v>
      </c>
      <c r="JJ367" s="168" t="str">
        <f t="shared" ca="1" si="1245"/>
        <v>-</v>
      </c>
      <c r="JK367" s="168" t="str">
        <f t="shared" ca="1" si="1245"/>
        <v>-</v>
      </c>
      <c r="JL367" s="168" t="str">
        <f t="shared" ca="1" si="1245"/>
        <v>-</v>
      </c>
      <c r="JM367" s="168" t="str">
        <f t="shared" ca="1" si="1245"/>
        <v>-</v>
      </c>
      <c r="JN367" s="168" t="str">
        <f t="shared" ca="1" si="1226"/>
        <v>-</v>
      </c>
      <c r="JO367" s="168" t="str">
        <f t="shared" ca="1" si="1226"/>
        <v>-</v>
      </c>
      <c r="JP367" s="168" t="str">
        <f t="shared" ca="1" si="1226"/>
        <v>-</v>
      </c>
      <c r="JQ367" s="168" t="str">
        <f t="shared" ca="1" si="1226"/>
        <v>-</v>
      </c>
      <c r="JR367" s="168" t="str">
        <f t="shared" ca="1" si="1226"/>
        <v>-</v>
      </c>
      <c r="JS367" s="168" t="str">
        <f t="shared" ca="1" si="1226"/>
        <v>-</v>
      </c>
      <c r="JT367" s="168" t="str">
        <f t="shared" ca="1" si="1226"/>
        <v>-</v>
      </c>
      <c r="JU367" s="168" t="str">
        <f t="shared" ca="1" si="1226"/>
        <v>-</v>
      </c>
      <c r="JV367" s="168" t="str">
        <f t="shared" ca="1" si="1226"/>
        <v>-</v>
      </c>
      <c r="JW367" s="168" t="str">
        <f t="shared" ca="1" si="1226"/>
        <v>-</v>
      </c>
      <c r="JX367" s="10"/>
      <c r="JY367" s="166">
        <f t="shared" ca="1" si="1109"/>
        <v>4.4999999999999998E-2</v>
      </c>
      <c r="JZ367" s="166">
        <f t="shared" ca="1" si="1110"/>
        <v>4.4999999999999998E-2</v>
      </c>
      <c r="KA367" s="168">
        <f t="shared" ca="1" si="1208"/>
        <v>1</v>
      </c>
      <c r="KB367" s="168">
        <f t="shared" ca="1" si="1208"/>
        <v>0</v>
      </c>
      <c r="KC367" s="168">
        <f t="shared" ca="1" si="1208"/>
        <v>1</v>
      </c>
      <c r="KD367" s="168">
        <f t="shared" ca="1" si="1208"/>
        <v>1</v>
      </c>
      <c r="KE367" s="168">
        <f t="shared" ca="1" si="1208"/>
        <v>0</v>
      </c>
      <c r="KF367" s="168">
        <f t="shared" ca="1" si="1208"/>
        <v>70</v>
      </c>
      <c r="KG367" s="168">
        <f t="shared" ca="1" si="1208"/>
        <v>50</v>
      </c>
      <c r="KH367" s="168">
        <f t="shared" ca="1" si="1208"/>
        <v>85</v>
      </c>
      <c r="KI367" s="168">
        <f t="shared" ca="1" si="1208"/>
        <v>50</v>
      </c>
      <c r="KJ367" s="166">
        <f t="shared" ca="1" si="1112"/>
        <v>1</v>
      </c>
      <c r="KK367" s="166">
        <f t="shared" ca="1" si="1113"/>
        <v>1</v>
      </c>
      <c r="KL367" s="166">
        <f t="shared" ca="1" si="1114"/>
        <v>1</v>
      </c>
      <c r="KM367" s="166">
        <f t="shared" ca="1" si="1115"/>
        <v>1</v>
      </c>
      <c r="KN367" s="166">
        <f t="shared" ca="1" si="1115"/>
        <v>1</v>
      </c>
      <c r="KO367" s="168">
        <f t="shared" ca="1" si="1208"/>
        <v>1</v>
      </c>
      <c r="KP367" s="10"/>
      <c r="KQ367" s="168">
        <f t="shared" ca="1" si="1208"/>
        <v>1</v>
      </c>
      <c r="KR367" s="166">
        <f t="shared" ca="1" si="1116"/>
        <v>1</v>
      </c>
      <c r="KS367" s="168">
        <f t="shared" ca="1" si="1208"/>
        <v>0.75</v>
      </c>
      <c r="KT367" s="168">
        <f t="shared" ca="1" si="1208"/>
        <v>0.8</v>
      </c>
      <c r="KU367" s="168">
        <f t="shared" ca="1" si="1248"/>
        <v>0.82499999999999996</v>
      </c>
      <c r="KV367" s="168">
        <f t="shared" ca="1" si="1208"/>
        <v>0.875</v>
      </c>
      <c r="KW367" s="168">
        <f t="shared" ca="1" si="1208"/>
        <v>0.9</v>
      </c>
      <c r="KX367" s="168">
        <f t="shared" ca="1" si="1256"/>
        <v>0.75</v>
      </c>
      <c r="KY367" s="168">
        <f t="shared" ca="1" si="1256"/>
        <v>0.78142857142857147</v>
      </c>
      <c r="KZ367" s="168">
        <f t="shared" ca="1" si="1256"/>
        <v>0.82499999999999996</v>
      </c>
      <c r="LA367" s="168">
        <f t="shared" ca="1" si="1244"/>
        <v>0.875</v>
      </c>
      <c r="LB367" s="168">
        <f t="shared" ca="1" si="1256"/>
        <v>0.9</v>
      </c>
      <c r="LC367" s="168">
        <f t="shared" ca="1" si="1256"/>
        <v>0.9</v>
      </c>
      <c r="LD367" s="168">
        <f t="shared" ca="1" si="1256"/>
        <v>0.75</v>
      </c>
      <c r="LE367" s="168">
        <f t="shared" ca="1" si="1256"/>
        <v>0.78142857142857147</v>
      </c>
      <c r="LF367" s="168">
        <f t="shared" ca="1" si="1256"/>
        <v>0.82499999999999996</v>
      </c>
      <c r="LG367" s="168">
        <f t="shared" ca="1" si="1244"/>
        <v>0.875</v>
      </c>
      <c r="LH367" s="168">
        <f t="shared" ca="1" si="1256"/>
        <v>0.9</v>
      </c>
      <c r="LI367" s="168">
        <f t="shared" ca="1" si="1256"/>
        <v>0.9</v>
      </c>
      <c r="LJ367" s="168">
        <f t="shared" ca="1" si="1256"/>
        <v>0.75</v>
      </c>
      <c r="LK367" s="168">
        <f t="shared" ca="1" si="1256"/>
        <v>0.78142857142857147</v>
      </c>
      <c r="LL367" s="168">
        <f t="shared" ca="1" si="1256"/>
        <v>0.82499999999999996</v>
      </c>
      <c r="LM367" s="168">
        <f t="shared" ca="1" si="1244"/>
        <v>0.875</v>
      </c>
      <c r="LN367" s="168">
        <f t="shared" ca="1" si="1256"/>
        <v>0.9</v>
      </c>
      <c r="LO367" s="168">
        <f t="shared" ca="1" si="1256"/>
        <v>0.9</v>
      </c>
      <c r="LP367" s="168">
        <f t="shared" ca="1" si="1256"/>
        <v>0.75</v>
      </c>
      <c r="LQ367" s="168">
        <f t="shared" ca="1" si="1256"/>
        <v>0.78142857142857147</v>
      </c>
      <c r="LR367" s="168">
        <f t="shared" ca="1" si="1256"/>
        <v>0.82499999999999996</v>
      </c>
      <c r="LS367" s="168">
        <f t="shared" ca="1" si="1244"/>
        <v>0.875</v>
      </c>
      <c r="LT367" s="168">
        <f t="shared" ca="1" si="1256"/>
        <v>0.9</v>
      </c>
      <c r="LU367" s="168">
        <f t="shared" ca="1" si="1256"/>
        <v>0.9</v>
      </c>
      <c r="LV367" s="168">
        <f t="shared" ca="1" si="1256"/>
        <v>0.75</v>
      </c>
      <c r="LW367" s="168">
        <f t="shared" ca="1" si="1256"/>
        <v>0.78142857142857147</v>
      </c>
      <c r="LX367" s="168">
        <f t="shared" ca="1" si="1256"/>
        <v>0.82499999999999996</v>
      </c>
      <c r="LY367" s="168">
        <f t="shared" ca="1" si="1244"/>
        <v>0.875</v>
      </c>
      <c r="LZ367" s="168">
        <f t="shared" ca="1" si="1256"/>
        <v>0.9</v>
      </c>
      <c r="MA367" s="168">
        <f t="shared" ca="1" si="1256"/>
        <v>0.9</v>
      </c>
      <c r="MB367" s="168">
        <f t="shared" ca="1" si="1256"/>
        <v>0.75</v>
      </c>
      <c r="MC367" s="168">
        <f t="shared" ca="1" si="1256"/>
        <v>0.78142857142857147</v>
      </c>
      <c r="MD367" s="168">
        <f t="shared" ca="1" si="1256"/>
        <v>0.82499999999999996</v>
      </c>
      <c r="ME367" s="168">
        <f t="shared" ca="1" si="1244"/>
        <v>0.875</v>
      </c>
      <c r="MF367" s="168">
        <f t="shared" ca="1" si="1256"/>
        <v>0.9</v>
      </c>
      <c r="MG367" s="168">
        <f t="shared" ca="1" si="1256"/>
        <v>0.9</v>
      </c>
      <c r="MH367" s="168">
        <f t="shared" ca="1" si="1256"/>
        <v>0.75</v>
      </c>
      <c r="MI367" s="168">
        <f t="shared" ca="1" si="1256"/>
        <v>0.76904761904761909</v>
      </c>
      <c r="MJ367" s="168">
        <f t="shared" ca="1" si="1256"/>
        <v>0.82000000000000006</v>
      </c>
      <c r="MK367" s="168">
        <f t="shared" ca="1" si="1244"/>
        <v>0.875</v>
      </c>
      <c r="ML367" s="168">
        <f t="shared" ca="1" si="1256"/>
        <v>0.9</v>
      </c>
      <c r="MM367" s="168">
        <f t="shared" ca="1" si="1256"/>
        <v>0.90000000000000013</v>
      </c>
      <c r="MN367" s="168">
        <f t="shared" ca="1" si="1256"/>
        <v>0.75</v>
      </c>
      <c r="MO367" s="168">
        <f t="shared" ca="1" si="1256"/>
        <v>0.76904761904761909</v>
      </c>
      <c r="MP367" s="168">
        <f t="shared" ca="1" si="1256"/>
        <v>0.82000000000000006</v>
      </c>
      <c r="MQ367" s="168">
        <f t="shared" ca="1" si="1244"/>
        <v>0.875</v>
      </c>
      <c r="MR367" s="168">
        <f t="shared" ca="1" si="1256"/>
        <v>0.9</v>
      </c>
      <c r="MS367" s="168">
        <f t="shared" ca="1" si="1256"/>
        <v>0.9</v>
      </c>
      <c r="MT367" s="168">
        <f t="shared" ca="1" si="1244"/>
        <v>0.875</v>
      </c>
      <c r="MU367" s="166">
        <f t="shared" ca="1" si="1120"/>
        <v>1</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208"/>
        <v>0</v>
      </c>
      <c r="NC367" s="27">
        <v>0</v>
      </c>
    </row>
    <row r="368" spans="1:367" s="148" customFormat="1" outlineLevel="1">
      <c r="A368" s="126">
        <f t="shared" si="14"/>
        <v>363</v>
      </c>
      <c r="B368" s="126">
        <f t="shared" si="1246"/>
        <v>13</v>
      </c>
      <c r="C368" s="148">
        <f t="shared" si="1139"/>
        <v>1002</v>
      </c>
      <c r="D368" s="148" t="s">
        <v>884</v>
      </c>
      <c r="E368" s="148" t="b">
        <f t="shared" ref="E368" si="1261">J368=1</f>
        <v>0</v>
      </c>
      <c r="F368" s="148" t="b">
        <v>0</v>
      </c>
      <c r="G368" s="148" t="b">
        <f t="shared" ref="G368" si="1262">E368</f>
        <v>0</v>
      </c>
      <c r="H368" s="144">
        <f t="shared" ca="1" si="1228"/>
        <v>3</v>
      </c>
      <c r="I368" s="32">
        <v>3</v>
      </c>
      <c r="J368" s="32">
        <v>2</v>
      </c>
      <c r="K368" s="32">
        <v>4</v>
      </c>
      <c r="L368" s="144">
        <f t="shared" ca="1" si="1228"/>
        <v>1</v>
      </c>
      <c r="M368" s="144">
        <f t="shared" ca="1" si="1228"/>
        <v>1</v>
      </c>
      <c r="N368" s="144">
        <f t="shared" ca="1" si="1228"/>
        <v>1</v>
      </c>
      <c r="O368" s="144">
        <f t="shared" ca="1" si="1228"/>
        <v>1</v>
      </c>
      <c r="P368" s="144">
        <f t="shared" ca="1" si="1228"/>
        <v>1</v>
      </c>
      <c r="Q368" s="144">
        <f t="shared" ca="1" si="1228"/>
        <v>1</v>
      </c>
      <c r="R368" s="144">
        <f t="shared" ca="1" si="1228"/>
        <v>2</v>
      </c>
      <c r="S368" s="144">
        <f t="shared" ca="1" si="1228"/>
        <v>1</v>
      </c>
      <c r="T368" s="144">
        <f t="shared" ca="1" si="1228"/>
        <v>1</v>
      </c>
      <c r="U368" s="144">
        <f t="shared" ca="1" si="1228"/>
        <v>1</v>
      </c>
      <c r="V368" s="144">
        <f t="shared" ca="1" si="1228"/>
        <v>1</v>
      </c>
      <c r="W368" s="144">
        <f t="shared" ca="1" si="1228"/>
        <v>1</v>
      </c>
      <c r="X368" s="144">
        <f t="shared" ca="1" si="1228"/>
        <v>1</v>
      </c>
      <c r="Y368" s="144">
        <f t="shared" ca="1" si="1229"/>
        <v>1</v>
      </c>
      <c r="AA368" s="162"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IF($KJ368=1,""," WP"&amp;TEXT($KJ368*100,"000p"))                &amp; IF($KK368=1,""," MP"&amp;TEXT($KK368*100,"000p"))                      &amp; IF($KL368=1,""," GP"&amp;TEXT($KL368*100,"000p"))          &amp; IF($KM368=1,""," Can"&amp;TEXT($KM368*100,"000p"))
&amp; " (F"&amp;3+IFERROR(1*$CH368,0)+IFERROR(1*$CI368,0)&amp;3-IFERROR(1*NOT($CK368),0)&amp;"N"&amp;$CP368&amp;$CQ368&amp;")"</f>
        <v>00035 CFW SQ RiskCARA-low REVCFW_rev_use CropgrazeFALSE (F33N11)</v>
      </c>
      <c r="AB368" s="10" t="str">
        <f ca="1">IF(COUNTIF(AA$5:AA368,AA368)=1,"-","Dup")</f>
        <v>-</v>
      </c>
      <c r="AC368" s="10"/>
      <c r="AD368" s="168" t="str">
        <f t="shared" ca="1" si="1218"/>
        <v>-</v>
      </c>
      <c r="AE368" s="168" t="str">
        <f t="shared" ca="1" si="1218"/>
        <v>-</v>
      </c>
      <c r="AF368" s="168" t="str">
        <f t="shared" ca="1" si="1218"/>
        <v>-</v>
      </c>
      <c r="AG368" s="168" t="str">
        <f t="shared" ca="1" si="1218"/>
        <v>-</v>
      </c>
      <c r="AH368" s="168" t="str">
        <f t="shared" ca="1" si="1218"/>
        <v>-</v>
      </c>
      <c r="AI368" s="168" t="b">
        <f t="shared" ca="1" si="1218"/>
        <v>1</v>
      </c>
      <c r="AJ368" s="10"/>
      <c r="AK368" s="166" t="b">
        <f t="shared" si="1219"/>
        <v>0</v>
      </c>
      <c r="AL368" s="166">
        <f t="shared" si="1219"/>
        <v>2</v>
      </c>
      <c r="AM368" s="166" t="b">
        <f t="shared" si="1219"/>
        <v>0</v>
      </c>
      <c r="AN368" s="166" t="b">
        <f t="shared" si="1219"/>
        <v>1</v>
      </c>
      <c r="AO368" s="166" t="b">
        <f t="shared" si="1219"/>
        <v>1</v>
      </c>
      <c r="AP368" s="166" t="b">
        <f t="shared" si="1219"/>
        <v>0</v>
      </c>
      <c r="AQ368" s="166">
        <f t="shared" ca="1" si="1089"/>
        <v>0</v>
      </c>
      <c r="AR368" s="166" t="b">
        <f t="shared" si="1220"/>
        <v>1</v>
      </c>
      <c r="AS368" s="166" t="b">
        <f t="shared" si="1220"/>
        <v>1</v>
      </c>
      <c r="AT368" s="166">
        <f t="shared" si="1220"/>
        <v>1</v>
      </c>
      <c r="AU368" s="166">
        <f t="shared" si="1220"/>
        <v>3.0000000000000001E-6</v>
      </c>
      <c r="AV368" s="166" t="str">
        <f t="shared" si="1220"/>
        <v>-</v>
      </c>
      <c r="AW368" s="10"/>
      <c r="AX368" s="166" t="b">
        <f t="shared" si="1091"/>
        <v>1</v>
      </c>
      <c r="AY368" s="168" t="b">
        <f t="shared" ca="1" si="1092"/>
        <v>1</v>
      </c>
      <c r="AZ368" s="168" t="b">
        <f t="shared" ca="1" si="1092"/>
        <v>1</v>
      </c>
      <c r="BA368" s="167">
        <f t="shared" ca="1" si="1093"/>
        <v>3210</v>
      </c>
      <c r="BB368" s="168" t="str">
        <f t="shared" ref="BB368:BV368" ca="1" si="1263">OFFSET(BB$5,$B368,0)</f>
        <v>-</v>
      </c>
      <c r="BC368" s="168" t="str">
        <f t="shared" ca="1" si="1263"/>
        <v>-</v>
      </c>
      <c r="BD368" s="168" t="str">
        <f t="shared" ca="1" si="1263"/>
        <v>-</v>
      </c>
      <c r="BE368" s="168" t="str">
        <f t="shared" ca="1" si="1263"/>
        <v>-</v>
      </c>
      <c r="BF368" s="168" t="str">
        <f t="shared" ca="1" si="1263"/>
        <v>-</v>
      </c>
      <c r="BG368" s="168">
        <f t="shared" ca="1" si="1263"/>
        <v>1</v>
      </c>
      <c r="BH368" s="168">
        <f t="shared" ca="1" si="1263"/>
        <v>1</v>
      </c>
      <c r="BI368" s="168" t="str">
        <f t="shared" ca="1" si="1263"/>
        <v>-</v>
      </c>
      <c r="BJ368" s="168" t="str">
        <f t="shared" ca="1" si="1263"/>
        <v>-</v>
      </c>
      <c r="BK368" s="10"/>
      <c r="BL368" s="168" t="str">
        <f t="shared" ca="1" si="1263"/>
        <v>-</v>
      </c>
      <c r="BM368" s="168" t="str">
        <f t="shared" ca="1" si="1263"/>
        <v>-</v>
      </c>
      <c r="BN368" s="168" t="str">
        <f t="shared" ca="1" si="1263"/>
        <v>-</v>
      </c>
      <c r="BO368" s="168" t="str">
        <f t="shared" ca="1" si="1263"/>
        <v>-</v>
      </c>
      <c r="BP368" s="168" t="str">
        <f t="shared" ca="1" si="1263"/>
        <v>-</v>
      </c>
      <c r="BQ368" s="168" t="str">
        <f t="shared" ca="1" si="1263"/>
        <v>-</v>
      </c>
      <c r="BR368" s="168" t="str">
        <f t="shared" ca="1" si="1263"/>
        <v>-</v>
      </c>
      <c r="BS368" s="168" t="str">
        <f t="shared" ca="1" si="1263"/>
        <v>-</v>
      </c>
      <c r="BT368" s="168" t="str">
        <f t="shared" ca="1" si="1263"/>
        <v>-</v>
      </c>
      <c r="BU368" s="168" t="str">
        <f t="shared" ca="1" si="1263"/>
        <v>-</v>
      </c>
      <c r="BV368" s="168" t="str">
        <f t="shared" ca="1" si="1263"/>
        <v>-</v>
      </c>
      <c r="BW368" s="166" t="b" cm="1">
        <f t="array" ref="BW368">INDEX(i.rev,$K368,BW$15)</f>
        <v>0</v>
      </c>
      <c r="BX368" s="166">
        <f t="shared" si="1095"/>
        <v>32</v>
      </c>
      <c r="BY368" s="166" t="b" cm="1">
        <f t="array" ref="BY368">INDEX(i.rev,$K368,BY$15)</f>
        <v>0</v>
      </c>
      <c r="BZ368" s="166" t="b" cm="1">
        <f t="array" ref="BZ368">INDEX(i.rev,$K368,BZ$15)</f>
        <v>1</v>
      </c>
      <c r="CA368" s="166" t="b" cm="1">
        <f t="array" ref="CA368">INDEX(i.rev,$K368,CA$15)</f>
        <v>1</v>
      </c>
      <c r="CB368" s="166" t="b" cm="1">
        <f t="array" ref="CB368">INDEX(i.rev,$K368,CB$15)</f>
        <v>1</v>
      </c>
      <c r="CC368" s="166" t="b" cm="1">
        <f t="array" ref="CC368">INDEX(i.rev,$K368,CC$15)</f>
        <v>1</v>
      </c>
      <c r="CD368" s="166" t="b" cm="1">
        <f t="array" ref="CD368">INDEX(i.rev,$K368,CD$15)</f>
        <v>1</v>
      </c>
      <c r="CE368" s="166" t="b" cm="1">
        <f t="array" ref="CE368">INDEX(i.rev,$K368,CE$15)</f>
        <v>1</v>
      </c>
      <c r="CF368" s="166" t="b" cm="1">
        <f t="array" ref="CF368">INDEX(i.rev,$K368,CF$15)</f>
        <v>1</v>
      </c>
      <c r="CG368" s="10"/>
      <c r="CH368" s="168" t="str">
        <f t="shared" ref="CH368:EB368" ca="1" si="1264">OFFSET(CH$5,$B368,0)</f>
        <v>-</v>
      </c>
      <c r="CI368" s="168" t="str">
        <f t="shared" ca="1" si="1264"/>
        <v>-</v>
      </c>
      <c r="CJ368" s="168" t="str">
        <f t="shared" ca="1" si="1264"/>
        <v>-</v>
      </c>
      <c r="CK368" s="168" t="str">
        <f t="shared" ca="1" si="1264"/>
        <v>-</v>
      </c>
      <c r="CL368" s="168" t="str">
        <f t="shared" ca="1" si="1264"/>
        <v>-</v>
      </c>
      <c r="CM368" s="168" t="str">
        <f t="shared" ca="1" si="1264"/>
        <v>-</v>
      </c>
      <c r="CN368" s="168" t="str">
        <f t="shared" ca="1" si="1264"/>
        <v>-</v>
      </c>
      <c r="CO368" s="168" t="str">
        <f t="shared" ca="1" si="1264"/>
        <v>-</v>
      </c>
      <c r="CP368" s="168">
        <f t="shared" ca="1" si="1264"/>
        <v>1</v>
      </c>
      <c r="CQ368" s="168">
        <f t="shared" ca="1" si="1264"/>
        <v>1</v>
      </c>
      <c r="CR368" s="168">
        <f t="shared" ca="1" si="1264"/>
        <v>0</v>
      </c>
      <c r="CS368" s="168" t="str">
        <f t="shared" ca="1" si="1264"/>
        <v>-</v>
      </c>
      <c r="CT368" s="168" t="str">
        <f t="shared" ca="1" si="1264"/>
        <v>-</v>
      </c>
      <c r="CU368" s="168" t="str">
        <f t="shared" ca="1" si="1264"/>
        <v>-</v>
      </c>
      <c r="CV368" s="168" t="str">
        <f t="shared" ca="1" si="1264"/>
        <v>-</v>
      </c>
      <c r="CW368" s="168" t="str">
        <f t="shared" ca="1" si="1264"/>
        <v>-</v>
      </c>
      <c r="CX368" s="168" t="str">
        <f t="shared" ca="1" si="1264"/>
        <v>-</v>
      </c>
      <c r="CY368" s="168" t="str">
        <f t="shared" ca="1" si="1264"/>
        <v>-</v>
      </c>
      <c r="CZ368" s="168">
        <f t="shared" ca="1" si="1264"/>
        <v>0</v>
      </c>
      <c r="DA368" s="168" t="str">
        <f t="shared" ca="1" si="1264"/>
        <v>-</v>
      </c>
      <c r="DB368" s="168" t="str">
        <f t="shared" ca="1" si="1264"/>
        <v>-</v>
      </c>
      <c r="DC368" s="168" t="str">
        <f t="shared" ca="1" si="1264"/>
        <v>-</v>
      </c>
      <c r="DD368" s="168" t="str">
        <f t="shared" ca="1" si="1264"/>
        <v>-</v>
      </c>
      <c r="DE368" s="168" t="str">
        <f t="shared" ca="1" si="1264"/>
        <v>-</v>
      </c>
      <c r="DF368" s="168">
        <f t="shared" ca="1" si="1264"/>
        <v>0</v>
      </c>
      <c r="DG368" s="168">
        <f t="shared" ca="1" si="1264"/>
        <v>0</v>
      </c>
      <c r="DH368" s="168">
        <f t="shared" ca="1" si="1264"/>
        <v>0</v>
      </c>
      <c r="DI368" s="168">
        <f t="shared" ca="1" si="1264"/>
        <v>0</v>
      </c>
      <c r="DJ368" s="168">
        <f t="shared" ca="1" si="1264"/>
        <v>0</v>
      </c>
      <c r="DK368" s="168">
        <f t="shared" ca="1" si="1264"/>
        <v>0</v>
      </c>
      <c r="DL368" s="168">
        <f t="shared" ca="1" si="1264"/>
        <v>0</v>
      </c>
      <c r="DM368" s="168" t="str">
        <f t="shared" ca="1" si="1264"/>
        <v>-</v>
      </c>
      <c r="DN368" s="168" t="str">
        <f t="shared" ca="1" si="1264"/>
        <v>-</v>
      </c>
      <c r="DO368" s="168" t="str">
        <f t="shared" ca="1" si="1264"/>
        <v>-</v>
      </c>
      <c r="DP368" s="168" t="str">
        <f t="shared" ca="1" si="1264"/>
        <v>-</v>
      </c>
      <c r="DQ368" s="168" t="str">
        <f t="shared" ca="1" si="1264"/>
        <v>-</v>
      </c>
      <c r="DR368" s="168" t="str">
        <f t="shared" ca="1" si="1264"/>
        <v>-</v>
      </c>
      <c r="DS368" s="168" t="str">
        <f t="shared" ca="1" si="1264"/>
        <v>-</v>
      </c>
      <c r="DT368" s="168" t="str">
        <f t="shared" ca="1" si="1264"/>
        <v>-</v>
      </c>
      <c r="DU368" s="168" t="str">
        <f t="shared" ca="1" si="1264"/>
        <v>-</v>
      </c>
      <c r="DV368" s="168" t="str">
        <f t="shared" ca="1" si="1264"/>
        <v>-</v>
      </c>
      <c r="DW368" s="168" t="str">
        <f t="shared" ca="1" si="1264"/>
        <v>-</v>
      </c>
      <c r="DX368" s="10"/>
      <c r="DY368" s="168">
        <f t="shared" ca="1" si="1264"/>
        <v>1</v>
      </c>
      <c r="DZ368" s="168" t="str">
        <f t="shared" ca="1" si="1264"/>
        <v>-</v>
      </c>
      <c r="EA368" s="168" t="str">
        <f t="shared" ca="1" si="1264"/>
        <v>-</v>
      </c>
      <c r="EB368" s="168" t="str">
        <f t="shared" ca="1" si="1264"/>
        <v>-</v>
      </c>
      <c r="EC368" s="168" t="str">
        <f t="shared" ca="1" si="1150"/>
        <v>-</v>
      </c>
      <c r="ED368" s="168" t="b">
        <f t="shared" ca="1" si="1150"/>
        <v>0</v>
      </c>
      <c r="EE368" s="168" t="str">
        <f t="shared" ca="1" si="1150"/>
        <v>-</v>
      </c>
      <c r="EF368" s="168">
        <f t="shared" ca="1" si="1150"/>
        <v>0</v>
      </c>
      <c r="EG368" s="168" t="str">
        <f t="shared" ca="1" si="1150"/>
        <v>-</v>
      </c>
      <c r="EH368" s="166" cm="1">
        <f t="array" ref="EH368">INDEX(i.rev,$K368,EH$15)</f>
        <v>1.1000000000000001</v>
      </c>
      <c r="EI368" s="168">
        <f t="shared" ref="EI368:EX368" ca="1" si="1265">OFFSET(EI$5,$B368,0)</f>
        <v>0</v>
      </c>
      <c r="EJ368" s="168">
        <f t="shared" ca="1" si="1265"/>
        <v>1</v>
      </c>
      <c r="EK368" s="168">
        <f t="shared" ca="1" si="1265"/>
        <v>0</v>
      </c>
      <c r="EL368" s="168">
        <f t="shared" ca="1" si="1265"/>
        <v>1</v>
      </c>
      <c r="EM368" s="168">
        <f t="shared" ca="1" si="1265"/>
        <v>1</v>
      </c>
      <c r="EN368" s="168">
        <f t="shared" ca="1" si="1265"/>
        <v>1</v>
      </c>
      <c r="EO368" s="168">
        <f t="shared" ca="1" si="1265"/>
        <v>0</v>
      </c>
      <c r="EP368" s="168">
        <f t="shared" ca="1" si="1265"/>
        <v>0</v>
      </c>
      <c r="EQ368" s="168">
        <f t="shared" ca="1" si="1265"/>
        <v>0</v>
      </c>
      <c r="ER368" s="168">
        <f t="shared" ca="1" si="1265"/>
        <v>0</v>
      </c>
      <c r="ES368" s="168">
        <f t="shared" ca="1" si="1265"/>
        <v>0</v>
      </c>
      <c r="ET368" s="168">
        <f t="shared" ca="1" si="1265"/>
        <v>0</v>
      </c>
      <c r="EU368" s="168">
        <f t="shared" ca="1" si="1265"/>
        <v>0</v>
      </c>
      <c r="EV368" s="168">
        <f t="shared" ca="1" si="1265"/>
        <v>0</v>
      </c>
      <c r="EW368" s="168">
        <f t="shared" ca="1" si="1265"/>
        <v>0</v>
      </c>
      <c r="EX368" s="168">
        <f t="shared" ca="1" si="1265"/>
        <v>0</v>
      </c>
      <c r="EY368" s="166" cm="1">
        <f t="array" ref="EY368">INDEX(i.rev,$K368,EY$15)</f>
        <v>0</v>
      </c>
      <c r="EZ368" s="168">
        <f t="shared" ca="1" si="1098"/>
        <v>0</v>
      </c>
      <c r="FA368" s="166" cm="1">
        <f t="array" ref="FA368">INDEX(i.rev,$K368,FA$15)</f>
        <v>1</v>
      </c>
      <c r="FB368" s="168">
        <f t="shared" ca="1" si="1258"/>
        <v>0</v>
      </c>
      <c r="FC368" s="168">
        <f t="shared" ca="1" si="1258"/>
        <v>0</v>
      </c>
      <c r="FD368" s="168">
        <f t="shared" ca="1" si="1258"/>
        <v>0</v>
      </c>
      <c r="FE368" s="168">
        <f t="shared" ca="1" si="1258"/>
        <v>0</v>
      </c>
      <c r="FF368" s="168">
        <f t="shared" ca="1" si="1258"/>
        <v>0</v>
      </c>
      <c r="FG368" s="168">
        <f t="shared" ca="1" si="1258"/>
        <v>0</v>
      </c>
      <c r="FH368" s="168">
        <f t="shared" ca="1" si="1258"/>
        <v>0</v>
      </c>
      <c r="FI368" s="10"/>
      <c r="FJ368" s="168" t="str">
        <f t="shared" ca="1" si="1258"/>
        <v>-</v>
      </c>
      <c r="FK368" s="168" t="str">
        <f t="shared" ca="1" si="1258"/>
        <v>-</v>
      </c>
      <c r="FL368" s="168" t="str">
        <f t="shared" ca="1" si="1258"/>
        <v>-</v>
      </c>
      <c r="FM368" s="168" t="str">
        <f t="shared" ca="1" si="1258"/>
        <v>-</v>
      </c>
      <c r="FN368" s="168" t="str">
        <f t="shared" ca="1" si="1247"/>
        <v>-</v>
      </c>
      <c r="FO368" s="166" t="b">
        <f t="shared" ca="1" si="1223"/>
        <v>0</v>
      </c>
      <c r="FP368" s="166" t="b">
        <f t="shared" ca="1" si="1223"/>
        <v>0</v>
      </c>
      <c r="FQ368" s="166" t="b">
        <f t="shared" ca="1" si="1223"/>
        <v>1</v>
      </c>
      <c r="FR368" s="168">
        <f t="shared" ca="1" si="1258"/>
        <v>0</v>
      </c>
      <c r="FS368" s="166">
        <f t="shared" ca="1" si="1224"/>
        <v>1</v>
      </c>
      <c r="FT368" s="166">
        <f t="shared" ca="1" si="1224"/>
        <v>1</v>
      </c>
      <c r="FU368" s="168" t="str">
        <f t="shared" ca="1" si="1258"/>
        <v>-</v>
      </c>
      <c r="FV368" s="168" t="str">
        <f t="shared" ca="1" si="1258"/>
        <v>-</v>
      </c>
      <c r="FW368" s="168" t="str">
        <f t="shared" ca="1" si="1258"/>
        <v>-</v>
      </c>
      <c r="FX368" s="168" t="str">
        <f t="shared" ca="1" si="1258"/>
        <v>-</v>
      </c>
      <c r="FY368" s="168" t="str">
        <f t="shared" ca="1" si="1258"/>
        <v>-</v>
      </c>
      <c r="FZ368" s="168" t="str">
        <f t="shared" ca="1" si="1258"/>
        <v>-</v>
      </c>
      <c r="GA368" s="168" t="str">
        <f t="shared" ca="1" si="1258"/>
        <v>-</v>
      </c>
      <c r="GB368" s="168" t="str">
        <f t="shared" ca="1" si="1258"/>
        <v>-</v>
      </c>
      <c r="GC368" s="168" t="str">
        <f t="shared" ca="1" si="1258"/>
        <v>-</v>
      </c>
      <c r="GD368" s="168" t="b">
        <f t="shared" ca="1" si="1258"/>
        <v>1</v>
      </c>
      <c r="GE368" s="168" t="str">
        <f t="shared" ca="1" si="1258"/>
        <v>-</v>
      </c>
      <c r="GF368" s="168" t="str">
        <f t="shared" ca="1" si="1258"/>
        <v>-</v>
      </c>
      <c r="GG368" s="168" t="str">
        <f t="shared" ca="1" si="1258"/>
        <v>-</v>
      </c>
      <c r="GH368" s="168" t="b">
        <f t="shared" ref="GH368:GW368" ca="1" si="1266">OFFSET(GH$5,$B368,0)</f>
        <v>1</v>
      </c>
      <c r="GI368" s="168">
        <f t="shared" ca="1" si="1266"/>
        <v>0</v>
      </c>
      <c r="GJ368" s="168" t="str">
        <f t="shared" ca="1" si="1266"/>
        <v>-</v>
      </c>
      <c r="GK368" s="168" t="str">
        <f t="shared" ca="1" si="1266"/>
        <v>-</v>
      </c>
      <c r="GL368" s="168" t="str">
        <f t="shared" ca="1" si="1266"/>
        <v>-</v>
      </c>
      <c r="GM368" s="168" t="str">
        <f t="shared" ca="1" si="1266"/>
        <v>-</v>
      </c>
      <c r="GN368" s="168" t="str">
        <f t="shared" ca="1" si="1266"/>
        <v>-</v>
      </c>
      <c r="GO368" s="168">
        <f t="shared" ca="1" si="1266"/>
        <v>0</v>
      </c>
      <c r="GP368" s="168" t="str">
        <f t="shared" ca="1" si="1266"/>
        <v>-</v>
      </c>
      <c r="GQ368" s="168" t="str">
        <f t="shared" ca="1" si="1266"/>
        <v>-</v>
      </c>
      <c r="GR368" s="168" t="str">
        <f t="shared" ca="1" si="1266"/>
        <v>-</v>
      </c>
      <c r="GS368" s="168">
        <f t="shared" ca="1" si="1266"/>
        <v>500</v>
      </c>
      <c r="GT368" s="168">
        <f t="shared" ca="1" si="1266"/>
        <v>500</v>
      </c>
      <c r="GU368" s="168" t="str">
        <f t="shared" ca="1" si="1266"/>
        <v>-</v>
      </c>
      <c r="GV368" s="168" t="str">
        <f t="shared" ca="1" si="1266"/>
        <v>-</v>
      </c>
      <c r="GW368" s="168" t="str">
        <f t="shared" ca="1" si="1266"/>
        <v>-</v>
      </c>
      <c r="GX368" s="168" t="str">
        <f t="shared" ca="1" si="1226"/>
        <v>-</v>
      </c>
      <c r="GY368" s="168" t="str">
        <f t="shared" ca="1" si="1237"/>
        <v>-</v>
      </c>
      <c r="GZ368" s="168" t="str">
        <f t="shared" ca="1" si="1237"/>
        <v>-</v>
      </c>
      <c r="HA368" s="168" t="str">
        <f t="shared" ca="1" si="1237"/>
        <v>-</v>
      </c>
      <c r="HB368" s="168" t="str">
        <f t="shared" ca="1" si="1237"/>
        <v>-</v>
      </c>
      <c r="HC368" s="168" t="str">
        <f t="shared" ca="1" si="1237"/>
        <v>-</v>
      </c>
      <c r="HD368" s="168" t="str">
        <f t="shared" ca="1" si="1237"/>
        <v>-</v>
      </c>
      <c r="HE368" s="168" t="str">
        <f t="shared" ca="1" si="1237"/>
        <v>-</v>
      </c>
      <c r="HF368" s="168" t="str">
        <f t="shared" ca="1" si="1237"/>
        <v>-</v>
      </c>
      <c r="HG368" s="168" t="str">
        <f t="shared" ca="1" si="1237"/>
        <v>-</v>
      </c>
      <c r="HH368" s="168" t="str">
        <f t="shared" ca="1" si="1260"/>
        <v>-</v>
      </c>
      <c r="HI368" s="168" t="str">
        <f t="shared" ca="1" si="1260"/>
        <v>-</v>
      </c>
      <c r="HJ368" s="168" t="str">
        <f t="shared" ca="1" si="1260"/>
        <v>-</v>
      </c>
      <c r="HK368" s="168" t="str">
        <f t="shared" ca="1" si="1260"/>
        <v>-</v>
      </c>
      <c r="HL368" s="168" t="str">
        <f t="shared" ca="1" si="1260"/>
        <v>-</v>
      </c>
      <c r="HM368" s="168" t="str">
        <f t="shared" ca="1" si="1260"/>
        <v>-</v>
      </c>
      <c r="HN368" s="168" t="str">
        <f t="shared" ca="1" si="1260"/>
        <v>-</v>
      </c>
      <c r="HO368" s="168" t="str">
        <f t="shared" ca="1" si="1260"/>
        <v>-</v>
      </c>
      <c r="HP368" s="168" t="str">
        <f t="shared" ca="1" si="1260"/>
        <v>-</v>
      </c>
      <c r="HQ368" s="168" t="str">
        <f t="shared" ca="1" si="1260"/>
        <v>-</v>
      </c>
      <c r="HR368" s="168" t="str">
        <f t="shared" ca="1" si="1237"/>
        <v>-</v>
      </c>
      <c r="HS368" s="168" t="str">
        <f t="shared" ca="1" si="1237"/>
        <v>-</v>
      </c>
      <c r="HT368" s="168" t="str">
        <f t="shared" ca="1" si="1237"/>
        <v>-</v>
      </c>
      <c r="HU368" s="168" t="str">
        <f t="shared" ca="1" si="1237"/>
        <v>-</v>
      </c>
      <c r="HV368" s="168" t="str">
        <f t="shared" ca="1" si="1237"/>
        <v>-</v>
      </c>
      <c r="HW368" s="168" t="str">
        <f t="shared" ca="1" si="1226"/>
        <v>-</v>
      </c>
      <c r="HX368" s="168" t="str">
        <f t="shared" ca="1" si="1245"/>
        <v>-</v>
      </c>
      <c r="HY368" s="168" t="str">
        <f t="shared" ca="1" si="1245"/>
        <v>-</v>
      </c>
      <c r="HZ368" s="168" t="str">
        <f t="shared" ca="1" si="1245"/>
        <v>-</v>
      </c>
      <c r="IA368" s="168" t="str">
        <f t="shared" ca="1" si="1245"/>
        <v>-</v>
      </c>
      <c r="IB368" s="168" t="str">
        <f t="shared" ca="1" si="1245"/>
        <v>-</v>
      </c>
      <c r="IC368" s="168" t="str">
        <f t="shared" ca="1" si="1245"/>
        <v>-</v>
      </c>
      <c r="ID368" s="168" t="str">
        <f t="shared" ca="1" si="1245"/>
        <v>-</v>
      </c>
      <c r="IE368" s="168" t="str">
        <f t="shared" ca="1" si="1245"/>
        <v>-</v>
      </c>
      <c r="IF368" s="168" t="str">
        <f t="shared" ca="1" si="1245"/>
        <v>-</v>
      </c>
      <c r="IG368" s="168" t="str">
        <f t="shared" ca="1" si="1245"/>
        <v>-</v>
      </c>
      <c r="IH368" s="168" t="str">
        <f t="shared" ca="1" si="1245"/>
        <v>-</v>
      </c>
      <c r="II368" s="168" t="str">
        <f t="shared" ca="1" si="1245"/>
        <v>-</v>
      </c>
      <c r="IJ368" s="168" t="str">
        <f t="shared" ca="1" si="1245"/>
        <v>-</v>
      </c>
      <c r="IK368" s="168" t="str">
        <f t="shared" ca="1" si="1245"/>
        <v>-</v>
      </c>
      <c r="IL368" s="168" t="str">
        <f t="shared" ca="1" si="1245"/>
        <v>-</v>
      </c>
      <c r="IM368" s="168" t="str">
        <f t="shared" ca="1" si="1245"/>
        <v>-</v>
      </c>
      <c r="IN368" s="168" t="str">
        <f t="shared" ca="1" si="1245"/>
        <v>-</v>
      </c>
      <c r="IO368" s="168" t="str">
        <f t="shared" ca="1" si="1245"/>
        <v>-</v>
      </c>
      <c r="IP368" s="168" t="str">
        <f t="shared" ca="1" si="1245"/>
        <v>-</v>
      </c>
      <c r="IQ368" s="168" t="str">
        <f t="shared" ca="1" si="1245"/>
        <v>-</v>
      </c>
      <c r="IR368" s="168" t="str">
        <f t="shared" ca="1" si="1245"/>
        <v>-</v>
      </c>
      <c r="IS368" s="168" t="str">
        <f t="shared" ca="1" si="1245"/>
        <v>-</v>
      </c>
      <c r="IT368" s="168" t="str">
        <f t="shared" ca="1" si="1245"/>
        <v>-</v>
      </c>
      <c r="IU368" s="168" t="str">
        <f t="shared" ca="1" si="1245"/>
        <v>-</v>
      </c>
      <c r="IV368" s="168" t="str">
        <f t="shared" ca="1" si="1245"/>
        <v>-</v>
      </c>
      <c r="IW368" s="168" t="str">
        <f t="shared" ca="1" si="1245"/>
        <v>-</v>
      </c>
      <c r="IX368" s="168" t="str">
        <f t="shared" ca="1" si="1245"/>
        <v>-</v>
      </c>
      <c r="IY368" s="168" t="str">
        <f t="shared" ca="1" si="1245"/>
        <v>-</v>
      </c>
      <c r="IZ368" s="168" t="str">
        <f t="shared" ca="1" si="1245"/>
        <v>-</v>
      </c>
      <c r="JA368" s="168" t="str">
        <f t="shared" ca="1" si="1245"/>
        <v>-</v>
      </c>
      <c r="JB368" s="168" t="str">
        <f t="shared" ca="1" si="1245"/>
        <v>-</v>
      </c>
      <c r="JC368" s="168" t="str">
        <f t="shared" ca="1" si="1245"/>
        <v>-</v>
      </c>
      <c r="JD368" s="168" t="str">
        <f t="shared" ca="1" si="1245"/>
        <v>-</v>
      </c>
      <c r="JE368" s="168" t="str">
        <f t="shared" ca="1" si="1245"/>
        <v>-</v>
      </c>
      <c r="JF368" s="168" t="str">
        <f t="shared" ca="1" si="1245"/>
        <v>-</v>
      </c>
      <c r="JG368" s="168" t="str">
        <f t="shared" ca="1" si="1245"/>
        <v>-</v>
      </c>
      <c r="JH368" s="168" t="str">
        <f t="shared" ca="1" si="1245"/>
        <v>-</v>
      </c>
      <c r="JI368" s="168" t="str">
        <f t="shared" ca="1" si="1245"/>
        <v>-</v>
      </c>
      <c r="JJ368" s="168" t="str">
        <f t="shared" ca="1" si="1245"/>
        <v>-</v>
      </c>
      <c r="JK368" s="168" t="str">
        <f t="shared" ca="1" si="1245"/>
        <v>-</v>
      </c>
      <c r="JL368" s="168" t="str">
        <f t="shared" ca="1" si="1245"/>
        <v>-</v>
      </c>
      <c r="JM368" s="168" t="str">
        <f t="shared" ca="1" si="1245"/>
        <v>-</v>
      </c>
      <c r="JN368" s="168" t="str">
        <f t="shared" ca="1" si="1226"/>
        <v>-</v>
      </c>
      <c r="JO368" s="168" t="str">
        <f t="shared" ca="1" si="1226"/>
        <v>-</v>
      </c>
      <c r="JP368" s="168" t="str">
        <f t="shared" ca="1" si="1226"/>
        <v>-</v>
      </c>
      <c r="JQ368" s="168" t="str">
        <f t="shared" ca="1" si="1226"/>
        <v>-</v>
      </c>
      <c r="JR368" s="168" t="str">
        <f t="shared" ca="1" si="1226"/>
        <v>-</v>
      </c>
      <c r="JS368" s="168" t="str">
        <f t="shared" ca="1" si="1226"/>
        <v>-</v>
      </c>
      <c r="JT368" s="168" t="str">
        <f t="shared" ca="1" si="1226"/>
        <v>-</v>
      </c>
      <c r="JU368" s="168" t="str">
        <f t="shared" ca="1" si="1226"/>
        <v>-</v>
      </c>
      <c r="JV368" s="168" t="str">
        <f t="shared" ca="1" si="1226"/>
        <v>-</v>
      </c>
      <c r="JW368" s="168" t="str">
        <f t="shared" ca="1" si="1226"/>
        <v>-</v>
      </c>
      <c r="JX368" s="10"/>
      <c r="JY368" s="166">
        <f t="shared" ca="1" si="1109"/>
        <v>4.4999999999999998E-2</v>
      </c>
      <c r="JZ368" s="166">
        <f t="shared" ca="1" si="1110"/>
        <v>4.4999999999999998E-2</v>
      </c>
      <c r="KA368" s="168">
        <f t="shared" ref="KA368:NB368" ca="1" si="1267">OFFSET(KA$5,$B368,0)</f>
        <v>1</v>
      </c>
      <c r="KB368" s="168">
        <f t="shared" ca="1" si="1267"/>
        <v>0</v>
      </c>
      <c r="KC368" s="168">
        <f t="shared" ca="1" si="1267"/>
        <v>1</v>
      </c>
      <c r="KD368" s="168">
        <f t="shared" ca="1" si="1267"/>
        <v>1</v>
      </c>
      <c r="KE368" s="168">
        <f t="shared" ca="1" si="1267"/>
        <v>0</v>
      </c>
      <c r="KF368" s="168">
        <f t="shared" ca="1" si="1267"/>
        <v>70</v>
      </c>
      <c r="KG368" s="168">
        <f t="shared" ca="1" si="1267"/>
        <v>50</v>
      </c>
      <c r="KH368" s="168">
        <f t="shared" ca="1" si="1267"/>
        <v>85</v>
      </c>
      <c r="KI368" s="168">
        <f t="shared" ca="1" si="1267"/>
        <v>50</v>
      </c>
      <c r="KJ368" s="166">
        <f t="shared" ca="1" si="1112"/>
        <v>1</v>
      </c>
      <c r="KK368" s="166">
        <f t="shared" ca="1" si="1113"/>
        <v>1</v>
      </c>
      <c r="KL368" s="166">
        <f t="shared" ca="1" si="1114"/>
        <v>1</v>
      </c>
      <c r="KM368" s="166">
        <f t="shared" ca="1" si="1115"/>
        <v>1</v>
      </c>
      <c r="KN368" s="166">
        <f t="shared" ca="1" si="1115"/>
        <v>1</v>
      </c>
      <c r="KO368" s="168">
        <f t="shared" ca="1" si="1267"/>
        <v>1</v>
      </c>
      <c r="KP368" s="10"/>
      <c r="KQ368" s="168">
        <f t="shared" ca="1" si="1267"/>
        <v>1</v>
      </c>
      <c r="KR368" s="166">
        <f t="shared" ca="1" si="1116"/>
        <v>1</v>
      </c>
      <c r="KS368" s="168">
        <f t="shared" ca="1" si="1267"/>
        <v>0.75</v>
      </c>
      <c r="KT368" s="168">
        <f t="shared" ca="1" si="1267"/>
        <v>0.8</v>
      </c>
      <c r="KU368" s="168">
        <f t="shared" ca="1" si="1267"/>
        <v>0.82499999999999996</v>
      </c>
      <c r="KV368" s="168">
        <f t="shared" ca="1" si="1267"/>
        <v>0.875</v>
      </c>
      <c r="KW368" s="168">
        <f t="shared" ca="1" si="1267"/>
        <v>0.9</v>
      </c>
      <c r="KX368" s="168">
        <f t="shared" ca="1" si="1267"/>
        <v>0.75</v>
      </c>
      <c r="KY368" s="168">
        <f t="shared" ca="1" si="1267"/>
        <v>0.78142857142857147</v>
      </c>
      <c r="KZ368" s="168">
        <f t="shared" ca="1" si="1267"/>
        <v>0.82499999999999996</v>
      </c>
      <c r="LA368" s="168">
        <f t="shared" ca="1" si="1267"/>
        <v>0.875</v>
      </c>
      <c r="LB368" s="168">
        <f t="shared" ca="1" si="1267"/>
        <v>0.9</v>
      </c>
      <c r="LC368" s="168">
        <f t="shared" ca="1" si="1267"/>
        <v>0.9</v>
      </c>
      <c r="LD368" s="168">
        <f t="shared" ca="1" si="1267"/>
        <v>0.75</v>
      </c>
      <c r="LE368" s="168">
        <f t="shared" ca="1" si="1267"/>
        <v>0.78142857142857147</v>
      </c>
      <c r="LF368" s="168">
        <f t="shared" ca="1" si="1267"/>
        <v>0.82499999999999996</v>
      </c>
      <c r="LG368" s="168">
        <f t="shared" ca="1" si="1267"/>
        <v>0.875</v>
      </c>
      <c r="LH368" s="168">
        <f t="shared" ca="1" si="1267"/>
        <v>0.9</v>
      </c>
      <c r="LI368" s="168">
        <f t="shared" ca="1" si="1267"/>
        <v>0.9</v>
      </c>
      <c r="LJ368" s="168">
        <f t="shared" ca="1" si="1267"/>
        <v>0.75</v>
      </c>
      <c r="LK368" s="168">
        <f t="shared" ca="1" si="1267"/>
        <v>0.78142857142857147</v>
      </c>
      <c r="LL368" s="168">
        <f t="shared" ca="1" si="1267"/>
        <v>0.82499999999999996</v>
      </c>
      <c r="LM368" s="168">
        <f t="shared" ca="1" si="1267"/>
        <v>0.875</v>
      </c>
      <c r="LN368" s="168">
        <f t="shared" ca="1" si="1267"/>
        <v>0.9</v>
      </c>
      <c r="LO368" s="168">
        <f t="shared" ca="1" si="1267"/>
        <v>0.9</v>
      </c>
      <c r="LP368" s="168">
        <f t="shared" ca="1" si="1267"/>
        <v>0.75</v>
      </c>
      <c r="LQ368" s="168">
        <f t="shared" ca="1" si="1267"/>
        <v>0.78142857142857147</v>
      </c>
      <c r="LR368" s="168">
        <f t="shared" ca="1" si="1267"/>
        <v>0.82499999999999996</v>
      </c>
      <c r="LS368" s="168">
        <f t="shared" ca="1" si="1267"/>
        <v>0.875</v>
      </c>
      <c r="LT368" s="168">
        <f t="shared" ca="1" si="1267"/>
        <v>0.9</v>
      </c>
      <c r="LU368" s="168">
        <f t="shared" ca="1" si="1267"/>
        <v>0.9</v>
      </c>
      <c r="LV368" s="168">
        <f t="shared" ca="1" si="1267"/>
        <v>0.75</v>
      </c>
      <c r="LW368" s="168">
        <f t="shared" ca="1" si="1267"/>
        <v>0.78142857142857147</v>
      </c>
      <c r="LX368" s="168">
        <f t="shared" ca="1" si="1267"/>
        <v>0.82499999999999996</v>
      </c>
      <c r="LY368" s="168">
        <f t="shared" ca="1" si="1267"/>
        <v>0.875</v>
      </c>
      <c r="LZ368" s="168">
        <f t="shared" ca="1" si="1267"/>
        <v>0.9</v>
      </c>
      <c r="MA368" s="168">
        <f t="shared" ca="1" si="1267"/>
        <v>0.9</v>
      </c>
      <c r="MB368" s="168">
        <f t="shared" ca="1" si="1267"/>
        <v>0.75</v>
      </c>
      <c r="MC368" s="168">
        <f t="shared" ca="1" si="1267"/>
        <v>0.78142857142857147</v>
      </c>
      <c r="MD368" s="168">
        <f t="shared" ca="1" si="1267"/>
        <v>0.82499999999999996</v>
      </c>
      <c r="ME368" s="168">
        <f t="shared" ca="1" si="1267"/>
        <v>0.875</v>
      </c>
      <c r="MF368" s="168">
        <f t="shared" ca="1" si="1267"/>
        <v>0.9</v>
      </c>
      <c r="MG368" s="168">
        <f t="shared" ca="1" si="1267"/>
        <v>0.9</v>
      </c>
      <c r="MH368" s="168">
        <f t="shared" ca="1" si="1267"/>
        <v>0.75</v>
      </c>
      <c r="MI368" s="168">
        <f t="shared" ca="1" si="1267"/>
        <v>0.76904761904761909</v>
      </c>
      <c r="MJ368" s="168">
        <f t="shared" ca="1" si="1267"/>
        <v>0.82000000000000006</v>
      </c>
      <c r="MK368" s="168">
        <f t="shared" ca="1" si="1267"/>
        <v>0.875</v>
      </c>
      <c r="ML368" s="168">
        <f t="shared" ca="1" si="1267"/>
        <v>0.9</v>
      </c>
      <c r="MM368" s="168">
        <f t="shared" ca="1" si="1267"/>
        <v>0.90000000000000013</v>
      </c>
      <c r="MN368" s="168">
        <f t="shared" ca="1" si="1267"/>
        <v>0.75</v>
      </c>
      <c r="MO368" s="168">
        <f t="shared" ca="1" si="1267"/>
        <v>0.76904761904761909</v>
      </c>
      <c r="MP368" s="168">
        <f t="shared" ca="1" si="1267"/>
        <v>0.82000000000000006</v>
      </c>
      <c r="MQ368" s="168">
        <f t="shared" ca="1" si="1267"/>
        <v>0.875</v>
      </c>
      <c r="MR368" s="168">
        <f t="shared" ca="1" si="1267"/>
        <v>0.9</v>
      </c>
      <c r="MS368" s="168">
        <f t="shared" ca="1" si="1267"/>
        <v>0.9</v>
      </c>
      <c r="MT368" s="168">
        <f t="shared" ca="1" si="1267"/>
        <v>0.875</v>
      </c>
      <c r="MU368" s="166">
        <f t="shared" ca="1" si="1120"/>
        <v>1</v>
      </c>
      <c r="MV368" s="166">
        <f t="shared" ca="1" si="1121"/>
        <v>1</v>
      </c>
      <c r="MW368" s="166" t="str">
        <f t="shared" ca="1" si="1122"/>
        <v>-</v>
      </c>
      <c r="MX368" s="168" t="str">
        <f t="shared" ca="1" si="1123"/>
        <v>-</v>
      </c>
      <c r="MY368" s="166" t="str">
        <f t="shared" ca="1" si="1124"/>
        <v>-</v>
      </c>
      <c r="MZ368" s="166" t="str">
        <f t="shared" ca="1" si="1125"/>
        <v>-</v>
      </c>
      <c r="NA368" s="166" t="b">
        <f t="shared" ca="1" si="1126"/>
        <v>0</v>
      </c>
      <c r="NB368" s="168">
        <f t="shared" ca="1" si="1267"/>
        <v>0</v>
      </c>
      <c r="NC368" s="27">
        <v>0</v>
      </c>
    </row>
    <row r="369" spans="1:367" s="148" customFormat="1" outlineLevel="1">
      <c r="A369" s="126">
        <f t="shared" si="14"/>
        <v>364</v>
      </c>
      <c r="B369" s="126">
        <f t="shared" si="1246"/>
        <v>13</v>
      </c>
      <c r="C369" s="148">
        <f>C367</f>
        <v>1002</v>
      </c>
      <c r="D369" s="148" t="s">
        <v>884</v>
      </c>
      <c r="E369" s="148" t="b">
        <f t="shared" si="1086"/>
        <v>0</v>
      </c>
      <c r="F369" s="148" t="b">
        <v>0</v>
      </c>
      <c r="G369" s="148" t="b">
        <f t="shared" si="1128"/>
        <v>0</v>
      </c>
      <c r="H369" s="144">
        <f t="shared" ca="1" si="1228"/>
        <v>3</v>
      </c>
      <c r="I369" s="32">
        <v>3</v>
      </c>
      <c r="J369" s="32">
        <v>3</v>
      </c>
      <c r="K369" s="32">
        <v>2</v>
      </c>
      <c r="L369" s="144">
        <f t="shared" ca="1" si="1228"/>
        <v>1</v>
      </c>
      <c r="M369" s="144">
        <f t="shared" ca="1" si="1228"/>
        <v>1</v>
      </c>
      <c r="N369" s="144">
        <f t="shared" ca="1" si="1228"/>
        <v>1</v>
      </c>
      <c r="O369" s="144">
        <f t="shared" ca="1" si="1228"/>
        <v>1</v>
      </c>
      <c r="P369" s="144">
        <f t="shared" ca="1" si="1228"/>
        <v>1</v>
      </c>
      <c r="Q369" s="144">
        <f t="shared" ca="1" si="1228"/>
        <v>1</v>
      </c>
      <c r="R369" s="144">
        <f t="shared" ca="1" si="1228"/>
        <v>2</v>
      </c>
      <c r="S369" s="144">
        <f t="shared" ca="1" si="1228"/>
        <v>1</v>
      </c>
      <c r="T369" s="144">
        <f t="shared" ca="1" si="1228"/>
        <v>1</v>
      </c>
      <c r="U369" s="144">
        <f t="shared" ca="1" si="1228"/>
        <v>1</v>
      </c>
      <c r="V369" s="144">
        <f t="shared" ca="1" si="1228"/>
        <v>1</v>
      </c>
      <c r="W369" s="144">
        <f t="shared" ca="1" si="1228"/>
        <v>1</v>
      </c>
      <c r="X369" s="144">
        <f t="shared" ca="1" si="1228"/>
        <v>1</v>
      </c>
      <c r="Y369" s="144">
        <f t="shared" ca="1" si="1229"/>
        <v>1</v>
      </c>
      <c r="AA369" s="162"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IF($KJ369=1,""," WP"&amp;TEXT($KJ369*100,"000p"))                &amp; IF($KK369=1,""," MP"&amp;TEXT($KK369*100,"000p"))                      &amp; IF($KL369=1,""," GP"&amp;TEXT($KL369*100,"000p"))          &amp; IF($KM369=1,""," Can"&amp;TEXT($KM369*100,"000p"))
&amp; " (F"&amp;3+IFERROR(1*$CH369,0)+IFERROR(1*$CI369,0)&amp;3-IFERROR(1*NOT($CK369),0)&amp;"N"&amp;$CP369&amp;$CQ369&amp;")"</f>
        <v>00036 CFW SQ RiskCARA-high REVrev_create CropgrazeFALSE (F33N11)</v>
      </c>
      <c r="AB369" s="10" t="str">
        <f ca="1">IF(COUNTIF(AA$5:AA369,AA369)=1,"-","Dup")</f>
        <v>-</v>
      </c>
      <c r="AC369" s="10"/>
      <c r="AD369" s="168" t="str">
        <f t="shared" ca="1" si="1218"/>
        <v>-</v>
      </c>
      <c r="AE369" s="168" t="str">
        <f t="shared" ca="1" si="1218"/>
        <v>-</v>
      </c>
      <c r="AF369" s="168" t="str">
        <f t="shared" ca="1" si="1218"/>
        <v>-</v>
      </c>
      <c r="AG369" s="168" t="str">
        <f t="shared" ca="1" si="1218"/>
        <v>-</v>
      </c>
      <c r="AH369" s="168" t="str">
        <f t="shared" ca="1" si="1218"/>
        <v>-</v>
      </c>
      <c r="AI369" s="168" t="b">
        <f t="shared" ca="1" si="1218"/>
        <v>1</v>
      </c>
      <c r="AJ369" s="10"/>
      <c r="AK369" s="166" t="b">
        <f t="shared" si="1219"/>
        <v>0</v>
      </c>
      <c r="AL369" s="166">
        <f t="shared" si="1219"/>
        <v>2</v>
      </c>
      <c r="AM369" s="166" t="b">
        <f t="shared" si="1219"/>
        <v>0</v>
      </c>
      <c r="AN369" s="166" t="b">
        <f t="shared" si="1219"/>
        <v>1</v>
      </c>
      <c r="AO369" s="166" t="b">
        <f t="shared" si="1219"/>
        <v>1</v>
      </c>
      <c r="AP369" s="166" t="b">
        <f t="shared" si="1219"/>
        <v>0</v>
      </c>
      <c r="AQ369" s="166">
        <f t="shared" ca="1" si="1089"/>
        <v>0</v>
      </c>
      <c r="AR369" s="166" t="b">
        <f t="shared" si="1220"/>
        <v>1</v>
      </c>
      <c r="AS369" s="166" t="b">
        <f t="shared" si="1220"/>
        <v>1</v>
      </c>
      <c r="AT369" s="166">
        <f t="shared" si="1220"/>
        <v>1</v>
      </c>
      <c r="AU369" s="166">
        <f t="shared" si="1220"/>
        <v>5.0000000000000004E-6</v>
      </c>
      <c r="AV369" s="166" t="str">
        <f t="shared" si="1220"/>
        <v>-</v>
      </c>
      <c r="AW369" s="10"/>
      <c r="AX369" s="166" t="b">
        <f t="shared" si="1091"/>
        <v>1</v>
      </c>
      <c r="AY369" s="168" t="b">
        <f t="shared" ca="1" si="1092"/>
        <v>1</v>
      </c>
      <c r="AZ369" s="168" t="b">
        <f t="shared" ca="1" si="1092"/>
        <v>1</v>
      </c>
      <c r="BA369" s="167">
        <f t="shared" ca="1" si="1093"/>
        <v>3210</v>
      </c>
      <c r="BB369" s="168" t="str">
        <f t="shared" ca="1" si="1195"/>
        <v>-</v>
      </c>
      <c r="BC369" s="168" t="str">
        <f t="shared" ca="1" si="1195"/>
        <v>-</v>
      </c>
      <c r="BD369" s="168" t="str">
        <f t="shared" ca="1" si="1195"/>
        <v>-</v>
      </c>
      <c r="BE369" s="168" t="str">
        <f t="shared" ca="1" si="1195"/>
        <v>-</v>
      </c>
      <c r="BF369" s="168" t="str">
        <f t="shared" ca="1" si="1195"/>
        <v>-</v>
      </c>
      <c r="BG369" s="168">
        <f t="shared" ca="1" si="1195"/>
        <v>1</v>
      </c>
      <c r="BH369" s="168">
        <f t="shared" ca="1" si="1195"/>
        <v>1</v>
      </c>
      <c r="BI369" s="168" t="str">
        <f t="shared" ca="1" si="1195"/>
        <v>-</v>
      </c>
      <c r="BJ369" s="168" t="str">
        <f t="shared" ca="1" si="1195"/>
        <v>-</v>
      </c>
      <c r="BK369" s="10"/>
      <c r="BL369" s="168" t="str">
        <f t="shared" ca="1" si="1195"/>
        <v>-</v>
      </c>
      <c r="BM369" s="168" t="str">
        <f t="shared" ca="1" si="1195"/>
        <v>-</v>
      </c>
      <c r="BN369" s="168" t="str">
        <f t="shared" ca="1" si="1195"/>
        <v>-</v>
      </c>
      <c r="BO369" s="168" t="str">
        <f t="shared" ca="1" si="1195"/>
        <v>-</v>
      </c>
      <c r="BP369" s="168" t="str">
        <f t="shared" ca="1" si="1195"/>
        <v>-</v>
      </c>
      <c r="BQ369" s="168" t="str">
        <f t="shared" ca="1" si="1195"/>
        <v>-</v>
      </c>
      <c r="BR369" s="168" t="str">
        <f t="shared" ca="1" si="1195"/>
        <v>-</v>
      </c>
      <c r="BS369" s="168" t="str">
        <f t="shared" ca="1" si="1195"/>
        <v>-</v>
      </c>
      <c r="BT369" s="168" t="str">
        <f t="shared" ca="1" si="1195"/>
        <v>-</v>
      </c>
      <c r="BU369" s="168" t="str">
        <f t="shared" ca="1" si="1195"/>
        <v>-</v>
      </c>
      <c r="BV369" s="168" t="str">
        <f t="shared" ca="1" si="1195"/>
        <v>-</v>
      </c>
      <c r="BW369" s="166" t="b" cm="1">
        <f t="array" ref="BW369">INDEX(i.rev,$K369,BW$15)</f>
        <v>1</v>
      </c>
      <c r="BX369" s="166">
        <f t="shared" si="1095"/>
        <v>33</v>
      </c>
      <c r="BY369" s="166" t="b" cm="1">
        <f t="array" ref="BY369">INDEX(i.rev,$K369,BY$15)</f>
        <v>1</v>
      </c>
      <c r="BZ369" s="166" t="b" cm="1">
        <f t="array" ref="BZ369">INDEX(i.rev,$K369,BZ$15)</f>
        <v>1</v>
      </c>
      <c r="CA369" s="166" t="b" cm="1">
        <f t="array" ref="CA369">INDEX(i.rev,$K369,CA$15)</f>
        <v>1</v>
      </c>
      <c r="CB369" s="166" t="b" cm="1">
        <f t="array" ref="CB369">INDEX(i.rev,$K369,CB$15)</f>
        <v>1</v>
      </c>
      <c r="CC369" s="166" t="b" cm="1">
        <f t="array" ref="CC369">INDEX(i.rev,$K369,CC$15)</f>
        <v>1</v>
      </c>
      <c r="CD369" s="166" t="b" cm="1">
        <f t="array" ref="CD369">INDEX(i.rev,$K369,CD$15)</f>
        <v>1</v>
      </c>
      <c r="CE369" s="166" t="b" cm="1">
        <f t="array" ref="CE369">INDEX(i.rev,$K369,CE$15)</f>
        <v>1</v>
      </c>
      <c r="CF369" s="166" t="b" cm="1">
        <f t="array" ref="CF369">INDEX(i.rev,$K369,CF$15)</f>
        <v>1</v>
      </c>
      <c r="CG369" s="10"/>
      <c r="CH369" s="168" t="str">
        <f t="shared" ca="1" si="1259"/>
        <v>-</v>
      </c>
      <c r="CI369" s="168" t="str">
        <f t="shared" ca="1" si="1259"/>
        <v>-</v>
      </c>
      <c r="CJ369" s="168" t="str">
        <f t="shared" ca="1" si="1259"/>
        <v>-</v>
      </c>
      <c r="CK369" s="168" t="str">
        <f t="shared" ca="1" si="1259"/>
        <v>-</v>
      </c>
      <c r="CL369" s="168" t="str">
        <f t="shared" ca="1" si="1259"/>
        <v>-</v>
      </c>
      <c r="CM369" s="168" t="str">
        <f t="shared" ca="1" si="1259"/>
        <v>-</v>
      </c>
      <c r="CN369" s="168" t="str">
        <f t="shared" ca="1" si="1259"/>
        <v>-</v>
      </c>
      <c r="CO369" s="168" t="str">
        <f t="shared" ca="1" si="1259"/>
        <v>-</v>
      </c>
      <c r="CP369" s="168">
        <f t="shared" ca="1" si="1259"/>
        <v>1</v>
      </c>
      <c r="CQ369" s="168">
        <f t="shared" ca="1" si="1259"/>
        <v>1</v>
      </c>
      <c r="CR369" s="168">
        <f t="shared" ca="1" si="1259"/>
        <v>0</v>
      </c>
      <c r="CS369" s="168" t="str">
        <f t="shared" ca="1" si="1259"/>
        <v>-</v>
      </c>
      <c r="CT369" s="168" t="str">
        <f t="shared" ca="1" si="1259"/>
        <v>-</v>
      </c>
      <c r="CU369" s="168" t="str">
        <f t="shared" ca="1" si="1259"/>
        <v>-</v>
      </c>
      <c r="CV369" s="168" t="str">
        <f t="shared" ca="1" si="1259"/>
        <v>-</v>
      </c>
      <c r="CW369" s="168" t="str">
        <f t="shared" ca="1" si="1259"/>
        <v>-</v>
      </c>
      <c r="CX369" s="168" t="str">
        <f t="shared" ca="1" si="1259"/>
        <v>-</v>
      </c>
      <c r="CY369" s="168" t="str">
        <f t="shared" ca="1" si="1259"/>
        <v>-</v>
      </c>
      <c r="CZ369" s="168">
        <f t="shared" ca="1" si="1259"/>
        <v>0</v>
      </c>
      <c r="DA369" s="168" t="str">
        <f t="shared" ca="1" si="1259"/>
        <v>-</v>
      </c>
      <c r="DB369" s="168" t="str">
        <f t="shared" ca="1" si="1259"/>
        <v>-</v>
      </c>
      <c r="DC369" s="168" t="str">
        <f t="shared" ca="1" si="1259"/>
        <v>-</v>
      </c>
      <c r="DD369" s="168" t="str">
        <f t="shared" ca="1" si="1259"/>
        <v>-</v>
      </c>
      <c r="DE369" s="168" t="str">
        <f t="shared" ca="1" si="1259"/>
        <v>-</v>
      </c>
      <c r="DF369" s="168">
        <f t="shared" ca="1" si="1259"/>
        <v>0</v>
      </c>
      <c r="DG369" s="168">
        <f t="shared" ca="1" si="1259"/>
        <v>0</v>
      </c>
      <c r="DH369" s="168">
        <f t="shared" ca="1" si="1259"/>
        <v>0</v>
      </c>
      <c r="DI369" s="168">
        <f t="shared" ca="1" si="1259"/>
        <v>0</v>
      </c>
      <c r="DJ369" s="168">
        <f t="shared" ca="1" si="1259"/>
        <v>0</v>
      </c>
      <c r="DK369" s="168">
        <f t="shared" ca="1" si="1259"/>
        <v>0</v>
      </c>
      <c r="DL369" s="168">
        <f t="shared" ca="1" si="1259"/>
        <v>0</v>
      </c>
      <c r="DM369" s="168" t="str">
        <f t="shared" ca="1" si="1259"/>
        <v>-</v>
      </c>
      <c r="DN369" s="168" t="str">
        <f t="shared" ca="1" si="1259"/>
        <v>-</v>
      </c>
      <c r="DO369" s="168" t="str">
        <f t="shared" ca="1" si="1259"/>
        <v>-</v>
      </c>
      <c r="DP369" s="168" t="str">
        <f t="shared" ca="1" si="1259"/>
        <v>-</v>
      </c>
      <c r="DQ369" s="168" t="str">
        <f t="shared" ca="1" si="1259"/>
        <v>-</v>
      </c>
      <c r="DR369" s="168" t="str">
        <f t="shared" ca="1" si="1259"/>
        <v>-</v>
      </c>
      <c r="DS369" s="168" t="str">
        <f t="shared" ca="1" si="1259"/>
        <v>-</v>
      </c>
      <c r="DT369" s="168" t="str">
        <f t="shared" ca="1" si="1259"/>
        <v>-</v>
      </c>
      <c r="DU369" s="168" t="str">
        <f t="shared" ca="1" si="1259"/>
        <v>-</v>
      </c>
      <c r="DV369" s="168" t="str">
        <f t="shared" ca="1" si="1259"/>
        <v>-</v>
      </c>
      <c r="DW369" s="168" t="str">
        <f t="shared" ca="1" si="1259"/>
        <v>-</v>
      </c>
      <c r="DX369" s="10"/>
      <c r="DY369" s="168">
        <f t="shared" ca="1" si="1259"/>
        <v>1</v>
      </c>
      <c r="DZ369" s="168" t="str">
        <f t="shared" ca="1" si="1259"/>
        <v>-</v>
      </c>
      <c r="EA369" s="168" t="str">
        <f t="shared" ca="1" si="1259"/>
        <v>-</v>
      </c>
      <c r="EB369" s="168" t="str">
        <f t="shared" ca="1" si="1259"/>
        <v>-</v>
      </c>
      <c r="EC369" s="168" t="str">
        <f t="shared" ca="1" si="1150"/>
        <v>-</v>
      </c>
      <c r="ED369" s="168" t="b">
        <f t="shared" ca="1" si="1150"/>
        <v>0</v>
      </c>
      <c r="EE369" s="168" t="str">
        <f t="shared" ca="1" si="1150"/>
        <v>-</v>
      </c>
      <c r="EF369" s="168">
        <f t="shared" ca="1" si="1150"/>
        <v>0</v>
      </c>
      <c r="EG369" s="168" t="str">
        <f t="shared" ca="1" si="1150"/>
        <v>-</v>
      </c>
      <c r="EH369" s="166" cm="1">
        <f t="array" ref="EH369">INDEX(i.rev,$K369,EH$15)</f>
        <v>1</v>
      </c>
      <c r="EI369" s="168">
        <f t="shared" ca="1" si="1222"/>
        <v>0</v>
      </c>
      <c r="EJ369" s="168">
        <f t="shared" ca="1" si="1222"/>
        <v>1</v>
      </c>
      <c r="EK369" s="168">
        <f t="shared" ca="1" si="1222"/>
        <v>0</v>
      </c>
      <c r="EL369" s="168">
        <f t="shared" ca="1" si="1222"/>
        <v>1</v>
      </c>
      <c r="EM369" s="168">
        <f t="shared" ca="1" si="1222"/>
        <v>1</v>
      </c>
      <c r="EN369" s="168">
        <f t="shared" ca="1" si="1222"/>
        <v>1</v>
      </c>
      <c r="EO369" s="168">
        <f t="shared" ca="1" si="1222"/>
        <v>0</v>
      </c>
      <c r="EP369" s="168">
        <f t="shared" ca="1" si="1222"/>
        <v>0</v>
      </c>
      <c r="EQ369" s="168">
        <f t="shared" ca="1" si="1222"/>
        <v>0</v>
      </c>
      <c r="ER369" s="168">
        <f t="shared" ca="1" si="1222"/>
        <v>0</v>
      </c>
      <c r="ES369" s="168">
        <f t="shared" ca="1" si="1222"/>
        <v>0</v>
      </c>
      <c r="ET369" s="168">
        <f t="shared" ca="1" si="1222"/>
        <v>0</v>
      </c>
      <c r="EU369" s="168">
        <f t="shared" ca="1" si="1222"/>
        <v>0</v>
      </c>
      <c r="EV369" s="168">
        <f t="shared" ca="1" si="1222"/>
        <v>0</v>
      </c>
      <c r="EW369" s="168">
        <f t="shared" ca="1" si="1222"/>
        <v>0</v>
      </c>
      <c r="EX369" s="168">
        <f t="shared" ca="1" si="1222"/>
        <v>0</v>
      </c>
      <c r="EY369" s="166" cm="1">
        <f t="array" ref="EY369">INDEX(i.rev,$K369,EY$15)</f>
        <v>0</v>
      </c>
      <c r="EZ369" s="168">
        <f t="shared" ca="1" si="1098"/>
        <v>0</v>
      </c>
      <c r="FA369" s="166" cm="1">
        <f t="array" ref="FA369">INDEX(i.rev,$K369,FA$15)</f>
        <v>1</v>
      </c>
      <c r="FB369" s="168">
        <f t="shared" ca="1" si="1258"/>
        <v>0</v>
      </c>
      <c r="FC369" s="168">
        <f t="shared" ca="1" si="1258"/>
        <v>0</v>
      </c>
      <c r="FD369" s="168">
        <f t="shared" ca="1" si="1258"/>
        <v>0</v>
      </c>
      <c r="FE369" s="168">
        <f t="shared" ca="1" si="1258"/>
        <v>0</v>
      </c>
      <c r="FF369" s="168">
        <f t="shared" ca="1" si="1258"/>
        <v>0</v>
      </c>
      <c r="FG369" s="168">
        <f t="shared" ca="1" si="1258"/>
        <v>0</v>
      </c>
      <c r="FH369" s="168">
        <f t="shared" ca="1" si="1258"/>
        <v>0</v>
      </c>
      <c r="FI369" s="10"/>
      <c r="FJ369" s="168" t="str">
        <f t="shared" ca="1" si="1258"/>
        <v>-</v>
      </c>
      <c r="FK369" s="168" t="str">
        <f t="shared" ca="1" si="1258"/>
        <v>-</v>
      </c>
      <c r="FL369" s="168" t="str">
        <f t="shared" ca="1" si="1258"/>
        <v>-</v>
      </c>
      <c r="FM369" s="168" t="str">
        <f t="shared" ca="1" si="1258"/>
        <v>-</v>
      </c>
      <c r="FN369" s="168" t="str">
        <f t="shared" ca="1" si="1247"/>
        <v>-</v>
      </c>
      <c r="FO369" s="166" t="b">
        <f t="shared" ca="1" si="1223"/>
        <v>0</v>
      </c>
      <c r="FP369" s="166" t="b">
        <f t="shared" ca="1" si="1223"/>
        <v>0</v>
      </c>
      <c r="FQ369" s="166" t="b">
        <f t="shared" ca="1" si="1223"/>
        <v>1</v>
      </c>
      <c r="FR369" s="168">
        <f t="shared" ca="1" si="1258"/>
        <v>0</v>
      </c>
      <c r="FS369" s="166">
        <f t="shared" ca="1" si="1224"/>
        <v>1</v>
      </c>
      <c r="FT369" s="166">
        <f t="shared" ca="1" si="1224"/>
        <v>1</v>
      </c>
      <c r="FU369" s="168" t="str">
        <f t="shared" ca="1" si="1258"/>
        <v>-</v>
      </c>
      <c r="FV369" s="168" t="str">
        <f t="shared" ca="1" si="1258"/>
        <v>-</v>
      </c>
      <c r="FW369" s="168" t="str">
        <f t="shared" ca="1" si="1258"/>
        <v>-</v>
      </c>
      <c r="FX369" s="168" t="str">
        <f t="shared" ca="1" si="1258"/>
        <v>-</v>
      </c>
      <c r="FY369" s="168" t="str">
        <f t="shared" ca="1" si="1258"/>
        <v>-</v>
      </c>
      <c r="FZ369" s="168" t="str">
        <f t="shared" ca="1" si="1258"/>
        <v>-</v>
      </c>
      <c r="GA369" s="168" t="str">
        <f t="shared" ca="1" si="1258"/>
        <v>-</v>
      </c>
      <c r="GB369" s="168" t="str">
        <f t="shared" ca="1" si="1258"/>
        <v>-</v>
      </c>
      <c r="GC369" s="168" t="str">
        <f t="shared" ca="1" si="1258"/>
        <v>-</v>
      </c>
      <c r="GD369" s="168" t="b">
        <f t="shared" ca="1" si="1258"/>
        <v>1</v>
      </c>
      <c r="GE369" s="168" t="str">
        <f t="shared" ca="1" si="1258"/>
        <v>-</v>
      </c>
      <c r="GF369" s="168" t="str">
        <f t="shared" ca="1" si="1258"/>
        <v>-</v>
      </c>
      <c r="GG369" s="168" t="str">
        <f t="shared" ca="1" si="1258"/>
        <v>-</v>
      </c>
      <c r="GH369" s="168" t="b">
        <f t="shared" ca="1" si="1225"/>
        <v>1</v>
      </c>
      <c r="GI369" s="168">
        <f t="shared" ca="1" si="1225"/>
        <v>0</v>
      </c>
      <c r="GJ369" s="168" t="str">
        <f t="shared" ca="1" si="1225"/>
        <v>-</v>
      </c>
      <c r="GK369" s="168" t="str">
        <f t="shared" ca="1" si="1225"/>
        <v>-</v>
      </c>
      <c r="GL369" s="168" t="str">
        <f t="shared" ca="1" si="1225"/>
        <v>-</v>
      </c>
      <c r="GM369" s="168" t="str">
        <f t="shared" ca="1" si="1225"/>
        <v>-</v>
      </c>
      <c r="GN369" s="168" t="str">
        <f t="shared" ca="1" si="1225"/>
        <v>-</v>
      </c>
      <c r="GO369" s="168">
        <f t="shared" ca="1" si="1225"/>
        <v>0</v>
      </c>
      <c r="GP369" s="168" t="str">
        <f t="shared" ca="1" si="1225"/>
        <v>-</v>
      </c>
      <c r="GQ369" s="168" t="str">
        <f t="shared" ca="1" si="1225"/>
        <v>-</v>
      </c>
      <c r="GR369" s="168" t="str">
        <f t="shared" ca="1" si="1225"/>
        <v>-</v>
      </c>
      <c r="GS369" s="168">
        <f t="shared" ca="1" si="1225"/>
        <v>500</v>
      </c>
      <c r="GT369" s="168">
        <f t="shared" ca="1" si="1225"/>
        <v>500</v>
      </c>
      <c r="GU369" s="168" t="str">
        <f t="shared" ca="1" si="1225"/>
        <v>-</v>
      </c>
      <c r="GV369" s="168" t="str">
        <f t="shared" ca="1" si="1225"/>
        <v>-</v>
      </c>
      <c r="GW369" s="168" t="str">
        <f t="shared" ca="1" si="1225"/>
        <v>-</v>
      </c>
      <c r="GX369" s="168" t="str">
        <f t="shared" ca="1" si="1226"/>
        <v>-</v>
      </c>
      <c r="GY369" s="168" t="str">
        <f t="shared" ca="1" si="1237"/>
        <v>-</v>
      </c>
      <c r="GZ369" s="168" t="str">
        <f t="shared" ca="1" si="1237"/>
        <v>-</v>
      </c>
      <c r="HA369" s="168" t="str">
        <f t="shared" ca="1" si="1237"/>
        <v>-</v>
      </c>
      <c r="HB369" s="168" t="str">
        <f t="shared" ca="1" si="1237"/>
        <v>-</v>
      </c>
      <c r="HC369" s="168" t="str">
        <f t="shared" ca="1" si="1237"/>
        <v>-</v>
      </c>
      <c r="HD369" s="168" t="str">
        <f t="shared" ca="1" si="1237"/>
        <v>-</v>
      </c>
      <c r="HE369" s="168" t="str">
        <f t="shared" ca="1" si="1237"/>
        <v>-</v>
      </c>
      <c r="HF369" s="168" t="str">
        <f t="shared" ca="1" si="1237"/>
        <v>-</v>
      </c>
      <c r="HG369" s="168" t="str">
        <f t="shared" ca="1" si="1237"/>
        <v>-</v>
      </c>
      <c r="HH369" s="168" t="str">
        <f t="shared" ca="1" si="1260"/>
        <v>-</v>
      </c>
      <c r="HI369" s="168" t="str">
        <f t="shared" ca="1" si="1260"/>
        <v>-</v>
      </c>
      <c r="HJ369" s="168" t="str">
        <f t="shared" ca="1" si="1260"/>
        <v>-</v>
      </c>
      <c r="HK369" s="168" t="str">
        <f t="shared" ca="1" si="1260"/>
        <v>-</v>
      </c>
      <c r="HL369" s="168" t="str">
        <f t="shared" ca="1" si="1260"/>
        <v>-</v>
      </c>
      <c r="HM369" s="168" t="str">
        <f t="shared" ca="1" si="1260"/>
        <v>-</v>
      </c>
      <c r="HN369" s="168" t="str">
        <f t="shared" ca="1" si="1260"/>
        <v>-</v>
      </c>
      <c r="HO369" s="168" t="str">
        <f t="shared" ca="1" si="1260"/>
        <v>-</v>
      </c>
      <c r="HP369" s="168" t="str">
        <f t="shared" ca="1" si="1260"/>
        <v>-</v>
      </c>
      <c r="HQ369" s="168" t="str">
        <f t="shared" ca="1" si="1260"/>
        <v>-</v>
      </c>
      <c r="HR369" s="168" t="str">
        <f t="shared" ca="1" si="1237"/>
        <v>-</v>
      </c>
      <c r="HS369" s="168" t="str">
        <f t="shared" ca="1" si="1237"/>
        <v>-</v>
      </c>
      <c r="HT369" s="168" t="str">
        <f t="shared" ca="1" si="1237"/>
        <v>-</v>
      </c>
      <c r="HU369" s="168" t="str">
        <f t="shared" ca="1" si="1237"/>
        <v>-</v>
      </c>
      <c r="HV369" s="168" t="str">
        <f t="shared" ca="1" si="1237"/>
        <v>-</v>
      </c>
      <c r="HW369" s="168" t="str">
        <f t="shared" ca="1" si="1226"/>
        <v>-</v>
      </c>
      <c r="HX369" s="168" t="str">
        <f t="shared" ca="1" si="1245"/>
        <v>-</v>
      </c>
      <c r="HY369" s="168" t="str">
        <f t="shared" ca="1" si="1245"/>
        <v>-</v>
      </c>
      <c r="HZ369" s="168" t="str">
        <f t="shared" ca="1" si="1245"/>
        <v>-</v>
      </c>
      <c r="IA369" s="168" t="str">
        <f t="shared" ca="1" si="1245"/>
        <v>-</v>
      </c>
      <c r="IB369" s="168" t="str">
        <f t="shared" ca="1" si="1245"/>
        <v>-</v>
      </c>
      <c r="IC369" s="168" t="str">
        <f t="shared" ca="1" si="1245"/>
        <v>-</v>
      </c>
      <c r="ID369" s="168" t="str">
        <f t="shared" ca="1" si="1245"/>
        <v>-</v>
      </c>
      <c r="IE369" s="168" t="str">
        <f t="shared" ca="1" si="1245"/>
        <v>-</v>
      </c>
      <c r="IF369" s="168" t="str">
        <f t="shared" ca="1" si="1245"/>
        <v>-</v>
      </c>
      <c r="IG369" s="168" t="str">
        <f t="shared" ca="1" si="1245"/>
        <v>-</v>
      </c>
      <c r="IH369" s="168" t="str">
        <f t="shared" ca="1" si="1245"/>
        <v>-</v>
      </c>
      <c r="II369" s="168" t="str">
        <f t="shared" ca="1" si="1245"/>
        <v>-</v>
      </c>
      <c r="IJ369" s="168" t="str">
        <f t="shared" ca="1" si="1245"/>
        <v>-</v>
      </c>
      <c r="IK369" s="168" t="str">
        <f t="shared" ca="1" si="1245"/>
        <v>-</v>
      </c>
      <c r="IL369" s="168" t="str">
        <f t="shared" ca="1" si="1245"/>
        <v>-</v>
      </c>
      <c r="IM369" s="168" t="str">
        <f t="shared" ca="1" si="1245"/>
        <v>-</v>
      </c>
      <c r="IN369" s="168" t="str">
        <f t="shared" ca="1" si="1245"/>
        <v>-</v>
      </c>
      <c r="IO369" s="168" t="str">
        <f t="shared" ca="1" si="1245"/>
        <v>-</v>
      </c>
      <c r="IP369" s="168" t="str">
        <f t="shared" ca="1" si="1245"/>
        <v>-</v>
      </c>
      <c r="IQ369" s="168" t="str">
        <f t="shared" ca="1" si="1245"/>
        <v>-</v>
      </c>
      <c r="IR369" s="168" t="str">
        <f t="shared" ca="1" si="1245"/>
        <v>-</v>
      </c>
      <c r="IS369" s="168" t="str">
        <f t="shared" ca="1" si="1245"/>
        <v>-</v>
      </c>
      <c r="IT369" s="168" t="str">
        <f t="shared" ref="HX369:JM375" ca="1" si="1268">OFFSET(IT$5,$B369,0)</f>
        <v>-</v>
      </c>
      <c r="IU369" s="168" t="str">
        <f t="shared" ca="1" si="1268"/>
        <v>-</v>
      </c>
      <c r="IV369" s="168" t="str">
        <f t="shared" ca="1" si="1268"/>
        <v>-</v>
      </c>
      <c r="IW369" s="168" t="str">
        <f t="shared" ca="1" si="1268"/>
        <v>-</v>
      </c>
      <c r="IX369" s="168" t="str">
        <f t="shared" ca="1" si="1268"/>
        <v>-</v>
      </c>
      <c r="IY369" s="168" t="str">
        <f t="shared" ca="1" si="1268"/>
        <v>-</v>
      </c>
      <c r="IZ369" s="168" t="str">
        <f t="shared" ca="1" si="1268"/>
        <v>-</v>
      </c>
      <c r="JA369" s="168" t="str">
        <f t="shared" ca="1" si="1268"/>
        <v>-</v>
      </c>
      <c r="JB369" s="168" t="str">
        <f t="shared" ca="1" si="1268"/>
        <v>-</v>
      </c>
      <c r="JC369" s="168" t="str">
        <f t="shared" ca="1" si="1268"/>
        <v>-</v>
      </c>
      <c r="JD369" s="168" t="str">
        <f t="shared" ca="1" si="1268"/>
        <v>-</v>
      </c>
      <c r="JE369" s="168" t="str">
        <f t="shared" ca="1" si="1268"/>
        <v>-</v>
      </c>
      <c r="JF369" s="168" t="str">
        <f t="shared" ca="1" si="1268"/>
        <v>-</v>
      </c>
      <c r="JG369" s="168" t="str">
        <f t="shared" ca="1" si="1268"/>
        <v>-</v>
      </c>
      <c r="JH369" s="168" t="str">
        <f t="shared" ca="1" si="1268"/>
        <v>-</v>
      </c>
      <c r="JI369" s="168" t="str">
        <f t="shared" ca="1" si="1268"/>
        <v>-</v>
      </c>
      <c r="JJ369" s="168" t="str">
        <f t="shared" ca="1" si="1268"/>
        <v>-</v>
      </c>
      <c r="JK369" s="168" t="str">
        <f t="shared" ca="1" si="1268"/>
        <v>-</v>
      </c>
      <c r="JL369" s="168" t="str">
        <f t="shared" ca="1" si="1268"/>
        <v>-</v>
      </c>
      <c r="JM369" s="168" t="str">
        <f t="shared" ca="1" si="1268"/>
        <v>-</v>
      </c>
      <c r="JN369" s="168" t="str">
        <f t="shared" ca="1" si="1226"/>
        <v>-</v>
      </c>
      <c r="JO369" s="168" t="str">
        <f t="shared" ca="1" si="1226"/>
        <v>-</v>
      </c>
      <c r="JP369" s="168" t="str">
        <f t="shared" ca="1" si="1226"/>
        <v>-</v>
      </c>
      <c r="JQ369" s="168" t="str">
        <f t="shared" ca="1" si="1226"/>
        <v>-</v>
      </c>
      <c r="JR369" s="168" t="str">
        <f t="shared" ca="1" si="1226"/>
        <v>-</v>
      </c>
      <c r="JS369" s="168" t="str">
        <f t="shared" ca="1" si="1226"/>
        <v>-</v>
      </c>
      <c r="JT369" s="168" t="str">
        <f t="shared" ca="1" si="1226"/>
        <v>-</v>
      </c>
      <c r="JU369" s="168" t="str">
        <f t="shared" ca="1" si="1226"/>
        <v>-</v>
      </c>
      <c r="JV369" s="168" t="str">
        <f t="shared" ca="1" si="1226"/>
        <v>-</v>
      </c>
      <c r="JW369" s="168" t="str">
        <f t="shared" ca="1" si="1226"/>
        <v>-</v>
      </c>
      <c r="JX369" s="10"/>
      <c r="JY369" s="166">
        <f t="shared" ca="1" si="1109"/>
        <v>4.4999999999999998E-2</v>
      </c>
      <c r="JZ369" s="166">
        <f t="shared" ca="1" si="1110"/>
        <v>4.4999999999999998E-2</v>
      </c>
      <c r="KA369" s="168">
        <f t="shared" ca="1" si="1208"/>
        <v>1</v>
      </c>
      <c r="KB369" s="168">
        <f t="shared" ca="1" si="1208"/>
        <v>0</v>
      </c>
      <c r="KC369" s="168">
        <f t="shared" ca="1" si="1208"/>
        <v>1</v>
      </c>
      <c r="KD369" s="168">
        <f t="shared" ca="1" si="1208"/>
        <v>1</v>
      </c>
      <c r="KE369" s="168">
        <f t="shared" ca="1" si="1208"/>
        <v>0</v>
      </c>
      <c r="KF369" s="168">
        <f t="shared" ca="1" si="1208"/>
        <v>70</v>
      </c>
      <c r="KG369" s="168">
        <f t="shared" ca="1" si="1208"/>
        <v>50</v>
      </c>
      <c r="KH369" s="168">
        <f t="shared" ca="1" si="1208"/>
        <v>85</v>
      </c>
      <c r="KI369" s="168">
        <f t="shared" ca="1" si="1208"/>
        <v>50</v>
      </c>
      <c r="KJ369" s="166">
        <f t="shared" ca="1" si="1112"/>
        <v>1</v>
      </c>
      <c r="KK369" s="166">
        <f t="shared" ca="1" si="1113"/>
        <v>1</v>
      </c>
      <c r="KL369" s="166">
        <f t="shared" ca="1" si="1114"/>
        <v>1</v>
      </c>
      <c r="KM369" s="166">
        <f t="shared" ca="1" si="1115"/>
        <v>1</v>
      </c>
      <c r="KN369" s="166">
        <f t="shared" ca="1" si="1115"/>
        <v>1</v>
      </c>
      <c r="KO369" s="168">
        <f t="shared" ca="1" si="1208"/>
        <v>1</v>
      </c>
      <c r="KP369" s="10"/>
      <c r="KQ369" s="168">
        <f t="shared" ca="1" si="1208"/>
        <v>1</v>
      </c>
      <c r="KR369" s="166">
        <f t="shared" ca="1" si="1116"/>
        <v>1</v>
      </c>
      <c r="KS369" s="168">
        <f t="shared" ca="1" si="1208"/>
        <v>0.75</v>
      </c>
      <c r="KT369" s="168">
        <f t="shared" ca="1" si="1208"/>
        <v>0.8</v>
      </c>
      <c r="KU369" s="168">
        <f t="shared" ca="1" si="1248"/>
        <v>0.82499999999999996</v>
      </c>
      <c r="KV369" s="168">
        <f t="shared" ca="1" si="1208"/>
        <v>0.875</v>
      </c>
      <c r="KW369" s="168">
        <f t="shared" ca="1" si="1208"/>
        <v>0.9</v>
      </c>
      <c r="KX369" s="168">
        <f t="shared" ca="1" si="1256"/>
        <v>0.75</v>
      </c>
      <c r="KY369" s="168">
        <f t="shared" ca="1" si="1256"/>
        <v>0.78142857142857147</v>
      </c>
      <c r="KZ369" s="168">
        <f t="shared" ca="1" si="1256"/>
        <v>0.82499999999999996</v>
      </c>
      <c r="LA369" s="168">
        <f t="shared" ca="1" si="1244"/>
        <v>0.875</v>
      </c>
      <c r="LB369" s="168">
        <f t="shared" ca="1" si="1256"/>
        <v>0.9</v>
      </c>
      <c r="LC369" s="168">
        <f t="shared" ca="1" si="1256"/>
        <v>0.9</v>
      </c>
      <c r="LD369" s="168">
        <f t="shared" ca="1" si="1256"/>
        <v>0.75</v>
      </c>
      <c r="LE369" s="168">
        <f t="shared" ca="1" si="1256"/>
        <v>0.78142857142857147</v>
      </c>
      <c r="LF369" s="168">
        <f t="shared" ca="1" si="1256"/>
        <v>0.82499999999999996</v>
      </c>
      <c r="LG369" s="168">
        <f t="shared" ca="1" si="1244"/>
        <v>0.875</v>
      </c>
      <c r="LH369" s="168">
        <f t="shared" ca="1" si="1256"/>
        <v>0.9</v>
      </c>
      <c r="LI369" s="168">
        <f t="shared" ca="1" si="1256"/>
        <v>0.9</v>
      </c>
      <c r="LJ369" s="168">
        <f t="shared" ca="1" si="1256"/>
        <v>0.75</v>
      </c>
      <c r="LK369" s="168">
        <f t="shared" ca="1" si="1256"/>
        <v>0.78142857142857147</v>
      </c>
      <c r="LL369" s="168">
        <f t="shared" ca="1" si="1256"/>
        <v>0.82499999999999996</v>
      </c>
      <c r="LM369" s="168">
        <f t="shared" ca="1" si="1244"/>
        <v>0.875</v>
      </c>
      <c r="LN369" s="168">
        <f t="shared" ca="1" si="1256"/>
        <v>0.9</v>
      </c>
      <c r="LO369" s="168">
        <f t="shared" ca="1" si="1256"/>
        <v>0.9</v>
      </c>
      <c r="LP369" s="168">
        <f t="shared" ca="1" si="1256"/>
        <v>0.75</v>
      </c>
      <c r="LQ369" s="168">
        <f t="shared" ca="1" si="1256"/>
        <v>0.78142857142857147</v>
      </c>
      <c r="LR369" s="168">
        <f t="shared" ca="1" si="1256"/>
        <v>0.82499999999999996</v>
      </c>
      <c r="LS369" s="168">
        <f t="shared" ca="1" si="1244"/>
        <v>0.875</v>
      </c>
      <c r="LT369" s="168">
        <f t="shared" ca="1" si="1256"/>
        <v>0.9</v>
      </c>
      <c r="LU369" s="168">
        <f t="shared" ca="1" si="1256"/>
        <v>0.9</v>
      </c>
      <c r="LV369" s="168">
        <f t="shared" ca="1" si="1256"/>
        <v>0.75</v>
      </c>
      <c r="LW369" s="168">
        <f t="shared" ca="1" si="1256"/>
        <v>0.78142857142857147</v>
      </c>
      <c r="LX369" s="168">
        <f t="shared" ca="1" si="1256"/>
        <v>0.82499999999999996</v>
      </c>
      <c r="LY369" s="168">
        <f t="shared" ca="1" si="1244"/>
        <v>0.875</v>
      </c>
      <c r="LZ369" s="168">
        <f t="shared" ca="1" si="1256"/>
        <v>0.9</v>
      </c>
      <c r="MA369" s="168">
        <f t="shared" ca="1" si="1256"/>
        <v>0.9</v>
      </c>
      <c r="MB369" s="168">
        <f t="shared" ca="1" si="1256"/>
        <v>0.75</v>
      </c>
      <c r="MC369" s="168">
        <f t="shared" ca="1" si="1256"/>
        <v>0.78142857142857147</v>
      </c>
      <c r="MD369" s="168">
        <f t="shared" ca="1" si="1256"/>
        <v>0.82499999999999996</v>
      </c>
      <c r="ME369" s="168">
        <f t="shared" ca="1" si="1244"/>
        <v>0.875</v>
      </c>
      <c r="MF369" s="168">
        <f t="shared" ca="1" si="1256"/>
        <v>0.9</v>
      </c>
      <c r="MG369" s="168">
        <f t="shared" ca="1" si="1256"/>
        <v>0.9</v>
      </c>
      <c r="MH369" s="168">
        <f t="shared" ca="1" si="1256"/>
        <v>0.75</v>
      </c>
      <c r="MI369" s="168">
        <f t="shared" ca="1" si="1256"/>
        <v>0.76904761904761909</v>
      </c>
      <c r="MJ369" s="168">
        <f t="shared" ca="1" si="1256"/>
        <v>0.82000000000000006</v>
      </c>
      <c r="MK369" s="168">
        <f t="shared" ca="1" si="1244"/>
        <v>0.875</v>
      </c>
      <c r="ML369" s="168">
        <f t="shared" ca="1" si="1256"/>
        <v>0.9</v>
      </c>
      <c r="MM369" s="168">
        <f t="shared" ca="1" si="1256"/>
        <v>0.90000000000000013</v>
      </c>
      <c r="MN369" s="168">
        <f t="shared" ca="1" si="1256"/>
        <v>0.75</v>
      </c>
      <c r="MO369" s="168">
        <f t="shared" ca="1" si="1256"/>
        <v>0.76904761904761909</v>
      </c>
      <c r="MP369" s="168">
        <f t="shared" ca="1" si="1256"/>
        <v>0.82000000000000006</v>
      </c>
      <c r="MQ369" s="168">
        <f t="shared" ca="1" si="1244"/>
        <v>0.875</v>
      </c>
      <c r="MR369" s="168">
        <f t="shared" ca="1" si="1256"/>
        <v>0.9</v>
      </c>
      <c r="MS369" s="168">
        <f t="shared" ca="1" si="1256"/>
        <v>0.9</v>
      </c>
      <c r="MT369" s="168">
        <f t="shared" ca="1" si="1244"/>
        <v>0.875</v>
      </c>
      <c r="MU369" s="166">
        <f t="shared" ca="1" si="1120"/>
        <v>1</v>
      </c>
      <c r="MV369" s="166">
        <f t="shared" ca="1" si="1121"/>
        <v>1</v>
      </c>
      <c r="MW369" s="166" t="str">
        <f t="shared" ca="1" si="1122"/>
        <v>-</v>
      </c>
      <c r="MX369" s="168" t="str">
        <f t="shared" ca="1" si="1123"/>
        <v>-</v>
      </c>
      <c r="MY369" s="166" t="str">
        <f t="shared" ca="1" si="1124"/>
        <v>-</v>
      </c>
      <c r="MZ369" s="166" t="str">
        <f t="shared" ca="1" si="1125"/>
        <v>-</v>
      </c>
      <c r="NA369" s="166" t="b">
        <f t="shared" ca="1" si="1126"/>
        <v>0</v>
      </c>
      <c r="NB369" s="168">
        <f t="shared" ca="1" si="1208"/>
        <v>0</v>
      </c>
      <c r="NC369" s="27">
        <v>0</v>
      </c>
    </row>
    <row r="370" spans="1:367" s="148" customFormat="1" outlineLevel="1">
      <c r="A370" s="126">
        <f t="shared" si="14"/>
        <v>365</v>
      </c>
      <c r="B370" s="126">
        <f t="shared" si="1246"/>
        <v>13</v>
      </c>
      <c r="C370" s="148">
        <f t="shared" si="1139"/>
        <v>1002</v>
      </c>
      <c r="D370" s="148" t="s">
        <v>884</v>
      </c>
      <c r="E370" s="148" t="b">
        <f t="shared" si="1086"/>
        <v>0</v>
      </c>
      <c r="F370" s="148" t="b">
        <v>0</v>
      </c>
      <c r="G370" s="148" t="b">
        <f t="shared" si="1128"/>
        <v>0</v>
      </c>
      <c r="H370" s="144">
        <f t="shared" ca="1" si="1228"/>
        <v>3</v>
      </c>
      <c r="I370" s="32">
        <v>3</v>
      </c>
      <c r="J370" s="32">
        <v>3</v>
      </c>
      <c r="K370" s="32">
        <v>3</v>
      </c>
      <c r="L370" s="144">
        <f t="shared" ca="1" si="1228"/>
        <v>1</v>
      </c>
      <c r="M370" s="144">
        <f t="shared" ca="1" si="1228"/>
        <v>1</v>
      </c>
      <c r="N370" s="144">
        <f t="shared" ca="1" si="1228"/>
        <v>1</v>
      </c>
      <c r="O370" s="144">
        <f t="shared" ca="1" si="1228"/>
        <v>1</v>
      </c>
      <c r="P370" s="144">
        <f t="shared" ca="1" si="1228"/>
        <v>1</v>
      </c>
      <c r="Q370" s="144">
        <f t="shared" ca="1" si="1228"/>
        <v>1</v>
      </c>
      <c r="R370" s="144">
        <f t="shared" ca="1" si="1228"/>
        <v>2</v>
      </c>
      <c r="S370" s="144">
        <f t="shared" ca="1" si="1228"/>
        <v>1</v>
      </c>
      <c r="T370" s="144">
        <f t="shared" ca="1" si="1228"/>
        <v>1</v>
      </c>
      <c r="U370" s="144">
        <f t="shared" ca="1" si="1228"/>
        <v>1</v>
      </c>
      <c r="V370" s="144">
        <f t="shared" ca="1" si="1228"/>
        <v>1</v>
      </c>
      <c r="W370" s="144">
        <f t="shared" ca="1" si="1228"/>
        <v>1</v>
      </c>
      <c r="X370" s="144">
        <f t="shared" ca="1" si="1228"/>
        <v>1</v>
      </c>
      <c r="Y370" s="144">
        <f t="shared" ca="1" si="1229"/>
        <v>1</v>
      </c>
      <c r="AA370" s="162"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IF($KJ370=1,""," WP"&amp;TEXT($KJ370*100,"000p"))                &amp; IF($KK370=1,""," MP"&amp;TEXT($KK370*100,"000p"))                      &amp; IF($KL370=1,""," GP"&amp;TEXT($KL370*100,"000p"))          &amp; IF($KM370=1,""," Can"&amp;TEXT($KM370*100,"000p"))
&amp; " (F"&amp;3+IFERROR(1*$CH370,0)+IFERROR(1*$CI370,0)&amp;3-IFERROR(1*NOT($CK370),0)&amp;"N"&amp;$CP370&amp;$CQ370&amp;")"</f>
        <v>00037 CFW SQ RiskCARA-high REVCFW CropgrazeFALSE (F33N11)</v>
      </c>
      <c r="AB370" s="10" t="str">
        <f ca="1">IF(COUNTIF(AA$5:AA370,AA370)=1,"-","Dup")</f>
        <v>-</v>
      </c>
      <c r="AC370" s="10"/>
      <c r="AD370" s="168" t="str">
        <f t="shared" ca="1" si="1218"/>
        <v>-</v>
      </c>
      <c r="AE370" s="168" t="str">
        <f t="shared" ca="1" si="1218"/>
        <v>-</v>
      </c>
      <c r="AF370" s="168" t="str">
        <f t="shared" ca="1" si="1218"/>
        <v>-</v>
      </c>
      <c r="AG370" s="168" t="str">
        <f t="shared" ca="1" si="1218"/>
        <v>-</v>
      </c>
      <c r="AH370" s="168" t="str">
        <f t="shared" ca="1" si="1218"/>
        <v>-</v>
      </c>
      <c r="AI370" s="168" t="b">
        <f t="shared" ca="1" si="1218"/>
        <v>1</v>
      </c>
      <c r="AJ370" s="10"/>
      <c r="AK370" s="166" t="b">
        <f t="shared" si="1219"/>
        <v>0</v>
      </c>
      <c r="AL370" s="166">
        <f t="shared" si="1219"/>
        <v>2</v>
      </c>
      <c r="AM370" s="166" t="b">
        <f t="shared" si="1219"/>
        <v>0</v>
      </c>
      <c r="AN370" s="166" t="b">
        <f t="shared" si="1219"/>
        <v>1</v>
      </c>
      <c r="AO370" s="166" t="b">
        <f t="shared" si="1219"/>
        <v>1</v>
      </c>
      <c r="AP370" s="166" t="b">
        <f t="shared" si="1219"/>
        <v>0</v>
      </c>
      <c r="AQ370" s="166">
        <f t="shared" ca="1" si="1089"/>
        <v>0</v>
      </c>
      <c r="AR370" s="166" t="b">
        <f t="shared" si="1220"/>
        <v>1</v>
      </c>
      <c r="AS370" s="166" t="b">
        <f t="shared" si="1220"/>
        <v>1</v>
      </c>
      <c r="AT370" s="166">
        <f t="shared" si="1220"/>
        <v>1</v>
      </c>
      <c r="AU370" s="166">
        <f t="shared" si="1220"/>
        <v>5.0000000000000004E-6</v>
      </c>
      <c r="AV370" s="166" t="str">
        <f t="shared" si="1220"/>
        <v>-</v>
      </c>
      <c r="AW370" s="10"/>
      <c r="AX370" s="166" t="b">
        <f t="shared" si="1091"/>
        <v>1</v>
      </c>
      <c r="AY370" s="168" t="b">
        <f t="shared" ca="1" si="1092"/>
        <v>1</v>
      </c>
      <c r="AZ370" s="168" t="b">
        <f t="shared" ca="1" si="1092"/>
        <v>1</v>
      </c>
      <c r="BA370" s="167">
        <f t="shared" ca="1" si="1093"/>
        <v>3210</v>
      </c>
      <c r="BB370" s="168" t="str">
        <f t="shared" ca="1" si="1195"/>
        <v>-</v>
      </c>
      <c r="BC370" s="168" t="str">
        <f t="shared" ca="1" si="1195"/>
        <v>-</v>
      </c>
      <c r="BD370" s="168" t="str">
        <f t="shared" ca="1" si="1195"/>
        <v>-</v>
      </c>
      <c r="BE370" s="168" t="str">
        <f t="shared" ca="1" si="1195"/>
        <v>-</v>
      </c>
      <c r="BF370" s="168" t="str">
        <f t="shared" ca="1" si="1195"/>
        <v>-</v>
      </c>
      <c r="BG370" s="168">
        <f t="shared" ca="1" si="1195"/>
        <v>1</v>
      </c>
      <c r="BH370" s="168">
        <f t="shared" ca="1" si="1195"/>
        <v>1</v>
      </c>
      <c r="BI370" s="168" t="str">
        <f t="shared" ca="1" si="1195"/>
        <v>-</v>
      </c>
      <c r="BJ370" s="168" t="str">
        <f t="shared" ca="1" si="1195"/>
        <v>-</v>
      </c>
      <c r="BK370" s="10"/>
      <c r="BL370" s="168" t="str">
        <f t="shared" ca="1" si="1195"/>
        <v>-</v>
      </c>
      <c r="BM370" s="168" t="str">
        <f t="shared" ca="1" si="1195"/>
        <v>-</v>
      </c>
      <c r="BN370" s="168" t="str">
        <f t="shared" ca="1" si="1195"/>
        <v>-</v>
      </c>
      <c r="BO370" s="168" t="str">
        <f t="shared" ca="1" si="1195"/>
        <v>-</v>
      </c>
      <c r="BP370" s="168" t="str">
        <f t="shared" ca="1" si="1195"/>
        <v>-</v>
      </c>
      <c r="BQ370" s="168" t="str">
        <f t="shared" ca="1" si="1195"/>
        <v>-</v>
      </c>
      <c r="BR370" s="168" t="str">
        <f t="shared" ref="BR370:BV371" ca="1" si="1269">OFFSET(BR$5,$B370,0)</f>
        <v>-</v>
      </c>
      <c r="BS370" s="168" t="str">
        <f t="shared" ca="1" si="1269"/>
        <v>-</v>
      </c>
      <c r="BT370" s="168" t="str">
        <f t="shared" ca="1" si="1269"/>
        <v>-</v>
      </c>
      <c r="BU370" s="168" t="str">
        <f t="shared" ca="1" si="1269"/>
        <v>-</v>
      </c>
      <c r="BV370" s="168" t="str">
        <f t="shared" ca="1" si="1269"/>
        <v>-</v>
      </c>
      <c r="BW370" s="166" t="str" cm="1">
        <f t="array" ref="BW370">INDEX(i.rev,$K370,BW$15)</f>
        <v>-</v>
      </c>
      <c r="BX370" s="166">
        <f t="shared" si="1095"/>
        <v>33</v>
      </c>
      <c r="BY370" s="166" t="str" cm="1">
        <f t="array" ref="BY370">INDEX(i.rev,$K370,BY$15)</f>
        <v>-</v>
      </c>
      <c r="BZ370" s="166" t="str" cm="1">
        <f t="array" ref="BZ370">INDEX(i.rev,$K370,BZ$15)</f>
        <v>-</v>
      </c>
      <c r="CA370" s="166" t="str" cm="1">
        <f t="array" ref="CA370">INDEX(i.rev,$K370,CA$15)</f>
        <v>-</v>
      </c>
      <c r="CB370" s="166" t="str" cm="1">
        <f t="array" ref="CB370">INDEX(i.rev,$K370,CB$15)</f>
        <v>-</v>
      </c>
      <c r="CC370" s="166" t="str" cm="1">
        <f t="array" ref="CC370">INDEX(i.rev,$K370,CC$15)</f>
        <v>-</v>
      </c>
      <c r="CD370" s="166" t="str" cm="1">
        <f t="array" ref="CD370">INDEX(i.rev,$K370,CD$15)</f>
        <v>-</v>
      </c>
      <c r="CE370" s="166" t="str" cm="1">
        <f t="array" ref="CE370">INDEX(i.rev,$K370,CE$15)</f>
        <v>-</v>
      </c>
      <c r="CF370" s="166" t="str" cm="1">
        <f t="array" ref="CF370">INDEX(i.rev,$K370,CF$15)</f>
        <v>-</v>
      </c>
      <c r="CG370" s="10"/>
      <c r="CH370" s="168" t="str">
        <f t="shared" ca="1" si="1259"/>
        <v>-</v>
      </c>
      <c r="CI370" s="168" t="str">
        <f t="shared" ca="1" si="1259"/>
        <v>-</v>
      </c>
      <c r="CJ370" s="168" t="str">
        <f t="shared" ca="1" si="1259"/>
        <v>-</v>
      </c>
      <c r="CK370" s="168" t="str">
        <f t="shared" ca="1" si="1259"/>
        <v>-</v>
      </c>
      <c r="CL370" s="168" t="str">
        <f t="shared" ca="1" si="1259"/>
        <v>-</v>
      </c>
      <c r="CM370" s="168" t="str">
        <f t="shared" ca="1" si="1259"/>
        <v>-</v>
      </c>
      <c r="CN370" s="168" t="str">
        <f t="shared" ca="1" si="1259"/>
        <v>-</v>
      </c>
      <c r="CO370" s="168" t="str">
        <f t="shared" ca="1" si="1259"/>
        <v>-</v>
      </c>
      <c r="CP370" s="168">
        <f t="shared" ca="1" si="1259"/>
        <v>1</v>
      </c>
      <c r="CQ370" s="168">
        <f t="shared" ca="1" si="1259"/>
        <v>1</v>
      </c>
      <c r="CR370" s="168">
        <f t="shared" ca="1" si="1259"/>
        <v>0</v>
      </c>
      <c r="CS370" s="168" t="str">
        <f t="shared" ca="1" si="1259"/>
        <v>-</v>
      </c>
      <c r="CT370" s="168" t="str">
        <f t="shared" ca="1" si="1259"/>
        <v>-</v>
      </c>
      <c r="CU370" s="168" t="str">
        <f t="shared" ca="1" si="1259"/>
        <v>-</v>
      </c>
      <c r="CV370" s="168" t="str">
        <f t="shared" ca="1" si="1259"/>
        <v>-</v>
      </c>
      <c r="CW370" s="168" t="str">
        <f t="shared" ca="1" si="1259"/>
        <v>-</v>
      </c>
      <c r="CX370" s="168" t="str">
        <f t="shared" ca="1" si="1259"/>
        <v>-</v>
      </c>
      <c r="CY370" s="168" t="str">
        <f t="shared" ca="1" si="1259"/>
        <v>-</v>
      </c>
      <c r="CZ370" s="168">
        <f t="shared" ca="1" si="1259"/>
        <v>0</v>
      </c>
      <c r="DA370" s="168" t="str">
        <f t="shared" ca="1" si="1259"/>
        <v>-</v>
      </c>
      <c r="DB370" s="168" t="str">
        <f t="shared" ca="1" si="1259"/>
        <v>-</v>
      </c>
      <c r="DC370" s="168" t="str">
        <f t="shared" ca="1" si="1259"/>
        <v>-</v>
      </c>
      <c r="DD370" s="168" t="str">
        <f t="shared" ca="1" si="1259"/>
        <v>-</v>
      </c>
      <c r="DE370" s="168" t="str">
        <f t="shared" ca="1" si="1259"/>
        <v>-</v>
      </c>
      <c r="DF370" s="168">
        <f t="shared" ca="1" si="1259"/>
        <v>0</v>
      </c>
      <c r="DG370" s="168">
        <f t="shared" ca="1" si="1259"/>
        <v>0</v>
      </c>
      <c r="DH370" s="168">
        <f t="shared" ca="1" si="1259"/>
        <v>0</v>
      </c>
      <c r="DI370" s="168">
        <f t="shared" ca="1" si="1259"/>
        <v>0</v>
      </c>
      <c r="DJ370" s="168">
        <f t="shared" ca="1" si="1259"/>
        <v>0</v>
      </c>
      <c r="DK370" s="168">
        <f t="shared" ca="1" si="1259"/>
        <v>0</v>
      </c>
      <c r="DL370" s="168">
        <f t="shared" ca="1" si="1259"/>
        <v>0</v>
      </c>
      <c r="DM370" s="168" t="str">
        <f t="shared" ca="1" si="1259"/>
        <v>-</v>
      </c>
      <c r="DN370" s="168" t="str">
        <f t="shared" ca="1" si="1259"/>
        <v>-</v>
      </c>
      <c r="DO370" s="168" t="str">
        <f t="shared" ca="1" si="1259"/>
        <v>-</v>
      </c>
      <c r="DP370" s="168" t="str">
        <f t="shared" ca="1" si="1259"/>
        <v>-</v>
      </c>
      <c r="DQ370" s="168" t="str">
        <f t="shared" ca="1" si="1259"/>
        <v>-</v>
      </c>
      <c r="DR370" s="168" t="str">
        <f t="shared" ca="1" si="1259"/>
        <v>-</v>
      </c>
      <c r="DS370" s="168" t="str">
        <f t="shared" ca="1" si="1259"/>
        <v>-</v>
      </c>
      <c r="DT370" s="168" t="str">
        <f t="shared" ca="1" si="1259"/>
        <v>-</v>
      </c>
      <c r="DU370" s="168" t="str">
        <f t="shared" ca="1" si="1259"/>
        <v>-</v>
      </c>
      <c r="DV370" s="168" t="str">
        <f t="shared" ca="1" si="1259"/>
        <v>-</v>
      </c>
      <c r="DW370" s="168" t="str">
        <f t="shared" ca="1" si="1259"/>
        <v>-</v>
      </c>
      <c r="DX370" s="10"/>
      <c r="DY370" s="168">
        <f t="shared" ca="1" si="1259"/>
        <v>1</v>
      </c>
      <c r="DZ370" s="168" t="str">
        <f t="shared" ca="1" si="1259"/>
        <v>-</v>
      </c>
      <c r="EA370" s="168" t="str">
        <f t="shared" ca="1" si="1259"/>
        <v>-</v>
      </c>
      <c r="EB370" s="168" t="str">
        <f t="shared" ca="1" si="1259"/>
        <v>-</v>
      </c>
      <c r="EC370" s="168" t="str">
        <f t="shared" ca="1" si="1150"/>
        <v>-</v>
      </c>
      <c r="ED370" s="168" t="b">
        <f t="shared" ca="1" si="1150"/>
        <v>0</v>
      </c>
      <c r="EE370" s="168" t="str">
        <f t="shared" ca="1" si="1150"/>
        <v>-</v>
      </c>
      <c r="EF370" s="168">
        <f t="shared" ca="1" si="1150"/>
        <v>0</v>
      </c>
      <c r="EG370" s="168" t="str">
        <f t="shared" ca="1" si="1150"/>
        <v>-</v>
      </c>
      <c r="EH370" s="166" cm="1">
        <f t="array" ref="EH370">INDEX(i.rev,$K370,EH$15)</f>
        <v>1.1000000000000001</v>
      </c>
      <c r="EI370" s="168">
        <f t="shared" ca="1" si="1222"/>
        <v>0</v>
      </c>
      <c r="EJ370" s="168">
        <f t="shared" ca="1" si="1222"/>
        <v>1</v>
      </c>
      <c r="EK370" s="168">
        <f t="shared" ca="1" si="1222"/>
        <v>0</v>
      </c>
      <c r="EL370" s="168">
        <f t="shared" ca="1" si="1222"/>
        <v>1</v>
      </c>
      <c r="EM370" s="168">
        <f t="shared" ca="1" si="1222"/>
        <v>1</v>
      </c>
      <c r="EN370" s="168">
        <f t="shared" ca="1" si="1222"/>
        <v>1</v>
      </c>
      <c r="EO370" s="168">
        <f t="shared" ca="1" si="1222"/>
        <v>0</v>
      </c>
      <c r="EP370" s="168">
        <f t="shared" ca="1" si="1222"/>
        <v>0</v>
      </c>
      <c r="EQ370" s="168">
        <f t="shared" ca="1" si="1222"/>
        <v>0</v>
      </c>
      <c r="ER370" s="168">
        <f t="shared" ca="1" si="1222"/>
        <v>0</v>
      </c>
      <c r="ES370" s="168">
        <f t="shared" ca="1" si="1222"/>
        <v>0</v>
      </c>
      <c r="ET370" s="168">
        <f t="shared" ca="1" si="1222"/>
        <v>0</v>
      </c>
      <c r="EU370" s="168">
        <f t="shared" ca="1" si="1222"/>
        <v>0</v>
      </c>
      <c r="EV370" s="168">
        <f t="shared" ca="1" si="1222"/>
        <v>0</v>
      </c>
      <c r="EW370" s="168">
        <f t="shared" ca="1" si="1222"/>
        <v>0</v>
      </c>
      <c r="EX370" s="168">
        <f t="shared" ca="1" si="1222"/>
        <v>0</v>
      </c>
      <c r="EY370" s="166" cm="1">
        <f t="array" ref="EY370">INDEX(i.rev,$K370,EY$15)</f>
        <v>0</v>
      </c>
      <c r="EZ370" s="168">
        <f t="shared" ca="1" si="1098"/>
        <v>0</v>
      </c>
      <c r="FA370" s="166" cm="1">
        <f t="array" ref="FA370">INDEX(i.rev,$K370,FA$15)</f>
        <v>1</v>
      </c>
      <c r="FB370" s="168">
        <f t="shared" ca="1" si="1258"/>
        <v>0</v>
      </c>
      <c r="FC370" s="168">
        <f t="shared" ca="1" si="1258"/>
        <v>0</v>
      </c>
      <c r="FD370" s="168">
        <f t="shared" ca="1" si="1258"/>
        <v>0</v>
      </c>
      <c r="FE370" s="168">
        <f t="shared" ca="1" si="1258"/>
        <v>0</v>
      </c>
      <c r="FF370" s="168">
        <f t="shared" ca="1" si="1258"/>
        <v>0</v>
      </c>
      <c r="FG370" s="168">
        <f t="shared" ca="1" si="1258"/>
        <v>0</v>
      </c>
      <c r="FH370" s="168">
        <f t="shared" ca="1" si="1258"/>
        <v>0</v>
      </c>
      <c r="FI370" s="10"/>
      <c r="FJ370" s="168" t="str">
        <f t="shared" ca="1" si="1258"/>
        <v>-</v>
      </c>
      <c r="FK370" s="168" t="str">
        <f t="shared" ca="1" si="1258"/>
        <v>-</v>
      </c>
      <c r="FL370" s="168" t="str">
        <f t="shared" ca="1" si="1258"/>
        <v>-</v>
      </c>
      <c r="FM370" s="168" t="str">
        <f t="shared" ca="1" si="1258"/>
        <v>-</v>
      </c>
      <c r="FN370" s="168" t="str">
        <f t="shared" ca="1" si="1247"/>
        <v>-</v>
      </c>
      <c r="FO370" s="166" t="b">
        <f t="shared" ca="1" si="1223"/>
        <v>0</v>
      </c>
      <c r="FP370" s="166" t="b">
        <f t="shared" ca="1" si="1223"/>
        <v>0</v>
      </c>
      <c r="FQ370" s="166" t="b">
        <f t="shared" ca="1" si="1223"/>
        <v>1</v>
      </c>
      <c r="FR370" s="168">
        <f t="shared" ca="1" si="1258"/>
        <v>0</v>
      </c>
      <c r="FS370" s="166">
        <f t="shared" ca="1" si="1224"/>
        <v>1</v>
      </c>
      <c r="FT370" s="166">
        <f t="shared" ca="1" si="1224"/>
        <v>1</v>
      </c>
      <c r="FU370" s="168" t="str">
        <f t="shared" ca="1" si="1258"/>
        <v>-</v>
      </c>
      <c r="FV370" s="168" t="str">
        <f t="shared" ca="1" si="1258"/>
        <v>-</v>
      </c>
      <c r="FW370" s="168" t="str">
        <f t="shared" ca="1" si="1258"/>
        <v>-</v>
      </c>
      <c r="FX370" s="168" t="str">
        <f t="shared" ca="1" si="1258"/>
        <v>-</v>
      </c>
      <c r="FY370" s="168" t="str">
        <f t="shared" ca="1" si="1258"/>
        <v>-</v>
      </c>
      <c r="FZ370" s="168" t="str">
        <f t="shared" ca="1" si="1258"/>
        <v>-</v>
      </c>
      <c r="GA370" s="168" t="str">
        <f t="shared" ca="1" si="1258"/>
        <v>-</v>
      </c>
      <c r="GB370" s="168" t="str">
        <f t="shared" ca="1" si="1258"/>
        <v>-</v>
      </c>
      <c r="GC370" s="168" t="str">
        <f t="shared" ca="1" si="1258"/>
        <v>-</v>
      </c>
      <c r="GD370" s="168" t="b">
        <f t="shared" ca="1" si="1258"/>
        <v>1</v>
      </c>
      <c r="GE370" s="168" t="str">
        <f t="shared" ca="1" si="1258"/>
        <v>-</v>
      </c>
      <c r="GF370" s="168" t="str">
        <f t="shared" ca="1" si="1258"/>
        <v>-</v>
      </c>
      <c r="GG370" s="168" t="str">
        <f t="shared" ca="1" si="1258"/>
        <v>-</v>
      </c>
      <c r="GH370" s="168" t="b">
        <f t="shared" ca="1" si="1225"/>
        <v>1</v>
      </c>
      <c r="GI370" s="168">
        <f t="shared" ca="1" si="1225"/>
        <v>0</v>
      </c>
      <c r="GJ370" s="168" t="str">
        <f t="shared" ca="1" si="1225"/>
        <v>-</v>
      </c>
      <c r="GK370" s="168" t="str">
        <f t="shared" ca="1" si="1225"/>
        <v>-</v>
      </c>
      <c r="GL370" s="168" t="str">
        <f t="shared" ca="1" si="1225"/>
        <v>-</v>
      </c>
      <c r="GM370" s="168" t="str">
        <f t="shared" ca="1" si="1225"/>
        <v>-</v>
      </c>
      <c r="GN370" s="168" t="str">
        <f t="shared" ca="1" si="1225"/>
        <v>-</v>
      </c>
      <c r="GO370" s="168">
        <f t="shared" ca="1" si="1225"/>
        <v>0</v>
      </c>
      <c r="GP370" s="168" t="str">
        <f t="shared" ca="1" si="1225"/>
        <v>-</v>
      </c>
      <c r="GQ370" s="168" t="str">
        <f t="shared" ca="1" si="1225"/>
        <v>-</v>
      </c>
      <c r="GR370" s="168" t="str">
        <f t="shared" ca="1" si="1225"/>
        <v>-</v>
      </c>
      <c r="GS370" s="168">
        <f t="shared" ca="1" si="1225"/>
        <v>500</v>
      </c>
      <c r="GT370" s="168">
        <f t="shared" ca="1" si="1225"/>
        <v>500</v>
      </c>
      <c r="GU370" s="168" t="str">
        <f t="shared" ca="1" si="1225"/>
        <v>-</v>
      </c>
      <c r="GV370" s="168" t="str">
        <f t="shared" ca="1" si="1225"/>
        <v>-</v>
      </c>
      <c r="GW370" s="168" t="str">
        <f t="shared" ca="1" si="1225"/>
        <v>-</v>
      </c>
      <c r="GX370" s="168" t="str">
        <f t="shared" ca="1" si="1226"/>
        <v>-</v>
      </c>
      <c r="GY370" s="168" t="str">
        <f t="shared" ca="1" si="1237"/>
        <v>-</v>
      </c>
      <c r="GZ370" s="168" t="str">
        <f t="shared" ca="1" si="1237"/>
        <v>-</v>
      </c>
      <c r="HA370" s="168" t="str">
        <f t="shared" ca="1" si="1237"/>
        <v>-</v>
      </c>
      <c r="HB370" s="168" t="str">
        <f t="shared" ca="1" si="1237"/>
        <v>-</v>
      </c>
      <c r="HC370" s="168" t="str">
        <f t="shared" ca="1" si="1237"/>
        <v>-</v>
      </c>
      <c r="HD370" s="168" t="str">
        <f t="shared" ca="1" si="1237"/>
        <v>-</v>
      </c>
      <c r="HE370" s="168" t="str">
        <f t="shared" ca="1" si="1237"/>
        <v>-</v>
      </c>
      <c r="HF370" s="168" t="str">
        <f t="shared" ca="1" si="1237"/>
        <v>-</v>
      </c>
      <c r="HG370" s="168" t="str">
        <f t="shared" ca="1" si="1237"/>
        <v>-</v>
      </c>
      <c r="HH370" s="168" t="str">
        <f t="shared" ca="1" si="1260"/>
        <v>-</v>
      </c>
      <c r="HI370" s="168" t="str">
        <f t="shared" ca="1" si="1260"/>
        <v>-</v>
      </c>
      <c r="HJ370" s="168" t="str">
        <f t="shared" ca="1" si="1260"/>
        <v>-</v>
      </c>
      <c r="HK370" s="168" t="str">
        <f t="shared" ca="1" si="1260"/>
        <v>-</v>
      </c>
      <c r="HL370" s="168" t="str">
        <f t="shared" ca="1" si="1260"/>
        <v>-</v>
      </c>
      <c r="HM370" s="168" t="str">
        <f t="shared" ca="1" si="1260"/>
        <v>-</v>
      </c>
      <c r="HN370" s="168" t="str">
        <f t="shared" ca="1" si="1260"/>
        <v>-</v>
      </c>
      <c r="HO370" s="168" t="str">
        <f t="shared" ca="1" si="1260"/>
        <v>-</v>
      </c>
      <c r="HP370" s="168" t="str">
        <f t="shared" ca="1" si="1260"/>
        <v>-</v>
      </c>
      <c r="HQ370" s="168" t="str">
        <f t="shared" ca="1" si="1260"/>
        <v>-</v>
      </c>
      <c r="HR370" s="168" t="str">
        <f t="shared" ca="1" si="1237"/>
        <v>-</v>
      </c>
      <c r="HS370" s="168" t="str">
        <f t="shared" ca="1" si="1237"/>
        <v>-</v>
      </c>
      <c r="HT370" s="168" t="str">
        <f t="shared" ca="1" si="1237"/>
        <v>-</v>
      </c>
      <c r="HU370" s="168" t="str">
        <f t="shared" ca="1" si="1237"/>
        <v>-</v>
      </c>
      <c r="HV370" s="168" t="str">
        <f t="shared" ca="1" si="1237"/>
        <v>-</v>
      </c>
      <c r="HW370" s="168" t="str">
        <f t="shared" ca="1" si="1226"/>
        <v>-</v>
      </c>
      <c r="HX370" s="168" t="str">
        <f t="shared" ca="1" si="1268"/>
        <v>-</v>
      </c>
      <c r="HY370" s="168" t="str">
        <f t="shared" ca="1" si="1268"/>
        <v>-</v>
      </c>
      <c r="HZ370" s="168" t="str">
        <f t="shared" ca="1" si="1268"/>
        <v>-</v>
      </c>
      <c r="IA370" s="168" t="str">
        <f t="shared" ca="1" si="1268"/>
        <v>-</v>
      </c>
      <c r="IB370" s="168" t="str">
        <f t="shared" ca="1" si="1268"/>
        <v>-</v>
      </c>
      <c r="IC370" s="168" t="str">
        <f t="shared" ca="1" si="1268"/>
        <v>-</v>
      </c>
      <c r="ID370" s="168" t="str">
        <f t="shared" ca="1" si="1268"/>
        <v>-</v>
      </c>
      <c r="IE370" s="168" t="str">
        <f t="shared" ca="1" si="1268"/>
        <v>-</v>
      </c>
      <c r="IF370" s="168" t="str">
        <f t="shared" ca="1" si="1268"/>
        <v>-</v>
      </c>
      <c r="IG370" s="168" t="str">
        <f t="shared" ca="1" si="1268"/>
        <v>-</v>
      </c>
      <c r="IH370" s="168" t="str">
        <f t="shared" ca="1" si="1268"/>
        <v>-</v>
      </c>
      <c r="II370" s="168" t="str">
        <f t="shared" ca="1" si="1268"/>
        <v>-</v>
      </c>
      <c r="IJ370" s="168" t="str">
        <f t="shared" ca="1" si="1268"/>
        <v>-</v>
      </c>
      <c r="IK370" s="168" t="str">
        <f t="shared" ca="1" si="1268"/>
        <v>-</v>
      </c>
      <c r="IL370" s="168" t="str">
        <f t="shared" ca="1" si="1268"/>
        <v>-</v>
      </c>
      <c r="IM370" s="168" t="str">
        <f t="shared" ca="1" si="1268"/>
        <v>-</v>
      </c>
      <c r="IN370" s="168" t="str">
        <f t="shared" ca="1" si="1268"/>
        <v>-</v>
      </c>
      <c r="IO370" s="168" t="str">
        <f t="shared" ca="1" si="1268"/>
        <v>-</v>
      </c>
      <c r="IP370" s="168" t="str">
        <f t="shared" ca="1" si="1268"/>
        <v>-</v>
      </c>
      <c r="IQ370" s="168" t="str">
        <f t="shared" ca="1" si="1268"/>
        <v>-</v>
      </c>
      <c r="IR370" s="168" t="str">
        <f t="shared" ca="1" si="1268"/>
        <v>-</v>
      </c>
      <c r="IS370" s="168" t="str">
        <f t="shared" ca="1" si="1268"/>
        <v>-</v>
      </c>
      <c r="IT370" s="168" t="str">
        <f t="shared" ca="1" si="1268"/>
        <v>-</v>
      </c>
      <c r="IU370" s="168" t="str">
        <f t="shared" ca="1" si="1268"/>
        <v>-</v>
      </c>
      <c r="IV370" s="168" t="str">
        <f t="shared" ca="1" si="1268"/>
        <v>-</v>
      </c>
      <c r="IW370" s="168" t="str">
        <f t="shared" ca="1" si="1268"/>
        <v>-</v>
      </c>
      <c r="IX370" s="168" t="str">
        <f t="shared" ca="1" si="1268"/>
        <v>-</v>
      </c>
      <c r="IY370" s="168" t="str">
        <f t="shared" ca="1" si="1268"/>
        <v>-</v>
      </c>
      <c r="IZ370" s="168" t="str">
        <f t="shared" ca="1" si="1268"/>
        <v>-</v>
      </c>
      <c r="JA370" s="168" t="str">
        <f t="shared" ca="1" si="1268"/>
        <v>-</v>
      </c>
      <c r="JB370" s="168" t="str">
        <f t="shared" ca="1" si="1268"/>
        <v>-</v>
      </c>
      <c r="JC370" s="168" t="str">
        <f t="shared" ca="1" si="1268"/>
        <v>-</v>
      </c>
      <c r="JD370" s="168" t="str">
        <f t="shared" ca="1" si="1268"/>
        <v>-</v>
      </c>
      <c r="JE370" s="168" t="str">
        <f t="shared" ca="1" si="1268"/>
        <v>-</v>
      </c>
      <c r="JF370" s="168" t="str">
        <f t="shared" ca="1" si="1268"/>
        <v>-</v>
      </c>
      <c r="JG370" s="168" t="str">
        <f t="shared" ca="1" si="1268"/>
        <v>-</v>
      </c>
      <c r="JH370" s="168" t="str">
        <f t="shared" ca="1" si="1268"/>
        <v>-</v>
      </c>
      <c r="JI370" s="168" t="str">
        <f t="shared" ca="1" si="1268"/>
        <v>-</v>
      </c>
      <c r="JJ370" s="168" t="str">
        <f t="shared" ca="1" si="1268"/>
        <v>-</v>
      </c>
      <c r="JK370" s="168" t="str">
        <f t="shared" ca="1" si="1268"/>
        <v>-</v>
      </c>
      <c r="JL370" s="168" t="str">
        <f t="shared" ca="1" si="1268"/>
        <v>-</v>
      </c>
      <c r="JM370" s="168" t="str">
        <f t="shared" ca="1" si="1268"/>
        <v>-</v>
      </c>
      <c r="JN370" s="168" t="str">
        <f t="shared" ca="1" si="1226"/>
        <v>-</v>
      </c>
      <c r="JO370" s="168" t="str">
        <f t="shared" ca="1" si="1226"/>
        <v>-</v>
      </c>
      <c r="JP370" s="168" t="str">
        <f t="shared" ca="1" si="1226"/>
        <v>-</v>
      </c>
      <c r="JQ370" s="168" t="str">
        <f t="shared" ca="1" si="1226"/>
        <v>-</v>
      </c>
      <c r="JR370" s="168" t="str">
        <f t="shared" ca="1" si="1226"/>
        <v>-</v>
      </c>
      <c r="JS370" s="168" t="str">
        <f t="shared" ca="1" si="1226"/>
        <v>-</v>
      </c>
      <c r="JT370" s="168" t="str">
        <f t="shared" ca="1" si="1226"/>
        <v>-</v>
      </c>
      <c r="JU370" s="168" t="str">
        <f t="shared" ca="1" si="1226"/>
        <v>-</v>
      </c>
      <c r="JV370" s="168" t="str">
        <f t="shared" ca="1" si="1226"/>
        <v>-</v>
      </c>
      <c r="JW370" s="168" t="str">
        <f t="shared" ca="1" si="1226"/>
        <v>-</v>
      </c>
      <c r="JX370" s="10"/>
      <c r="JY370" s="166">
        <f t="shared" ca="1" si="1109"/>
        <v>4.4999999999999998E-2</v>
      </c>
      <c r="JZ370" s="166">
        <f t="shared" ca="1" si="1110"/>
        <v>4.4999999999999998E-2</v>
      </c>
      <c r="KA370" s="168">
        <f t="shared" ca="1" si="1208"/>
        <v>1</v>
      </c>
      <c r="KB370" s="168">
        <f t="shared" ca="1" si="1208"/>
        <v>0</v>
      </c>
      <c r="KC370" s="168">
        <f t="shared" ca="1" si="1208"/>
        <v>1</v>
      </c>
      <c r="KD370" s="168">
        <f t="shared" ca="1" si="1208"/>
        <v>1</v>
      </c>
      <c r="KE370" s="168">
        <f t="shared" ca="1" si="1208"/>
        <v>0</v>
      </c>
      <c r="KF370" s="168">
        <f t="shared" ca="1" si="1208"/>
        <v>70</v>
      </c>
      <c r="KG370" s="168">
        <f t="shared" ca="1" si="1208"/>
        <v>50</v>
      </c>
      <c r="KH370" s="168">
        <f t="shared" ca="1" si="1208"/>
        <v>85</v>
      </c>
      <c r="KI370" s="168">
        <f t="shared" ca="1" si="1208"/>
        <v>50</v>
      </c>
      <c r="KJ370" s="166">
        <f t="shared" ca="1" si="1112"/>
        <v>1</v>
      </c>
      <c r="KK370" s="166">
        <f t="shared" ca="1" si="1113"/>
        <v>1</v>
      </c>
      <c r="KL370" s="166">
        <f t="shared" ca="1" si="1114"/>
        <v>1</v>
      </c>
      <c r="KM370" s="166">
        <f t="shared" ca="1" si="1115"/>
        <v>1</v>
      </c>
      <c r="KN370" s="166">
        <f t="shared" ca="1" si="1115"/>
        <v>1</v>
      </c>
      <c r="KO370" s="168">
        <f t="shared" ca="1" si="1208"/>
        <v>1</v>
      </c>
      <c r="KP370" s="10"/>
      <c r="KQ370" s="168">
        <f t="shared" ca="1" si="1208"/>
        <v>1</v>
      </c>
      <c r="KR370" s="166">
        <f t="shared" ca="1" si="1116"/>
        <v>1</v>
      </c>
      <c r="KS370" s="168">
        <f t="shared" ca="1" si="1208"/>
        <v>0.75</v>
      </c>
      <c r="KT370" s="168">
        <f t="shared" ca="1" si="1208"/>
        <v>0.8</v>
      </c>
      <c r="KU370" s="168">
        <f t="shared" ca="1" si="1248"/>
        <v>0.82499999999999996</v>
      </c>
      <c r="KV370" s="168">
        <f t="shared" ca="1" si="1208"/>
        <v>0.875</v>
      </c>
      <c r="KW370" s="168">
        <f t="shared" ca="1" si="1208"/>
        <v>0.9</v>
      </c>
      <c r="KX370" s="168">
        <f t="shared" ca="1" si="1256"/>
        <v>0.75</v>
      </c>
      <c r="KY370" s="168">
        <f t="shared" ca="1" si="1256"/>
        <v>0.78142857142857147</v>
      </c>
      <c r="KZ370" s="168">
        <f t="shared" ca="1" si="1256"/>
        <v>0.82499999999999996</v>
      </c>
      <c r="LA370" s="168">
        <f t="shared" ca="1" si="1244"/>
        <v>0.875</v>
      </c>
      <c r="LB370" s="168">
        <f t="shared" ca="1" si="1256"/>
        <v>0.9</v>
      </c>
      <c r="LC370" s="168">
        <f t="shared" ca="1" si="1256"/>
        <v>0.9</v>
      </c>
      <c r="LD370" s="168">
        <f t="shared" ca="1" si="1256"/>
        <v>0.75</v>
      </c>
      <c r="LE370" s="168">
        <f t="shared" ca="1" si="1256"/>
        <v>0.78142857142857147</v>
      </c>
      <c r="LF370" s="168">
        <f t="shared" ca="1" si="1256"/>
        <v>0.82499999999999996</v>
      </c>
      <c r="LG370" s="168">
        <f t="shared" ca="1" si="1244"/>
        <v>0.875</v>
      </c>
      <c r="LH370" s="168">
        <f t="shared" ca="1" si="1256"/>
        <v>0.9</v>
      </c>
      <c r="LI370" s="168">
        <f t="shared" ca="1" si="1256"/>
        <v>0.9</v>
      </c>
      <c r="LJ370" s="168">
        <f t="shared" ca="1" si="1256"/>
        <v>0.75</v>
      </c>
      <c r="LK370" s="168">
        <f t="shared" ca="1" si="1256"/>
        <v>0.78142857142857147</v>
      </c>
      <c r="LL370" s="168">
        <f t="shared" ca="1" si="1256"/>
        <v>0.82499999999999996</v>
      </c>
      <c r="LM370" s="168">
        <f t="shared" ca="1" si="1244"/>
        <v>0.875</v>
      </c>
      <c r="LN370" s="168">
        <f t="shared" ca="1" si="1256"/>
        <v>0.9</v>
      </c>
      <c r="LO370" s="168">
        <f t="shared" ca="1" si="1256"/>
        <v>0.9</v>
      </c>
      <c r="LP370" s="168">
        <f t="shared" ca="1" si="1256"/>
        <v>0.75</v>
      </c>
      <c r="LQ370" s="168">
        <f t="shared" ca="1" si="1256"/>
        <v>0.78142857142857147</v>
      </c>
      <c r="LR370" s="168">
        <f t="shared" ca="1" si="1256"/>
        <v>0.82499999999999996</v>
      </c>
      <c r="LS370" s="168">
        <f t="shared" ca="1" si="1244"/>
        <v>0.875</v>
      </c>
      <c r="LT370" s="168">
        <f t="shared" ca="1" si="1256"/>
        <v>0.9</v>
      </c>
      <c r="LU370" s="168">
        <f t="shared" ca="1" si="1256"/>
        <v>0.9</v>
      </c>
      <c r="LV370" s="168">
        <f t="shared" ca="1" si="1256"/>
        <v>0.75</v>
      </c>
      <c r="LW370" s="168">
        <f t="shared" ca="1" si="1256"/>
        <v>0.78142857142857147</v>
      </c>
      <c r="LX370" s="168">
        <f t="shared" ca="1" si="1256"/>
        <v>0.82499999999999996</v>
      </c>
      <c r="LY370" s="168">
        <f t="shared" ca="1" si="1244"/>
        <v>0.875</v>
      </c>
      <c r="LZ370" s="168">
        <f t="shared" ca="1" si="1256"/>
        <v>0.9</v>
      </c>
      <c r="MA370" s="168">
        <f t="shared" ca="1" si="1256"/>
        <v>0.9</v>
      </c>
      <c r="MB370" s="168">
        <f t="shared" ca="1" si="1256"/>
        <v>0.75</v>
      </c>
      <c r="MC370" s="168">
        <f t="shared" ca="1" si="1256"/>
        <v>0.78142857142857147</v>
      </c>
      <c r="MD370" s="168">
        <f t="shared" ca="1" si="1256"/>
        <v>0.82499999999999996</v>
      </c>
      <c r="ME370" s="168">
        <f t="shared" ca="1" si="1244"/>
        <v>0.875</v>
      </c>
      <c r="MF370" s="168">
        <f t="shared" ca="1" si="1256"/>
        <v>0.9</v>
      </c>
      <c r="MG370" s="168">
        <f t="shared" ca="1" si="1256"/>
        <v>0.9</v>
      </c>
      <c r="MH370" s="168">
        <f t="shared" ca="1" si="1256"/>
        <v>0.75</v>
      </c>
      <c r="MI370" s="168">
        <f t="shared" ca="1" si="1256"/>
        <v>0.76904761904761909</v>
      </c>
      <c r="MJ370" s="168">
        <f t="shared" ca="1" si="1256"/>
        <v>0.82000000000000006</v>
      </c>
      <c r="MK370" s="168">
        <f t="shared" ca="1" si="1244"/>
        <v>0.875</v>
      </c>
      <c r="ML370" s="168">
        <f t="shared" ca="1" si="1256"/>
        <v>0.9</v>
      </c>
      <c r="MM370" s="168">
        <f t="shared" ca="1" si="1256"/>
        <v>0.90000000000000013</v>
      </c>
      <c r="MN370" s="168">
        <f t="shared" ca="1" si="1256"/>
        <v>0.75</v>
      </c>
      <c r="MO370" s="168">
        <f t="shared" ca="1" si="1256"/>
        <v>0.76904761904761909</v>
      </c>
      <c r="MP370" s="168">
        <f t="shared" ca="1" si="1256"/>
        <v>0.82000000000000006</v>
      </c>
      <c r="MQ370" s="168">
        <f t="shared" ca="1" si="1244"/>
        <v>0.875</v>
      </c>
      <c r="MR370" s="168">
        <f t="shared" ca="1" si="1256"/>
        <v>0.9</v>
      </c>
      <c r="MS370" s="168">
        <f t="shared" ca="1" si="1256"/>
        <v>0.9</v>
      </c>
      <c r="MT370" s="168">
        <f t="shared" ca="1" si="1244"/>
        <v>0.875</v>
      </c>
      <c r="MU370" s="166">
        <f t="shared" ca="1" si="1120"/>
        <v>1</v>
      </c>
      <c r="MV370" s="166">
        <f t="shared" ca="1" si="1121"/>
        <v>1</v>
      </c>
      <c r="MW370" s="166" t="str">
        <f t="shared" ca="1" si="1122"/>
        <v>-</v>
      </c>
      <c r="MX370" s="168" t="str">
        <f t="shared" ca="1" si="1123"/>
        <v>-</v>
      </c>
      <c r="MY370" s="166" t="str">
        <f t="shared" ca="1" si="1124"/>
        <v>-</v>
      </c>
      <c r="MZ370" s="166" t="str">
        <f t="shared" ca="1" si="1125"/>
        <v>-</v>
      </c>
      <c r="NA370" s="166" t="b">
        <f t="shared" ca="1" si="1126"/>
        <v>0</v>
      </c>
      <c r="NB370" s="168">
        <f t="shared" ca="1" si="1208"/>
        <v>0</v>
      </c>
      <c r="NC370" s="27">
        <v>0</v>
      </c>
    </row>
    <row r="371" spans="1:367" s="148" customFormat="1" outlineLevel="1">
      <c r="A371" s="126">
        <f t="shared" si="14"/>
        <v>366</v>
      </c>
      <c r="B371" s="126">
        <f t="shared" si="1246"/>
        <v>13</v>
      </c>
      <c r="C371" s="148">
        <f t="shared" si="1139"/>
        <v>1002</v>
      </c>
      <c r="D371" s="148" t="s">
        <v>884</v>
      </c>
      <c r="E371" s="148" t="b">
        <f t="shared" ref="E371" si="1270">J371=1</f>
        <v>0</v>
      </c>
      <c r="F371" s="148" t="b">
        <v>0</v>
      </c>
      <c r="G371" s="148" t="b">
        <f t="shared" ref="G371" si="1271">E371</f>
        <v>0</v>
      </c>
      <c r="H371" s="144">
        <f t="shared" ca="1" si="1228"/>
        <v>3</v>
      </c>
      <c r="I371" s="32">
        <v>3</v>
      </c>
      <c r="J371" s="32">
        <v>3</v>
      </c>
      <c r="K371" s="32">
        <v>4</v>
      </c>
      <c r="L371" s="144">
        <f t="shared" ca="1" si="1228"/>
        <v>1</v>
      </c>
      <c r="M371" s="144">
        <f t="shared" ca="1" si="1228"/>
        <v>1</v>
      </c>
      <c r="N371" s="144">
        <f t="shared" ca="1" si="1228"/>
        <v>1</v>
      </c>
      <c r="O371" s="144">
        <f t="shared" ref="O371:X371" ca="1" si="1272">OFFSET(O371,-1,0)</f>
        <v>1</v>
      </c>
      <c r="P371" s="144">
        <f t="shared" ca="1" si="1272"/>
        <v>1</v>
      </c>
      <c r="Q371" s="144">
        <f t="shared" ca="1" si="1272"/>
        <v>1</v>
      </c>
      <c r="R371" s="144">
        <f t="shared" ca="1" si="1272"/>
        <v>2</v>
      </c>
      <c r="S371" s="144">
        <f t="shared" ca="1" si="1272"/>
        <v>1</v>
      </c>
      <c r="T371" s="144">
        <f t="shared" ca="1" si="1272"/>
        <v>1</v>
      </c>
      <c r="U371" s="144">
        <f t="shared" ca="1" si="1272"/>
        <v>1</v>
      </c>
      <c r="V371" s="144">
        <f t="shared" ca="1" si="1272"/>
        <v>1</v>
      </c>
      <c r="W371" s="144">
        <f t="shared" ca="1" si="1272"/>
        <v>1</v>
      </c>
      <c r="X371" s="144">
        <f t="shared" ca="1" si="1272"/>
        <v>1</v>
      </c>
      <c r="Y371" s="144">
        <f t="shared" ca="1" si="1229"/>
        <v>1</v>
      </c>
      <c r="AA371" s="162"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00038 CFW SQ RiskCARA-high REVCFW_rev_use CropgrazeFALSE (F33N11)</v>
      </c>
      <c r="AB371" s="10" t="str">
        <f ca="1">IF(COUNTIF(AA$5:AA371,AA371)=1,"-","Dup")</f>
        <v>-</v>
      </c>
      <c r="AC371" s="10"/>
      <c r="AD371" s="168" t="str">
        <f t="shared" ca="1" si="1218"/>
        <v>-</v>
      </c>
      <c r="AE371" s="168" t="str">
        <f t="shared" ca="1" si="1218"/>
        <v>-</v>
      </c>
      <c r="AF371" s="168" t="str">
        <f t="shared" ca="1" si="1218"/>
        <v>-</v>
      </c>
      <c r="AG371" s="168" t="str">
        <f t="shared" ca="1" si="1218"/>
        <v>-</v>
      </c>
      <c r="AH371" s="168" t="str">
        <f t="shared" ca="1" si="1218"/>
        <v>-</v>
      </c>
      <c r="AI371" s="168" t="b">
        <f t="shared" ca="1" si="1218"/>
        <v>1</v>
      </c>
      <c r="AJ371" s="10"/>
      <c r="AK371" s="166" t="b">
        <f t="shared" si="1219"/>
        <v>0</v>
      </c>
      <c r="AL371" s="166">
        <f t="shared" si="1219"/>
        <v>2</v>
      </c>
      <c r="AM371" s="166" t="b">
        <f t="shared" si="1219"/>
        <v>0</v>
      </c>
      <c r="AN371" s="166" t="b">
        <f t="shared" si="1219"/>
        <v>1</v>
      </c>
      <c r="AO371" s="166" t="b">
        <f t="shared" si="1219"/>
        <v>1</v>
      </c>
      <c r="AP371" s="166" t="b">
        <f t="shared" si="1219"/>
        <v>0</v>
      </c>
      <c r="AQ371" s="166">
        <f t="shared" ca="1" si="1089"/>
        <v>0</v>
      </c>
      <c r="AR371" s="166" t="b">
        <f t="shared" si="1220"/>
        <v>1</v>
      </c>
      <c r="AS371" s="166" t="b">
        <f t="shared" si="1220"/>
        <v>1</v>
      </c>
      <c r="AT371" s="166">
        <f t="shared" si="1220"/>
        <v>1</v>
      </c>
      <c r="AU371" s="166">
        <f t="shared" si="1220"/>
        <v>5.0000000000000004E-6</v>
      </c>
      <c r="AV371" s="166" t="str">
        <f t="shared" si="1220"/>
        <v>-</v>
      </c>
      <c r="AW371" s="10"/>
      <c r="AX371" s="166" t="b">
        <f t="shared" si="1091"/>
        <v>1</v>
      </c>
      <c r="AY371" s="168" t="b">
        <f t="shared" ca="1" si="1092"/>
        <v>1</v>
      </c>
      <c r="AZ371" s="168" t="b">
        <f t="shared" ca="1" si="1092"/>
        <v>1</v>
      </c>
      <c r="BA371" s="167">
        <f t="shared" ca="1" si="1093"/>
        <v>3210</v>
      </c>
      <c r="BB371" s="168" t="str">
        <f t="shared" ref="BB371:BQ371" ca="1" si="1273">OFFSET(BB$5,$B371,0)</f>
        <v>-</v>
      </c>
      <c r="BC371" s="168" t="str">
        <f t="shared" ca="1" si="1273"/>
        <v>-</v>
      </c>
      <c r="BD371" s="168" t="str">
        <f t="shared" ca="1" si="1273"/>
        <v>-</v>
      </c>
      <c r="BE371" s="168" t="str">
        <f t="shared" ca="1" si="1273"/>
        <v>-</v>
      </c>
      <c r="BF371" s="168" t="str">
        <f t="shared" ca="1" si="1273"/>
        <v>-</v>
      </c>
      <c r="BG371" s="168">
        <f t="shared" ca="1" si="1273"/>
        <v>1</v>
      </c>
      <c r="BH371" s="168">
        <f t="shared" ca="1" si="1273"/>
        <v>1</v>
      </c>
      <c r="BI371" s="168" t="str">
        <f t="shared" ca="1" si="1273"/>
        <v>-</v>
      </c>
      <c r="BJ371" s="168" t="str">
        <f t="shared" ca="1" si="1273"/>
        <v>-</v>
      </c>
      <c r="BK371" s="10"/>
      <c r="BL371" s="168" t="str">
        <f t="shared" ca="1" si="1273"/>
        <v>-</v>
      </c>
      <c r="BM371" s="168" t="str">
        <f t="shared" ca="1" si="1273"/>
        <v>-</v>
      </c>
      <c r="BN371" s="168" t="str">
        <f t="shared" ca="1" si="1273"/>
        <v>-</v>
      </c>
      <c r="BO371" s="168" t="str">
        <f t="shared" ca="1" si="1273"/>
        <v>-</v>
      </c>
      <c r="BP371" s="168" t="str">
        <f t="shared" ca="1" si="1273"/>
        <v>-</v>
      </c>
      <c r="BQ371" s="168" t="str">
        <f t="shared" ca="1" si="1273"/>
        <v>-</v>
      </c>
      <c r="BR371" s="168" t="str">
        <f t="shared" ca="1" si="1269"/>
        <v>-</v>
      </c>
      <c r="BS371" s="168" t="str">
        <f t="shared" ca="1" si="1269"/>
        <v>-</v>
      </c>
      <c r="BT371" s="168" t="str">
        <f t="shared" ca="1" si="1269"/>
        <v>-</v>
      </c>
      <c r="BU371" s="168" t="str">
        <f t="shared" ca="1" si="1269"/>
        <v>-</v>
      </c>
      <c r="BV371" s="168" t="str">
        <f t="shared" ca="1" si="1269"/>
        <v>-</v>
      </c>
      <c r="BW371" s="166" t="b" cm="1">
        <f t="array" ref="BW371">INDEX(i.rev,$K371,BW$15)</f>
        <v>0</v>
      </c>
      <c r="BX371" s="166">
        <f t="shared" si="1095"/>
        <v>33</v>
      </c>
      <c r="BY371" s="166" t="b" cm="1">
        <f t="array" ref="BY371">INDEX(i.rev,$K371,BY$15)</f>
        <v>0</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B371" ca="1" si="1274">OFFSET(CH$5,$B371,0)</f>
        <v>-</v>
      </c>
      <c r="CI371" s="168" t="str">
        <f t="shared" ca="1" si="1274"/>
        <v>-</v>
      </c>
      <c r="CJ371" s="168" t="str">
        <f t="shared" ca="1" si="1274"/>
        <v>-</v>
      </c>
      <c r="CK371" s="168" t="str">
        <f t="shared" ca="1" si="1274"/>
        <v>-</v>
      </c>
      <c r="CL371" s="168" t="str">
        <f t="shared" ca="1" si="1274"/>
        <v>-</v>
      </c>
      <c r="CM371" s="168" t="str">
        <f t="shared" ca="1" si="1274"/>
        <v>-</v>
      </c>
      <c r="CN371" s="168" t="str">
        <f t="shared" ca="1" si="1274"/>
        <v>-</v>
      </c>
      <c r="CO371" s="168" t="str">
        <f t="shared" ca="1" si="1274"/>
        <v>-</v>
      </c>
      <c r="CP371" s="168">
        <f t="shared" ca="1" si="1274"/>
        <v>1</v>
      </c>
      <c r="CQ371" s="168">
        <f t="shared" ca="1" si="1274"/>
        <v>1</v>
      </c>
      <c r="CR371" s="168">
        <f t="shared" ca="1" si="1274"/>
        <v>0</v>
      </c>
      <c r="CS371" s="168" t="str">
        <f t="shared" ca="1" si="1274"/>
        <v>-</v>
      </c>
      <c r="CT371" s="168" t="str">
        <f t="shared" ca="1" si="1274"/>
        <v>-</v>
      </c>
      <c r="CU371" s="168" t="str">
        <f t="shared" ca="1" si="1274"/>
        <v>-</v>
      </c>
      <c r="CV371" s="168" t="str">
        <f t="shared" ca="1" si="1274"/>
        <v>-</v>
      </c>
      <c r="CW371" s="168" t="str">
        <f t="shared" ca="1" si="1274"/>
        <v>-</v>
      </c>
      <c r="CX371" s="168" t="str">
        <f t="shared" ca="1" si="1274"/>
        <v>-</v>
      </c>
      <c r="CY371" s="168" t="str">
        <f t="shared" ca="1" si="1274"/>
        <v>-</v>
      </c>
      <c r="CZ371" s="168">
        <f t="shared" ca="1" si="1274"/>
        <v>0</v>
      </c>
      <c r="DA371" s="168" t="str">
        <f t="shared" ca="1" si="1274"/>
        <v>-</v>
      </c>
      <c r="DB371" s="168" t="str">
        <f t="shared" ca="1" si="1274"/>
        <v>-</v>
      </c>
      <c r="DC371" s="168" t="str">
        <f t="shared" ca="1" si="1274"/>
        <v>-</v>
      </c>
      <c r="DD371" s="168" t="str">
        <f t="shared" ca="1" si="1274"/>
        <v>-</v>
      </c>
      <c r="DE371" s="168" t="str">
        <f t="shared" ca="1" si="1274"/>
        <v>-</v>
      </c>
      <c r="DF371" s="168">
        <f t="shared" ca="1" si="1274"/>
        <v>0</v>
      </c>
      <c r="DG371" s="168">
        <f t="shared" ca="1" si="1274"/>
        <v>0</v>
      </c>
      <c r="DH371" s="168">
        <f t="shared" ca="1" si="1274"/>
        <v>0</v>
      </c>
      <c r="DI371" s="168">
        <f t="shared" ca="1" si="1274"/>
        <v>0</v>
      </c>
      <c r="DJ371" s="168">
        <f t="shared" ca="1" si="1274"/>
        <v>0</v>
      </c>
      <c r="DK371" s="168">
        <f t="shared" ca="1" si="1274"/>
        <v>0</v>
      </c>
      <c r="DL371" s="168">
        <f t="shared" ca="1" si="1274"/>
        <v>0</v>
      </c>
      <c r="DM371" s="168" t="str">
        <f t="shared" ca="1" si="1274"/>
        <v>-</v>
      </c>
      <c r="DN371" s="168" t="str">
        <f t="shared" ca="1" si="1274"/>
        <v>-</v>
      </c>
      <c r="DO371" s="168" t="str">
        <f t="shared" ca="1" si="1274"/>
        <v>-</v>
      </c>
      <c r="DP371" s="168" t="str">
        <f t="shared" ca="1" si="1274"/>
        <v>-</v>
      </c>
      <c r="DQ371" s="168" t="str">
        <f t="shared" ca="1" si="1274"/>
        <v>-</v>
      </c>
      <c r="DR371" s="168" t="str">
        <f t="shared" ca="1" si="1274"/>
        <v>-</v>
      </c>
      <c r="DS371" s="168" t="str">
        <f t="shared" ca="1" si="1274"/>
        <v>-</v>
      </c>
      <c r="DT371" s="168" t="str">
        <f t="shared" ca="1" si="1274"/>
        <v>-</v>
      </c>
      <c r="DU371" s="168" t="str">
        <f t="shared" ca="1" si="1274"/>
        <v>-</v>
      </c>
      <c r="DV371" s="168" t="str">
        <f t="shared" ca="1" si="1274"/>
        <v>-</v>
      </c>
      <c r="DW371" s="168" t="str">
        <f t="shared" ca="1" si="1274"/>
        <v>-</v>
      </c>
      <c r="DX371" s="10"/>
      <c r="DY371" s="168">
        <f t="shared" ca="1" si="1274"/>
        <v>1</v>
      </c>
      <c r="DZ371" s="168" t="str">
        <f t="shared" ca="1" si="1274"/>
        <v>-</v>
      </c>
      <c r="EA371" s="168" t="str">
        <f t="shared" ca="1" si="1274"/>
        <v>-</v>
      </c>
      <c r="EB371" s="168" t="str">
        <f t="shared" ca="1" si="1274"/>
        <v>-</v>
      </c>
      <c r="EC371" s="168" t="str">
        <f t="shared" ca="1" si="1150"/>
        <v>-</v>
      </c>
      <c r="ED371" s="168" t="b">
        <f t="shared" ca="1" si="1150"/>
        <v>0</v>
      </c>
      <c r="EE371" s="168" t="str">
        <f t="shared" ca="1" si="1150"/>
        <v>-</v>
      </c>
      <c r="EF371" s="168">
        <f t="shared" ca="1" si="1150"/>
        <v>0</v>
      </c>
      <c r="EG371" s="168" t="str">
        <f t="shared" ca="1" si="1150"/>
        <v>-</v>
      </c>
      <c r="EH371" s="166" cm="1">
        <f t="array" ref="EH371">INDEX(i.rev,$K371,EH$15)</f>
        <v>1.1000000000000001</v>
      </c>
      <c r="EI371" s="168">
        <f t="shared" ref="EI371:EX371" ca="1" si="1275">OFFSET(EI$5,$B371,0)</f>
        <v>0</v>
      </c>
      <c r="EJ371" s="168">
        <f t="shared" ca="1" si="1275"/>
        <v>1</v>
      </c>
      <c r="EK371" s="168">
        <f t="shared" ca="1" si="1275"/>
        <v>0</v>
      </c>
      <c r="EL371" s="168">
        <f t="shared" ca="1" si="1275"/>
        <v>1</v>
      </c>
      <c r="EM371" s="168">
        <f t="shared" ca="1" si="1275"/>
        <v>1</v>
      </c>
      <c r="EN371" s="168">
        <f t="shared" ca="1" si="1275"/>
        <v>1</v>
      </c>
      <c r="EO371" s="168">
        <f t="shared" ca="1" si="1275"/>
        <v>0</v>
      </c>
      <c r="EP371" s="168">
        <f t="shared" ca="1" si="1275"/>
        <v>0</v>
      </c>
      <c r="EQ371" s="168">
        <f t="shared" ca="1" si="1275"/>
        <v>0</v>
      </c>
      <c r="ER371" s="168">
        <f t="shared" ca="1" si="1275"/>
        <v>0</v>
      </c>
      <c r="ES371" s="168">
        <f t="shared" ca="1" si="1275"/>
        <v>0</v>
      </c>
      <c r="ET371" s="168">
        <f t="shared" ca="1" si="1275"/>
        <v>0</v>
      </c>
      <c r="EU371" s="168">
        <f t="shared" ca="1" si="1275"/>
        <v>0</v>
      </c>
      <c r="EV371" s="168">
        <f t="shared" ca="1" si="1275"/>
        <v>0</v>
      </c>
      <c r="EW371" s="168">
        <f t="shared" ca="1" si="1275"/>
        <v>0</v>
      </c>
      <c r="EX371" s="168">
        <f t="shared" ca="1" si="1275"/>
        <v>0</v>
      </c>
      <c r="EY371" s="166" cm="1">
        <f t="array" ref="EY371">INDEX(i.rev,$K371,EY$15)</f>
        <v>0</v>
      </c>
      <c r="EZ371" s="168">
        <f t="shared" ca="1" si="1098"/>
        <v>0</v>
      </c>
      <c r="FA371" s="166" cm="1">
        <f t="array" ref="FA371">INDEX(i.rev,$K371,FA$15)</f>
        <v>1</v>
      </c>
      <c r="FB371" s="168">
        <f t="shared" ca="1" si="1258"/>
        <v>0</v>
      </c>
      <c r="FC371" s="168">
        <f t="shared" ca="1" si="1258"/>
        <v>0</v>
      </c>
      <c r="FD371" s="168">
        <f t="shared" ca="1" si="1258"/>
        <v>0</v>
      </c>
      <c r="FE371" s="168">
        <f t="shared" ca="1" si="1258"/>
        <v>0</v>
      </c>
      <c r="FF371" s="168">
        <f t="shared" ca="1" si="1258"/>
        <v>0</v>
      </c>
      <c r="FG371" s="168">
        <f t="shared" ca="1" si="1258"/>
        <v>0</v>
      </c>
      <c r="FH371" s="168">
        <f t="shared" ca="1" si="1258"/>
        <v>0</v>
      </c>
      <c r="FI371" s="10"/>
      <c r="FJ371" s="168" t="str">
        <f t="shared" ca="1" si="1258"/>
        <v>-</v>
      </c>
      <c r="FK371" s="168" t="str">
        <f t="shared" ca="1" si="1258"/>
        <v>-</v>
      </c>
      <c r="FL371" s="168" t="str">
        <f t="shared" ca="1" si="1258"/>
        <v>-</v>
      </c>
      <c r="FM371" s="168" t="str">
        <f t="shared" ca="1" si="1258"/>
        <v>-</v>
      </c>
      <c r="FN371" s="168" t="str">
        <f t="shared" ca="1" si="1247"/>
        <v>-</v>
      </c>
      <c r="FO371" s="166" t="b">
        <f t="shared" ca="1" si="1223"/>
        <v>0</v>
      </c>
      <c r="FP371" s="166" t="b">
        <f t="shared" ca="1" si="1223"/>
        <v>0</v>
      </c>
      <c r="FQ371" s="166" t="b">
        <f t="shared" ca="1" si="1223"/>
        <v>1</v>
      </c>
      <c r="FR371" s="168">
        <f t="shared" ca="1" si="1258"/>
        <v>0</v>
      </c>
      <c r="FS371" s="166">
        <f t="shared" ca="1" si="1224"/>
        <v>1</v>
      </c>
      <c r="FT371" s="166">
        <f t="shared" ca="1" si="1224"/>
        <v>1</v>
      </c>
      <c r="FU371" s="168" t="str">
        <f t="shared" ca="1" si="1258"/>
        <v>-</v>
      </c>
      <c r="FV371" s="168" t="str">
        <f t="shared" ca="1" si="1258"/>
        <v>-</v>
      </c>
      <c r="FW371" s="168" t="str">
        <f t="shared" ca="1" si="1258"/>
        <v>-</v>
      </c>
      <c r="FX371" s="168" t="str">
        <f t="shared" ca="1" si="1258"/>
        <v>-</v>
      </c>
      <c r="FY371" s="168" t="str">
        <f t="shared" ca="1" si="1258"/>
        <v>-</v>
      </c>
      <c r="FZ371" s="168" t="str">
        <f t="shared" ca="1" si="1258"/>
        <v>-</v>
      </c>
      <c r="GA371" s="168" t="str">
        <f t="shared" ca="1" si="1258"/>
        <v>-</v>
      </c>
      <c r="GB371" s="168" t="str">
        <f t="shared" ca="1" si="1258"/>
        <v>-</v>
      </c>
      <c r="GC371" s="168" t="str">
        <f t="shared" ca="1" si="1258"/>
        <v>-</v>
      </c>
      <c r="GD371" s="168" t="b">
        <f t="shared" ca="1" si="1258"/>
        <v>1</v>
      </c>
      <c r="GE371" s="168" t="str">
        <f t="shared" ca="1" si="1258"/>
        <v>-</v>
      </c>
      <c r="GF371" s="168" t="str">
        <f t="shared" ca="1" si="1258"/>
        <v>-</v>
      </c>
      <c r="GG371" s="168" t="str">
        <f t="shared" ca="1" si="1258"/>
        <v>-</v>
      </c>
      <c r="GH371" s="168" t="b">
        <f t="shared" ref="GH371:GW371" ca="1" si="1276">OFFSET(GH$5,$B371,0)</f>
        <v>1</v>
      </c>
      <c r="GI371" s="168">
        <f t="shared" ca="1" si="1276"/>
        <v>0</v>
      </c>
      <c r="GJ371" s="168" t="str">
        <f t="shared" ca="1" si="1276"/>
        <v>-</v>
      </c>
      <c r="GK371" s="168" t="str">
        <f t="shared" ca="1" si="1276"/>
        <v>-</v>
      </c>
      <c r="GL371" s="168" t="str">
        <f t="shared" ca="1" si="1276"/>
        <v>-</v>
      </c>
      <c r="GM371" s="168" t="str">
        <f t="shared" ca="1" si="1276"/>
        <v>-</v>
      </c>
      <c r="GN371" s="168" t="str">
        <f t="shared" ca="1" si="1276"/>
        <v>-</v>
      </c>
      <c r="GO371" s="168">
        <f t="shared" ca="1" si="1276"/>
        <v>0</v>
      </c>
      <c r="GP371" s="168" t="str">
        <f t="shared" ca="1" si="1276"/>
        <v>-</v>
      </c>
      <c r="GQ371" s="168" t="str">
        <f t="shared" ca="1" si="1276"/>
        <v>-</v>
      </c>
      <c r="GR371" s="168" t="str">
        <f t="shared" ca="1" si="1276"/>
        <v>-</v>
      </c>
      <c r="GS371" s="168">
        <f t="shared" ca="1" si="1276"/>
        <v>500</v>
      </c>
      <c r="GT371" s="168">
        <f t="shared" ca="1" si="1276"/>
        <v>500</v>
      </c>
      <c r="GU371" s="168" t="str">
        <f t="shared" ca="1" si="1276"/>
        <v>-</v>
      </c>
      <c r="GV371" s="168" t="str">
        <f t="shared" ca="1" si="1276"/>
        <v>-</v>
      </c>
      <c r="GW371" s="168" t="str">
        <f t="shared" ca="1" si="1276"/>
        <v>-</v>
      </c>
      <c r="GX371" s="168" t="str">
        <f t="shared" ca="1" si="1226"/>
        <v>-</v>
      </c>
      <c r="GY371" s="168" t="str">
        <f t="shared" ca="1" si="1237"/>
        <v>-</v>
      </c>
      <c r="GZ371" s="168" t="str">
        <f t="shared" ca="1" si="1237"/>
        <v>-</v>
      </c>
      <c r="HA371" s="168" t="str">
        <f t="shared" ca="1" si="1237"/>
        <v>-</v>
      </c>
      <c r="HB371" s="168" t="str">
        <f t="shared" ca="1" si="1237"/>
        <v>-</v>
      </c>
      <c r="HC371" s="168" t="str">
        <f t="shared" ca="1" si="1237"/>
        <v>-</v>
      </c>
      <c r="HD371" s="168" t="str">
        <f t="shared" ca="1" si="1237"/>
        <v>-</v>
      </c>
      <c r="HE371" s="168" t="str">
        <f t="shared" ca="1" si="1237"/>
        <v>-</v>
      </c>
      <c r="HF371" s="168" t="str">
        <f t="shared" ca="1" si="1237"/>
        <v>-</v>
      </c>
      <c r="HG371" s="168" t="str">
        <f t="shared" ca="1" si="1237"/>
        <v>-</v>
      </c>
      <c r="HH371" s="168" t="str">
        <f t="shared" ca="1" si="1260"/>
        <v>-</v>
      </c>
      <c r="HI371" s="168" t="str">
        <f t="shared" ca="1" si="1260"/>
        <v>-</v>
      </c>
      <c r="HJ371" s="168" t="str">
        <f t="shared" ca="1" si="1260"/>
        <v>-</v>
      </c>
      <c r="HK371" s="168" t="str">
        <f t="shared" ca="1" si="1260"/>
        <v>-</v>
      </c>
      <c r="HL371" s="168" t="str">
        <f t="shared" ca="1" si="1260"/>
        <v>-</v>
      </c>
      <c r="HM371" s="168" t="str">
        <f t="shared" ca="1" si="1260"/>
        <v>-</v>
      </c>
      <c r="HN371" s="168" t="str">
        <f t="shared" ca="1" si="1260"/>
        <v>-</v>
      </c>
      <c r="HO371" s="168" t="str">
        <f t="shared" ca="1" si="1260"/>
        <v>-</v>
      </c>
      <c r="HP371" s="168" t="str">
        <f t="shared" ca="1" si="1260"/>
        <v>-</v>
      </c>
      <c r="HQ371" s="168" t="str">
        <f t="shared" ca="1" si="1260"/>
        <v>-</v>
      </c>
      <c r="HR371" s="168" t="str">
        <f t="shared" ca="1" si="1237"/>
        <v>-</v>
      </c>
      <c r="HS371" s="168" t="str">
        <f t="shared" ca="1" si="1237"/>
        <v>-</v>
      </c>
      <c r="HT371" s="168" t="str">
        <f t="shared" ca="1" si="1237"/>
        <v>-</v>
      </c>
      <c r="HU371" s="168" t="str">
        <f t="shared" ca="1" si="1237"/>
        <v>-</v>
      </c>
      <c r="HV371" s="168" t="str">
        <f t="shared" ca="1" si="1237"/>
        <v>-</v>
      </c>
      <c r="HW371" s="168" t="str">
        <f t="shared" ca="1" si="1226"/>
        <v>-</v>
      </c>
      <c r="HX371" s="168" t="str">
        <f t="shared" ca="1" si="1268"/>
        <v>-</v>
      </c>
      <c r="HY371" s="168" t="str">
        <f t="shared" ca="1" si="1268"/>
        <v>-</v>
      </c>
      <c r="HZ371" s="168" t="str">
        <f t="shared" ca="1" si="1268"/>
        <v>-</v>
      </c>
      <c r="IA371" s="168" t="str">
        <f t="shared" ca="1" si="1268"/>
        <v>-</v>
      </c>
      <c r="IB371" s="168" t="str">
        <f t="shared" ca="1" si="1268"/>
        <v>-</v>
      </c>
      <c r="IC371" s="168" t="str">
        <f t="shared" ca="1" si="1268"/>
        <v>-</v>
      </c>
      <c r="ID371" s="168" t="str">
        <f t="shared" ca="1" si="1268"/>
        <v>-</v>
      </c>
      <c r="IE371" s="168" t="str">
        <f t="shared" ca="1" si="1268"/>
        <v>-</v>
      </c>
      <c r="IF371" s="168" t="str">
        <f t="shared" ca="1" si="1268"/>
        <v>-</v>
      </c>
      <c r="IG371" s="168" t="str">
        <f t="shared" ca="1" si="1268"/>
        <v>-</v>
      </c>
      <c r="IH371" s="168" t="str">
        <f t="shared" ca="1" si="1268"/>
        <v>-</v>
      </c>
      <c r="II371" s="168" t="str">
        <f t="shared" ca="1" si="1268"/>
        <v>-</v>
      </c>
      <c r="IJ371" s="168" t="str">
        <f t="shared" ca="1" si="1268"/>
        <v>-</v>
      </c>
      <c r="IK371" s="168" t="str">
        <f t="shared" ca="1" si="1268"/>
        <v>-</v>
      </c>
      <c r="IL371" s="168" t="str">
        <f t="shared" ca="1" si="1268"/>
        <v>-</v>
      </c>
      <c r="IM371" s="168" t="str">
        <f t="shared" ca="1" si="1268"/>
        <v>-</v>
      </c>
      <c r="IN371" s="168" t="str">
        <f t="shared" ca="1" si="1268"/>
        <v>-</v>
      </c>
      <c r="IO371" s="168" t="str">
        <f t="shared" ca="1" si="1268"/>
        <v>-</v>
      </c>
      <c r="IP371" s="168" t="str">
        <f t="shared" ca="1" si="1268"/>
        <v>-</v>
      </c>
      <c r="IQ371" s="168" t="str">
        <f t="shared" ca="1" si="1268"/>
        <v>-</v>
      </c>
      <c r="IR371" s="168" t="str">
        <f t="shared" ca="1" si="1268"/>
        <v>-</v>
      </c>
      <c r="IS371" s="168" t="str">
        <f t="shared" ca="1" si="1268"/>
        <v>-</v>
      </c>
      <c r="IT371" s="168" t="str">
        <f t="shared" ca="1" si="1268"/>
        <v>-</v>
      </c>
      <c r="IU371" s="168" t="str">
        <f t="shared" ca="1" si="1268"/>
        <v>-</v>
      </c>
      <c r="IV371" s="168" t="str">
        <f t="shared" ca="1" si="1268"/>
        <v>-</v>
      </c>
      <c r="IW371" s="168" t="str">
        <f t="shared" ca="1" si="1268"/>
        <v>-</v>
      </c>
      <c r="IX371" s="168" t="str">
        <f t="shared" ca="1" si="1268"/>
        <v>-</v>
      </c>
      <c r="IY371" s="168" t="str">
        <f t="shared" ca="1" si="1268"/>
        <v>-</v>
      </c>
      <c r="IZ371" s="168" t="str">
        <f t="shared" ca="1" si="1268"/>
        <v>-</v>
      </c>
      <c r="JA371" s="168" t="str">
        <f t="shared" ca="1" si="1268"/>
        <v>-</v>
      </c>
      <c r="JB371" s="168" t="str">
        <f t="shared" ca="1" si="1268"/>
        <v>-</v>
      </c>
      <c r="JC371" s="168" t="str">
        <f t="shared" ca="1" si="1268"/>
        <v>-</v>
      </c>
      <c r="JD371" s="168" t="str">
        <f t="shared" ca="1" si="1268"/>
        <v>-</v>
      </c>
      <c r="JE371" s="168" t="str">
        <f t="shared" ca="1" si="1268"/>
        <v>-</v>
      </c>
      <c r="JF371" s="168" t="str">
        <f t="shared" ca="1" si="1268"/>
        <v>-</v>
      </c>
      <c r="JG371" s="168" t="str">
        <f t="shared" ca="1" si="1268"/>
        <v>-</v>
      </c>
      <c r="JH371" s="168" t="str">
        <f t="shared" ca="1" si="1268"/>
        <v>-</v>
      </c>
      <c r="JI371" s="168" t="str">
        <f t="shared" ca="1" si="1268"/>
        <v>-</v>
      </c>
      <c r="JJ371" s="168" t="str">
        <f t="shared" ca="1" si="1268"/>
        <v>-</v>
      </c>
      <c r="JK371" s="168" t="str">
        <f t="shared" ca="1" si="1268"/>
        <v>-</v>
      </c>
      <c r="JL371" s="168" t="str">
        <f t="shared" ca="1" si="1268"/>
        <v>-</v>
      </c>
      <c r="JM371" s="168" t="str">
        <f t="shared" ca="1" si="1268"/>
        <v>-</v>
      </c>
      <c r="JN371" s="168" t="str">
        <f t="shared" ca="1" si="1226"/>
        <v>-</v>
      </c>
      <c r="JO371" s="168" t="str">
        <f t="shared" ca="1" si="1226"/>
        <v>-</v>
      </c>
      <c r="JP371" s="168" t="str">
        <f t="shared" ca="1" si="1226"/>
        <v>-</v>
      </c>
      <c r="JQ371" s="168" t="str">
        <f t="shared" ca="1" si="1226"/>
        <v>-</v>
      </c>
      <c r="JR371" s="168" t="str">
        <f t="shared" ca="1" si="1226"/>
        <v>-</v>
      </c>
      <c r="JS371" s="168" t="str">
        <f t="shared" ca="1" si="1226"/>
        <v>-</v>
      </c>
      <c r="JT371" s="168" t="str">
        <f t="shared" ca="1" si="1226"/>
        <v>-</v>
      </c>
      <c r="JU371" s="168" t="str">
        <f t="shared" ca="1" si="1226"/>
        <v>-</v>
      </c>
      <c r="JV371" s="168" t="str">
        <f t="shared" ca="1" si="1226"/>
        <v>-</v>
      </c>
      <c r="JW371" s="168" t="str">
        <f t="shared" ca="1" si="1226"/>
        <v>-</v>
      </c>
      <c r="JX371" s="10"/>
      <c r="JY371" s="166">
        <f t="shared" ca="1" si="1109"/>
        <v>4.4999999999999998E-2</v>
      </c>
      <c r="JZ371" s="166">
        <f t="shared" ca="1" si="1110"/>
        <v>4.4999999999999998E-2</v>
      </c>
      <c r="KA371" s="168">
        <f t="shared" ref="KA371:NB371" ca="1" si="1277">OFFSET(KA$5,$B371,0)</f>
        <v>1</v>
      </c>
      <c r="KB371" s="168">
        <f t="shared" ca="1" si="1277"/>
        <v>0</v>
      </c>
      <c r="KC371" s="168">
        <f t="shared" ca="1" si="1277"/>
        <v>1</v>
      </c>
      <c r="KD371" s="168">
        <f t="shared" ca="1" si="1277"/>
        <v>1</v>
      </c>
      <c r="KE371" s="168">
        <f t="shared" ca="1" si="1277"/>
        <v>0</v>
      </c>
      <c r="KF371" s="168">
        <f t="shared" ca="1" si="1277"/>
        <v>70</v>
      </c>
      <c r="KG371" s="168">
        <f t="shared" ca="1" si="1277"/>
        <v>50</v>
      </c>
      <c r="KH371" s="168">
        <f t="shared" ca="1" si="1277"/>
        <v>85</v>
      </c>
      <c r="KI371" s="168">
        <f t="shared" ca="1" si="1277"/>
        <v>50</v>
      </c>
      <c r="KJ371" s="166">
        <f t="shared" ca="1" si="1112"/>
        <v>1</v>
      </c>
      <c r="KK371" s="166">
        <f t="shared" ca="1" si="1113"/>
        <v>1</v>
      </c>
      <c r="KL371" s="166">
        <f t="shared" ca="1" si="1114"/>
        <v>1</v>
      </c>
      <c r="KM371" s="166">
        <f t="shared" ca="1" si="1115"/>
        <v>1</v>
      </c>
      <c r="KN371" s="166">
        <f t="shared" ca="1" si="1115"/>
        <v>1</v>
      </c>
      <c r="KO371" s="168">
        <f t="shared" ca="1" si="1277"/>
        <v>1</v>
      </c>
      <c r="KP371" s="10"/>
      <c r="KQ371" s="168">
        <f t="shared" ca="1" si="1277"/>
        <v>1</v>
      </c>
      <c r="KR371" s="166">
        <f t="shared" ca="1" si="1116"/>
        <v>1</v>
      </c>
      <c r="KS371" s="168">
        <f t="shared" ca="1" si="1277"/>
        <v>0.75</v>
      </c>
      <c r="KT371" s="168">
        <f t="shared" ca="1" si="1277"/>
        <v>0.8</v>
      </c>
      <c r="KU371" s="168">
        <f t="shared" ca="1" si="1277"/>
        <v>0.82499999999999996</v>
      </c>
      <c r="KV371" s="168">
        <f t="shared" ca="1" si="1277"/>
        <v>0.875</v>
      </c>
      <c r="KW371" s="168">
        <f t="shared" ca="1" si="1277"/>
        <v>0.9</v>
      </c>
      <c r="KX371" s="168">
        <f t="shared" ca="1" si="1277"/>
        <v>0.75</v>
      </c>
      <c r="KY371" s="168">
        <f t="shared" ca="1" si="1277"/>
        <v>0.78142857142857147</v>
      </c>
      <c r="KZ371" s="168">
        <f t="shared" ca="1" si="1277"/>
        <v>0.82499999999999996</v>
      </c>
      <c r="LA371" s="168">
        <f t="shared" ca="1" si="1277"/>
        <v>0.875</v>
      </c>
      <c r="LB371" s="168">
        <f t="shared" ca="1" si="1277"/>
        <v>0.9</v>
      </c>
      <c r="LC371" s="168">
        <f t="shared" ca="1" si="1277"/>
        <v>0.9</v>
      </c>
      <c r="LD371" s="168">
        <f t="shared" ca="1" si="1277"/>
        <v>0.75</v>
      </c>
      <c r="LE371" s="168">
        <f t="shared" ca="1" si="1277"/>
        <v>0.78142857142857147</v>
      </c>
      <c r="LF371" s="168">
        <f t="shared" ca="1" si="1277"/>
        <v>0.82499999999999996</v>
      </c>
      <c r="LG371" s="168">
        <f t="shared" ca="1" si="1277"/>
        <v>0.875</v>
      </c>
      <c r="LH371" s="168">
        <f t="shared" ca="1" si="1277"/>
        <v>0.9</v>
      </c>
      <c r="LI371" s="168">
        <f t="shared" ca="1" si="1277"/>
        <v>0.9</v>
      </c>
      <c r="LJ371" s="168">
        <f t="shared" ca="1" si="1277"/>
        <v>0.75</v>
      </c>
      <c r="LK371" s="168">
        <f t="shared" ca="1" si="1277"/>
        <v>0.78142857142857147</v>
      </c>
      <c r="LL371" s="168">
        <f t="shared" ca="1" si="1277"/>
        <v>0.82499999999999996</v>
      </c>
      <c r="LM371" s="168">
        <f t="shared" ca="1" si="1277"/>
        <v>0.875</v>
      </c>
      <c r="LN371" s="168">
        <f t="shared" ca="1" si="1277"/>
        <v>0.9</v>
      </c>
      <c r="LO371" s="168">
        <f t="shared" ca="1" si="1277"/>
        <v>0.9</v>
      </c>
      <c r="LP371" s="168">
        <f t="shared" ca="1" si="1277"/>
        <v>0.75</v>
      </c>
      <c r="LQ371" s="168">
        <f t="shared" ca="1" si="1277"/>
        <v>0.78142857142857147</v>
      </c>
      <c r="LR371" s="168">
        <f t="shared" ca="1" si="1277"/>
        <v>0.82499999999999996</v>
      </c>
      <c r="LS371" s="168">
        <f t="shared" ca="1" si="1277"/>
        <v>0.875</v>
      </c>
      <c r="LT371" s="168">
        <f t="shared" ca="1" si="1277"/>
        <v>0.9</v>
      </c>
      <c r="LU371" s="168">
        <f t="shared" ca="1" si="1277"/>
        <v>0.9</v>
      </c>
      <c r="LV371" s="168">
        <f t="shared" ca="1" si="1277"/>
        <v>0.75</v>
      </c>
      <c r="LW371" s="168">
        <f t="shared" ca="1" si="1277"/>
        <v>0.78142857142857147</v>
      </c>
      <c r="LX371" s="168">
        <f t="shared" ca="1" si="1277"/>
        <v>0.82499999999999996</v>
      </c>
      <c r="LY371" s="168">
        <f t="shared" ca="1" si="1277"/>
        <v>0.875</v>
      </c>
      <c r="LZ371" s="168">
        <f t="shared" ca="1" si="1277"/>
        <v>0.9</v>
      </c>
      <c r="MA371" s="168">
        <f t="shared" ca="1" si="1277"/>
        <v>0.9</v>
      </c>
      <c r="MB371" s="168">
        <f t="shared" ca="1" si="1277"/>
        <v>0.75</v>
      </c>
      <c r="MC371" s="168">
        <f t="shared" ca="1" si="1277"/>
        <v>0.78142857142857147</v>
      </c>
      <c r="MD371" s="168">
        <f t="shared" ca="1" si="1277"/>
        <v>0.82499999999999996</v>
      </c>
      <c r="ME371" s="168">
        <f t="shared" ca="1" si="1277"/>
        <v>0.875</v>
      </c>
      <c r="MF371" s="168">
        <f t="shared" ca="1" si="1277"/>
        <v>0.9</v>
      </c>
      <c r="MG371" s="168">
        <f t="shared" ca="1" si="1277"/>
        <v>0.9</v>
      </c>
      <c r="MH371" s="168">
        <f t="shared" ca="1" si="1277"/>
        <v>0.75</v>
      </c>
      <c r="MI371" s="168">
        <f t="shared" ca="1" si="1277"/>
        <v>0.76904761904761909</v>
      </c>
      <c r="MJ371" s="168">
        <f t="shared" ca="1" si="1277"/>
        <v>0.82000000000000006</v>
      </c>
      <c r="MK371" s="168">
        <f t="shared" ca="1" si="1277"/>
        <v>0.875</v>
      </c>
      <c r="ML371" s="168">
        <f t="shared" ca="1" si="1277"/>
        <v>0.9</v>
      </c>
      <c r="MM371" s="168">
        <f t="shared" ca="1" si="1277"/>
        <v>0.90000000000000013</v>
      </c>
      <c r="MN371" s="168">
        <f t="shared" ca="1" si="1277"/>
        <v>0.75</v>
      </c>
      <c r="MO371" s="168">
        <f t="shared" ca="1" si="1277"/>
        <v>0.76904761904761909</v>
      </c>
      <c r="MP371" s="168">
        <f t="shared" ca="1" si="1277"/>
        <v>0.82000000000000006</v>
      </c>
      <c r="MQ371" s="168">
        <f t="shared" ca="1" si="1277"/>
        <v>0.875</v>
      </c>
      <c r="MR371" s="168">
        <f t="shared" ca="1" si="1277"/>
        <v>0.9</v>
      </c>
      <c r="MS371" s="168">
        <f t="shared" ca="1" si="1277"/>
        <v>0.9</v>
      </c>
      <c r="MT371" s="168">
        <f t="shared" ca="1" si="1277"/>
        <v>0.875</v>
      </c>
      <c r="MU371" s="166">
        <f t="shared" ca="1" si="1120"/>
        <v>1</v>
      </c>
      <c r="MV371" s="166">
        <f t="shared" ca="1" si="1121"/>
        <v>1</v>
      </c>
      <c r="MW371" s="166" t="str">
        <f t="shared" ca="1" si="1122"/>
        <v>-</v>
      </c>
      <c r="MX371" s="168" t="str">
        <f t="shared" ca="1" si="1123"/>
        <v>-</v>
      </c>
      <c r="MY371" s="166" t="str">
        <f t="shared" ca="1" si="1124"/>
        <v>-</v>
      </c>
      <c r="MZ371" s="166" t="str">
        <f t="shared" ca="1" si="1125"/>
        <v>-</v>
      </c>
      <c r="NA371" s="166" t="b">
        <f t="shared" ca="1" si="1126"/>
        <v>0</v>
      </c>
      <c r="NB371" s="168">
        <f t="shared" ca="1" si="1277"/>
        <v>0</v>
      </c>
      <c r="NC371" s="27">
        <v>0</v>
      </c>
    </row>
    <row r="372" spans="1:367" s="148" customFormat="1" outlineLevel="1">
      <c r="A372" s="126">
        <f t="shared" si="14"/>
        <v>367</v>
      </c>
      <c r="B372" s="126">
        <f t="shared" si="1246"/>
        <v>13</v>
      </c>
      <c r="C372" s="148">
        <f>C370</f>
        <v>1002</v>
      </c>
      <c r="D372" s="148" t="s">
        <v>884</v>
      </c>
      <c r="E372" s="148" t="b">
        <f t="shared" si="1086"/>
        <v>0</v>
      </c>
      <c r="F372" s="148" t="b">
        <v>0</v>
      </c>
      <c r="G372" s="148" t="b">
        <f t="shared" si="1128"/>
        <v>0</v>
      </c>
      <c r="H372" s="144">
        <f t="shared" ca="1" si="1228"/>
        <v>3</v>
      </c>
      <c r="I372" s="32">
        <v>3</v>
      </c>
      <c r="J372" s="32">
        <v>4</v>
      </c>
      <c r="K372" s="32">
        <v>2</v>
      </c>
      <c r="L372" s="144">
        <f t="shared" ca="1" si="1228"/>
        <v>1</v>
      </c>
      <c r="M372" s="144">
        <f t="shared" ca="1" si="1228"/>
        <v>1</v>
      </c>
      <c r="N372" s="144">
        <f t="shared" ca="1" si="1228"/>
        <v>1</v>
      </c>
      <c r="O372" s="144">
        <f t="shared" ca="1" si="1228"/>
        <v>1</v>
      </c>
      <c r="P372" s="144">
        <f t="shared" ca="1" si="1228"/>
        <v>1</v>
      </c>
      <c r="Q372" s="144">
        <f t="shared" ca="1" si="1228"/>
        <v>1</v>
      </c>
      <c r="R372" s="144">
        <f t="shared" ca="1" si="1228"/>
        <v>2</v>
      </c>
      <c r="S372" s="144">
        <f t="shared" ca="1" si="1228"/>
        <v>1</v>
      </c>
      <c r="T372" s="144">
        <f t="shared" ca="1" si="1228"/>
        <v>1</v>
      </c>
      <c r="U372" s="144">
        <f t="shared" ca="1" si="1228"/>
        <v>1</v>
      </c>
      <c r="V372" s="144">
        <f t="shared" ca="1" si="1228"/>
        <v>1</v>
      </c>
      <c r="W372" s="144">
        <f t="shared" ca="1" si="1228"/>
        <v>1</v>
      </c>
      <c r="X372" s="144">
        <f t="shared" ca="1" si="1228"/>
        <v>1</v>
      </c>
      <c r="Y372" s="144">
        <f t="shared" ca="1" si="1229"/>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00039 CFW SQ RiskCRRA-low REVrev_create CropgrazeFALSE (F33N11)</v>
      </c>
      <c r="AB372" s="10" t="str">
        <f ca="1">IF(COUNTIF(AA$5:AA372,AA372)=1,"-","Dup")</f>
        <v>-</v>
      </c>
      <c r="AC372" s="10"/>
      <c r="AD372" s="168" t="str">
        <f t="shared" ca="1" si="1218"/>
        <v>-</v>
      </c>
      <c r="AE372" s="168" t="str">
        <f t="shared" ca="1" si="1218"/>
        <v>-</v>
      </c>
      <c r="AF372" s="168" t="str">
        <f t="shared" ca="1" si="1218"/>
        <v>-</v>
      </c>
      <c r="AG372" s="168" t="str">
        <f t="shared" ca="1" si="1218"/>
        <v>-</v>
      </c>
      <c r="AH372" s="168" t="str">
        <f t="shared" ca="1" si="1218"/>
        <v>-</v>
      </c>
      <c r="AI372" s="168" t="b">
        <f t="shared" ca="1" si="1218"/>
        <v>1</v>
      </c>
      <c r="AJ372" s="10"/>
      <c r="AK372" s="166" t="b">
        <f t="shared" si="1219"/>
        <v>0</v>
      </c>
      <c r="AL372" s="166">
        <f t="shared" si="1219"/>
        <v>2</v>
      </c>
      <c r="AM372" s="166" t="b">
        <f t="shared" si="1219"/>
        <v>0</v>
      </c>
      <c r="AN372" s="166" t="b">
        <f t="shared" si="1219"/>
        <v>1</v>
      </c>
      <c r="AO372" s="166" t="b">
        <f t="shared" si="1219"/>
        <v>1</v>
      </c>
      <c r="AP372" s="166" t="b">
        <f t="shared" si="1219"/>
        <v>0</v>
      </c>
      <c r="AQ372" s="166">
        <f t="shared" ca="1" si="1089"/>
        <v>0</v>
      </c>
      <c r="AR372" s="166" t="b">
        <f t="shared" si="1220"/>
        <v>1</v>
      </c>
      <c r="AS372" s="166" t="b">
        <f t="shared" si="1220"/>
        <v>1</v>
      </c>
      <c r="AT372" s="166">
        <f t="shared" si="1220"/>
        <v>2</v>
      </c>
      <c r="AU372" s="166" t="str">
        <f t="shared" si="1220"/>
        <v>-</v>
      </c>
      <c r="AV372" s="166">
        <f t="shared" si="1220"/>
        <v>0.3</v>
      </c>
      <c r="AW372" s="10"/>
      <c r="AX372" s="166" t="b">
        <f t="shared" si="1091"/>
        <v>1</v>
      </c>
      <c r="AY372" s="168" t="b">
        <f t="shared" ca="1" si="1092"/>
        <v>1</v>
      </c>
      <c r="AZ372" s="168" t="b">
        <f t="shared" ca="1" si="1092"/>
        <v>1</v>
      </c>
      <c r="BA372" s="167">
        <f t="shared" ca="1" si="1093"/>
        <v>3210</v>
      </c>
      <c r="BB372" s="168" t="str">
        <f t="shared" ref="BB372:BV377" ca="1" si="1278">OFFSET(BB$5,$B372,0)</f>
        <v>-</v>
      </c>
      <c r="BC372" s="168" t="str">
        <f t="shared" ca="1" si="1278"/>
        <v>-</v>
      </c>
      <c r="BD372" s="168" t="str">
        <f t="shared" ca="1" si="1278"/>
        <v>-</v>
      </c>
      <c r="BE372" s="168" t="str">
        <f t="shared" ca="1" si="1278"/>
        <v>-</v>
      </c>
      <c r="BF372" s="168" t="str">
        <f t="shared" ca="1" si="1278"/>
        <v>-</v>
      </c>
      <c r="BG372" s="168">
        <f t="shared" ca="1" si="1278"/>
        <v>1</v>
      </c>
      <c r="BH372" s="168">
        <f t="shared" ca="1" si="1278"/>
        <v>1</v>
      </c>
      <c r="BI372" s="168" t="str">
        <f t="shared" ca="1" si="1278"/>
        <v>-</v>
      </c>
      <c r="BJ372" s="168" t="str">
        <f t="shared" ca="1" si="1278"/>
        <v>-</v>
      </c>
      <c r="BK372" s="10"/>
      <c r="BL372" s="168" t="str">
        <f t="shared" ca="1" si="1278"/>
        <v>-</v>
      </c>
      <c r="BM372" s="168" t="str">
        <f t="shared" ca="1" si="1278"/>
        <v>-</v>
      </c>
      <c r="BN372" s="168" t="str">
        <f t="shared" ca="1" si="1278"/>
        <v>-</v>
      </c>
      <c r="BO372" s="168" t="str">
        <f t="shared" ca="1" si="1278"/>
        <v>-</v>
      </c>
      <c r="BP372" s="168" t="str">
        <f t="shared" ca="1" si="1278"/>
        <v>-</v>
      </c>
      <c r="BQ372" s="168" t="str">
        <f t="shared" ca="1" si="1278"/>
        <v>-</v>
      </c>
      <c r="BR372" s="168" t="str">
        <f t="shared" ca="1" si="1278"/>
        <v>-</v>
      </c>
      <c r="BS372" s="168" t="str">
        <f t="shared" ca="1" si="1278"/>
        <v>-</v>
      </c>
      <c r="BT372" s="168" t="str">
        <f t="shared" ca="1" si="1278"/>
        <v>-</v>
      </c>
      <c r="BU372" s="168" t="str">
        <f t="shared" ca="1" si="1278"/>
        <v>-</v>
      </c>
      <c r="BV372" s="168" t="str">
        <f t="shared" ca="1" si="1278"/>
        <v>-</v>
      </c>
      <c r="BW372" s="166" t="b" cm="1">
        <f t="array" ref="BW372">INDEX(i.rev,$K372,BW$15)</f>
        <v>1</v>
      </c>
      <c r="BX372" s="166">
        <f t="shared" si="1095"/>
        <v>34</v>
      </c>
      <c r="BY372" s="166" t="b" cm="1">
        <f t="array" ref="BY372">INDEX(i.rev,$K372,BY$15)</f>
        <v>1</v>
      </c>
      <c r="BZ372" s="166" t="b" cm="1">
        <f t="array" ref="BZ372">INDEX(i.rev,$K372,BZ$15)</f>
        <v>1</v>
      </c>
      <c r="CA372" s="166" t="b" cm="1">
        <f t="array" ref="CA372">INDEX(i.rev,$K372,CA$15)</f>
        <v>1</v>
      </c>
      <c r="CB372" s="166" t="b" cm="1">
        <f t="array" ref="CB372">INDEX(i.rev,$K372,CB$15)</f>
        <v>1</v>
      </c>
      <c r="CC372" s="166" t="b" cm="1">
        <f t="array" ref="CC372">INDEX(i.rev,$K372,CC$15)</f>
        <v>1</v>
      </c>
      <c r="CD372" s="166" t="b" cm="1">
        <f t="array" ref="CD372">INDEX(i.rev,$K372,CD$15)</f>
        <v>1</v>
      </c>
      <c r="CE372" s="166" t="b" cm="1">
        <f t="array" ref="CE372">INDEX(i.rev,$K372,CE$15)</f>
        <v>1</v>
      </c>
      <c r="CF372" s="166" t="b" cm="1">
        <f t="array" ref="CF372">INDEX(i.rev,$K372,CF$15)</f>
        <v>1</v>
      </c>
      <c r="CG372" s="10"/>
      <c r="CH372" s="168" t="str">
        <f t="shared" ca="1" si="1259"/>
        <v>-</v>
      </c>
      <c r="CI372" s="168" t="str">
        <f t="shared" ca="1" si="1259"/>
        <v>-</v>
      </c>
      <c r="CJ372" s="168" t="str">
        <f t="shared" ca="1" si="1259"/>
        <v>-</v>
      </c>
      <c r="CK372" s="168" t="str">
        <f t="shared" ca="1" si="1259"/>
        <v>-</v>
      </c>
      <c r="CL372" s="168" t="str">
        <f t="shared" ca="1" si="1259"/>
        <v>-</v>
      </c>
      <c r="CM372" s="168" t="str">
        <f t="shared" ca="1" si="1259"/>
        <v>-</v>
      </c>
      <c r="CN372" s="168" t="str">
        <f t="shared" ca="1" si="1259"/>
        <v>-</v>
      </c>
      <c r="CO372" s="168" t="str">
        <f t="shared" ca="1" si="1259"/>
        <v>-</v>
      </c>
      <c r="CP372" s="168">
        <f t="shared" ca="1" si="1259"/>
        <v>1</v>
      </c>
      <c r="CQ372" s="168">
        <f t="shared" ca="1" si="1259"/>
        <v>1</v>
      </c>
      <c r="CR372" s="168">
        <f t="shared" ca="1" si="1259"/>
        <v>0</v>
      </c>
      <c r="CS372" s="168" t="str">
        <f t="shared" ca="1" si="1259"/>
        <v>-</v>
      </c>
      <c r="CT372" s="168" t="str">
        <f t="shared" ca="1" si="1259"/>
        <v>-</v>
      </c>
      <c r="CU372" s="168" t="str">
        <f t="shared" ca="1" si="1259"/>
        <v>-</v>
      </c>
      <c r="CV372" s="168" t="str">
        <f t="shared" ca="1" si="1259"/>
        <v>-</v>
      </c>
      <c r="CW372" s="168" t="str">
        <f t="shared" ca="1" si="1259"/>
        <v>-</v>
      </c>
      <c r="CX372" s="168" t="str">
        <f t="shared" ca="1" si="1259"/>
        <v>-</v>
      </c>
      <c r="CY372" s="168" t="str">
        <f t="shared" ca="1" si="1259"/>
        <v>-</v>
      </c>
      <c r="CZ372" s="168">
        <f t="shared" ca="1" si="1259"/>
        <v>0</v>
      </c>
      <c r="DA372" s="168" t="str">
        <f t="shared" ca="1" si="1259"/>
        <v>-</v>
      </c>
      <c r="DB372" s="168" t="str">
        <f t="shared" ca="1" si="1259"/>
        <v>-</v>
      </c>
      <c r="DC372" s="168" t="str">
        <f t="shared" ca="1" si="1259"/>
        <v>-</v>
      </c>
      <c r="DD372" s="168" t="str">
        <f t="shared" ca="1" si="1259"/>
        <v>-</v>
      </c>
      <c r="DE372" s="168" t="str">
        <f t="shared" ca="1" si="1259"/>
        <v>-</v>
      </c>
      <c r="DF372" s="168">
        <f t="shared" ca="1" si="1259"/>
        <v>0</v>
      </c>
      <c r="DG372" s="168">
        <f t="shared" ca="1" si="1259"/>
        <v>0</v>
      </c>
      <c r="DH372" s="168">
        <f t="shared" ca="1" si="1259"/>
        <v>0</v>
      </c>
      <c r="DI372" s="168">
        <f t="shared" ca="1" si="1259"/>
        <v>0</v>
      </c>
      <c r="DJ372" s="168">
        <f t="shared" ca="1" si="1259"/>
        <v>0</v>
      </c>
      <c r="DK372" s="168">
        <f t="shared" ca="1" si="1259"/>
        <v>0</v>
      </c>
      <c r="DL372" s="168">
        <f t="shared" ca="1" si="1259"/>
        <v>0</v>
      </c>
      <c r="DM372" s="168" t="str">
        <f t="shared" ca="1" si="1259"/>
        <v>-</v>
      </c>
      <c r="DN372" s="168" t="str">
        <f t="shared" ca="1" si="1259"/>
        <v>-</v>
      </c>
      <c r="DO372" s="168" t="str">
        <f t="shared" ca="1" si="1259"/>
        <v>-</v>
      </c>
      <c r="DP372" s="168" t="str">
        <f t="shared" ca="1" si="1259"/>
        <v>-</v>
      </c>
      <c r="DQ372" s="168" t="str">
        <f t="shared" ca="1" si="1259"/>
        <v>-</v>
      </c>
      <c r="DR372" s="168" t="str">
        <f t="shared" ca="1" si="1259"/>
        <v>-</v>
      </c>
      <c r="DS372" s="168" t="str">
        <f t="shared" ca="1" si="1259"/>
        <v>-</v>
      </c>
      <c r="DT372" s="168" t="str">
        <f t="shared" ca="1" si="1259"/>
        <v>-</v>
      </c>
      <c r="DU372" s="168" t="str">
        <f t="shared" ca="1" si="1259"/>
        <v>-</v>
      </c>
      <c r="DV372" s="168" t="str">
        <f t="shared" ca="1" si="1259"/>
        <v>-</v>
      </c>
      <c r="DW372" s="168" t="str">
        <f t="shared" ca="1" si="1259"/>
        <v>-</v>
      </c>
      <c r="DX372" s="10"/>
      <c r="DY372" s="168">
        <f t="shared" ca="1" si="1259"/>
        <v>1</v>
      </c>
      <c r="DZ372" s="168" t="str">
        <f t="shared" ca="1" si="1259"/>
        <v>-</v>
      </c>
      <c r="EA372" s="168" t="str">
        <f t="shared" ca="1" si="1259"/>
        <v>-</v>
      </c>
      <c r="EB372" s="168" t="str">
        <f t="shared" ca="1" si="1259"/>
        <v>-</v>
      </c>
      <c r="EC372" s="168" t="str">
        <f t="shared" ca="1" si="1150"/>
        <v>-</v>
      </c>
      <c r="ED372" s="168" t="b">
        <f t="shared" ca="1" si="1150"/>
        <v>0</v>
      </c>
      <c r="EE372" s="168" t="str">
        <f t="shared" ca="1" si="1150"/>
        <v>-</v>
      </c>
      <c r="EF372" s="168">
        <f t="shared" ca="1" si="1150"/>
        <v>0</v>
      </c>
      <c r="EG372" s="168" t="str">
        <f t="shared" ca="1" si="1150"/>
        <v>-</v>
      </c>
      <c r="EH372" s="166" cm="1">
        <f t="array" ref="EH372">INDEX(i.rev,$K372,EH$15)</f>
        <v>1</v>
      </c>
      <c r="EI372" s="168">
        <f t="shared" ca="1" si="1222"/>
        <v>0</v>
      </c>
      <c r="EJ372" s="168">
        <f t="shared" ca="1" si="1222"/>
        <v>1</v>
      </c>
      <c r="EK372" s="168">
        <f t="shared" ca="1" si="1222"/>
        <v>0</v>
      </c>
      <c r="EL372" s="168">
        <f t="shared" ca="1" si="1222"/>
        <v>1</v>
      </c>
      <c r="EM372" s="168">
        <f t="shared" ca="1" si="1222"/>
        <v>1</v>
      </c>
      <c r="EN372" s="168">
        <f t="shared" ca="1" si="1222"/>
        <v>1</v>
      </c>
      <c r="EO372" s="168">
        <f t="shared" ca="1" si="1222"/>
        <v>0</v>
      </c>
      <c r="EP372" s="168">
        <f t="shared" ca="1" si="1222"/>
        <v>0</v>
      </c>
      <c r="EQ372" s="168">
        <f t="shared" ca="1" si="1222"/>
        <v>0</v>
      </c>
      <c r="ER372" s="168">
        <f t="shared" ca="1" si="1222"/>
        <v>0</v>
      </c>
      <c r="ES372" s="168">
        <f t="shared" ca="1" si="1222"/>
        <v>0</v>
      </c>
      <c r="ET372" s="168">
        <f t="shared" ca="1" si="1222"/>
        <v>0</v>
      </c>
      <c r="EU372" s="168">
        <f t="shared" ca="1" si="1222"/>
        <v>0</v>
      </c>
      <c r="EV372" s="168">
        <f t="shared" ca="1" si="1222"/>
        <v>0</v>
      </c>
      <c r="EW372" s="168">
        <f t="shared" ca="1" si="1222"/>
        <v>0</v>
      </c>
      <c r="EX372" s="168">
        <f t="shared" ca="1" si="1222"/>
        <v>0</v>
      </c>
      <c r="EY372" s="166" cm="1">
        <f t="array" ref="EY372">INDEX(i.rev,$K372,EY$15)</f>
        <v>0</v>
      </c>
      <c r="EZ372" s="168">
        <f t="shared" ca="1" si="1098"/>
        <v>0</v>
      </c>
      <c r="FA372" s="166" cm="1">
        <f t="array" ref="FA372">INDEX(i.rev,$K372,FA$15)</f>
        <v>1</v>
      </c>
      <c r="FB372" s="168">
        <f t="shared" ca="1" si="1258"/>
        <v>0</v>
      </c>
      <c r="FC372" s="168">
        <f t="shared" ca="1" si="1258"/>
        <v>0</v>
      </c>
      <c r="FD372" s="168">
        <f t="shared" ca="1" si="1258"/>
        <v>0</v>
      </c>
      <c r="FE372" s="168">
        <f t="shared" ca="1" si="1258"/>
        <v>0</v>
      </c>
      <c r="FF372" s="168">
        <f t="shared" ca="1" si="1258"/>
        <v>0</v>
      </c>
      <c r="FG372" s="168">
        <f t="shared" ca="1" si="1258"/>
        <v>0</v>
      </c>
      <c r="FH372" s="168">
        <f t="shared" ca="1" si="1258"/>
        <v>0</v>
      </c>
      <c r="FI372" s="10"/>
      <c r="FJ372" s="168" t="str">
        <f t="shared" ca="1" si="1258"/>
        <v>-</v>
      </c>
      <c r="FK372" s="168" t="str">
        <f t="shared" ca="1" si="1258"/>
        <v>-</v>
      </c>
      <c r="FL372" s="168" t="str">
        <f t="shared" ca="1" si="1258"/>
        <v>-</v>
      </c>
      <c r="FM372" s="168" t="str">
        <f t="shared" ca="1" si="1258"/>
        <v>-</v>
      </c>
      <c r="FN372" s="168" t="str">
        <f t="shared" ca="1" si="1247"/>
        <v>-</v>
      </c>
      <c r="FO372" s="166" t="b">
        <f t="shared" ca="1" si="1223"/>
        <v>0</v>
      </c>
      <c r="FP372" s="166" t="b">
        <f t="shared" ca="1" si="1223"/>
        <v>0</v>
      </c>
      <c r="FQ372" s="166" t="b">
        <f t="shared" ca="1" si="1223"/>
        <v>1</v>
      </c>
      <c r="FR372" s="168">
        <f t="shared" ca="1" si="1258"/>
        <v>0</v>
      </c>
      <c r="FS372" s="166">
        <f t="shared" ca="1" si="1224"/>
        <v>1</v>
      </c>
      <c r="FT372" s="166">
        <f t="shared" ca="1" si="1224"/>
        <v>1</v>
      </c>
      <c r="FU372" s="168" t="str">
        <f t="shared" ca="1" si="1258"/>
        <v>-</v>
      </c>
      <c r="FV372" s="168" t="str">
        <f t="shared" ca="1" si="1258"/>
        <v>-</v>
      </c>
      <c r="FW372" s="168" t="str">
        <f t="shared" ca="1" si="1258"/>
        <v>-</v>
      </c>
      <c r="FX372" s="168" t="str">
        <f t="shared" ca="1" si="1258"/>
        <v>-</v>
      </c>
      <c r="FY372" s="168" t="str">
        <f t="shared" ca="1" si="1258"/>
        <v>-</v>
      </c>
      <c r="FZ372" s="168" t="str">
        <f t="shared" ca="1" si="1258"/>
        <v>-</v>
      </c>
      <c r="GA372" s="168" t="str">
        <f t="shared" ca="1" si="1258"/>
        <v>-</v>
      </c>
      <c r="GB372" s="168" t="str">
        <f t="shared" ca="1" si="1258"/>
        <v>-</v>
      </c>
      <c r="GC372" s="168" t="str">
        <f t="shared" ca="1" si="1258"/>
        <v>-</v>
      </c>
      <c r="GD372" s="168" t="b">
        <f t="shared" ca="1" si="1258"/>
        <v>1</v>
      </c>
      <c r="GE372" s="168" t="str">
        <f t="shared" ca="1" si="1258"/>
        <v>-</v>
      </c>
      <c r="GF372" s="168" t="str">
        <f t="shared" ca="1" si="1258"/>
        <v>-</v>
      </c>
      <c r="GG372" s="168" t="str">
        <f t="shared" ca="1" si="1258"/>
        <v>-</v>
      </c>
      <c r="GH372" s="168" t="b">
        <f t="shared" ca="1" si="1225"/>
        <v>1</v>
      </c>
      <c r="GI372" s="168">
        <f t="shared" ca="1" si="1225"/>
        <v>0</v>
      </c>
      <c r="GJ372" s="168" t="str">
        <f t="shared" ca="1" si="1225"/>
        <v>-</v>
      </c>
      <c r="GK372" s="168" t="str">
        <f t="shared" ca="1" si="1225"/>
        <v>-</v>
      </c>
      <c r="GL372" s="168" t="str">
        <f t="shared" ca="1" si="1225"/>
        <v>-</v>
      </c>
      <c r="GM372" s="168" t="str">
        <f t="shared" ca="1" si="1225"/>
        <v>-</v>
      </c>
      <c r="GN372" s="168" t="str">
        <f t="shared" ca="1" si="1225"/>
        <v>-</v>
      </c>
      <c r="GO372" s="168">
        <f t="shared" ca="1" si="1225"/>
        <v>0</v>
      </c>
      <c r="GP372" s="168" t="str">
        <f t="shared" ca="1" si="1225"/>
        <v>-</v>
      </c>
      <c r="GQ372" s="168" t="str">
        <f t="shared" ca="1" si="1225"/>
        <v>-</v>
      </c>
      <c r="GR372" s="168" t="str">
        <f t="shared" ca="1" si="1225"/>
        <v>-</v>
      </c>
      <c r="GS372" s="168">
        <f t="shared" ca="1" si="1225"/>
        <v>500</v>
      </c>
      <c r="GT372" s="168">
        <f t="shared" ca="1" si="1225"/>
        <v>500</v>
      </c>
      <c r="GU372" s="168" t="str">
        <f t="shared" ca="1" si="1225"/>
        <v>-</v>
      </c>
      <c r="GV372" s="168" t="str">
        <f t="shared" ca="1" si="1225"/>
        <v>-</v>
      </c>
      <c r="GW372" s="168" t="str">
        <f t="shared" ca="1" si="1225"/>
        <v>-</v>
      </c>
      <c r="GX372" s="168" t="str">
        <f t="shared" ca="1" si="1226"/>
        <v>-</v>
      </c>
      <c r="GY372" s="168" t="str">
        <f t="shared" ca="1" si="1237"/>
        <v>-</v>
      </c>
      <c r="GZ372" s="168" t="str">
        <f t="shared" ca="1" si="1237"/>
        <v>-</v>
      </c>
      <c r="HA372" s="168" t="str">
        <f t="shared" ca="1" si="1237"/>
        <v>-</v>
      </c>
      <c r="HB372" s="168" t="str">
        <f t="shared" ca="1" si="1237"/>
        <v>-</v>
      </c>
      <c r="HC372" s="168" t="str">
        <f t="shared" ca="1" si="1237"/>
        <v>-</v>
      </c>
      <c r="HD372" s="168" t="str">
        <f t="shared" ca="1" si="1237"/>
        <v>-</v>
      </c>
      <c r="HE372" s="168" t="str">
        <f t="shared" ca="1" si="1237"/>
        <v>-</v>
      </c>
      <c r="HF372" s="168" t="str">
        <f t="shared" ca="1" si="1237"/>
        <v>-</v>
      </c>
      <c r="HG372" s="168" t="str">
        <f t="shared" ca="1" si="1237"/>
        <v>-</v>
      </c>
      <c r="HH372" s="168" t="str">
        <f t="shared" ca="1" si="1260"/>
        <v>-</v>
      </c>
      <c r="HI372" s="168" t="str">
        <f t="shared" ca="1" si="1260"/>
        <v>-</v>
      </c>
      <c r="HJ372" s="168" t="str">
        <f t="shared" ca="1" si="1260"/>
        <v>-</v>
      </c>
      <c r="HK372" s="168" t="str">
        <f t="shared" ca="1" si="1260"/>
        <v>-</v>
      </c>
      <c r="HL372" s="168" t="str">
        <f t="shared" ca="1" si="1260"/>
        <v>-</v>
      </c>
      <c r="HM372" s="168" t="str">
        <f t="shared" ca="1" si="1260"/>
        <v>-</v>
      </c>
      <c r="HN372" s="168" t="str">
        <f t="shared" ca="1" si="1260"/>
        <v>-</v>
      </c>
      <c r="HO372" s="168" t="str">
        <f t="shared" ca="1" si="1260"/>
        <v>-</v>
      </c>
      <c r="HP372" s="168" t="str">
        <f t="shared" ca="1" si="1260"/>
        <v>-</v>
      </c>
      <c r="HQ372" s="168" t="str">
        <f t="shared" ca="1" si="1260"/>
        <v>-</v>
      </c>
      <c r="HR372" s="168" t="str">
        <f t="shared" ca="1" si="1237"/>
        <v>-</v>
      </c>
      <c r="HS372" s="168" t="str">
        <f t="shared" ca="1" si="1237"/>
        <v>-</v>
      </c>
      <c r="HT372" s="168" t="str">
        <f t="shared" ca="1" si="1237"/>
        <v>-</v>
      </c>
      <c r="HU372" s="168" t="str">
        <f t="shared" ca="1" si="1237"/>
        <v>-</v>
      </c>
      <c r="HV372" s="168" t="str">
        <f t="shared" ca="1" si="1237"/>
        <v>-</v>
      </c>
      <c r="HW372" s="168" t="str">
        <f t="shared" ca="1" si="1226"/>
        <v>-</v>
      </c>
      <c r="HX372" s="168" t="str">
        <f t="shared" ca="1" si="1268"/>
        <v>-</v>
      </c>
      <c r="HY372" s="168" t="str">
        <f t="shared" ca="1" si="1268"/>
        <v>-</v>
      </c>
      <c r="HZ372" s="168" t="str">
        <f t="shared" ca="1" si="1268"/>
        <v>-</v>
      </c>
      <c r="IA372" s="168" t="str">
        <f t="shared" ca="1" si="1268"/>
        <v>-</v>
      </c>
      <c r="IB372" s="168" t="str">
        <f t="shared" ca="1" si="1268"/>
        <v>-</v>
      </c>
      <c r="IC372" s="168" t="str">
        <f t="shared" ca="1" si="1268"/>
        <v>-</v>
      </c>
      <c r="ID372" s="168" t="str">
        <f t="shared" ca="1" si="1268"/>
        <v>-</v>
      </c>
      <c r="IE372" s="168" t="str">
        <f t="shared" ca="1" si="1268"/>
        <v>-</v>
      </c>
      <c r="IF372" s="168" t="str">
        <f t="shared" ca="1" si="1268"/>
        <v>-</v>
      </c>
      <c r="IG372" s="168" t="str">
        <f t="shared" ca="1" si="1268"/>
        <v>-</v>
      </c>
      <c r="IH372" s="168" t="str">
        <f t="shared" ca="1" si="1268"/>
        <v>-</v>
      </c>
      <c r="II372" s="168" t="str">
        <f t="shared" ca="1" si="1268"/>
        <v>-</v>
      </c>
      <c r="IJ372" s="168" t="str">
        <f t="shared" ca="1" si="1268"/>
        <v>-</v>
      </c>
      <c r="IK372" s="168" t="str">
        <f t="shared" ca="1" si="1268"/>
        <v>-</v>
      </c>
      <c r="IL372" s="168" t="str">
        <f t="shared" ca="1" si="1268"/>
        <v>-</v>
      </c>
      <c r="IM372" s="168" t="str">
        <f t="shared" ca="1" si="1268"/>
        <v>-</v>
      </c>
      <c r="IN372" s="168" t="str">
        <f t="shared" ca="1" si="1268"/>
        <v>-</v>
      </c>
      <c r="IO372" s="168" t="str">
        <f t="shared" ca="1" si="1268"/>
        <v>-</v>
      </c>
      <c r="IP372" s="168" t="str">
        <f t="shared" ca="1" si="1268"/>
        <v>-</v>
      </c>
      <c r="IQ372" s="168" t="str">
        <f t="shared" ca="1" si="1268"/>
        <v>-</v>
      </c>
      <c r="IR372" s="168" t="str">
        <f t="shared" ca="1" si="1268"/>
        <v>-</v>
      </c>
      <c r="IS372" s="168" t="str">
        <f t="shared" ca="1" si="1268"/>
        <v>-</v>
      </c>
      <c r="IT372" s="168" t="str">
        <f t="shared" ca="1" si="1268"/>
        <v>-</v>
      </c>
      <c r="IU372" s="168" t="str">
        <f t="shared" ca="1" si="1268"/>
        <v>-</v>
      </c>
      <c r="IV372" s="168" t="str">
        <f t="shared" ca="1" si="1268"/>
        <v>-</v>
      </c>
      <c r="IW372" s="168" t="str">
        <f t="shared" ca="1" si="1268"/>
        <v>-</v>
      </c>
      <c r="IX372" s="168" t="str">
        <f t="shared" ca="1" si="1268"/>
        <v>-</v>
      </c>
      <c r="IY372" s="168" t="str">
        <f t="shared" ca="1" si="1268"/>
        <v>-</v>
      </c>
      <c r="IZ372" s="168" t="str">
        <f t="shared" ca="1" si="1268"/>
        <v>-</v>
      </c>
      <c r="JA372" s="168" t="str">
        <f t="shared" ca="1" si="1268"/>
        <v>-</v>
      </c>
      <c r="JB372" s="168" t="str">
        <f t="shared" ca="1" si="1268"/>
        <v>-</v>
      </c>
      <c r="JC372" s="168" t="str">
        <f t="shared" ca="1" si="1268"/>
        <v>-</v>
      </c>
      <c r="JD372" s="168" t="str">
        <f t="shared" ca="1" si="1268"/>
        <v>-</v>
      </c>
      <c r="JE372" s="168" t="str">
        <f t="shared" ca="1" si="1268"/>
        <v>-</v>
      </c>
      <c r="JF372" s="168" t="str">
        <f t="shared" ca="1" si="1268"/>
        <v>-</v>
      </c>
      <c r="JG372" s="168" t="str">
        <f t="shared" ca="1" si="1268"/>
        <v>-</v>
      </c>
      <c r="JH372" s="168" t="str">
        <f t="shared" ca="1" si="1268"/>
        <v>-</v>
      </c>
      <c r="JI372" s="168" t="str">
        <f t="shared" ca="1" si="1268"/>
        <v>-</v>
      </c>
      <c r="JJ372" s="168" t="str">
        <f t="shared" ca="1" si="1268"/>
        <v>-</v>
      </c>
      <c r="JK372" s="168" t="str">
        <f t="shared" ca="1" si="1268"/>
        <v>-</v>
      </c>
      <c r="JL372" s="168" t="str">
        <f t="shared" ca="1" si="1268"/>
        <v>-</v>
      </c>
      <c r="JM372" s="168" t="str">
        <f t="shared" ca="1" si="1268"/>
        <v>-</v>
      </c>
      <c r="JN372" s="168" t="str">
        <f t="shared" ca="1" si="1226"/>
        <v>-</v>
      </c>
      <c r="JO372" s="168" t="str">
        <f t="shared" ca="1" si="1226"/>
        <v>-</v>
      </c>
      <c r="JP372" s="168" t="str">
        <f t="shared" ca="1" si="1226"/>
        <v>-</v>
      </c>
      <c r="JQ372" s="168" t="str">
        <f t="shared" ca="1" si="1226"/>
        <v>-</v>
      </c>
      <c r="JR372" s="168" t="str">
        <f t="shared" ca="1" si="1226"/>
        <v>-</v>
      </c>
      <c r="JS372" s="168" t="str">
        <f t="shared" ca="1" si="1226"/>
        <v>-</v>
      </c>
      <c r="JT372" s="168" t="str">
        <f t="shared" ca="1" si="1226"/>
        <v>-</v>
      </c>
      <c r="JU372" s="168" t="str">
        <f t="shared" ca="1" si="1226"/>
        <v>-</v>
      </c>
      <c r="JV372" s="168" t="str">
        <f t="shared" ca="1" si="1226"/>
        <v>-</v>
      </c>
      <c r="JW372" s="168" t="str">
        <f t="shared" ca="1" si="1226"/>
        <v>-</v>
      </c>
      <c r="JX372" s="10"/>
      <c r="JY372" s="166">
        <f t="shared" ca="1" si="1109"/>
        <v>4.4999999999999998E-2</v>
      </c>
      <c r="JZ372" s="166">
        <f t="shared" ca="1" si="1110"/>
        <v>4.4999999999999998E-2</v>
      </c>
      <c r="KA372" s="168">
        <f t="shared" ca="1" si="1208"/>
        <v>1</v>
      </c>
      <c r="KB372" s="168">
        <f t="shared" ca="1" si="1208"/>
        <v>0</v>
      </c>
      <c r="KC372" s="168">
        <f t="shared" ca="1" si="1208"/>
        <v>1</v>
      </c>
      <c r="KD372" s="168">
        <f t="shared" ca="1" si="1208"/>
        <v>1</v>
      </c>
      <c r="KE372" s="168">
        <f t="shared" ca="1" si="1208"/>
        <v>0</v>
      </c>
      <c r="KF372" s="168">
        <f t="shared" ca="1" si="1208"/>
        <v>70</v>
      </c>
      <c r="KG372" s="168">
        <f t="shared" ca="1" si="1208"/>
        <v>50</v>
      </c>
      <c r="KH372" s="168">
        <f t="shared" ca="1" si="1208"/>
        <v>85</v>
      </c>
      <c r="KI372" s="168">
        <f t="shared" ca="1" si="1208"/>
        <v>50</v>
      </c>
      <c r="KJ372" s="166">
        <f t="shared" ca="1" si="1112"/>
        <v>1</v>
      </c>
      <c r="KK372" s="166">
        <f t="shared" ca="1" si="1113"/>
        <v>1</v>
      </c>
      <c r="KL372" s="166">
        <f t="shared" ca="1" si="1114"/>
        <v>1</v>
      </c>
      <c r="KM372" s="166">
        <f t="shared" ca="1" si="1115"/>
        <v>1</v>
      </c>
      <c r="KN372" s="166">
        <f t="shared" ca="1" si="1115"/>
        <v>1</v>
      </c>
      <c r="KO372" s="168">
        <f t="shared" ca="1" si="1208"/>
        <v>1</v>
      </c>
      <c r="KP372" s="10"/>
      <c r="KQ372" s="168">
        <f t="shared" ca="1" si="1208"/>
        <v>1</v>
      </c>
      <c r="KR372" s="166">
        <f t="shared" ca="1" si="1116"/>
        <v>1</v>
      </c>
      <c r="KS372" s="168">
        <f t="shared" ca="1" si="1208"/>
        <v>0.75</v>
      </c>
      <c r="KT372" s="168">
        <f t="shared" ca="1" si="1208"/>
        <v>0.8</v>
      </c>
      <c r="KU372" s="168">
        <f t="shared" ca="1" si="1248"/>
        <v>0.82499999999999996</v>
      </c>
      <c r="KV372" s="168">
        <f t="shared" ca="1" si="1208"/>
        <v>0.875</v>
      </c>
      <c r="KW372" s="168">
        <f t="shared" ca="1" si="1208"/>
        <v>0.9</v>
      </c>
      <c r="KX372" s="168">
        <f t="shared" ca="1" si="1256"/>
        <v>0.75</v>
      </c>
      <c r="KY372" s="168">
        <f t="shared" ca="1" si="1256"/>
        <v>0.78142857142857147</v>
      </c>
      <c r="KZ372" s="168">
        <f t="shared" ca="1" si="1256"/>
        <v>0.82499999999999996</v>
      </c>
      <c r="LA372" s="168">
        <f t="shared" ca="1" si="1244"/>
        <v>0.875</v>
      </c>
      <c r="LB372" s="168">
        <f t="shared" ca="1" si="1256"/>
        <v>0.9</v>
      </c>
      <c r="LC372" s="168">
        <f t="shared" ca="1" si="1256"/>
        <v>0.9</v>
      </c>
      <c r="LD372" s="168">
        <f t="shared" ca="1" si="1256"/>
        <v>0.75</v>
      </c>
      <c r="LE372" s="168">
        <f t="shared" ca="1" si="1256"/>
        <v>0.78142857142857147</v>
      </c>
      <c r="LF372" s="168">
        <f t="shared" ca="1" si="1256"/>
        <v>0.82499999999999996</v>
      </c>
      <c r="LG372" s="168">
        <f t="shared" ca="1" si="1244"/>
        <v>0.875</v>
      </c>
      <c r="LH372" s="168">
        <f t="shared" ca="1" si="1256"/>
        <v>0.9</v>
      </c>
      <c r="LI372" s="168">
        <f t="shared" ca="1" si="1256"/>
        <v>0.9</v>
      </c>
      <c r="LJ372" s="168">
        <f t="shared" ca="1" si="1256"/>
        <v>0.75</v>
      </c>
      <c r="LK372" s="168">
        <f t="shared" ca="1" si="1256"/>
        <v>0.78142857142857147</v>
      </c>
      <c r="LL372" s="168">
        <f t="shared" ca="1" si="1256"/>
        <v>0.82499999999999996</v>
      </c>
      <c r="LM372" s="168">
        <f t="shared" ca="1" si="1244"/>
        <v>0.875</v>
      </c>
      <c r="LN372" s="168">
        <f t="shared" ca="1" si="1256"/>
        <v>0.9</v>
      </c>
      <c r="LO372" s="168">
        <f t="shared" ca="1" si="1256"/>
        <v>0.9</v>
      </c>
      <c r="LP372" s="168">
        <f t="shared" ca="1" si="1256"/>
        <v>0.75</v>
      </c>
      <c r="LQ372" s="168">
        <f t="shared" ca="1" si="1256"/>
        <v>0.78142857142857147</v>
      </c>
      <c r="LR372" s="168">
        <f t="shared" ca="1" si="1256"/>
        <v>0.82499999999999996</v>
      </c>
      <c r="LS372" s="168">
        <f t="shared" ca="1" si="1244"/>
        <v>0.875</v>
      </c>
      <c r="LT372" s="168">
        <f t="shared" ca="1" si="1256"/>
        <v>0.9</v>
      </c>
      <c r="LU372" s="168">
        <f t="shared" ca="1" si="1256"/>
        <v>0.9</v>
      </c>
      <c r="LV372" s="168">
        <f t="shared" ca="1" si="1256"/>
        <v>0.75</v>
      </c>
      <c r="LW372" s="168">
        <f t="shared" ca="1" si="1256"/>
        <v>0.78142857142857147</v>
      </c>
      <c r="LX372" s="168">
        <f t="shared" ca="1" si="1256"/>
        <v>0.82499999999999996</v>
      </c>
      <c r="LY372" s="168">
        <f t="shared" ca="1" si="1244"/>
        <v>0.875</v>
      </c>
      <c r="LZ372" s="168">
        <f t="shared" ca="1" si="1256"/>
        <v>0.9</v>
      </c>
      <c r="MA372" s="168">
        <f t="shared" ca="1" si="1256"/>
        <v>0.9</v>
      </c>
      <c r="MB372" s="168">
        <f t="shared" ca="1" si="1256"/>
        <v>0.75</v>
      </c>
      <c r="MC372" s="168">
        <f t="shared" ca="1" si="1256"/>
        <v>0.78142857142857147</v>
      </c>
      <c r="MD372" s="168">
        <f t="shared" ca="1" si="1256"/>
        <v>0.82499999999999996</v>
      </c>
      <c r="ME372" s="168">
        <f t="shared" ca="1" si="1244"/>
        <v>0.875</v>
      </c>
      <c r="MF372" s="168">
        <f t="shared" ca="1" si="1256"/>
        <v>0.9</v>
      </c>
      <c r="MG372" s="168">
        <f t="shared" ca="1" si="1256"/>
        <v>0.9</v>
      </c>
      <c r="MH372" s="168">
        <f t="shared" ca="1" si="1256"/>
        <v>0.75</v>
      </c>
      <c r="MI372" s="168">
        <f t="shared" ca="1" si="1256"/>
        <v>0.76904761904761909</v>
      </c>
      <c r="MJ372" s="168">
        <f t="shared" ca="1" si="1256"/>
        <v>0.82000000000000006</v>
      </c>
      <c r="MK372" s="168">
        <f t="shared" ca="1" si="1244"/>
        <v>0.875</v>
      </c>
      <c r="ML372" s="168">
        <f t="shared" ca="1" si="1256"/>
        <v>0.9</v>
      </c>
      <c r="MM372" s="168">
        <f t="shared" ca="1" si="1256"/>
        <v>0.90000000000000013</v>
      </c>
      <c r="MN372" s="168">
        <f t="shared" ca="1" si="1256"/>
        <v>0.75</v>
      </c>
      <c r="MO372" s="168">
        <f t="shared" ca="1" si="1256"/>
        <v>0.76904761904761909</v>
      </c>
      <c r="MP372" s="168">
        <f t="shared" ca="1" si="1256"/>
        <v>0.82000000000000006</v>
      </c>
      <c r="MQ372" s="168">
        <f t="shared" ca="1" si="1244"/>
        <v>0.875</v>
      </c>
      <c r="MR372" s="168">
        <f t="shared" ca="1" si="1256"/>
        <v>0.9</v>
      </c>
      <c r="MS372" s="168">
        <f t="shared" ca="1" si="1256"/>
        <v>0.9</v>
      </c>
      <c r="MT372" s="168">
        <f t="shared" ca="1" si="1244"/>
        <v>0.875</v>
      </c>
      <c r="MU372" s="166">
        <f t="shared" ca="1" si="1120"/>
        <v>1</v>
      </c>
      <c r="MV372" s="166">
        <f t="shared" ca="1" si="1121"/>
        <v>1</v>
      </c>
      <c r="MW372" s="166" t="str">
        <f t="shared" ca="1" si="1122"/>
        <v>-</v>
      </c>
      <c r="MX372" s="168" t="str">
        <f t="shared" ca="1" si="1123"/>
        <v>-</v>
      </c>
      <c r="MY372" s="166" t="str">
        <f t="shared" ca="1" si="1124"/>
        <v>-</v>
      </c>
      <c r="MZ372" s="166" t="str">
        <f t="shared" ca="1" si="1125"/>
        <v>-</v>
      </c>
      <c r="NA372" s="166" t="b">
        <f t="shared" ca="1" si="1126"/>
        <v>0</v>
      </c>
      <c r="NB372" s="168">
        <f t="shared" ca="1" si="1208"/>
        <v>0</v>
      </c>
      <c r="NC372" s="27">
        <v>0</v>
      </c>
    </row>
    <row r="373" spans="1:367" s="148" customFormat="1" outlineLevel="1">
      <c r="A373" s="126">
        <f t="shared" si="14"/>
        <v>368</v>
      </c>
      <c r="B373" s="126">
        <f t="shared" si="1246"/>
        <v>13</v>
      </c>
      <c r="C373" s="148">
        <f t="shared" si="1139"/>
        <v>1002</v>
      </c>
      <c r="D373" s="148" t="s">
        <v>884</v>
      </c>
      <c r="E373" s="148" t="b">
        <f t="shared" si="1086"/>
        <v>0</v>
      </c>
      <c r="F373" s="148" t="b">
        <v>0</v>
      </c>
      <c r="G373" s="148" t="b">
        <f t="shared" si="1128"/>
        <v>0</v>
      </c>
      <c r="H373" s="144">
        <f t="shared" ca="1" si="1228"/>
        <v>3</v>
      </c>
      <c r="I373" s="32">
        <v>3</v>
      </c>
      <c r="J373" s="32">
        <v>4</v>
      </c>
      <c r="K373" s="32">
        <v>3</v>
      </c>
      <c r="L373" s="144">
        <f t="shared" ca="1" si="1228"/>
        <v>1</v>
      </c>
      <c r="M373" s="144">
        <f t="shared" ca="1" si="1228"/>
        <v>1</v>
      </c>
      <c r="N373" s="144">
        <f t="shared" ca="1" si="1228"/>
        <v>1</v>
      </c>
      <c r="O373" s="144">
        <f t="shared" ca="1" si="1228"/>
        <v>1</v>
      </c>
      <c r="P373" s="144">
        <f t="shared" ca="1" si="1228"/>
        <v>1</v>
      </c>
      <c r="Q373" s="144">
        <f t="shared" ca="1" si="1228"/>
        <v>1</v>
      </c>
      <c r="R373" s="144">
        <f t="shared" ca="1" si="1228"/>
        <v>2</v>
      </c>
      <c r="S373" s="144">
        <f t="shared" ca="1" si="1228"/>
        <v>1</v>
      </c>
      <c r="T373" s="144">
        <f t="shared" ca="1" si="1228"/>
        <v>1</v>
      </c>
      <c r="U373" s="144">
        <f t="shared" ca="1" si="1228"/>
        <v>1</v>
      </c>
      <c r="V373" s="144">
        <f t="shared" ca="1" si="1228"/>
        <v>1</v>
      </c>
      <c r="W373" s="144">
        <f t="shared" ca="1" si="1228"/>
        <v>1</v>
      </c>
      <c r="X373" s="144">
        <f t="shared" ca="1" si="1228"/>
        <v>1</v>
      </c>
      <c r="Y373" s="144">
        <f t="shared" ca="1" si="1229"/>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00040 CFW SQ RiskCRRA-low REVCFW CropgrazeFALSE (F33N11)</v>
      </c>
      <c r="AB373" s="10" t="str">
        <f ca="1">IF(COUNTIF(AA$5:AA373,AA373)=1,"-","Dup")</f>
        <v>-</v>
      </c>
      <c r="AC373" s="10"/>
      <c r="AD373" s="168" t="str">
        <f t="shared" ca="1" si="1218"/>
        <v>-</v>
      </c>
      <c r="AE373" s="168" t="str">
        <f t="shared" ca="1" si="1218"/>
        <v>-</v>
      </c>
      <c r="AF373" s="168" t="str">
        <f t="shared" ca="1" si="1218"/>
        <v>-</v>
      </c>
      <c r="AG373" s="168" t="str">
        <f t="shared" ca="1" si="1218"/>
        <v>-</v>
      </c>
      <c r="AH373" s="168" t="str">
        <f t="shared" ca="1" si="1218"/>
        <v>-</v>
      </c>
      <c r="AI373" s="168" t="b">
        <f t="shared" ca="1" si="1218"/>
        <v>1</v>
      </c>
      <c r="AJ373" s="10"/>
      <c r="AK373" s="166" t="b">
        <f t="shared" si="1219"/>
        <v>0</v>
      </c>
      <c r="AL373" s="166">
        <f t="shared" si="1219"/>
        <v>2</v>
      </c>
      <c r="AM373" s="166" t="b">
        <f t="shared" si="1219"/>
        <v>0</v>
      </c>
      <c r="AN373" s="166" t="b">
        <f t="shared" si="1219"/>
        <v>1</v>
      </c>
      <c r="AO373" s="166" t="b">
        <f t="shared" si="1219"/>
        <v>1</v>
      </c>
      <c r="AP373" s="166" t="b">
        <f t="shared" si="1219"/>
        <v>0</v>
      </c>
      <c r="AQ373" s="166">
        <f t="shared" ca="1" si="1089"/>
        <v>0</v>
      </c>
      <c r="AR373" s="166" t="b">
        <f t="shared" si="1220"/>
        <v>1</v>
      </c>
      <c r="AS373" s="166" t="b">
        <f t="shared" si="1220"/>
        <v>1</v>
      </c>
      <c r="AT373" s="166">
        <f t="shared" si="1220"/>
        <v>2</v>
      </c>
      <c r="AU373" s="166" t="str">
        <f t="shared" si="1220"/>
        <v>-</v>
      </c>
      <c r="AV373" s="166">
        <f t="shared" si="1220"/>
        <v>0.3</v>
      </c>
      <c r="AW373" s="10"/>
      <c r="AX373" s="166" t="b">
        <f t="shared" si="1091"/>
        <v>1</v>
      </c>
      <c r="AY373" s="168" t="b">
        <f t="shared" ca="1" si="1092"/>
        <v>1</v>
      </c>
      <c r="AZ373" s="168" t="b">
        <f t="shared" ca="1" si="1092"/>
        <v>1</v>
      </c>
      <c r="BA373" s="167">
        <f t="shared" ca="1" si="1093"/>
        <v>3210</v>
      </c>
      <c r="BB373" s="168" t="str">
        <f t="shared" ca="1" si="1278"/>
        <v>-</v>
      </c>
      <c r="BC373" s="168" t="str">
        <f t="shared" ca="1" si="1278"/>
        <v>-</v>
      </c>
      <c r="BD373" s="168" t="str">
        <f t="shared" ca="1" si="1278"/>
        <v>-</v>
      </c>
      <c r="BE373" s="168" t="str">
        <f t="shared" ca="1" si="1278"/>
        <v>-</v>
      </c>
      <c r="BF373" s="168" t="str">
        <f t="shared" ca="1" si="1278"/>
        <v>-</v>
      </c>
      <c r="BG373" s="168">
        <f t="shared" ca="1" si="1278"/>
        <v>1</v>
      </c>
      <c r="BH373" s="168">
        <f t="shared" ca="1" si="1278"/>
        <v>1</v>
      </c>
      <c r="BI373" s="168" t="str">
        <f t="shared" ca="1" si="1278"/>
        <v>-</v>
      </c>
      <c r="BJ373" s="168" t="str">
        <f t="shared" ca="1" si="1278"/>
        <v>-</v>
      </c>
      <c r="BK373" s="10"/>
      <c r="BL373" s="168" t="str">
        <f t="shared" ca="1" si="1278"/>
        <v>-</v>
      </c>
      <c r="BM373" s="168" t="str">
        <f t="shared" ca="1" si="1278"/>
        <v>-</v>
      </c>
      <c r="BN373" s="168" t="str">
        <f t="shared" ca="1" si="1278"/>
        <v>-</v>
      </c>
      <c r="BO373" s="168" t="str">
        <f t="shared" ca="1" si="1278"/>
        <v>-</v>
      </c>
      <c r="BP373" s="168" t="str">
        <f t="shared" ca="1" si="1278"/>
        <v>-</v>
      </c>
      <c r="BQ373" s="168" t="str">
        <f t="shared" ca="1" si="1278"/>
        <v>-</v>
      </c>
      <c r="BR373" s="168" t="str">
        <f t="shared" ca="1" si="1278"/>
        <v>-</v>
      </c>
      <c r="BS373" s="168" t="str">
        <f t="shared" ca="1" si="1278"/>
        <v>-</v>
      </c>
      <c r="BT373" s="168" t="str">
        <f t="shared" ca="1" si="1278"/>
        <v>-</v>
      </c>
      <c r="BU373" s="168" t="str">
        <f t="shared" ca="1" si="1278"/>
        <v>-</v>
      </c>
      <c r="BV373" s="168" t="str">
        <f t="shared" ca="1" si="1278"/>
        <v>-</v>
      </c>
      <c r="BW373" s="166" t="str" cm="1">
        <f t="array" ref="BW373">INDEX(i.rev,$K373,BW$15)</f>
        <v>-</v>
      </c>
      <c r="BX373" s="166">
        <f t="shared" si="1095"/>
        <v>34</v>
      </c>
      <c r="BY373" s="166" t="str" cm="1">
        <f t="array" ref="BY373">INDEX(i.rev,$K373,BY$15)</f>
        <v>-</v>
      </c>
      <c r="BZ373" s="166" t="str" cm="1">
        <f t="array" ref="BZ373">INDEX(i.rev,$K373,BZ$15)</f>
        <v>-</v>
      </c>
      <c r="CA373" s="166" t="str" cm="1">
        <f t="array" ref="CA373">INDEX(i.rev,$K373,CA$15)</f>
        <v>-</v>
      </c>
      <c r="CB373" s="166" t="str" cm="1">
        <f t="array" ref="CB373">INDEX(i.rev,$K373,CB$15)</f>
        <v>-</v>
      </c>
      <c r="CC373" s="166" t="str" cm="1">
        <f t="array" ref="CC373">INDEX(i.rev,$K373,CC$15)</f>
        <v>-</v>
      </c>
      <c r="CD373" s="166" t="str" cm="1">
        <f t="array" ref="CD373">INDEX(i.rev,$K373,CD$15)</f>
        <v>-</v>
      </c>
      <c r="CE373" s="166" t="str" cm="1">
        <f t="array" ref="CE373">INDEX(i.rev,$K373,CE$15)</f>
        <v>-</v>
      </c>
      <c r="CF373" s="166" t="str" cm="1">
        <f t="array" ref="CF373">INDEX(i.rev,$K373,CF$15)</f>
        <v>-</v>
      </c>
      <c r="CG373" s="10"/>
      <c r="CH373" s="168" t="str">
        <f t="shared" ca="1" si="1259"/>
        <v>-</v>
      </c>
      <c r="CI373" s="168" t="str">
        <f t="shared" ca="1" si="1259"/>
        <v>-</v>
      </c>
      <c r="CJ373" s="168" t="str">
        <f t="shared" ca="1" si="1259"/>
        <v>-</v>
      </c>
      <c r="CK373" s="168" t="str">
        <f t="shared" ca="1" si="1259"/>
        <v>-</v>
      </c>
      <c r="CL373" s="168" t="str">
        <f t="shared" ca="1" si="1259"/>
        <v>-</v>
      </c>
      <c r="CM373" s="168" t="str">
        <f t="shared" ca="1" si="1259"/>
        <v>-</v>
      </c>
      <c r="CN373" s="168" t="str">
        <f t="shared" ca="1" si="1259"/>
        <v>-</v>
      </c>
      <c r="CO373" s="168" t="str">
        <f t="shared" ca="1" si="1259"/>
        <v>-</v>
      </c>
      <c r="CP373" s="168">
        <f t="shared" ca="1" si="1259"/>
        <v>1</v>
      </c>
      <c r="CQ373" s="168">
        <f t="shared" ca="1" si="1259"/>
        <v>1</v>
      </c>
      <c r="CR373" s="168">
        <f t="shared" ca="1" si="1259"/>
        <v>0</v>
      </c>
      <c r="CS373" s="168" t="str">
        <f t="shared" ca="1" si="1259"/>
        <v>-</v>
      </c>
      <c r="CT373" s="168" t="str">
        <f t="shared" ca="1" si="1259"/>
        <v>-</v>
      </c>
      <c r="CU373" s="168" t="str">
        <f t="shared" ca="1" si="1259"/>
        <v>-</v>
      </c>
      <c r="CV373" s="168" t="str">
        <f t="shared" ca="1" si="1259"/>
        <v>-</v>
      </c>
      <c r="CW373" s="168" t="str">
        <f t="shared" ca="1" si="1259"/>
        <v>-</v>
      </c>
      <c r="CX373" s="168" t="str">
        <f t="shared" ca="1" si="1259"/>
        <v>-</v>
      </c>
      <c r="CY373" s="168" t="str">
        <f t="shared" ca="1" si="1259"/>
        <v>-</v>
      </c>
      <c r="CZ373" s="168">
        <f t="shared" ca="1" si="1259"/>
        <v>0</v>
      </c>
      <c r="DA373" s="168" t="str">
        <f t="shared" ca="1" si="1259"/>
        <v>-</v>
      </c>
      <c r="DB373" s="168" t="str">
        <f t="shared" ca="1" si="1259"/>
        <v>-</v>
      </c>
      <c r="DC373" s="168" t="str">
        <f t="shared" ca="1" si="1259"/>
        <v>-</v>
      </c>
      <c r="DD373" s="168" t="str">
        <f t="shared" ca="1" si="1259"/>
        <v>-</v>
      </c>
      <c r="DE373" s="168" t="str">
        <f t="shared" ca="1" si="1259"/>
        <v>-</v>
      </c>
      <c r="DF373" s="168">
        <f t="shared" ca="1" si="1259"/>
        <v>0</v>
      </c>
      <c r="DG373" s="168">
        <f t="shared" ca="1" si="1259"/>
        <v>0</v>
      </c>
      <c r="DH373" s="168">
        <f t="shared" ca="1" si="1259"/>
        <v>0</v>
      </c>
      <c r="DI373" s="168">
        <f t="shared" ca="1" si="1259"/>
        <v>0</v>
      </c>
      <c r="DJ373" s="168">
        <f t="shared" ca="1" si="1259"/>
        <v>0</v>
      </c>
      <c r="DK373" s="168">
        <f t="shared" ca="1" si="1259"/>
        <v>0</v>
      </c>
      <c r="DL373" s="168">
        <f t="shared" ca="1" si="1259"/>
        <v>0</v>
      </c>
      <c r="DM373" s="168" t="str">
        <f t="shared" ca="1" si="1259"/>
        <v>-</v>
      </c>
      <c r="DN373" s="168" t="str">
        <f t="shared" ca="1" si="1259"/>
        <v>-</v>
      </c>
      <c r="DO373" s="168" t="str">
        <f t="shared" ca="1" si="1259"/>
        <v>-</v>
      </c>
      <c r="DP373" s="168" t="str">
        <f t="shared" ca="1" si="1259"/>
        <v>-</v>
      </c>
      <c r="DQ373" s="168" t="str">
        <f t="shared" ca="1" si="1259"/>
        <v>-</v>
      </c>
      <c r="DR373" s="168" t="str">
        <f t="shared" ca="1" si="1259"/>
        <v>-</v>
      </c>
      <c r="DS373" s="168" t="str">
        <f t="shared" ca="1" si="1259"/>
        <v>-</v>
      </c>
      <c r="DT373" s="168" t="str">
        <f t="shared" ca="1" si="1259"/>
        <v>-</v>
      </c>
      <c r="DU373" s="168" t="str">
        <f t="shared" ca="1" si="1259"/>
        <v>-</v>
      </c>
      <c r="DV373" s="168" t="str">
        <f t="shared" ca="1" si="1259"/>
        <v>-</v>
      </c>
      <c r="DW373" s="168" t="str">
        <f t="shared" ca="1" si="1259"/>
        <v>-</v>
      </c>
      <c r="DX373" s="10"/>
      <c r="DY373" s="168">
        <f t="shared" ca="1" si="1259"/>
        <v>1</v>
      </c>
      <c r="DZ373" s="168" t="str">
        <f t="shared" ca="1" si="1259"/>
        <v>-</v>
      </c>
      <c r="EA373" s="168" t="str">
        <f t="shared" ca="1" si="1259"/>
        <v>-</v>
      </c>
      <c r="EB373" s="168" t="str">
        <f t="shared" ca="1" si="1259"/>
        <v>-</v>
      </c>
      <c r="EC373" s="168" t="str">
        <f t="shared" ca="1" si="1150"/>
        <v>-</v>
      </c>
      <c r="ED373" s="168" t="b">
        <f t="shared" ca="1" si="1150"/>
        <v>0</v>
      </c>
      <c r="EE373" s="168" t="str">
        <f t="shared" ca="1" si="1150"/>
        <v>-</v>
      </c>
      <c r="EF373" s="168">
        <f t="shared" ca="1" si="1150"/>
        <v>0</v>
      </c>
      <c r="EG373" s="168" t="str">
        <f t="shared" ca="1" si="1150"/>
        <v>-</v>
      </c>
      <c r="EH373" s="166" cm="1">
        <f t="array" ref="EH373">INDEX(i.rev,$K373,EH$15)</f>
        <v>1.1000000000000001</v>
      </c>
      <c r="EI373" s="168">
        <f t="shared" ca="1" si="1222"/>
        <v>0</v>
      </c>
      <c r="EJ373" s="168">
        <f t="shared" ca="1" si="1222"/>
        <v>1</v>
      </c>
      <c r="EK373" s="168">
        <f t="shared" ca="1" si="1222"/>
        <v>0</v>
      </c>
      <c r="EL373" s="168">
        <f t="shared" ca="1" si="1222"/>
        <v>1</v>
      </c>
      <c r="EM373" s="168">
        <f t="shared" ca="1" si="1222"/>
        <v>1</v>
      </c>
      <c r="EN373" s="168">
        <f t="shared" ca="1" si="1222"/>
        <v>1</v>
      </c>
      <c r="EO373" s="168">
        <f t="shared" ca="1" si="1222"/>
        <v>0</v>
      </c>
      <c r="EP373" s="168">
        <f t="shared" ca="1" si="1222"/>
        <v>0</v>
      </c>
      <c r="EQ373" s="168">
        <f t="shared" ca="1" si="1222"/>
        <v>0</v>
      </c>
      <c r="ER373" s="168">
        <f t="shared" ca="1" si="1222"/>
        <v>0</v>
      </c>
      <c r="ES373" s="168">
        <f t="shared" ca="1" si="1222"/>
        <v>0</v>
      </c>
      <c r="ET373" s="168">
        <f t="shared" ca="1" si="1222"/>
        <v>0</v>
      </c>
      <c r="EU373" s="168">
        <f t="shared" ca="1" si="1222"/>
        <v>0</v>
      </c>
      <c r="EV373" s="168">
        <f t="shared" ca="1" si="1222"/>
        <v>0</v>
      </c>
      <c r="EW373" s="168">
        <f t="shared" ca="1" si="1222"/>
        <v>0</v>
      </c>
      <c r="EX373" s="168">
        <f t="shared" ca="1" si="1222"/>
        <v>0</v>
      </c>
      <c r="EY373" s="166" cm="1">
        <f t="array" ref="EY373">INDEX(i.rev,$K373,EY$15)</f>
        <v>0</v>
      </c>
      <c r="EZ373" s="168">
        <f t="shared" ca="1" si="1098"/>
        <v>0</v>
      </c>
      <c r="FA373" s="166" cm="1">
        <f t="array" ref="FA373">INDEX(i.rev,$K373,FA$15)</f>
        <v>1</v>
      </c>
      <c r="FB373" s="168">
        <f t="shared" ca="1" si="1258"/>
        <v>0</v>
      </c>
      <c r="FC373" s="168">
        <f t="shared" ca="1" si="1258"/>
        <v>0</v>
      </c>
      <c r="FD373" s="168">
        <f t="shared" ca="1" si="1258"/>
        <v>0</v>
      </c>
      <c r="FE373" s="168">
        <f t="shared" ca="1" si="1258"/>
        <v>0</v>
      </c>
      <c r="FF373" s="168">
        <f t="shared" ca="1" si="1258"/>
        <v>0</v>
      </c>
      <c r="FG373" s="168">
        <f t="shared" ca="1" si="1258"/>
        <v>0</v>
      </c>
      <c r="FH373" s="168">
        <f t="shared" ca="1" si="1258"/>
        <v>0</v>
      </c>
      <c r="FI373" s="10"/>
      <c r="FJ373" s="168" t="str">
        <f t="shared" ca="1" si="1258"/>
        <v>-</v>
      </c>
      <c r="FK373" s="168" t="str">
        <f t="shared" ca="1" si="1258"/>
        <v>-</v>
      </c>
      <c r="FL373" s="168" t="str">
        <f t="shared" ca="1" si="1258"/>
        <v>-</v>
      </c>
      <c r="FM373" s="168" t="str">
        <f t="shared" ca="1" si="1258"/>
        <v>-</v>
      </c>
      <c r="FN373" s="168" t="str">
        <f t="shared" ca="1" si="1247"/>
        <v>-</v>
      </c>
      <c r="FO373" s="166" t="b">
        <f t="shared" ca="1" si="1223"/>
        <v>0</v>
      </c>
      <c r="FP373" s="166" t="b">
        <f t="shared" ca="1" si="1223"/>
        <v>0</v>
      </c>
      <c r="FQ373" s="166" t="b">
        <f t="shared" ca="1" si="1223"/>
        <v>1</v>
      </c>
      <c r="FR373" s="168">
        <f t="shared" ca="1" si="1258"/>
        <v>0</v>
      </c>
      <c r="FS373" s="166">
        <f t="shared" ca="1" si="1224"/>
        <v>1</v>
      </c>
      <c r="FT373" s="166">
        <f t="shared" ca="1" si="1224"/>
        <v>1</v>
      </c>
      <c r="FU373" s="168" t="str">
        <f t="shared" ca="1" si="1258"/>
        <v>-</v>
      </c>
      <c r="FV373" s="168" t="str">
        <f t="shared" ca="1" si="1258"/>
        <v>-</v>
      </c>
      <c r="FW373" s="168" t="str">
        <f t="shared" ca="1" si="1258"/>
        <v>-</v>
      </c>
      <c r="FX373" s="168" t="str">
        <f t="shared" ca="1" si="1258"/>
        <v>-</v>
      </c>
      <c r="FY373" s="168" t="str">
        <f t="shared" ca="1" si="1258"/>
        <v>-</v>
      </c>
      <c r="FZ373" s="168" t="str">
        <f t="shared" ca="1" si="1258"/>
        <v>-</v>
      </c>
      <c r="GA373" s="168" t="str">
        <f t="shared" ca="1" si="1258"/>
        <v>-</v>
      </c>
      <c r="GB373" s="168" t="str">
        <f t="shared" ca="1" si="1258"/>
        <v>-</v>
      </c>
      <c r="GC373" s="168" t="str">
        <f t="shared" ca="1" si="1258"/>
        <v>-</v>
      </c>
      <c r="GD373" s="168" t="b">
        <f t="shared" ca="1" si="1258"/>
        <v>1</v>
      </c>
      <c r="GE373" s="168" t="str">
        <f t="shared" ca="1" si="1258"/>
        <v>-</v>
      </c>
      <c r="GF373" s="168" t="str">
        <f t="shared" ca="1" si="1258"/>
        <v>-</v>
      </c>
      <c r="GG373" s="168" t="str">
        <f t="shared" ca="1" si="1258"/>
        <v>-</v>
      </c>
      <c r="GH373" s="168" t="b">
        <f t="shared" ca="1" si="1225"/>
        <v>1</v>
      </c>
      <c r="GI373" s="168">
        <f t="shared" ca="1" si="1225"/>
        <v>0</v>
      </c>
      <c r="GJ373" s="168" t="str">
        <f t="shared" ca="1" si="1225"/>
        <v>-</v>
      </c>
      <c r="GK373" s="168" t="str">
        <f t="shared" ca="1" si="1225"/>
        <v>-</v>
      </c>
      <c r="GL373" s="168" t="str">
        <f t="shared" ca="1" si="1225"/>
        <v>-</v>
      </c>
      <c r="GM373" s="168" t="str">
        <f t="shared" ca="1" si="1225"/>
        <v>-</v>
      </c>
      <c r="GN373" s="168" t="str">
        <f t="shared" ca="1" si="1225"/>
        <v>-</v>
      </c>
      <c r="GO373" s="168">
        <f t="shared" ca="1" si="1225"/>
        <v>0</v>
      </c>
      <c r="GP373" s="168" t="str">
        <f t="shared" ca="1" si="1225"/>
        <v>-</v>
      </c>
      <c r="GQ373" s="168" t="str">
        <f t="shared" ca="1" si="1225"/>
        <v>-</v>
      </c>
      <c r="GR373" s="168" t="str">
        <f t="shared" ca="1" si="1225"/>
        <v>-</v>
      </c>
      <c r="GS373" s="168">
        <f t="shared" ca="1" si="1225"/>
        <v>500</v>
      </c>
      <c r="GT373" s="168">
        <f t="shared" ca="1" si="1225"/>
        <v>500</v>
      </c>
      <c r="GU373" s="168" t="str">
        <f t="shared" ca="1" si="1225"/>
        <v>-</v>
      </c>
      <c r="GV373" s="168" t="str">
        <f t="shared" ca="1" si="1225"/>
        <v>-</v>
      </c>
      <c r="GW373" s="168" t="str">
        <f t="shared" ca="1" si="1225"/>
        <v>-</v>
      </c>
      <c r="GX373" s="168" t="str">
        <f t="shared" ca="1" si="1226"/>
        <v>-</v>
      </c>
      <c r="GY373" s="168" t="str">
        <f t="shared" ca="1" si="1237"/>
        <v>-</v>
      </c>
      <c r="GZ373" s="168" t="str">
        <f t="shared" ca="1" si="1237"/>
        <v>-</v>
      </c>
      <c r="HA373" s="168" t="str">
        <f t="shared" ca="1" si="1237"/>
        <v>-</v>
      </c>
      <c r="HB373" s="168" t="str">
        <f t="shared" ca="1" si="1237"/>
        <v>-</v>
      </c>
      <c r="HC373" s="168" t="str">
        <f t="shared" ca="1" si="1237"/>
        <v>-</v>
      </c>
      <c r="HD373" s="168" t="str">
        <f t="shared" ca="1" si="1237"/>
        <v>-</v>
      </c>
      <c r="HE373" s="168" t="str">
        <f t="shared" ca="1" si="1237"/>
        <v>-</v>
      </c>
      <c r="HF373" s="168" t="str">
        <f t="shared" ca="1" si="1237"/>
        <v>-</v>
      </c>
      <c r="HG373" s="168" t="str">
        <f t="shared" ca="1" si="1237"/>
        <v>-</v>
      </c>
      <c r="HH373" s="168" t="str">
        <f t="shared" ca="1" si="1260"/>
        <v>-</v>
      </c>
      <c r="HI373" s="168" t="str">
        <f t="shared" ca="1" si="1260"/>
        <v>-</v>
      </c>
      <c r="HJ373" s="168" t="str">
        <f t="shared" ca="1" si="1260"/>
        <v>-</v>
      </c>
      <c r="HK373" s="168" t="str">
        <f t="shared" ca="1" si="1260"/>
        <v>-</v>
      </c>
      <c r="HL373" s="168" t="str">
        <f t="shared" ca="1" si="1260"/>
        <v>-</v>
      </c>
      <c r="HM373" s="168" t="str">
        <f t="shared" ca="1" si="1260"/>
        <v>-</v>
      </c>
      <c r="HN373" s="168" t="str">
        <f t="shared" ca="1" si="1260"/>
        <v>-</v>
      </c>
      <c r="HO373" s="168" t="str">
        <f t="shared" ca="1" si="1260"/>
        <v>-</v>
      </c>
      <c r="HP373" s="168" t="str">
        <f t="shared" ca="1" si="1260"/>
        <v>-</v>
      </c>
      <c r="HQ373" s="168" t="str">
        <f t="shared" ca="1" si="1260"/>
        <v>-</v>
      </c>
      <c r="HR373" s="168" t="str">
        <f t="shared" ca="1" si="1237"/>
        <v>-</v>
      </c>
      <c r="HS373" s="168" t="str">
        <f t="shared" ca="1" si="1237"/>
        <v>-</v>
      </c>
      <c r="HT373" s="168" t="str">
        <f t="shared" ca="1" si="1237"/>
        <v>-</v>
      </c>
      <c r="HU373" s="168" t="str">
        <f t="shared" ca="1" si="1237"/>
        <v>-</v>
      </c>
      <c r="HV373" s="168" t="str">
        <f t="shared" ca="1" si="1237"/>
        <v>-</v>
      </c>
      <c r="HW373" s="168" t="str">
        <f t="shared" ca="1" si="1226"/>
        <v>-</v>
      </c>
      <c r="HX373" s="168" t="str">
        <f t="shared" ca="1" si="1268"/>
        <v>-</v>
      </c>
      <c r="HY373" s="168" t="str">
        <f t="shared" ca="1" si="1268"/>
        <v>-</v>
      </c>
      <c r="HZ373" s="168" t="str">
        <f t="shared" ca="1" si="1268"/>
        <v>-</v>
      </c>
      <c r="IA373" s="168" t="str">
        <f t="shared" ca="1" si="1268"/>
        <v>-</v>
      </c>
      <c r="IB373" s="168" t="str">
        <f t="shared" ca="1" si="1268"/>
        <v>-</v>
      </c>
      <c r="IC373" s="168" t="str">
        <f t="shared" ca="1" si="1268"/>
        <v>-</v>
      </c>
      <c r="ID373" s="168" t="str">
        <f t="shared" ca="1" si="1268"/>
        <v>-</v>
      </c>
      <c r="IE373" s="168" t="str">
        <f t="shared" ca="1" si="1268"/>
        <v>-</v>
      </c>
      <c r="IF373" s="168" t="str">
        <f t="shared" ca="1" si="1268"/>
        <v>-</v>
      </c>
      <c r="IG373" s="168" t="str">
        <f t="shared" ca="1" si="1268"/>
        <v>-</v>
      </c>
      <c r="IH373" s="168" t="str">
        <f t="shared" ca="1" si="1268"/>
        <v>-</v>
      </c>
      <c r="II373" s="168" t="str">
        <f t="shared" ca="1" si="1268"/>
        <v>-</v>
      </c>
      <c r="IJ373" s="168" t="str">
        <f t="shared" ca="1" si="1268"/>
        <v>-</v>
      </c>
      <c r="IK373" s="168" t="str">
        <f t="shared" ca="1" si="1268"/>
        <v>-</v>
      </c>
      <c r="IL373" s="168" t="str">
        <f t="shared" ca="1" si="1268"/>
        <v>-</v>
      </c>
      <c r="IM373" s="168" t="str">
        <f t="shared" ca="1" si="1268"/>
        <v>-</v>
      </c>
      <c r="IN373" s="168" t="str">
        <f t="shared" ca="1" si="1268"/>
        <v>-</v>
      </c>
      <c r="IO373" s="168" t="str">
        <f t="shared" ca="1" si="1268"/>
        <v>-</v>
      </c>
      <c r="IP373" s="168" t="str">
        <f t="shared" ca="1" si="1268"/>
        <v>-</v>
      </c>
      <c r="IQ373" s="168" t="str">
        <f t="shared" ca="1" si="1268"/>
        <v>-</v>
      </c>
      <c r="IR373" s="168" t="str">
        <f t="shared" ca="1" si="1268"/>
        <v>-</v>
      </c>
      <c r="IS373" s="168" t="str">
        <f t="shared" ca="1" si="1268"/>
        <v>-</v>
      </c>
      <c r="IT373" s="168" t="str">
        <f t="shared" ca="1" si="1268"/>
        <v>-</v>
      </c>
      <c r="IU373" s="168" t="str">
        <f t="shared" ca="1" si="1268"/>
        <v>-</v>
      </c>
      <c r="IV373" s="168" t="str">
        <f t="shared" ca="1" si="1268"/>
        <v>-</v>
      </c>
      <c r="IW373" s="168" t="str">
        <f t="shared" ca="1" si="1268"/>
        <v>-</v>
      </c>
      <c r="IX373" s="168" t="str">
        <f t="shared" ca="1" si="1268"/>
        <v>-</v>
      </c>
      <c r="IY373" s="168" t="str">
        <f t="shared" ca="1" si="1268"/>
        <v>-</v>
      </c>
      <c r="IZ373" s="168" t="str">
        <f t="shared" ca="1" si="1268"/>
        <v>-</v>
      </c>
      <c r="JA373" s="168" t="str">
        <f t="shared" ca="1" si="1268"/>
        <v>-</v>
      </c>
      <c r="JB373" s="168" t="str">
        <f t="shared" ca="1" si="1268"/>
        <v>-</v>
      </c>
      <c r="JC373" s="168" t="str">
        <f t="shared" ca="1" si="1268"/>
        <v>-</v>
      </c>
      <c r="JD373" s="168" t="str">
        <f t="shared" ca="1" si="1268"/>
        <v>-</v>
      </c>
      <c r="JE373" s="168" t="str">
        <f t="shared" ca="1" si="1268"/>
        <v>-</v>
      </c>
      <c r="JF373" s="168" t="str">
        <f t="shared" ca="1" si="1268"/>
        <v>-</v>
      </c>
      <c r="JG373" s="168" t="str">
        <f t="shared" ca="1" si="1268"/>
        <v>-</v>
      </c>
      <c r="JH373" s="168" t="str">
        <f t="shared" ca="1" si="1268"/>
        <v>-</v>
      </c>
      <c r="JI373" s="168" t="str">
        <f t="shared" ca="1" si="1268"/>
        <v>-</v>
      </c>
      <c r="JJ373" s="168" t="str">
        <f t="shared" ca="1" si="1268"/>
        <v>-</v>
      </c>
      <c r="JK373" s="168" t="str">
        <f t="shared" ca="1" si="1268"/>
        <v>-</v>
      </c>
      <c r="JL373" s="168" t="str">
        <f t="shared" ca="1" si="1268"/>
        <v>-</v>
      </c>
      <c r="JM373" s="168" t="str">
        <f t="shared" ca="1" si="1268"/>
        <v>-</v>
      </c>
      <c r="JN373" s="168" t="str">
        <f t="shared" ca="1" si="1226"/>
        <v>-</v>
      </c>
      <c r="JO373" s="168" t="str">
        <f t="shared" ca="1" si="1226"/>
        <v>-</v>
      </c>
      <c r="JP373" s="168" t="str">
        <f t="shared" ca="1" si="1226"/>
        <v>-</v>
      </c>
      <c r="JQ373" s="168" t="str">
        <f t="shared" ca="1" si="1226"/>
        <v>-</v>
      </c>
      <c r="JR373" s="168" t="str">
        <f t="shared" ca="1" si="1226"/>
        <v>-</v>
      </c>
      <c r="JS373" s="168" t="str">
        <f t="shared" ca="1" si="1226"/>
        <v>-</v>
      </c>
      <c r="JT373" s="168" t="str">
        <f t="shared" ca="1" si="1226"/>
        <v>-</v>
      </c>
      <c r="JU373" s="168" t="str">
        <f t="shared" ca="1" si="1226"/>
        <v>-</v>
      </c>
      <c r="JV373" s="168" t="str">
        <f t="shared" ca="1" si="1226"/>
        <v>-</v>
      </c>
      <c r="JW373" s="168" t="str">
        <f t="shared" ca="1" si="1226"/>
        <v>-</v>
      </c>
      <c r="JX373" s="10"/>
      <c r="JY373" s="166">
        <f t="shared" ca="1" si="1109"/>
        <v>4.4999999999999998E-2</v>
      </c>
      <c r="JZ373" s="166">
        <f t="shared" ca="1" si="1110"/>
        <v>4.4999999999999998E-2</v>
      </c>
      <c r="KA373" s="168">
        <f t="shared" ca="1" si="1208"/>
        <v>1</v>
      </c>
      <c r="KB373" s="168">
        <f t="shared" ca="1" si="1208"/>
        <v>0</v>
      </c>
      <c r="KC373" s="168">
        <f t="shared" ca="1" si="1208"/>
        <v>1</v>
      </c>
      <c r="KD373" s="168">
        <f t="shared" ca="1" si="1208"/>
        <v>1</v>
      </c>
      <c r="KE373" s="168">
        <f t="shared" ca="1" si="1208"/>
        <v>0</v>
      </c>
      <c r="KF373" s="168">
        <f t="shared" ca="1" si="1208"/>
        <v>70</v>
      </c>
      <c r="KG373" s="168">
        <f t="shared" ca="1" si="1208"/>
        <v>50</v>
      </c>
      <c r="KH373" s="168">
        <f t="shared" ca="1" si="1208"/>
        <v>85</v>
      </c>
      <c r="KI373" s="168">
        <f t="shared" ca="1" si="1208"/>
        <v>50</v>
      </c>
      <c r="KJ373" s="166">
        <f t="shared" ca="1" si="1112"/>
        <v>1</v>
      </c>
      <c r="KK373" s="166">
        <f t="shared" ca="1" si="1113"/>
        <v>1</v>
      </c>
      <c r="KL373" s="166">
        <f t="shared" ca="1" si="1114"/>
        <v>1</v>
      </c>
      <c r="KM373" s="166">
        <f t="shared" ca="1" si="1115"/>
        <v>1</v>
      </c>
      <c r="KN373" s="166">
        <f t="shared" ca="1" si="1115"/>
        <v>1</v>
      </c>
      <c r="KO373" s="168">
        <f t="shared" ca="1" si="1208"/>
        <v>1</v>
      </c>
      <c r="KP373" s="10"/>
      <c r="KQ373" s="168">
        <f t="shared" ca="1" si="1208"/>
        <v>1</v>
      </c>
      <c r="KR373" s="166">
        <f t="shared" ca="1" si="1116"/>
        <v>1</v>
      </c>
      <c r="KS373" s="168">
        <f t="shared" ca="1" si="1208"/>
        <v>0.75</v>
      </c>
      <c r="KT373" s="168">
        <f t="shared" ca="1" si="1208"/>
        <v>0.8</v>
      </c>
      <c r="KU373" s="168">
        <f t="shared" ca="1" si="1248"/>
        <v>0.82499999999999996</v>
      </c>
      <c r="KV373" s="168">
        <f t="shared" ca="1" si="1208"/>
        <v>0.875</v>
      </c>
      <c r="KW373" s="168">
        <f t="shared" ca="1" si="1208"/>
        <v>0.9</v>
      </c>
      <c r="KX373" s="168">
        <f t="shared" ca="1" si="1256"/>
        <v>0.75</v>
      </c>
      <c r="KY373" s="168">
        <f t="shared" ca="1" si="1256"/>
        <v>0.78142857142857147</v>
      </c>
      <c r="KZ373" s="168">
        <f t="shared" ca="1" si="1256"/>
        <v>0.82499999999999996</v>
      </c>
      <c r="LA373" s="168">
        <f t="shared" ca="1" si="1244"/>
        <v>0.875</v>
      </c>
      <c r="LB373" s="168">
        <f t="shared" ca="1" si="1256"/>
        <v>0.9</v>
      </c>
      <c r="LC373" s="168">
        <f t="shared" ca="1" si="1256"/>
        <v>0.9</v>
      </c>
      <c r="LD373" s="168">
        <f t="shared" ca="1" si="1256"/>
        <v>0.75</v>
      </c>
      <c r="LE373" s="168">
        <f t="shared" ca="1" si="1256"/>
        <v>0.78142857142857147</v>
      </c>
      <c r="LF373" s="168">
        <f t="shared" ca="1" si="1256"/>
        <v>0.82499999999999996</v>
      </c>
      <c r="LG373" s="168">
        <f t="shared" ca="1" si="1244"/>
        <v>0.875</v>
      </c>
      <c r="LH373" s="168">
        <f t="shared" ca="1" si="1256"/>
        <v>0.9</v>
      </c>
      <c r="LI373" s="168">
        <f t="shared" ca="1" si="1256"/>
        <v>0.9</v>
      </c>
      <c r="LJ373" s="168">
        <f t="shared" ca="1" si="1256"/>
        <v>0.75</v>
      </c>
      <c r="LK373" s="168">
        <f t="shared" ca="1" si="1256"/>
        <v>0.78142857142857147</v>
      </c>
      <c r="LL373" s="168">
        <f t="shared" ca="1" si="1256"/>
        <v>0.82499999999999996</v>
      </c>
      <c r="LM373" s="168">
        <f t="shared" ca="1" si="1244"/>
        <v>0.875</v>
      </c>
      <c r="LN373" s="168">
        <f t="shared" ca="1" si="1256"/>
        <v>0.9</v>
      </c>
      <c r="LO373" s="168">
        <f t="shared" ca="1" si="1256"/>
        <v>0.9</v>
      </c>
      <c r="LP373" s="168">
        <f t="shared" ca="1" si="1256"/>
        <v>0.75</v>
      </c>
      <c r="LQ373" s="168">
        <f t="shared" ca="1" si="1256"/>
        <v>0.78142857142857147</v>
      </c>
      <c r="LR373" s="168">
        <f t="shared" ca="1" si="1256"/>
        <v>0.82499999999999996</v>
      </c>
      <c r="LS373" s="168">
        <f t="shared" ca="1" si="1244"/>
        <v>0.875</v>
      </c>
      <c r="LT373" s="168">
        <f t="shared" ca="1" si="1256"/>
        <v>0.9</v>
      </c>
      <c r="LU373" s="168">
        <f t="shared" ca="1" si="1256"/>
        <v>0.9</v>
      </c>
      <c r="LV373" s="168">
        <f t="shared" ca="1" si="1256"/>
        <v>0.75</v>
      </c>
      <c r="LW373" s="168">
        <f t="shared" ca="1" si="1256"/>
        <v>0.78142857142857147</v>
      </c>
      <c r="LX373" s="168">
        <f t="shared" ref="KX373:MT377" ca="1" si="1279">OFFSET(LX$5,$B373,0)</f>
        <v>0.82499999999999996</v>
      </c>
      <c r="LY373" s="168">
        <f t="shared" ca="1" si="1244"/>
        <v>0.875</v>
      </c>
      <c r="LZ373" s="168">
        <f t="shared" ca="1" si="1279"/>
        <v>0.9</v>
      </c>
      <c r="MA373" s="168">
        <f t="shared" ca="1" si="1279"/>
        <v>0.9</v>
      </c>
      <c r="MB373" s="168">
        <f t="shared" ca="1" si="1279"/>
        <v>0.75</v>
      </c>
      <c r="MC373" s="168">
        <f t="shared" ca="1" si="1279"/>
        <v>0.78142857142857147</v>
      </c>
      <c r="MD373" s="168">
        <f t="shared" ca="1" si="1279"/>
        <v>0.82499999999999996</v>
      </c>
      <c r="ME373" s="168">
        <f t="shared" ca="1" si="1244"/>
        <v>0.875</v>
      </c>
      <c r="MF373" s="168">
        <f t="shared" ca="1" si="1279"/>
        <v>0.9</v>
      </c>
      <c r="MG373" s="168">
        <f t="shared" ca="1" si="1279"/>
        <v>0.9</v>
      </c>
      <c r="MH373" s="168">
        <f t="shared" ca="1" si="1279"/>
        <v>0.75</v>
      </c>
      <c r="MI373" s="168">
        <f t="shared" ca="1" si="1279"/>
        <v>0.76904761904761909</v>
      </c>
      <c r="MJ373" s="168">
        <f t="shared" ca="1" si="1279"/>
        <v>0.82000000000000006</v>
      </c>
      <c r="MK373" s="168">
        <f t="shared" ca="1" si="1244"/>
        <v>0.875</v>
      </c>
      <c r="ML373" s="168">
        <f t="shared" ca="1" si="1279"/>
        <v>0.9</v>
      </c>
      <c r="MM373" s="168">
        <f t="shared" ca="1" si="1279"/>
        <v>0.90000000000000013</v>
      </c>
      <c r="MN373" s="168">
        <f t="shared" ca="1" si="1279"/>
        <v>0.75</v>
      </c>
      <c r="MO373" s="168">
        <f t="shared" ca="1" si="1279"/>
        <v>0.76904761904761909</v>
      </c>
      <c r="MP373" s="168">
        <f t="shared" ca="1" si="1279"/>
        <v>0.82000000000000006</v>
      </c>
      <c r="MQ373" s="168">
        <f t="shared" ca="1" si="1244"/>
        <v>0.875</v>
      </c>
      <c r="MR373" s="168">
        <f t="shared" ca="1" si="1279"/>
        <v>0.9</v>
      </c>
      <c r="MS373" s="168">
        <f t="shared" ca="1" si="1279"/>
        <v>0.9</v>
      </c>
      <c r="MT373" s="168">
        <f t="shared" ca="1" si="1279"/>
        <v>0.875</v>
      </c>
      <c r="MU373" s="166">
        <f t="shared" ca="1" si="1120"/>
        <v>1</v>
      </c>
      <c r="MV373" s="166">
        <f t="shared" ca="1" si="1121"/>
        <v>1</v>
      </c>
      <c r="MW373" s="166" t="str">
        <f t="shared" ca="1" si="1122"/>
        <v>-</v>
      </c>
      <c r="MX373" s="168" t="str">
        <f t="shared" ca="1" si="1123"/>
        <v>-</v>
      </c>
      <c r="MY373" s="166" t="str">
        <f t="shared" ca="1" si="1124"/>
        <v>-</v>
      </c>
      <c r="MZ373" s="166" t="str">
        <f t="shared" ca="1" si="1125"/>
        <v>-</v>
      </c>
      <c r="NA373" s="166" t="b">
        <f t="shared" ca="1" si="1126"/>
        <v>0</v>
      </c>
      <c r="NB373" s="168">
        <f t="shared" ca="1" si="1208"/>
        <v>0</v>
      </c>
      <c r="NC373" s="27">
        <v>0</v>
      </c>
    </row>
    <row r="374" spans="1:367" s="148" customFormat="1" outlineLevel="1">
      <c r="A374" s="126">
        <f t="shared" si="14"/>
        <v>369</v>
      </c>
      <c r="B374" s="126">
        <f t="shared" si="1246"/>
        <v>13</v>
      </c>
      <c r="C374" s="148">
        <f t="shared" si="1139"/>
        <v>1002</v>
      </c>
      <c r="D374" s="148" t="s">
        <v>884</v>
      </c>
      <c r="E374" s="148" t="b">
        <f t="shared" ref="E374" si="1280">J374=1</f>
        <v>0</v>
      </c>
      <c r="F374" s="148" t="b">
        <v>0</v>
      </c>
      <c r="G374" s="148" t="b">
        <f t="shared" ref="G374" si="1281">E374</f>
        <v>0</v>
      </c>
      <c r="H374" s="144">
        <f t="shared" ref="H374:X374" ca="1" si="1282">OFFSET(H374,-1,0)</f>
        <v>3</v>
      </c>
      <c r="I374" s="32">
        <v>3</v>
      </c>
      <c r="J374" s="32">
        <v>4</v>
      </c>
      <c r="K374" s="32">
        <v>4</v>
      </c>
      <c r="L374" s="144">
        <f t="shared" ca="1" si="1282"/>
        <v>1</v>
      </c>
      <c r="M374" s="144">
        <f t="shared" ca="1" si="1282"/>
        <v>1</v>
      </c>
      <c r="N374" s="144">
        <f t="shared" ca="1" si="1282"/>
        <v>1</v>
      </c>
      <c r="O374" s="144">
        <f t="shared" ca="1" si="1282"/>
        <v>1</v>
      </c>
      <c r="P374" s="144">
        <f t="shared" ca="1" si="1282"/>
        <v>1</v>
      </c>
      <c r="Q374" s="144">
        <f t="shared" ca="1" si="1282"/>
        <v>1</v>
      </c>
      <c r="R374" s="144">
        <f t="shared" ca="1" si="1282"/>
        <v>2</v>
      </c>
      <c r="S374" s="144">
        <f t="shared" ca="1" si="1282"/>
        <v>1</v>
      </c>
      <c r="T374" s="144">
        <f t="shared" ca="1" si="1282"/>
        <v>1</v>
      </c>
      <c r="U374" s="144">
        <f t="shared" ca="1" si="1282"/>
        <v>1</v>
      </c>
      <c r="V374" s="144">
        <f t="shared" ca="1" si="1282"/>
        <v>1</v>
      </c>
      <c r="W374" s="144">
        <f t="shared" ca="1" si="1282"/>
        <v>1</v>
      </c>
      <c r="X374" s="144">
        <f t="shared" ca="1" si="1282"/>
        <v>1</v>
      </c>
      <c r="Y374" s="144">
        <f t="shared" ca="1" si="1229"/>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00041 CFW SQ RiskCRRA-low REVCFW_rev_use CropgrazeFALSE (F33N11)</v>
      </c>
      <c r="AB374" s="10" t="str">
        <f ca="1">IF(COUNTIF(AA$5:AA374,AA374)=1,"-","Dup")</f>
        <v>-</v>
      </c>
      <c r="AC374" s="10"/>
      <c r="AD374" s="168" t="str">
        <f t="shared" ca="1" si="1218"/>
        <v>-</v>
      </c>
      <c r="AE374" s="168" t="str">
        <f t="shared" ca="1" si="1218"/>
        <v>-</v>
      </c>
      <c r="AF374" s="168" t="str">
        <f t="shared" ca="1" si="1218"/>
        <v>-</v>
      </c>
      <c r="AG374" s="168" t="str">
        <f t="shared" ca="1" si="1218"/>
        <v>-</v>
      </c>
      <c r="AH374" s="168" t="str">
        <f t="shared" ca="1" si="1218"/>
        <v>-</v>
      </c>
      <c r="AI374" s="168" t="b">
        <f t="shared" ca="1" si="1218"/>
        <v>1</v>
      </c>
      <c r="AJ374" s="10"/>
      <c r="AK374" s="166" t="b">
        <f t="shared" si="1219"/>
        <v>0</v>
      </c>
      <c r="AL374" s="166">
        <f t="shared" si="1219"/>
        <v>2</v>
      </c>
      <c r="AM374" s="166" t="b">
        <f t="shared" si="1219"/>
        <v>0</v>
      </c>
      <c r="AN374" s="166" t="b">
        <f t="shared" si="1219"/>
        <v>1</v>
      </c>
      <c r="AO374" s="166" t="b">
        <f t="shared" si="1219"/>
        <v>1</v>
      </c>
      <c r="AP374" s="166" t="b">
        <f t="shared" si="1219"/>
        <v>0</v>
      </c>
      <c r="AQ374" s="166">
        <f t="shared" ca="1" si="1089"/>
        <v>0</v>
      </c>
      <c r="AR374" s="166" t="b">
        <f t="shared" si="1220"/>
        <v>1</v>
      </c>
      <c r="AS374" s="166" t="b">
        <f t="shared" si="1220"/>
        <v>1</v>
      </c>
      <c r="AT374" s="166">
        <f t="shared" si="1220"/>
        <v>2</v>
      </c>
      <c r="AU374" s="166" t="str">
        <f t="shared" si="1220"/>
        <v>-</v>
      </c>
      <c r="AV374" s="166">
        <f t="shared" si="1220"/>
        <v>0.3</v>
      </c>
      <c r="AW374" s="10"/>
      <c r="AX374" s="166" t="b">
        <f t="shared" si="1091"/>
        <v>1</v>
      </c>
      <c r="AY374" s="168" t="b">
        <f t="shared" ca="1" si="1092"/>
        <v>1</v>
      </c>
      <c r="AZ374" s="168" t="b">
        <f t="shared" ca="1" si="1092"/>
        <v>1</v>
      </c>
      <c r="BA374" s="167">
        <f t="shared" ca="1" si="1093"/>
        <v>3210</v>
      </c>
      <c r="BB374" s="168" t="str">
        <f t="shared" ca="1" si="1278"/>
        <v>-</v>
      </c>
      <c r="BC374" s="168" t="str">
        <f t="shared" ca="1" si="1278"/>
        <v>-</v>
      </c>
      <c r="BD374" s="168" t="str">
        <f t="shared" ca="1" si="1278"/>
        <v>-</v>
      </c>
      <c r="BE374" s="168" t="str">
        <f t="shared" ca="1" si="1278"/>
        <v>-</v>
      </c>
      <c r="BF374" s="168" t="str">
        <f t="shared" ca="1" si="1278"/>
        <v>-</v>
      </c>
      <c r="BG374" s="168">
        <f t="shared" ca="1" si="1278"/>
        <v>1</v>
      </c>
      <c r="BH374" s="168">
        <f t="shared" ca="1" si="1278"/>
        <v>1</v>
      </c>
      <c r="BI374" s="168" t="str">
        <f t="shared" ca="1" si="1278"/>
        <v>-</v>
      </c>
      <c r="BJ374" s="168" t="str">
        <f t="shared" ca="1" si="1278"/>
        <v>-</v>
      </c>
      <c r="BK374" s="10"/>
      <c r="BL374" s="168" t="str">
        <f t="shared" ca="1" si="1278"/>
        <v>-</v>
      </c>
      <c r="BM374" s="168" t="str">
        <f t="shared" ca="1" si="1278"/>
        <v>-</v>
      </c>
      <c r="BN374" s="168" t="str">
        <f t="shared" ca="1" si="1278"/>
        <v>-</v>
      </c>
      <c r="BO374" s="168" t="str">
        <f t="shared" ca="1" si="1278"/>
        <v>-</v>
      </c>
      <c r="BP374" s="168" t="str">
        <f t="shared" ca="1" si="1278"/>
        <v>-</v>
      </c>
      <c r="BQ374" s="168" t="str">
        <f t="shared" ca="1" si="1278"/>
        <v>-</v>
      </c>
      <c r="BR374" s="168" t="str">
        <f t="shared" ca="1" si="1278"/>
        <v>-</v>
      </c>
      <c r="BS374" s="168" t="str">
        <f t="shared" ca="1" si="1278"/>
        <v>-</v>
      </c>
      <c r="BT374" s="168" t="str">
        <f t="shared" ca="1" si="1278"/>
        <v>-</v>
      </c>
      <c r="BU374" s="168" t="str">
        <f t="shared" ca="1" si="1278"/>
        <v>-</v>
      </c>
      <c r="BV374" s="168" t="str">
        <f t="shared" ca="1" si="1278"/>
        <v>-</v>
      </c>
      <c r="BW374" s="166" t="b" cm="1">
        <f t="array" ref="BW374">INDEX(i.rev,$K374,BW$15)</f>
        <v>0</v>
      </c>
      <c r="BX374" s="166">
        <f t="shared" si="1095"/>
        <v>34</v>
      </c>
      <c r="BY374" s="166" t="b" cm="1">
        <f t="array" ref="BY374">INDEX(i.rev,$K374,BY$15)</f>
        <v>0</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ref="CH374:EB374" ca="1" si="1283">OFFSET(CH$5,$B374,0)</f>
        <v>-</v>
      </c>
      <c r="CI374" s="168" t="str">
        <f t="shared" ca="1" si="1283"/>
        <v>-</v>
      </c>
      <c r="CJ374" s="168" t="str">
        <f t="shared" ca="1" si="1283"/>
        <v>-</v>
      </c>
      <c r="CK374" s="168" t="str">
        <f t="shared" ca="1" si="1283"/>
        <v>-</v>
      </c>
      <c r="CL374" s="168" t="str">
        <f t="shared" ca="1" si="1283"/>
        <v>-</v>
      </c>
      <c r="CM374" s="168" t="str">
        <f t="shared" ca="1" si="1283"/>
        <v>-</v>
      </c>
      <c r="CN374" s="168" t="str">
        <f t="shared" ca="1" si="1283"/>
        <v>-</v>
      </c>
      <c r="CO374" s="168" t="str">
        <f t="shared" ca="1" si="1283"/>
        <v>-</v>
      </c>
      <c r="CP374" s="168">
        <f t="shared" ca="1" si="1283"/>
        <v>1</v>
      </c>
      <c r="CQ374" s="168">
        <f t="shared" ca="1" si="1283"/>
        <v>1</v>
      </c>
      <c r="CR374" s="168">
        <f t="shared" ca="1" si="1283"/>
        <v>0</v>
      </c>
      <c r="CS374" s="168" t="str">
        <f t="shared" ca="1" si="1283"/>
        <v>-</v>
      </c>
      <c r="CT374" s="168" t="str">
        <f t="shared" ca="1" si="1283"/>
        <v>-</v>
      </c>
      <c r="CU374" s="168" t="str">
        <f t="shared" ca="1" si="1283"/>
        <v>-</v>
      </c>
      <c r="CV374" s="168" t="str">
        <f t="shared" ca="1" si="1283"/>
        <v>-</v>
      </c>
      <c r="CW374" s="168" t="str">
        <f t="shared" ca="1" si="1283"/>
        <v>-</v>
      </c>
      <c r="CX374" s="168" t="str">
        <f t="shared" ca="1" si="1283"/>
        <v>-</v>
      </c>
      <c r="CY374" s="168" t="str">
        <f t="shared" ca="1" si="1283"/>
        <v>-</v>
      </c>
      <c r="CZ374" s="168">
        <f t="shared" ca="1" si="1283"/>
        <v>0</v>
      </c>
      <c r="DA374" s="168" t="str">
        <f t="shared" ca="1" si="1283"/>
        <v>-</v>
      </c>
      <c r="DB374" s="168" t="str">
        <f t="shared" ca="1" si="1283"/>
        <v>-</v>
      </c>
      <c r="DC374" s="168" t="str">
        <f t="shared" ca="1" si="1283"/>
        <v>-</v>
      </c>
      <c r="DD374" s="168" t="str">
        <f t="shared" ca="1" si="1283"/>
        <v>-</v>
      </c>
      <c r="DE374" s="168" t="str">
        <f t="shared" ca="1" si="1283"/>
        <v>-</v>
      </c>
      <c r="DF374" s="168">
        <f t="shared" ca="1" si="1283"/>
        <v>0</v>
      </c>
      <c r="DG374" s="168">
        <f t="shared" ca="1" si="1283"/>
        <v>0</v>
      </c>
      <c r="DH374" s="168">
        <f t="shared" ca="1" si="1283"/>
        <v>0</v>
      </c>
      <c r="DI374" s="168">
        <f t="shared" ca="1" si="1283"/>
        <v>0</v>
      </c>
      <c r="DJ374" s="168">
        <f t="shared" ca="1" si="1283"/>
        <v>0</v>
      </c>
      <c r="DK374" s="168">
        <f t="shared" ca="1" si="1283"/>
        <v>0</v>
      </c>
      <c r="DL374" s="168">
        <f t="shared" ca="1" si="1283"/>
        <v>0</v>
      </c>
      <c r="DM374" s="168" t="str">
        <f t="shared" ca="1" si="1283"/>
        <v>-</v>
      </c>
      <c r="DN374" s="168" t="str">
        <f t="shared" ca="1" si="1283"/>
        <v>-</v>
      </c>
      <c r="DO374" s="168" t="str">
        <f t="shared" ca="1" si="1283"/>
        <v>-</v>
      </c>
      <c r="DP374" s="168" t="str">
        <f t="shared" ca="1" si="1283"/>
        <v>-</v>
      </c>
      <c r="DQ374" s="168" t="str">
        <f t="shared" ca="1" si="1283"/>
        <v>-</v>
      </c>
      <c r="DR374" s="168" t="str">
        <f t="shared" ca="1" si="1283"/>
        <v>-</v>
      </c>
      <c r="DS374" s="168" t="str">
        <f t="shared" ca="1" si="1283"/>
        <v>-</v>
      </c>
      <c r="DT374" s="168" t="str">
        <f t="shared" ca="1" si="1283"/>
        <v>-</v>
      </c>
      <c r="DU374" s="168" t="str">
        <f t="shared" ca="1" si="1283"/>
        <v>-</v>
      </c>
      <c r="DV374" s="168" t="str">
        <f t="shared" ca="1" si="1283"/>
        <v>-</v>
      </c>
      <c r="DW374" s="168" t="str">
        <f t="shared" ca="1" si="1283"/>
        <v>-</v>
      </c>
      <c r="DX374" s="10"/>
      <c r="DY374" s="168">
        <f t="shared" ca="1" si="1283"/>
        <v>1</v>
      </c>
      <c r="DZ374" s="168" t="str">
        <f t="shared" ca="1" si="1283"/>
        <v>-</v>
      </c>
      <c r="EA374" s="168" t="str">
        <f t="shared" ca="1" si="1283"/>
        <v>-</v>
      </c>
      <c r="EB374" s="168" t="str">
        <f t="shared" ca="1" si="1283"/>
        <v>-</v>
      </c>
      <c r="EC374" s="168" t="str">
        <f t="shared" ca="1" si="1150"/>
        <v>-</v>
      </c>
      <c r="ED374" s="168" t="b">
        <f t="shared" ca="1" si="1150"/>
        <v>0</v>
      </c>
      <c r="EE374" s="168" t="str">
        <f t="shared" ca="1" si="1150"/>
        <v>-</v>
      </c>
      <c r="EF374" s="168">
        <f t="shared" ca="1" si="1150"/>
        <v>0</v>
      </c>
      <c r="EG374" s="168" t="str">
        <f t="shared" ca="1" si="1150"/>
        <v>-</v>
      </c>
      <c r="EH374" s="166" cm="1">
        <f t="array" ref="EH374">INDEX(i.rev,$K374,EH$15)</f>
        <v>1.1000000000000001</v>
      </c>
      <c r="EI374" s="168">
        <f t="shared" ref="EI374:EX374" ca="1" si="1284">OFFSET(EI$5,$B374,0)</f>
        <v>0</v>
      </c>
      <c r="EJ374" s="168">
        <f t="shared" ca="1" si="1284"/>
        <v>1</v>
      </c>
      <c r="EK374" s="168">
        <f t="shared" ca="1" si="1284"/>
        <v>0</v>
      </c>
      <c r="EL374" s="168">
        <f t="shared" ca="1" si="1284"/>
        <v>1</v>
      </c>
      <c r="EM374" s="168">
        <f t="shared" ca="1" si="1284"/>
        <v>1</v>
      </c>
      <c r="EN374" s="168">
        <f t="shared" ca="1" si="1284"/>
        <v>1</v>
      </c>
      <c r="EO374" s="168">
        <f t="shared" ca="1" si="1284"/>
        <v>0</v>
      </c>
      <c r="EP374" s="168">
        <f t="shared" ca="1" si="1284"/>
        <v>0</v>
      </c>
      <c r="EQ374" s="168">
        <f t="shared" ca="1" si="1284"/>
        <v>0</v>
      </c>
      <c r="ER374" s="168">
        <f t="shared" ca="1" si="1284"/>
        <v>0</v>
      </c>
      <c r="ES374" s="168">
        <f t="shared" ca="1" si="1284"/>
        <v>0</v>
      </c>
      <c r="ET374" s="168">
        <f t="shared" ca="1" si="1284"/>
        <v>0</v>
      </c>
      <c r="EU374" s="168">
        <f t="shared" ca="1" si="1284"/>
        <v>0</v>
      </c>
      <c r="EV374" s="168">
        <f t="shared" ca="1" si="1284"/>
        <v>0</v>
      </c>
      <c r="EW374" s="168">
        <f t="shared" ca="1" si="1284"/>
        <v>0</v>
      </c>
      <c r="EX374" s="168">
        <f t="shared" ca="1" si="1284"/>
        <v>0</v>
      </c>
      <c r="EY374" s="166" cm="1">
        <f t="array" ref="EY374">INDEX(i.rev,$K374,EY$15)</f>
        <v>0</v>
      </c>
      <c r="EZ374" s="168">
        <f t="shared" ca="1" si="1098"/>
        <v>0</v>
      </c>
      <c r="FA374" s="166" cm="1">
        <f t="array" ref="FA374">INDEX(i.rev,$K374,FA$15)</f>
        <v>1</v>
      </c>
      <c r="FB374" s="168">
        <f t="shared" ca="1" si="1258"/>
        <v>0</v>
      </c>
      <c r="FC374" s="168">
        <f t="shared" ca="1" si="1258"/>
        <v>0</v>
      </c>
      <c r="FD374" s="168">
        <f t="shared" ca="1" si="1258"/>
        <v>0</v>
      </c>
      <c r="FE374" s="168">
        <f t="shared" ca="1" si="1258"/>
        <v>0</v>
      </c>
      <c r="FF374" s="168">
        <f t="shared" ca="1" si="1258"/>
        <v>0</v>
      </c>
      <c r="FG374" s="168">
        <f t="shared" ref="FG374:GW374" ca="1" si="1285">OFFSET(FG$5,$B374,0)</f>
        <v>0</v>
      </c>
      <c r="FH374" s="168">
        <f t="shared" ca="1" si="1285"/>
        <v>0</v>
      </c>
      <c r="FI374" s="10"/>
      <c r="FJ374" s="168" t="str">
        <f t="shared" ca="1" si="1285"/>
        <v>-</v>
      </c>
      <c r="FK374" s="168" t="str">
        <f t="shared" ca="1" si="1285"/>
        <v>-</v>
      </c>
      <c r="FL374" s="168" t="str">
        <f t="shared" ca="1" si="1285"/>
        <v>-</v>
      </c>
      <c r="FM374" s="168" t="str">
        <f t="shared" ca="1" si="1285"/>
        <v>-</v>
      </c>
      <c r="FN374" s="168" t="str">
        <f t="shared" ca="1" si="1285"/>
        <v>-</v>
      </c>
      <c r="FO374" s="166" t="b">
        <f t="shared" ca="1" si="1223"/>
        <v>0</v>
      </c>
      <c r="FP374" s="166" t="b">
        <f t="shared" ca="1" si="1223"/>
        <v>0</v>
      </c>
      <c r="FQ374" s="166" t="b">
        <f t="shared" ca="1" si="1223"/>
        <v>1</v>
      </c>
      <c r="FR374" s="168">
        <f t="shared" ca="1" si="1285"/>
        <v>0</v>
      </c>
      <c r="FS374" s="166">
        <f t="shared" ca="1" si="1224"/>
        <v>1</v>
      </c>
      <c r="FT374" s="166">
        <f t="shared" ca="1" si="1224"/>
        <v>1</v>
      </c>
      <c r="FU374" s="168" t="str">
        <f t="shared" ca="1" si="1285"/>
        <v>-</v>
      </c>
      <c r="FV374" s="168" t="str">
        <f t="shared" ca="1" si="1285"/>
        <v>-</v>
      </c>
      <c r="FW374" s="168" t="str">
        <f t="shared" ca="1" si="1285"/>
        <v>-</v>
      </c>
      <c r="FX374" s="168" t="str">
        <f t="shared" ca="1" si="1285"/>
        <v>-</v>
      </c>
      <c r="FY374" s="168" t="str">
        <f t="shared" ca="1" si="1285"/>
        <v>-</v>
      </c>
      <c r="FZ374" s="168" t="str">
        <f t="shared" ca="1" si="1285"/>
        <v>-</v>
      </c>
      <c r="GA374" s="168" t="str">
        <f t="shared" ca="1" si="1285"/>
        <v>-</v>
      </c>
      <c r="GB374" s="168" t="str">
        <f t="shared" ca="1" si="1285"/>
        <v>-</v>
      </c>
      <c r="GC374" s="168" t="str">
        <f t="shared" ca="1" si="1285"/>
        <v>-</v>
      </c>
      <c r="GD374" s="168" t="b">
        <f t="shared" ca="1" si="1285"/>
        <v>1</v>
      </c>
      <c r="GE374" s="168" t="str">
        <f t="shared" ca="1" si="1285"/>
        <v>-</v>
      </c>
      <c r="GF374" s="168" t="str">
        <f t="shared" ca="1" si="1285"/>
        <v>-</v>
      </c>
      <c r="GG374" s="168" t="str">
        <f t="shared" ca="1" si="1285"/>
        <v>-</v>
      </c>
      <c r="GH374" s="168" t="b">
        <f t="shared" ca="1" si="1285"/>
        <v>1</v>
      </c>
      <c r="GI374" s="168">
        <f t="shared" ca="1" si="1285"/>
        <v>0</v>
      </c>
      <c r="GJ374" s="168" t="str">
        <f t="shared" ca="1" si="1285"/>
        <v>-</v>
      </c>
      <c r="GK374" s="168" t="str">
        <f t="shared" ca="1" si="1285"/>
        <v>-</v>
      </c>
      <c r="GL374" s="168" t="str">
        <f t="shared" ca="1" si="1285"/>
        <v>-</v>
      </c>
      <c r="GM374" s="168" t="str">
        <f t="shared" ca="1" si="1285"/>
        <v>-</v>
      </c>
      <c r="GN374" s="168" t="str">
        <f t="shared" ca="1" si="1285"/>
        <v>-</v>
      </c>
      <c r="GO374" s="168">
        <f t="shared" ca="1" si="1285"/>
        <v>0</v>
      </c>
      <c r="GP374" s="168" t="str">
        <f t="shared" ca="1" si="1285"/>
        <v>-</v>
      </c>
      <c r="GQ374" s="168" t="str">
        <f t="shared" ca="1" si="1285"/>
        <v>-</v>
      </c>
      <c r="GR374" s="168" t="str">
        <f t="shared" ca="1" si="1285"/>
        <v>-</v>
      </c>
      <c r="GS374" s="168">
        <f t="shared" ca="1" si="1285"/>
        <v>500</v>
      </c>
      <c r="GT374" s="168">
        <f t="shared" ca="1" si="1285"/>
        <v>500</v>
      </c>
      <c r="GU374" s="168" t="str">
        <f t="shared" ca="1" si="1285"/>
        <v>-</v>
      </c>
      <c r="GV374" s="168" t="str">
        <f t="shared" ca="1" si="1285"/>
        <v>-</v>
      </c>
      <c r="GW374" s="168" t="str">
        <f t="shared" ca="1" si="1285"/>
        <v>-</v>
      </c>
      <c r="GX374" s="168" t="str">
        <f t="shared" ca="1" si="1226"/>
        <v>-</v>
      </c>
      <c r="GY374" s="168" t="str">
        <f t="shared" ca="1" si="1237"/>
        <v>-</v>
      </c>
      <c r="GZ374" s="168" t="str">
        <f t="shared" ca="1" si="1237"/>
        <v>-</v>
      </c>
      <c r="HA374" s="168" t="str">
        <f t="shared" ca="1" si="1237"/>
        <v>-</v>
      </c>
      <c r="HB374" s="168" t="str">
        <f t="shared" ca="1" si="1237"/>
        <v>-</v>
      </c>
      <c r="HC374" s="168" t="str">
        <f t="shared" ca="1" si="1237"/>
        <v>-</v>
      </c>
      <c r="HD374" s="168" t="str">
        <f t="shared" ca="1" si="1237"/>
        <v>-</v>
      </c>
      <c r="HE374" s="168" t="str">
        <f t="shared" ca="1" si="1237"/>
        <v>-</v>
      </c>
      <c r="HF374" s="168" t="str">
        <f t="shared" ca="1" si="1237"/>
        <v>-</v>
      </c>
      <c r="HG374" s="168" t="str">
        <f t="shared" ca="1" si="1237"/>
        <v>-</v>
      </c>
      <c r="HH374" s="168" t="str">
        <f t="shared" ca="1" si="1260"/>
        <v>-</v>
      </c>
      <c r="HI374" s="168" t="str">
        <f t="shared" ca="1" si="1260"/>
        <v>-</v>
      </c>
      <c r="HJ374" s="168" t="str">
        <f t="shared" ca="1" si="1260"/>
        <v>-</v>
      </c>
      <c r="HK374" s="168" t="str">
        <f t="shared" ca="1" si="1260"/>
        <v>-</v>
      </c>
      <c r="HL374" s="168" t="str">
        <f t="shared" ca="1" si="1260"/>
        <v>-</v>
      </c>
      <c r="HM374" s="168" t="str">
        <f t="shared" ca="1" si="1260"/>
        <v>-</v>
      </c>
      <c r="HN374" s="168" t="str">
        <f t="shared" ca="1" si="1260"/>
        <v>-</v>
      </c>
      <c r="HO374" s="168" t="str">
        <f t="shared" ca="1" si="1260"/>
        <v>-</v>
      </c>
      <c r="HP374" s="168" t="str">
        <f t="shared" ca="1" si="1260"/>
        <v>-</v>
      </c>
      <c r="HQ374" s="168" t="str">
        <f t="shared" ca="1" si="1260"/>
        <v>-</v>
      </c>
      <c r="HR374" s="168" t="str">
        <f t="shared" ca="1" si="1237"/>
        <v>-</v>
      </c>
      <c r="HS374" s="168" t="str">
        <f t="shared" ca="1" si="1237"/>
        <v>-</v>
      </c>
      <c r="HT374" s="168" t="str">
        <f t="shared" ca="1" si="1237"/>
        <v>-</v>
      </c>
      <c r="HU374" s="168" t="str">
        <f t="shared" ca="1" si="1237"/>
        <v>-</v>
      </c>
      <c r="HV374" s="168" t="str">
        <f t="shared" ca="1" si="1237"/>
        <v>-</v>
      </c>
      <c r="HW374" s="168" t="str">
        <f t="shared" ca="1" si="1226"/>
        <v>-</v>
      </c>
      <c r="HX374" s="168" t="str">
        <f t="shared" ca="1" si="1268"/>
        <v>-</v>
      </c>
      <c r="HY374" s="168" t="str">
        <f t="shared" ca="1" si="1268"/>
        <v>-</v>
      </c>
      <c r="HZ374" s="168" t="str">
        <f t="shared" ca="1" si="1268"/>
        <v>-</v>
      </c>
      <c r="IA374" s="168" t="str">
        <f t="shared" ca="1" si="1268"/>
        <v>-</v>
      </c>
      <c r="IB374" s="168" t="str">
        <f t="shared" ca="1" si="1268"/>
        <v>-</v>
      </c>
      <c r="IC374" s="168" t="str">
        <f t="shared" ca="1" si="1268"/>
        <v>-</v>
      </c>
      <c r="ID374" s="168" t="str">
        <f t="shared" ca="1" si="1268"/>
        <v>-</v>
      </c>
      <c r="IE374" s="168" t="str">
        <f t="shared" ca="1" si="1268"/>
        <v>-</v>
      </c>
      <c r="IF374" s="168" t="str">
        <f t="shared" ca="1" si="1268"/>
        <v>-</v>
      </c>
      <c r="IG374" s="168" t="str">
        <f t="shared" ca="1" si="1268"/>
        <v>-</v>
      </c>
      <c r="IH374" s="168" t="str">
        <f t="shared" ca="1" si="1268"/>
        <v>-</v>
      </c>
      <c r="II374" s="168" t="str">
        <f t="shared" ca="1" si="1268"/>
        <v>-</v>
      </c>
      <c r="IJ374" s="168" t="str">
        <f t="shared" ca="1" si="1268"/>
        <v>-</v>
      </c>
      <c r="IK374" s="168" t="str">
        <f t="shared" ca="1" si="1268"/>
        <v>-</v>
      </c>
      <c r="IL374" s="168" t="str">
        <f t="shared" ca="1" si="1268"/>
        <v>-</v>
      </c>
      <c r="IM374" s="168" t="str">
        <f t="shared" ca="1" si="1268"/>
        <v>-</v>
      </c>
      <c r="IN374" s="168" t="str">
        <f t="shared" ca="1" si="1268"/>
        <v>-</v>
      </c>
      <c r="IO374" s="168" t="str">
        <f t="shared" ca="1" si="1268"/>
        <v>-</v>
      </c>
      <c r="IP374" s="168" t="str">
        <f t="shared" ca="1" si="1268"/>
        <v>-</v>
      </c>
      <c r="IQ374" s="168" t="str">
        <f t="shared" ca="1" si="1268"/>
        <v>-</v>
      </c>
      <c r="IR374" s="168" t="str">
        <f t="shared" ca="1" si="1268"/>
        <v>-</v>
      </c>
      <c r="IS374" s="168" t="str">
        <f t="shared" ca="1" si="1268"/>
        <v>-</v>
      </c>
      <c r="IT374" s="168" t="str">
        <f t="shared" ca="1" si="1268"/>
        <v>-</v>
      </c>
      <c r="IU374" s="168" t="str">
        <f t="shared" ca="1" si="1268"/>
        <v>-</v>
      </c>
      <c r="IV374" s="168" t="str">
        <f t="shared" ca="1" si="1268"/>
        <v>-</v>
      </c>
      <c r="IW374" s="168" t="str">
        <f t="shared" ca="1" si="1268"/>
        <v>-</v>
      </c>
      <c r="IX374" s="168" t="str">
        <f t="shared" ca="1" si="1268"/>
        <v>-</v>
      </c>
      <c r="IY374" s="168" t="str">
        <f t="shared" ca="1" si="1268"/>
        <v>-</v>
      </c>
      <c r="IZ374" s="168" t="str">
        <f t="shared" ca="1" si="1268"/>
        <v>-</v>
      </c>
      <c r="JA374" s="168" t="str">
        <f t="shared" ca="1" si="1268"/>
        <v>-</v>
      </c>
      <c r="JB374" s="168" t="str">
        <f t="shared" ca="1" si="1268"/>
        <v>-</v>
      </c>
      <c r="JC374" s="168" t="str">
        <f t="shared" ca="1" si="1268"/>
        <v>-</v>
      </c>
      <c r="JD374" s="168" t="str">
        <f t="shared" ca="1" si="1268"/>
        <v>-</v>
      </c>
      <c r="JE374" s="168" t="str">
        <f t="shared" ca="1" si="1268"/>
        <v>-</v>
      </c>
      <c r="JF374" s="168" t="str">
        <f t="shared" ca="1" si="1268"/>
        <v>-</v>
      </c>
      <c r="JG374" s="168" t="str">
        <f t="shared" ca="1" si="1268"/>
        <v>-</v>
      </c>
      <c r="JH374" s="168" t="str">
        <f t="shared" ca="1" si="1268"/>
        <v>-</v>
      </c>
      <c r="JI374" s="168" t="str">
        <f t="shared" ca="1" si="1268"/>
        <v>-</v>
      </c>
      <c r="JJ374" s="168" t="str">
        <f t="shared" ca="1" si="1268"/>
        <v>-</v>
      </c>
      <c r="JK374" s="168" t="str">
        <f t="shared" ca="1" si="1268"/>
        <v>-</v>
      </c>
      <c r="JL374" s="168" t="str">
        <f t="shared" ca="1" si="1268"/>
        <v>-</v>
      </c>
      <c r="JM374" s="168" t="str">
        <f t="shared" ca="1" si="1268"/>
        <v>-</v>
      </c>
      <c r="JN374" s="168" t="str">
        <f t="shared" ca="1" si="1226"/>
        <v>-</v>
      </c>
      <c r="JO374" s="168" t="str">
        <f t="shared" ca="1" si="1226"/>
        <v>-</v>
      </c>
      <c r="JP374" s="168" t="str">
        <f t="shared" ca="1" si="1226"/>
        <v>-</v>
      </c>
      <c r="JQ374" s="168" t="str">
        <f t="shared" ca="1" si="1226"/>
        <v>-</v>
      </c>
      <c r="JR374" s="168" t="str">
        <f t="shared" ca="1" si="1226"/>
        <v>-</v>
      </c>
      <c r="JS374" s="168" t="str">
        <f t="shared" ca="1" si="1226"/>
        <v>-</v>
      </c>
      <c r="JT374" s="168" t="str">
        <f t="shared" ca="1" si="1226"/>
        <v>-</v>
      </c>
      <c r="JU374" s="168" t="str">
        <f t="shared" ca="1" si="1226"/>
        <v>-</v>
      </c>
      <c r="JV374" s="168" t="str">
        <f t="shared" ca="1" si="1226"/>
        <v>-</v>
      </c>
      <c r="JW374" s="168" t="str">
        <f t="shared" ca="1" si="1226"/>
        <v>-</v>
      </c>
      <c r="JX374" s="10"/>
      <c r="JY374" s="166">
        <f t="shared" ca="1" si="1109"/>
        <v>4.4999999999999998E-2</v>
      </c>
      <c r="JZ374" s="166">
        <f t="shared" ca="1" si="1110"/>
        <v>4.4999999999999998E-2</v>
      </c>
      <c r="KA374" s="168">
        <f t="shared" ref="KA374:NB374" ca="1" si="1286">OFFSET(KA$5,$B374,0)</f>
        <v>1</v>
      </c>
      <c r="KB374" s="168">
        <f t="shared" ca="1" si="1286"/>
        <v>0</v>
      </c>
      <c r="KC374" s="168">
        <f t="shared" ca="1" si="1286"/>
        <v>1</v>
      </c>
      <c r="KD374" s="168">
        <f t="shared" ca="1" si="1286"/>
        <v>1</v>
      </c>
      <c r="KE374" s="168">
        <f t="shared" ca="1" si="1286"/>
        <v>0</v>
      </c>
      <c r="KF374" s="168">
        <f t="shared" ca="1" si="1286"/>
        <v>70</v>
      </c>
      <c r="KG374" s="168">
        <f t="shared" ca="1" si="1286"/>
        <v>50</v>
      </c>
      <c r="KH374" s="168">
        <f t="shared" ca="1" si="1286"/>
        <v>85</v>
      </c>
      <c r="KI374" s="168">
        <f t="shared" ca="1" si="1286"/>
        <v>50</v>
      </c>
      <c r="KJ374" s="166">
        <f t="shared" ca="1" si="1112"/>
        <v>1</v>
      </c>
      <c r="KK374" s="166">
        <f t="shared" ca="1" si="1113"/>
        <v>1</v>
      </c>
      <c r="KL374" s="166">
        <f t="shared" ca="1" si="1114"/>
        <v>1</v>
      </c>
      <c r="KM374" s="166">
        <f t="shared" ca="1" si="1115"/>
        <v>1</v>
      </c>
      <c r="KN374" s="166">
        <f t="shared" ca="1" si="1115"/>
        <v>1</v>
      </c>
      <c r="KO374" s="168">
        <f t="shared" ca="1" si="1286"/>
        <v>1</v>
      </c>
      <c r="KP374" s="10"/>
      <c r="KQ374" s="168">
        <f t="shared" ca="1" si="1286"/>
        <v>1</v>
      </c>
      <c r="KR374" s="166">
        <f t="shared" ca="1" si="1116"/>
        <v>1</v>
      </c>
      <c r="KS374" s="168">
        <f t="shared" ca="1" si="1286"/>
        <v>0.75</v>
      </c>
      <c r="KT374" s="168">
        <f t="shared" ca="1" si="1286"/>
        <v>0.8</v>
      </c>
      <c r="KU374" s="168">
        <f t="shared" ca="1" si="1286"/>
        <v>0.82499999999999996</v>
      </c>
      <c r="KV374" s="168">
        <f t="shared" ca="1" si="1286"/>
        <v>0.875</v>
      </c>
      <c r="KW374" s="168">
        <f t="shared" ca="1" si="1286"/>
        <v>0.9</v>
      </c>
      <c r="KX374" s="168">
        <f t="shared" ca="1" si="1286"/>
        <v>0.75</v>
      </c>
      <c r="KY374" s="168">
        <f t="shared" ca="1" si="1286"/>
        <v>0.78142857142857147</v>
      </c>
      <c r="KZ374" s="168">
        <f t="shared" ca="1" si="1286"/>
        <v>0.82499999999999996</v>
      </c>
      <c r="LA374" s="168">
        <f t="shared" ca="1" si="1286"/>
        <v>0.875</v>
      </c>
      <c r="LB374" s="168">
        <f t="shared" ca="1" si="1286"/>
        <v>0.9</v>
      </c>
      <c r="LC374" s="168">
        <f t="shared" ca="1" si="1286"/>
        <v>0.9</v>
      </c>
      <c r="LD374" s="168">
        <f t="shared" ca="1" si="1286"/>
        <v>0.75</v>
      </c>
      <c r="LE374" s="168">
        <f t="shared" ca="1" si="1286"/>
        <v>0.78142857142857147</v>
      </c>
      <c r="LF374" s="168">
        <f t="shared" ca="1" si="1286"/>
        <v>0.82499999999999996</v>
      </c>
      <c r="LG374" s="168">
        <f t="shared" ca="1" si="1286"/>
        <v>0.875</v>
      </c>
      <c r="LH374" s="168">
        <f t="shared" ca="1" si="1286"/>
        <v>0.9</v>
      </c>
      <c r="LI374" s="168">
        <f t="shared" ca="1" si="1286"/>
        <v>0.9</v>
      </c>
      <c r="LJ374" s="168">
        <f t="shared" ca="1" si="1286"/>
        <v>0.75</v>
      </c>
      <c r="LK374" s="168">
        <f t="shared" ca="1" si="1286"/>
        <v>0.78142857142857147</v>
      </c>
      <c r="LL374" s="168">
        <f t="shared" ca="1" si="1286"/>
        <v>0.82499999999999996</v>
      </c>
      <c r="LM374" s="168">
        <f t="shared" ca="1" si="1286"/>
        <v>0.875</v>
      </c>
      <c r="LN374" s="168">
        <f t="shared" ca="1" si="1286"/>
        <v>0.9</v>
      </c>
      <c r="LO374" s="168">
        <f t="shared" ca="1" si="1286"/>
        <v>0.9</v>
      </c>
      <c r="LP374" s="168">
        <f t="shared" ca="1" si="1286"/>
        <v>0.75</v>
      </c>
      <c r="LQ374" s="168">
        <f t="shared" ca="1" si="1286"/>
        <v>0.78142857142857147</v>
      </c>
      <c r="LR374" s="168">
        <f t="shared" ca="1" si="1286"/>
        <v>0.82499999999999996</v>
      </c>
      <c r="LS374" s="168">
        <f t="shared" ca="1" si="1286"/>
        <v>0.875</v>
      </c>
      <c r="LT374" s="168">
        <f t="shared" ca="1" si="1286"/>
        <v>0.9</v>
      </c>
      <c r="LU374" s="168">
        <f t="shared" ca="1" si="1286"/>
        <v>0.9</v>
      </c>
      <c r="LV374" s="168">
        <f t="shared" ca="1" si="1286"/>
        <v>0.75</v>
      </c>
      <c r="LW374" s="168">
        <f t="shared" ca="1" si="1286"/>
        <v>0.78142857142857147</v>
      </c>
      <c r="LX374" s="168">
        <f t="shared" ca="1" si="1286"/>
        <v>0.82499999999999996</v>
      </c>
      <c r="LY374" s="168">
        <f t="shared" ca="1" si="1286"/>
        <v>0.875</v>
      </c>
      <c r="LZ374" s="168">
        <f t="shared" ca="1" si="1286"/>
        <v>0.9</v>
      </c>
      <c r="MA374" s="168">
        <f t="shared" ca="1" si="1286"/>
        <v>0.9</v>
      </c>
      <c r="MB374" s="168">
        <f t="shared" ca="1" si="1286"/>
        <v>0.75</v>
      </c>
      <c r="MC374" s="168">
        <f t="shared" ca="1" si="1286"/>
        <v>0.78142857142857147</v>
      </c>
      <c r="MD374" s="168">
        <f t="shared" ca="1" si="1286"/>
        <v>0.82499999999999996</v>
      </c>
      <c r="ME374" s="168">
        <f t="shared" ca="1" si="1286"/>
        <v>0.875</v>
      </c>
      <c r="MF374" s="168">
        <f t="shared" ca="1" si="1286"/>
        <v>0.9</v>
      </c>
      <c r="MG374" s="168">
        <f t="shared" ca="1" si="1286"/>
        <v>0.9</v>
      </c>
      <c r="MH374" s="168">
        <f t="shared" ca="1" si="1286"/>
        <v>0.75</v>
      </c>
      <c r="MI374" s="168">
        <f t="shared" ca="1" si="1286"/>
        <v>0.76904761904761909</v>
      </c>
      <c r="MJ374" s="168">
        <f t="shared" ca="1" si="1286"/>
        <v>0.82000000000000006</v>
      </c>
      <c r="MK374" s="168">
        <f t="shared" ca="1" si="1286"/>
        <v>0.875</v>
      </c>
      <c r="ML374" s="168">
        <f t="shared" ca="1" si="1286"/>
        <v>0.9</v>
      </c>
      <c r="MM374" s="168">
        <f t="shared" ca="1" si="1286"/>
        <v>0.90000000000000013</v>
      </c>
      <c r="MN374" s="168">
        <f t="shared" ca="1" si="1286"/>
        <v>0.75</v>
      </c>
      <c r="MO374" s="168">
        <f t="shared" ca="1" si="1286"/>
        <v>0.76904761904761909</v>
      </c>
      <c r="MP374" s="168">
        <f t="shared" ca="1" si="1286"/>
        <v>0.82000000000000006</v>
      </c>
      <c r="MQ374" s="168">
        <f t="shared" ca="1" si="1286"/>
        <v>0.875</v>
      </c>
      <c r="MR374" s="168">
        <f t="shared" ca="1" si="1286"/>
        <v>0.9</v>
      </c>
      <c r="MS374" s="168">
        <f t="shared" ca="1" si="1286"/>
        <v>0.9</v>
      </c>
      <c r="MT374" s="168">
        <f t="shared" ca="1" si="1286"/>
        <v>0.875</v>
      </c>
      <c r="MU374" s="166">
        <f t="shared" ca="1" si="1120"/>
        <v>1</v>
      </c>
      <c r="MV374" s="166">
        <f t="shared" ca="1" si="1121"/>
        <v>1</v>
      </c>
      <c r="MW374" s="166" t="str">
        <f t="shared" ca="1" si="1122"/>
        <v>-</v>
      </c>
      <c r="MX374" s="168" t="str">
        <f t="shared" ca="1" si="1123"/>
        <v>-</v>
      </c>
      <c r="MY374" s="166" t="str">
        <f t="shared" ca="1" si="1124"/>
        <v>-</v>
      </c>
      <c r="MZ374" s="166" t="str">
        <f t="shared" ca="1" si="1125"/>
        <v>-</v>
      </c>
      <c r="NA374" s="166" t="b">
        <f t="shared" ca="1" si="1126"/>
        <v>0</v>
      </c>
      <c r="NB374" s="168">
        <f t="shared" ca="1" si="1286"/>
        <v>0</v>
      </c>
      <c r="NC374" s="27">
        <v>0</v>
      </c>
    </row>
    <row r="375" spans="1:367" s="148" customFormat="1" outlineLevel="1">
      <c r="A375" s="126">
        <f t="shared" si="14"/>
        <v>370</v>
      </c>
      <c r="B375" s="126">
        <f t="shared" si="1246"/>
        <v>13</v>
      </c>
      <c r="C375" s="148">
        <f>C373</f>
        <v>1002</v>
      </c>
      <c r="D375" s="148" t="s">
        <v>884</v>
      </c>
      <c r="E375" s="148" t="b">
        <f t="shared" si="1086"/>
        <v>0</v>
      </c>
      <c r="F375" s="148" t="b">
        <v>0</v>
      </c>
      <c r="G375" s="148" t="b">
        <f t="shared" si="1128"/>
        <v>0</v>
      </c>
      <c r="H375" s="144">
        <f t="shared" ca="1" si="1228"/>
        <v>3</v>
      </c>
      <c r="I375" s="32">
        <v>3</v>
      </c>
      <c r="J375" s="32">
        <v>5</v>
      </c>
      <c r="K375" s="32">
        <v>2</v>
      </c>
      <c r="L375" s="144">
        <f t="shared" ca="1" si="1228"/>
        <v>1</v>
      </c>
      <c r="M375" s="144">
        <f t="shared" ca="1" si="1228"/>
        <v>1</v>
      </c>
      <c r="N375" s="144">
        <f t="shared" ca="1" si="1228"/>
        <v>1</v>
      </c>
      <c r="O375" s="144">
        <f t="shared" ca="1" si="1228"/>
        <v>1</v>
      </c>
      <c r="P375" s="144">
        <f t="shared" ca="1" si="1228"/>
        <v>1</v>
      </c>
      <c r="Q375" s="144">
        <f t="shared" ca="1" si="1228"/>
        <v>1</v>
      </c>
      <c r="R375" s="144">
        <f t="shared" ca="1" si="1228"/>
        <v>2</v>
      </c>
      <c r="S375" s="144">
        <f t="shared" ca="1" si="1228"/>
        <v>1</v>
      </c>
      <c r="T375" s="144">
        <f t="shared" ca="1" si="1228"/>
        <v>1</v>
      </c>
      <c r="U375" s="144">
        <f t="shared" ca="1" si="1228"/>
        <v>1</v>
      </c>
      <c r="V375" s="144">
        <f t="shared" ca="1" si="1228"/>
        <v>1</v>
      </c>
      <c r="W375" s="144">
        <f t="shared" ca="1" si="1228"/>
        <v>1</v>
      </c>
      <c r="X375" s="144">
        <f t="shared" ca="1" si="1228"/>
        <v>1</v>
      </c>
      <c r="Y375" s="144">
        <f t="shared" ca="1" si="1229"/>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00042 CFW SQ RiskCRRA-high REVrev_create CropgrazeFALSE (F33N11)</v>
      </c>
      <c r="AB375" s="10" t="str">
        <f ca="1">IF(COUNTIF(AA$5:AA375,AA375)=1,"-","Dup")</f>
        <v>-</v>
      </c>
      <c r="AC375" s="10"/>
      <c r="AD375" s="168" t="str">
        <f t="shared" ca="1" si="1218"/>
        <v>-</v>
      </c>
      <c r="AE375" s="168" t="str">
        <f t="shared" ca="1" si="1218"/>
        <v>-</v>
      </c>
      <c r="AF375" s="168" t="str">
        <f t="shared" ca="1" si="1218"/>
        <v>-</v>
      </c>
      <c r="AG375" s="168" t="str">
        <f t="shared" ca="1" si="1218"/>
        <v>-</v>
      </c>
      <c r="AH375" s="168" t="str">
        <f t="shared" ca="1" si="1218"/>
        <v>-</v>
      </c>
      <c r="AI375" s="168" t="b">
        <f t="shared" ca="1" si="1218"/>
        <v>1</v>
      </c>
      <c r="AJ375" s="10"/>
      <c r="AK375" s="166" t="b">
        <f t="shared" si="1219"/>
        <v>0</v>
      </c>
      <c r="AL375" s="166">
        <f t="shared" si="1219"/>
        <v>2</v>
      </c>
      <c r="AM375" s="166" t="b">
        <f t="shared" si="1219"/>
        <v>0</v>
      </c>
      <c r="AN375" s="166" t="b">
        <f t="shared" si="1219"/>
        <v>1</v>
      </c>
      <c r="AO375" s="166" t="b">
        <f t="shared" si="1219"/>
        <v>1</v>
      </c>
      <c r="AP375" s="166" t="b">
        <f t="shared" si="1219"/>
        <v>0</v>
      </c>
      <c r="AQ375" s="166">
        <f t="shared" ca="1" si="1089"/>
        <v>0</v>
      </c>
      <c r="AR375" s="166" t="b">
        <f t="shared" si="1220"/>
        <v>1</v>
      </c>
      <c r="AS375" s="166" t="b">
        <f t="shared" si="1220"/>
        <v>1</v>
      </c>
      <c r="AT375" s="166">
        <f t="shared" si="1220"/>
        <v>2</v>
      </c>
      <c r="AU375" s="166" t="str">
        <f t="shared" si="1220"/>
        <v>-</v>
      </c>
      <c r="AV375" s="166">
        <f t="shared" si="1220"/>
        <v>0.7</v>
      </c>
      <c r="AW375" s="10"/>
      <c r="AX375" s="166" t="b">
        <f t="shared" si="1091"/>
        <v>1</v>
      </c>
      <c r="AY375" s="168" t="b">
        <f t="shared" ca="1" si="1092"/>
        <v>1</v>
      </c>
      <c r="AZ375" s="168" t="b">
        <f t="shared" ca="1" si="1092"/>
        <v>1</v>
      </c>
      <c r="BA375" s="167">
        <f t="shared" ca="1" si="1093"/>
        <v>3210</v>
      </c>
      <c r="BB375" s="168" t="str">
        <f t="shared" ca="1" si="1278"/>
        <v>-</v>
      </c>
      <c r="BC375" s="168" t="str">
        <f t="shared" ca="1" si="1278"/>
        <v>-</v>
      </c>
      <c r="BD375" s="168" t="str">
        <f t="shared" ca="1" si="1278"/>
        <v>-</v>
      </c>
      <c r="BE375" s="168" t="str">
        <f t="shared" ca="1" si="1278"/>
        <v>-</v>
      </c>
      <c r="BF375" s="168" t="str">
        <f t="shared" ca="1" si="1278"/>
        <v>-</v>
      </c>
      <c r="BG375" s="168">
        <f t="shared" ca="1" si="1278"/>
        <v>1</v>
      </c>
      <c r="BH375" s="168">
        <f t="shared" ca="1" si="1278"/>
        <v>1</v>
      </c>
      <c r="BI375" s="168" t="str">
        <f t="shared" ca="1" si="1278"/>
        <v>-</v>
      </c>
      <c r="BJ375" s="168" t="str">
        <f t="shared" ca="1" si="1278"/>
        <v>-</v>
      </c>
      <c r="BK375" s="10"/>
      <c r="BL375" s="168" t="str">
        <f t="shared" ca="1" si="1278"/>
        <v>-</v>
      </c>
      <c r="BM375" s="168" t="str">
        <f t="shared" ca="1" si="1278"/>
        <v>-</v>
      </c>
      <c r="BN375" s="168" t="str">
        <f t="shared" ca="1" si="1278"/>
        <v>-</v>
      </c>
      <c r="BO375" s="168" t="str">
        <f t="shared" ca="1" si="1278"/>
        <v>-</v>
      </c>
      <c r="BP375" s="168" t="str">
        <f t="shared" ca="1" si="1278"/>
        <v>-</v>
      </c>
      <c r="BQ375" s="168" t="str">
        <f t="shared" ca="1" si="1278"/>
        <v>-</v>
      </c>
      <c r="BR375" s="168" t="str">
        <f t="shared" ca="1" si="1278"/>
        <v>-</v>
      </c>
      <c r="BS375" s="168" t="str">
        <f t="shared" ca="1" si="1278"/>
        <v>-</v>
      </c>
      <c r="BT375" s="168" t="str">
        <f t="shared" ca="1" si="1278"/>
        <v>-</v>
      </c>
      <c r="BU375" s="168" t="str">
        <f t="shared" ca="1" si="1278"/>
        <v>-</v>
      </c>
      <c r="BV375" s="168" t="str">
        <f t="shared" ca="1" si="1278"/>
        <v>-</v>
      </c>
      <c r="BW375" s="166" t="b" cm="1">
        <f t="array" ref="BW375">INDEX(i.rev,$K375,BW$15)</f>
        <v>1</v>
      </c>
      <c r="BX375" s="166">
        <f t="shared" si="1095"/>
        <v>35</v>
      </c>
      <c r="BY375" s="166" t="b" cm="1">
        <f t="array" ref="BY375">INDEX(i.rev,$K375,BY$15)</f>
        <v>1</v>
      </c>
      <c r="BZ375" s="166" t="b" cm="1">
        <f t="array" ref="BZ375">INDEX(i.rev,$K375,BZ$15)</f>
        <v>1</v>
      </c>
      <c r="CA375" s="166" t="b" cm="1">
        <f t="array" ref="CA375">INDEX(i.rev,$K375,CA$15)</f>
        <v>1</v>
      </c>
      <c r="CB375" s="166" t="b" cm="1">
        <f t="array" ref="CB375">INDEX(i.rev,$K375,CB$15)</f>
        <v>1</v>
      </c>
      <c r="CC375" s="166" t="b" cm="1">
        <f t="array" ref="CC375">INDEX(i.rev,$K375,CC$15)</f>
        <v>1</v>
      </c>
      <c r="CD375" s="166" t="b" cm="1">
        <f t="array" ref="CD375">INDEX(i.rev,$K375,CD$15)</f>
        <v>1</v>
      </c>
      <c r="CE375" s="166" t="b" cm="1">
        <f t="array" ref="CE375">INDEX(i.rev,$K375,CE$15)</f>
        <v>1</v>
      </c>
      <c r="CF375" s="166" t="b" cm="1">
        <f t="array" ref="CF375">INDEX(i.rev,$K375,CF$15)</f>
        <v>1</v>
      </c>
      <c r="CG375" s="10"/>
      <c r="CH375" s="168" t="str">
        <f t="shared" ca="1" si="1259"/>
        <v>-</v>
      </c>
      <c r="CI375" s="168" t="str">
        <f t="shared" ca="1" si="1259"/>
        <v>-</v>
      </c>
      <c r="CJ375" s="168" t="str">
        <f t="shared" ca="1" si="1259"/>
        <v>-</v>
      </c>
      <c r="CK375" s="168" t="str">
        <f t="shared" ca="1" si="1259"/>
        <v>-</v>
      </c>
      <c r="CL375" s="168" t="str">
        <f t="shared" ca="1" si="1259"/>
        <v>-</v>
      </c>
      <c r="CM375" s="168" t="str">
        <f t="shared" ca="1" si="1259"/>
        <v>-</v>
      </c>
      <c r="CN375" s="168" t="str">
        <f t="shared" ca="1" si="1259"/>
        <v>-</v>
      </c>
      <c r="CO375" s="168" t="str">
        <f t="shared" ca="1" si="1259"/>
        <v>-</v>
      </c>
      <c r="CP375" s="168">
        <f t="shared" ca="1" si="1259"/>
        <v>1</v>
      </c>
      <c r="CQ375" s="168">
        <f t="shared" ca="1" si="1259"/>
        <v>1</v>
      </c>
      <c r="CR375" s="168">
        <f t="shared" ca="1" si="1259"/>
        <v>0</v>
      </c>
      <c r="CS375" s="168" t="str">
        <f t="shared" ca="1" si="1259"/>
        <v>-</v>
      </c>
      <c r="CT375" s="168" t="str">
        <f t="shared" ca="1" si="1259"/>
        <v>-</v>
      </c>
      <c r="CU375" s="168" t="str">
        <f t="shared" ca="1" si="1259"/>
        <v>-</v>
      </c>
      <c r="CV375" s="168" t="str">
        <f t="shared" ca="1" si="1259"/>
        <v>-</v>
      </c>
      <c r="CW375" s="168" t="str">
        <f t="shared" ca="1" si="1259"/>
        <v>-</v>
      </c>
      <c r="CX375" s="168" t="str">
        <f t="shared" ca="1" si="1259"/>
        <v>-</v>
      </c>
      <c r="CY375" s="168" t="str">
        <f t="shared" ca="1" si="1259"/>
        <v>-</v>
      </c>
      <c r="CZ375" s="168">
        <f t="shared" ca="1" si="1259"/>
        <v>0</v>
      </c>
      <c r="DA375" s="168" t="str">
        <f t="shared" ca="1" si="1259"/>
        <v>-</v>
      </c>
      <c r="DB375" s="168" t="str">
        <f t="shared" ca="1" si="1259"/>
        <v>-</v>
      </c>
      <c r="DC375" s="168" t="str">
        <f t="shared" ca="1" si="1259"/>
        <v>-</v>
      </c>
      <c r="DD375" s="168" t="str">
        <f t="shared" ca="1" si="1259"/>
        <v>-</v>
      </c>
      <c r="DE375" s="168" t="str">
        <f t="shared" ca="1" si="1259"/>
        <v>-</v>
      </c>
      <c r="DF375" s="168">
        <f t="shared" ca="1" si="1259"/>
        <v>0</v>
      </c>
      <c r="DG375" s="168">
        <f t="shared" ref="DG375:EB375" ca="1" si="1287">OFFSET(DG$5,$B375,0)</f>
        <v>0</v>
      </c>
      <c r="DH375" s="168">
        <f t="shared" ca="1" si="1287"/>
        <v>0</v>
      </c>
      <c r="DI375" s="168">
        <f t="shared" ca="1" si="1287"/>
        <v>0</v>
      </c>
      <c r="DJ375" s="168">
        <f t="shared" ca="1" si="1287"/>
        <v>0</v>
      </c>
      <c r="DK375" s="168">
        <f t="shared" ca="1" si="1287"/>
        <v>0</v>
      </c>
      <c r="DL375" s="168">
        <f t="shared" ca="1" si="1287"/>
        <v>0</v>
      </c>
      <c r="DM375" s="168" t="str">
        <f t="shared" ca="1" si="1287"/>
        <v>-</v>
      </c>
      <c r="DN375" s="168" t="str">
        <f t="shared" ca="1" si="1287"/>
        <v>-</v>
      </c>
      <c r="DO375" s="168" t="str">
        <f t="shared" ca="1" si="1287"/>
        <v>-</v>
      </c>
      <c r="DP375" s="168" t="str">
        <f t="shared" ca="1" si="1287"/>
        <v>-</v>
      </c>
      <c r="DQ375" s="168" t="str">
        <f t="shared" ca="1" si="1287"/>
        <v>-</v>
      </c>
      <c r="DR375" s="168" t="str">
        <f t="shared" ca="1" si="1287"/>
        <v>-</v>
      </c>
      <c r="DS375" s="168" t="str">
        <f t="shared" ca="1" si="1287"/>
        <v>-</v>
      </c>
      <c r="DT375" s="168" t="str">
        <f t="shared" ca="1" si="1287"/>
        <v>-</v>
      </c>
      <c r="DU375" s="168" t="str">
        <f t="shared" ca="1" si="1287"/>
        <v>-</v>
      </c>
      <c r="DV375" s="168" t="str">
        <f t="shared" ca="1" si="1287"/>
        <v>-</v>
      </c>
      <c r="DW375" s="168" t="str">
        <f t="shared" ca="1" si="1287"/>
        <v>-</v>
      </c>
      <c r="DX375" s="10"/>
      <c r="DY375" s="168">
        <f t="shared" ca="1" si="1287"/>
        <v>1</v>
      </c>
      <c r="DZ375" s="168" t="str">
        <f t="shared" ca="1" si="1287"/>
        <v>-</v>
      </c>
      <c r="EA375" s="168" t="str">
        <f t="shared" ca="1" si="1287"/>
        <v>-</v>
      </c>
      <c r="EB375" s="168" t="str">
        <f t="shared" ca="1" si="1287"/>
        <v>-</v>
      </c>
      <c r="EC375" s="168" t="str">
        <f t="shared" ca="1" si="1150"/>
        <v>-</v>
      </c>
      <c r="ED375" s="168" t="b">
        <f t="shared" ca="1" si="1150"/>
        <v>0</v>
      </c>
      <c r="EE375" s="168" t="str">
        <f t="shared" ca="1" si="1150"/>
        <v>-</v>
      </c>
      <c r="EF375" s="168">
        <f t="shared" ca="1" si="1150"/>
        <v>0</v>
      </c>
      <c r="EG375" s="168" t="str">
        <f t="shared" ca="1" si="1150"/>
        <v>-</v>
      </c>
      <c r="EH375" s="166" cm="1">
        <f t="array" ref="EH375">INDEX(i.rev,$K375,EH$15)</f>
        <v>1</v>
      </c>
      <c r="EI375" s="168">
        <f t="shared" ca="1" si="1222"/>
        <v>0</v>
      </c>
      <c r="EJ375" s="168">
        <f t="shared" ca="1" si="1222"/>
        <v>1</v>
      </c>
      <c r="EK375" s="168">
        <f t="shared" ca="1" si="1222"/>
        <v>0</v>
      </c>
      <c r="EL375" s="168">
        <f t="shared" ca="1" si="1222"/>
        <v>1</v>
      </c>
      <c r="EM375" s="168">
        <f t="shared" ca="1" si="1222"/>
        <v>1</v>
      </c>
      <c r="EN375" s="168">
        <f t="shared" ca="1" si="1222"/>
        <v>1</v>
      </c>
      <c r="EO375" s="168">
        <f t="shared" ca="1" si="1222"/>
        <v>0</v>
      </c>
      <c r="EP375" s="168">
        <f t="shared" ca="1" si="1222"/>
        <v>0</v>
      </c>
      <c r="EQ375" s="168">
        <f t="shared" ca="1" si="1222"/>
        <v>0</v>
      </c>
      <c r="ER375" s="168">
        <f t="shared" ca="1" si="1222"/>
        <v>0</v>
      </c>
      <c r="ES375" s="168">
        <f t="shared" ca="1" si="1222"/>
        <v>0</v>
      </c>
      <c r="ET375" s="168">
        <f t="shared" ca="1" si="1222"/>
        <v>0</v>
      </c>
      <c r="EU375" s="168">
        <f t="shared" ca="1" si="1222"/>
        <v>0</v>
      </c>
      <c r="EV375" s="168">
        <f t="shared" ca="1" si="1222"/>
        <v>0</v>
      </c>
      <c r="EW375" s="168">
        <f t="shared" ca="1" si="1222"/>
        <v>0</v>
      </c>
      <c r="EX375" s="168">
        <f t="shared" ca="1" si="1222"/>
        <v>0</v>
      </c>
      <c r="EY375" s="166" cm="1">
        <f t="array" ref="EY375">INDEX(i.rev,$K375,EY$15)</f>
        <v>0</v>
      </c>
      <c r="EZ375" s="168">
        <f t="shared" ca="1" si="1098"/>
        <v>0</v>
      </c>
      <c r="FA375" s="166" cm="1">
        <f t="array" ref="FA375">INDEX(i.rev,$K375,FA$15)</f>
        <v>1</v>
      </c>
      <c r="FB375" s="168">
        <f t="shared" ca="1" si="1258"/>
        <v>0</v>
      </c>
      <c r="FC375" s="168">
        <f t="shared" ca="1" si="1258"/>
        <v>0</v>
      </c>
      <c r="FD375" s="168">
        <f t="shared" ca="1" si="1258"/>
        <v>0</v>
      </c>
      <c r="FE375" s="168">
        <f t="shared" ca="1" si="1258"/>
        <v>0</v>
      </c>
      <c r="FF375" s="168">
        <f t="shared" ca="1" si="1258"/>
        <v>0</v>
      </c>
      <c r="FG375" s="168">
        <f t="shared" ca="1" si="1258"/>
        <v>0</v>
      </c>
      <c r="FH375" s="168">
        <f t="shared" ca="1" si="1258"/>
        <v>0</v>
      </c>
      <c r="FI375" s="10"/>
      <c r="FJ375" s="168" t="str">
        <f t="shared" ca="1" si="1258"/>
        <v>-</v>
      </c>
      <c r="FK375" s="168" t="str">
        <f t="shared" ca="1" si="1258"/>
        <v>-</v>
      </c>
      <c r="FL375" s="168" t="str">
        <f t="shared" ca="1" si="1258"/>
        <v>-</v>
      </c>
      <c r="FM375" s="168" t="str">
        <f t="shared" ca="1" si="1258"/>
        <v>-</v>
      </c>
      <c r="FN375" s="168" t="str">
        <f t="shared" ca="1" si="1247"/>
        <v>-</v>
      </c>
      <c r="FO375" s="166" t="b">
        <f t="shared" ca="1" si="1223"/>
        <v>0</v>
      </c>
      <c r="FP375" s="166" t="b">
        <f t="shared" ca="1" si="1223"/>
        <v>0</v>
      </c>
      <c r="FQ375" s="166" t="b">
        <f t="shared" ca="1" si="1223"/>
        <v>1</v>
      </c>
      <c r="FR375" s="168">
        <f t="shared" ca="1" si="1258"/>
        <v>0</v>
      </c>
      <c r="FS375" s="166">
        <f t="shared" ca="1" si="1224"/>
        <v>1</v>
      </c>
      <c r="FT375" s="166">
        <f t="shared" ca="1" si="1224"/>
        <v>1</v>
      </c>
      <c r="FU375" s="168" t="str">
        <f t="shared" ca="1" si="1258"/>
        <v>-</v>
      </c>
      <c r="FV375" s="168" t="str">
        <f t="shared" ca="1" si="1258"/>
        <v>-</v>
      </c>
      <c r="FW375" s="168" t="str">
        <f t="shared" ca="1" si="1258"/>
        <v>-</v>
      </c>
      <c r="FX375" s="168" t="str">
        <f t="shared" ca="1" si="1258"/>
        <v>-</v>
      </c>
      <c r="FY375" s="168" t="str">
        <f t="shared" ca="1" si="1258"/>
        <v>-</v>
      </c>
      <c r="FZ375" s="168" t="str">
        <f t="shared" ca="1" si="1258"/>
        <v>-</v>
      </c>
      <c r="GA375" s="168" t="str">
        <f t="shared" ca="1" si="1258"/>
        <v>-</v>
      </c>
      <c r="GB375" s="168" t="str">
        <f t="shared" ca="1" si="1258"/>
        <v>-</v>
      </c>
      <c r="GC375" s="168" t="str">
        <f t="shared" ca="1" si="1258"/>
        <v>-</v>
      </c>
      <c r="GD375" s="168" t="b">
        <f t="shared" ca="1" si="1258"/>
        <v>1</v>
      </c>
      <c r="GE375" s="168" t="str">
        <f t="shared" ca="1" si="1258"/>
        <v>-</v>
      </c>
      <c r="GF375" s="168" t="str">
        <f t="shared" ca="1" si="1258"/>
        <v>-</v>
      </c>
      <c r="GG375" s="168" t="str">
        <f t="shared" ca="1" si="1258"/>
        <v>-</v>
      </c>
      <c r="GH375" s="168" t="b">
        <f t="shared" ca="1" si="1225"/>
        <v>1</v>
      </c>
      <c r="GI375" s="168">
        <f t="shared" ca="1" si="1225"/>
        <v>0</v>
      </c>
      <c r="GJ375" s="168" t="str">
        <f t="shared" ca="1" si="1225"/>
        <v>-</v>
      </c>
      <c r="GK375" s="168" t="str">
        <f t="shared" ca="1" si="1225"/>
        <v>-</v>
      </c>
      <c r="GL375" s="168" t="str">
        <f t="shared" ca="1" si="1225"/>
        <v>-</v>
      </c>
      <c r="GM375" s="168" t="str">
        <f t="shared" ca="1" si="1225"/>
        <v>-</v>
      </c>
      <c r="GN375" s="168" t="str">
        <f t="shared" ca="1" si="1225"/>
        <v>-</v>
      </c>
      <c r="GO375" s="168">
        <f t="shared" ca="1" si="1225"/>
        <v>0</v>
      </c>
      <c r="GP375" s="168" t="str">
        <f t="shared" ca="1" si="1225"/>
        <v>-</v>
      </c>
      <c r="GQ375" s="168" t="str">
        <f t="shared" ca="1" si="1225"/>
        <v>-</v>
      </c>
      <c r="GR375" s="168" t="str">
        <f t="shared" ca="1" si="1225"/>
        <v>-</v>
      </c>
      <c r="GS375" s="168">
        <f t="shared" ca="1" si="1225"/>
        <v>500</v>
      </c>
      <c r="GT375" s="168">
        <f t="shared" ca="1" si="1225"/>
        <v>500</v>
      </c>
      <c r="GU375" s="168" t="str">
        <f t="shared" ca="1" si="1225"/>
        <v>-</v>
      </c>
      <c r="GV375" s="168" t="str">
        <f t="shared" ca="1" si="1225"/>
        <v>-</v>
      </c>
      <c r="GW375" s="168" t="str">
        <f t="shared" ca="1" si="1225"/>
        <v>-</v>
      </c>
      <c r="GX375" s="168" t="str">
        <f t="shared" ca="1" si="1226"/>
        <v>-</v>
      </c>
      <c r="GY375" s="168" t="str">
        <f t="shared" ca="1" si="1237"/>
        <v>-</v>
      </c>
      <c r="GZ375" s="168" t="str">
        <f t="shared" ca="1" si="1237"/>
        <v>-</v>
      </c>
      <c r="HA375" s="168" t="str">
        <f t="shared" ca="1" si="1237"/>
        <v>-</v>
      </c>
      <c r="HB375" s="168" t="str">
        <f t="shared" ca="1" si="1237"/>
        <v>-</v>
      </c>
      <c r="HC375" s="168" t="str">
        <f t="shared" ca="1" si="1237"/>
        <v>-</v>
      </c>
      <c r="HD375" s="168" t="str">
        <f t="shared" ca="1" si="1237"/>
        <v>-</v>
      </c>
      <c r="HE375" s="168" t="str">
        <f t="shared" ca="1" si="1237"/>
        <v>-</v>
      </c>
      <c r="HF375" s="168" t="str">
        <f t="shared" ca="1" si="1237"/>
        <v>-</v>
      </c>
      <c r="HG375" s="168" t="str">
        <f t="shared" ca="1" si="1237"/>
        <v>-</v>
      </c>
      <c r="HH375" s="168" t="str">
        <f t="shared" ca="1" si="1260"/>
        <v>-</v>
      </c>
      <c r="HI375" s="168" t="str">
        <f t="shared" ca="1" si="1260"/>
        <v>-</v>
      </c>
      <c r="HJ375" s="168" t="str">
        <f t="shared" ca="1" si="1260"/>
        <v>-</v>
      </c>
      <c r="HK375" s="168" t="str">
        <f t="shared" ca="1" si="1260"/>
        <v>-</v>
      </c>
      <c r="HL375" s="168" t="str">
        <f t="shared" ca="1" si="1260"/>
        <v>-</v>
      </c>
      <c r="HM375" s="168" t="str">
        <f t="shared" ca="1" si="1260"/>
        <v>-</v>
      </c>
      <c r="HN375" s="168" t="str">
        <f t="shared" ca="1" si="1260"/>
        <v>-</v>
      </c>
      <c r="HO375" s="168" t="str">
        <f t="shared" ca="1" si="1260"/>
        <v>-</v>
      </c>
      <c r="HP375" s="168" t="str">
        <f t="shared" ca="1" si="1260"/>
        <v>-</v>
      </c>
      <c r="HQ375" s="168" t="str">
        <f t="shared" ca="1" si="1260"/>
        <v>-</v>
      </c>
      <c r="HR375" s="168" t="str">
        <f t="shared" ca="1" si="1237"/>
        <v>-</v>
      </c>
      <c r="HS375" s="168" t="str">
        <f t="shared" ca="1" si="1237"/>
        <v>-</v>
      </c>
      <c r="HT375" s="168" t="str">
        <f t="shared" ca="1" si="1237"/>
        <v>-</v>
      </c>
      <c r="HU375" s="168" t="str">
        <f t="shared" ca="1" si="1237"/>
        <v>-</v>
      </c>
      <c r="HV375" s="168" t="str">
        <f t="shared" ca="1" si="1237"/>
        <v>-</v>
      </c>
      <c r="HW375" s="168" t="str">
        <f t="shared" ca="1" si="1226"/>
        <v>-</v>
      </c>
      <c r="HX375" s="168" t="str">
        <f t="shared" ca="1" si="1268"/>
        <v>-</v>
      </c>
      <c r="HY375" s="168" t="str">
        <f t="shared" ca="1" si="1268"/>
        <v>-</v>
      </c>
      <c r="HZ375" s="168" t="str">
        <f t="shared" ca="1" si="1268"/>
        <v>-</v>
      </c>
      <c r="IA375" s="168" t="str">
        <f t="shared" ca="1" si="1268"/>
        <v>-</v>
      </c>
      <c r="IB375" s="168" t="str">
        <f t="shared" ca="1" si="1268"/>
        <v>-</v>
      </c>
      <c r="IC375" s="168" t="str">
        <f t="shared" ca="1" si="1268"/>
        <v>-</v>
      </c>
      <c r="ID375" s="168" t="str">
        <f t="shared" ca="1" si="1268"/>
        <v>-</v>
      </c>
      <c r="IE375" s="168" t="str">
        <f t="shared" ca="1" si="1268"/>
        <v>-</v>
      </c>
      <c r="IF375" s="168" t="str">
        <f t="shared" ca="1" si="1268"/>
        <v>-</v>
      </c>
      <c r="IG375" s="168" t="str">
        <f t="shared" ca="1" si="1268"/>
        <v>-</v>
      </c>
      <c r="IH375" s="168" t="str">
        <f t="shared" ca="1" si="1268"/>
        <v>-</v>
      </c>
      <c r="II375" s="168" t="str">
        <f t="shared" ca="1" si="1268"/>
        <v>-</v>
      </c>
      <c r="IJ375" s="168" t="str">
        <f t="shared" ca="1" si="1268"/>
        <v>-</v>
      </c>
      <c r="IK375" s="168" t="str">
        <f t="shared" ca="1" si="1268"/>
        <v>-</v>
      </c>
      <c r="IL375" s="168" t="str">
        <f t="shared" ca="1" si="1268"/>
        <v>-</v>
      </c>
      <c r="IM375" s="168" t="str">
        <f t="shared" ca="1" si="1268"/>
        <v>-</v>
      </c>
      <c r="IN375" s="168" t="str">
        <f t="shared" ca="1" si="1268"/>
        <v>-</v>
      </c>
      <c r="IO375" s="168" t="str">
        <f t="shared" ca="1" si="1268"/>
        <v>-</v>
      </c>
      <c r="IP375" s="168" t="str">
        <f t="shared" ca="1" si="1268"/>
        <v>-</v>
      </c>
      <c r="IQ375" s="168" t="str">
        <f t="shared" ca="1" si="1268"/>
        <v>-</v>
      </c>
      <c r="IR375" s="168" t="str">
        <f t="shared" ca="1" si="1268"/>
        <v>-</v>
      </c>
      <c r="IS375" s="168" t="str">
        <f t="shared" ca="1" si="1268"/>
        <v>-</v>
      </c>
      <c r="IT375" s="168" t="str">
        <f t="shared" ca="1" si="1268"/>
        <v>-</v>
      </c>
      <c r="IU375" s="168" t="str">
        <f t="shared" ca="1" si="1268"/>
        <v>-</v>
      </c>
      <c r="IV375" s="168" t="str">
        <f t="shared" ca="1" si="1268"/>
        <v>-</v>
      </c>
      <c r="IW375" s="168" t="str">
        <f t="shared" ref="HX375:JM377" ca="1" si="1288">OFFSET(IW$5,$B375,0)</f>
        <v>-</v>
      </c>
      <c r="IX375" s="168" t="str">
        <f t="shared" ca="1" si="1288"/>
        <v>-</v>
      </c>
      <c r="IY375" s="168" t="str">
        <f t="shared" ca="1" si="1288"/>
        <v>-</v>
      </c>
      <c r="IZ375" s="168" t="str">
        <f t="shared" ca="1" si="1288"/>
        <v>-</v>
      </c>
      <c r="JA375" s="168" t="str">
        <f t="shared" ca="1" si="1288"/>
        <v>-</v>
      </c>
      <c r="JB375" s="168" t="str">
        <f t="shared" ca="1" si="1288"/>
        <v>-</v>
      </c>
      <c r="JC375" s="168" t="str">
        <f t="shared" ca="1" si="1288"/>
        <v>-</v>
      </c>
      <c r="JD375" s="168" t="str">
        <f t="shared" ca="1" si="1288"/>
        <v>-</v>
      </c>
      <c r="JE375" s="168" t="str">
        <f t="shared" ca="1" si="1288"/>
        <v>-</v>
      </c>
      <c r="JF375" s="168" t="str">
        <f t="shared" ca="1" si="1288"/>
        <v>-</v>
      </c>
      <c r="JG375" s="168" t="str">
        <f t="shared" ca="1" si="1288"/>
        <v>-</v>
      </c>
      <c r="JH375" s="168" t="str">
        <f t="shared" ca="1" si="1288"/>
        <v>-</v>
      </c>
      <c r="JI375" s="168" t="str">
        <f t="shared" ca="1" si="1288"/>
        <v>-</v>
      </c>
      <c r="JJ375" s="168" t="str">
        <f t="shared" ca="1" si="1288"/>
        <v>-</v>
      </c>
      <c r="JK375" s="168" t="str">
        <f t="shared" ca="1" si="1288"/>
        <v>-</v>
      </c>
      <c r="JL375" s="168" t="str">
        <f t="shared" ca="1" si="1288"/>
        <v>-</v>
      </c>
      <c r="JM375" s="168" t="str">
        <f t="shared" ca="1" si="1288"/>
        <v>-</v>
      </c>
      <c r="JN375" s="168" t="str">
        <f t="shared" ca="1" si="1226"/>
        <v>-</v>
      </c>
      <c r="JO375" s="168" t="str">
        <f t="shared" ca="1" si="1226"/>
        <v>-</v>
      </c>
      <c r="JP375" s="168" t="str">
        <f t="shared" ca="1" si="1226"/>
        <v>-</v>
      </c>
      <c r="JQ375" s="168" t="str">
        <f t="shared" ca="1" si="1226"/>
        <v>-</v>
      </c>
      <c r="JR375" s="168" t="str">
        <f t="shared" ca="1" si="1226"/>
        <v>-</v>
      </c>
      <c r="JS375" s="168" t="str">
        <f t="shared" ca="1" si="1226"/>
        <v>-</v>
      </c>
      <c r="JT375" s="168" t="str">
        <f t="shared" ca="1" si="1226"/>
        <v>-</v>
      </c>
      <c r="JU375" s="168" t="str">
        <f t="shared" ca="1" si="1226"/>
        <v>-</v>
      </c>
      <c r="JV375" s="168" t="str">
        <f t="shared" ca="1" si="1226"/>
        <v>-</v>
      </c>
      <c r="JW375" s="168" t="str">
        <f t="shared" ca="1" si="1226"/>
        <v>-</v>
      </c>
      <c r="JX375" s="10"/>
      <c r="JY375" s="166">
        <f t="shared" ca="1" si="1109"/>
        <v>4.4999999999999998E-2</v>
      </c>
      <c r="JZ375" s="166">
        <f t="shared" ca="1" si="1110"/>
        <v>4.4999999999999998E-2</v>
      </c>
      <c r="KA375" s="168">
        <f t="shared" ca="1" si="1208"/>
        <v>1</v>
      </c>
      <c r="KB375" s="168">
        <f t="shared" ca="1" si="1208"/>
        <v>0</v>
      </c>
      <c r="KC375" s="168">
        <f t="shared" ca="1" si="1208"/>
        <v>1</v>
      </c>
      <c r="KD375" s="168">
        <f t="shared" ca="1" si="1208"/>
        <v>1</v>
      </c>
      <c r="KE375" s="168">
        <f t="shared" ca="1" si="1208"/>
        <v>0</v>
      </c>
      <c r="KF375" s="168">
        <f t="shared" ca="1" si="1208"/>
        <v>70</v>
      </c>
      <c r="KG375" s="168">
        <f t="shared" ca="1" si="1208"/>
        <v>50</v>
      </c>
      <c r="KH375" s="168">
        <f t="shared" ca="1" si="1208"/>
        <v>85</v>
      </c>
      <c r="KI375" s="168">
        <f t="shared" ca="1" si="1208"/>
        <v>50</v>
      </c>
      <c r="KJ375" s="166">
        <f t="shared" ca="1" si="1112"/>
        <v>1</v>
      </c>
      <c r="KK375" s="166">
        <f t="shared" ca="1" si="1113"/>
        <v>1</v>
      </c>
      <c r="KL375" s="166">
        <f t="shared" ca="1" si="1114"/>
        <v>1</v>
      </c>
      <c r="KM375" s="166">
        <f t="shared" ca="1" si="1115"/>
        <v>1</v>
      </c>
      <c r="KN375" s="166">
        <f t="shared" ca="1" si="1115"/>
        <v>1</v>
      </c>
      <c r="KO375" s="168">
        <f t="shared" ca="1" si="1208"/>
        <v>1</v>
      </c>
      <c r="KP375" s="10"/>
      <c r="KQ375" s="168">
        <f t="shared" ca="1" si="1208"/>
        <v>1</v>
      </c>
      <c r="KR375" s="166">
        <f t="shared" ca="1" si="1116"/>
        <v>1</v>
      </c>
      <c r="KS375" s="168">
        <f t="shared" ca="1" si="1208"/>
        <v>0.75</v>
      </c>
      <c r="KT375" s="168">
        <f t="shared" ca="1" si="1208"/>
        <v>0.8</v>
      </c>
      <c r="KU375" s="168">
        <f t="shared" ca="1" si="1248"/>
        <v>0.82499999999999996</v>
      </c>
      <c r="KV375" s="168">
        <f t="shared" ca="1" si="1208"/>
        <v>0.875</v>
      </c>
      <c r="KW375" s="168">
        <f t="shared" ca="1" si="1208"/>
        <v>0.9</v>
      </c>
      <c r="KX375" s="168">
        <f t="shared" ca="1" si="1279"/>
        <v>0.75</v>
      </c>
      <c r="KY375" s="168">
        <f t="shared" ca="1" si="1279"/>
        <v>0.78142857142857147</v>
      </c>
      <c r="KZ375" s="168">
        <f t="shared" ca="1" si="1279"/>
        <v>0.82499999999999996</v>
      </c>
      <c r="LA375" s="168">
        <f t="shared" ca="1" si="1244"/>
        <v>0.875</v>
      </c>
      <c r="LB375" s="168">
        <f t="shared" ca="1" si="1279"/>
        <v>0.9</v>
      </c>
      <c r="LC375" s="168">
        <f t="shared" ca="1" si="1279"/>
        <v>0.9</v>
      </c>
      <c r="LD375" s="168">
        <f t="shared" ca="1" si="1279"/>
        <v>0.75</v>
      </c>
      <c r="LE375" s="168">
        <f t="shared" ca="1" si="1279"/>
        <v>0.78142857142857147</v>
      </c>
      <c r="LF375" s="168">
        <f t="shared" ca="1" si="1279"/>
        <v>0.82499999999999996</v>
      </c>
      <c r="LG375" s="168">
        <f t="shared" ca="1" si="1244"/>
        <v>0.875</v>
      </c>
      <c r="LH375" s="168">
        <f t="shared" ca="1" si="1279"/>
        <v>0.9</v>
      </c>
      <c r="LI375" s="168">
        <f t="shared" ca="1" si="1279"/>
        <v>0.9</v>
      </c>
      <c r="LJ375" s="168">
        <f t="shared" ca="1" si="1279"/>
        <v>0.75</v>
      </c>
      <c r="LK375" s="168">
        <f t="shared" ca="1" si="1279"/>
        <v>0.78142857142857147</v>
      </c>
      <c r="LL375" s="168">
        <f t="shared" ca="1" si="1279"/>
        <v>0.82499999999999996</v>
      </c>
      <c r="LM375" s="168">
        <f t="shared" ca="1" si="1244"/>
        <v>0.875</v>
      </c>
      <c r="LN375" s="168">
        <f t="shared" ca="1" si="1279"/>
        <v>0.9</v>
      </c>
      <c r="LO375" s="168">
        <f t="shared" ca="1" si="1279"/>
        <v>0.9</v>
      </c>
      <c r="LP375" s="168">
        <f t="shared" ca="1" si="1279"/>
        <v>0.75</v>
      </c>
      <c r="LQ375" s="168">
        <f t="shared" ca="1" si="1279"/>
        <v>0.78142857142857147</v>
      </c>
      <c r="LR375" s="168">
        <f t="shared" ca="1" si="1279"/>
        <v>0.82499999999999996</v>
      </c>
      <c r="LS375" s="168">
        <f t="shared" ca="1" si="1244"/>
        <v>0.875</v>
      </c>
      <c r="LT375" s="168">
        <f t="shared" ca="1" si="1279"/>
        <v>0.9</v>
      </c>
      <c r="LU375" s="168">
        <f t="shared" ca="1" si="1279"/>
        <v>0.9</v>
      </c>
      <c r="LV375" s="168">
        <f t="shared" ca="1" si="1279"/>
        <v>0.75</v>
      </c>
      <c r="LW375" s="168">
        <f t="shared" ca="1" si="1279"/>
        <v>0.78142857142857147</v>
      </c>
      <c r="LX375" s="168">
        <f t="shared" ca="1" si="1279"/>
        <v>0.82499999999999996</v>
      </c>
      <c r="LY375" s="168">
        <f t="shared" ca="1" si="1244"/>
        <v>0.875</v>
      </c>
      <c r="LZ375" s="168">
        <f t="shared" ca="1" si="1279"/>
        <v>0.9</v>
      </c>
      <c r="MA375" s="168">
        <f t="shared" ca="1" si="1279"/>
        <v>0.9</v>
      </c>
      <c r="MB375" s="168">
        <f t="shared" ca="1" si="1279"/>
        <v>0.75</v>
      </c>
      <c r="MC375" s="168">
        <f t="shared" ca="1" si="1279"/>
        <v>0.78142857142857147</v>
      </c>
      <c r="MD375" s="168">
        <f t="shared" ca="1" si="1279"/>
        <v>0.82499999999999996</v>
      </c>
      <c r="ME375" s="168">
        <f t="shared" ca="1" si="1244"/>
        <v>0.875</v>
      </c>
      <c r="MF375" s="168">
        <f t="shared" ca="1" si="1279"/>
        <v>0.9</v>
      </c>
      <c r="MG375" s="168">
        <f t="shared" ca="1" si="1279"/>
        <v>0.9</v>
      </c>
      <c r="MH375" s="168">
        <f t="shared" ca="1" si="1279"/>
        <v>0.75</v>
      </c>
      <c r="MI375" s="168">
        <f t="shared" ca="1" si="1279"/>
        <v>0.76904761904761909</v>
      </c>
      <c r="MJ375" s="168">
        <f t="shared" ca="1" si="1279"/>
        <v>0.82000000000000006</v>
      </c>
      <c r="MK375" s="168">
        <f t="shared" ca="1" si="1244"/>
        <v>0.875</v>
      </c>
      <c r="ML375" s="168">
        <f t="shared" ca="1" si="1279"/>
        <v>0.9</v>
      </c>
      <c r="MM375" s="168">
        <f t="shared" ca="1" si="1279"/>
        <v>0.90000000000000013</v>
      </c>
      <c r="MN375" s="168">
        <f t="shared" ca="1" si="1279"/>
        <v>0.75</v>
      </c>
      <c r="MO375" s="168">
        <f t="shared" ca="1" si="1279"/>
        <v>0.76904761904761909</v>
      </c>
      <c r="MP375" s="168">
        <f t="shared" ca="1" si="1279"/>
        <v>0.82000000000000006</v>
      </c>
      <c r="MQ375" s="168">
        <f t="shared" ca="1" si="1244"/>
        <v>0.875</v>
      </c>
      <c r="MR375" s="168">
        <f t="shared" ca="1" si="1279"/>
        <v>0.9</v>
      </c>
      <c r="MS375" s="168">
        <f t="shared" ca="1" si="1279"/>
        <v>0.9</v>
      </c>
      <c r="MT375" s="168">
        <f t="shared" ca="1" si="1279"/>
        <v>0.875</v>
      </c>
      <c r="MU375" s="166">
        <f t="shared" ca="1" si="1120"/>
        <v>1</v>
      </c>
      <c r="MV375" s="166">
        <f t="shared" ca="1" si="1121"/>
        <v>1</v>
      </c>
      <c r="MW375" s="166" t="str">
        <f t="shared" ca="1" si="1122"/>
        <v>-</v>
      </c>
      <c r="MX375" s="168" t="str">
        <f t="shared" ca="1" si="1123"/>
        <v>-</v>
      </c>
      <c r="MY375" s="166" t="str">
        <f t="shared" ca="1" si="1124"/>
        <v>-</v>
      </c>
      <c r="MZ375" s="166" t="str">
        <f t="shared" ca="1" si="1125"/>
        <v>-</v>
      </c>
      <c r="NA375" s="166" t="b">
        <f t="shared" ca="1" si="1126"/>
        <v>0</v>
      </c>
      <c r="NB375" s="168">
        <f t="shared" ca="1" si="1208"/>
        <v>0</v>
      </c>
      <c r="NC375" s="27">
        <v>0</v>
      </c>
    </row>
    <row r="376" spans="1:367" s="148" customFormat="1" outlineLevel="1">
      <c r="A376" s="126">
        <f t="shared" si="14"/>
        <v>371</v>
      </c>
      <c r="B376" s="126">
        <f t="shared" si="1246"/>
        <v>13</v>
      </c>
      <c r="C376" s="148">
        <f t="shared" si="1139"/>
        <v>1002</v>
      </c>
      <c r="D376" s="148" t="s">
        <v>884</v>
      </c>
      <c r="E376" s="148" t="b">
        <f t="shared" si="1086"/>
        <v>0</v>
      </c>
      <c r="F376" s="148" t="b">
        <v>0</v>
      </c>
      <c r="G376" s="148" t="b">
        <f t="shared" si="1128"/>
        <v>0</v>
      </c>
      <c r="H376" s="144">
        <f t="shared" ca="1" si="1228"/>
        <v>3</v>
      </c>
      <c r="I376" s="32">
        <v>3</v>
      </c>
      <c r="J376" s="32">
        <v>5</v>
      </c>
      <c r="K376" s="32">
        <v>3</v>
      </c>
      <c r="L376" s="144">
        <f t="shared" ca="1" si="1228"/>
        <v>1</v>
      </c>
      <c r="M376" s="144">
        <f t="shared" ca="1" si="1228"/>
        <v>1</v>
      </c>
      <c r="N376" s="144">
        <f t="shared" ca="1" si="1228"/>
        <v>1</v>
      </c>
      <c r="O376" s="144">
        <f t="shared" ca="1" si="1228"/>
        <v>1</v>
      </c>
      <c r="P376" s="144">
        <f t="shared" ca="1" si="1228"/>
        <v>1</v>
      </c>
      <c r="Q376" s="144">
        <f t="shared" ca="1" si="1228"/>
        <v>1</v>
      </c>
      <c r="R376" s="144">
        <f t="shared" ca="1" si="1228"/>
        <v>2</v>
      </c>
      <c r="S376" s="144">
        <f t="shared" ca="1" si="1228"/>
        <v>1</v>
      </c>
      <c r="T376" s="144">
        <f t="shared" ca="1" si="1228"/>
        <v>1</v>
      </c>
      <c r="U376" s="144">
        <f t="shared" ca="1" si="1228"/>
        <v>1</v>
      </c>
      <c r="V376" s="144">
        <f t="shared" ca="1" si="1228"/>
        <v>1</v>
      </c>
      <c r="W376" s="144">
        <f t="shared" ca="1" si="1228"/>
        <v>1</v>
      </c>
      <c r="X376" s="144">
        <f t="shared" ca="1" si="1228"/>
        <v>1</v>
      </c>
      <c r="Y376" s="144">
        <f t="shared" ca="1" si="1229"/>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00043 CFW SQ RiskCRRA-high REVCFW CropgrazeFALSE (F33N11)</v>
      </c>
      <c r="AB376" s="10" t="str">
        <f ca="1">IF(COUNTIF(AA$5:AA376,AA376)=1,"-","Dup")</f>
        <v>-</v>
      </c>
      <c r="AC376" s="10"/>
      <c r="AD376" s="168" t="str">
        <f t="shared" ca="1" si="1218"/>
        <v>-</v>
      </c>
      <c r="AE376" s="168" t="str">
        <f t="shared" ca="1" si="1218"/>
        <v>-</v>
      </c>
      <c r="AF376" s="168" t="str">
        <f t="shared" ca="1" si="1218"/>
        <v>-</v>
      </c>
      <c r="AG376" s="168" t="str">
        <f t="shared" ca="1" si="1218"/>
        <v>-</v>
      </c>
      <c r="AH376" s="168" t="str">
        <f t="shared" ca="1" si="1218"/>
        <v>-</v>
      </c>
      <c r="AI376" s="168" t="b">
        <f t="shared" ca="1" si="1218"/>
        <v>1</v>
      </c>
      <c r="AJ376" s="10"/>
      <c r="AK376" s="166" t="b">
        <f t="shared" si="1219"/>
        <v>0</v>
      </c>
      <c r="AL376" s="166">
        <f t="shared" si="1219"/>
        <v>2</v>
      </c>
      <c r="AM376" s="166" t="b">
        <f t="shared" si="1219"/>
        <v>0</v>
      </c>
      <c r="AN376" s="166" t="b">
        <f t="shared" si="1219"/>
        <v>1</v>
      </c>
      <c r="AO376" s="166" t="b">
        <f t="shared" si="1219"/>
        <v>1</v>
      </c>
      <c r="AP376" s="166" t="b">
        <f t="shared" si="1219"/>
        <v>0</v>
      </c>
      <c r="AQ376" s="166">
        <f t="shared" ca="1" si="1089"/>
        <v>0</v>
      </c>
      <c r="AR376" s="166" t="b">
        <f t="shared" si="1220"/>
        <v>1</v>
      </c>
      <c r="AS376" s="166" t="b">
        <f t="shared" si="1220"/>
        <v>1</v>
      </c>
      <c r="AT376" s="166">
        <f t="shared" si="1220"/>
        <v>2</v>
      </c>
      <c r="AU376" s="166" t="str">
        <f t="shared" si="1220"/>
        <v>-</v>
      </c>
      <c r="AV376" s="166">
        <f t="shared" si="1220"/>
        <v>0.7</v>
      </c>
      <c r="AW376" s="10"/>
      <c r="AX376" s="166" t="b">
        <f t="shared" si="1091"/>
        <v>1</v>
      </c>
      <c r="AY376" s="168" t="b">
        <f t="shared" ca="1" si="1092"/>
        <v>1</v>
      </c>
      <c r="AZ376" s="168" t="b">
        <f t="shared" ca="1" si="1092"/>
        <v>1</v>
      </c>
      <c r="BA376" s="167">
        <f t="shared" ca="1" si="1093"/>
        <v>3210</v>
      </c>
      <c r="BB376" s="168" t="str">
        <f t="shared" ca="1" si="1278"/>
        <v>-</v>
      </c>
      <c r="BC376" s="168" t="str">
        <f t="shared" ca="1" si="1278"/>
        <v>-</v>
      </c>
      <c r="BD376" s="168" t="str">
        <f t="shared" ca="1" si="1278"/>
        <v>-</v>
      </c>
      <c r="BE376" s="168" t="str">
        <f t="shared" ca="1" si="1278"/>
        <v>-</v>
      </c>
      <c r="BF376" s="168" t="str">
        <f t="shared" ca="1" si="1278"/>
        <v>-</v>
      </c>
      <c r="BG376" s="168">
        <f t="shared" ca="1" si="1278"/>
        <v>1</v>
      </c>
      <c r="BH376" s="168">
        <f t="shared" ca="1" si="1278"/>
        <v>1</v>
      </c>
      <c r="BI376" s="168" t="str">
        <f t="shared" ca="1" si="1278"/>
        <v>-</v>
      </c>
      <c r="BJ376" s="168" t="str">
        <f t="shared" ca="1" si="1278"/>
        <v>-</v>
      </c>
      <c r="BK376" s="10"/>
      <c r="BL376" s="168" t="str">
        <f t="shared" ca="1" si="1278"/>
        <v>-</v>
      </c>
      <c r="BM376" s="168" t="str">
        <f t="shared" ca="1" si="1278"/>
        <v>-</v>
      </c>
      <c r="BN376" s="168" t="str">
        <f t="shared" ca="1" si="1278"/>
        <v>-</v>
      </c>
      <c r="BO376" s="168" t="str">
        <f t="shared" ca="1" si="1278"/>
        <v>-</v>
      </c>
      <c r="BP376" s="168" t="str">
        <f t="shared" ca="1" si="1278"/>
        <v>-</v>
      </c>
      <c r="BQ376" s="168" t="str">
        <f t="shared" ca="1" si="1278"/>
        <v>-</v>
      </c>
      <c r="BR376" s="168" t="str">
        <f t="shared" ca="1" si="1278"/>
        <v>-</v>
      </c>
      <c r="BS376" s="168" t="str">
        <f t="shared" ca="1" si="1278"/>
        <v>-</v>
      </c>
      <c r="BT376" s="168" t="str">
        <f t="shared" ca="1" si="1278"/>
        <v>-</v>
      </c>
      <c r="BU376" s="168" t="str">
        <f t="shared" ca="1" si="1278"/>
        <v>-</v>
      </c>
      <c r="BV376" s="168" t="str">
        <f t="shared" ca="1" si="1278"/>
        <v>-</v>
      </c>
      <c r="BW376" s="166" t="str" cm="1">
        <f t="array" ref="BW376">INDEX(i.rev,$K376,BW$15)</f>
        <v>-</v>
      </c>
      <c r="BX376" s="166">
        <f t="shared" si="1095"/>
        <v>35</v>
      </c>
      <c r="BY376" s="166" t="str" cm="1">
        <f t="array" ref="BY376">INDEX(i.rev,$K376,BY$15)</f>
        <v>-</v>
      </c>
      <c r="BZ376" s="166" t="str" cm="1">
        <f t="array" ref="BZ376">INDEX(i.rev,$K376,BZ$15)</f>
        <v>-</v>
      </c>
      <c r="CA376" s="166" t="str" cm="1">
        <f t="array" ref="CA376">INDEX(i.rev,$K376,CA$15)</f>
        <v>-</v>
      </c>
      <c r="CB376" s="166" t="str" cm="1">
        <f t="array" ref="CB376">INDEX(i.rev,$K376,CB$15)</f>
        <v>-</v>
      </c>
      <c r="CC376" s="166" t="str" cm="1">
        <f t="array" ref="CC376">INDEX(i.rev,$K376,CC$15)</f>
        <v>-</v>
      </c>
      <c r="CD376" s="166" t="str" cm="1">
        <f t="array" ref="CD376">INDEX(i.rev,$K376,CD$15)</f>
        <v>-</v>
      </c>
      <c r="CE376" s="166" t="str" cm="1">
        <f t="array" ref="CE376">INDEX(i.rev,$K376,CE$15)</f>
        <v>-</v>
      </c>
      <c r="CF376" s="166" t="str" cm="1">
        <f t="array" ref="CF376">INDEX(i.rev,$K376,CF$15)</f>
        <v>-</v>
      </c>
      <c r="CG376" s="10"/>
      <c r="CH376" s="168" t="str">
        <f t="shared" ref="CH376:EB377" ca="1" si="1289">OFFSET(CH$5,$B376,0)</f>
        <v>-</v>
      </c>
      <c r="CI376" s="168" t="str">
        <f t="shared" ca="1" si="1289"/>
        <v>-</v>
      </c>
      <c r="CJ376" s="168" t="str">
        <f t="shared" ca="1" si="1289"/>
        <v>-</v>
      </c>
      <c r="CK376" s="168" t="str">
        <f t="shared" ca="1" si="1289"/>
        <v>-</v>
      </c>
      <c r="CL376" s="168" t="str">
        <f t="shared" ca="1" si="1289"/>
        <v>-</v>
      </c>
      <c r="CM376" s="168" t="str">
        <f t="shared" ca="1" si="1289"/>
        <v>-</v>
      </c>
      <c r="CN376" s="168" t="str">
        <f t="shared" ca="1" si="1289"/>
        <v>-</v>
      </c>
      <c r="CO376" s="168" t="str">
        <f t="shared" ca="1" si="1289"/>
        <v>-</v>
      </c>
      <c r="CP376" s="168">
        <f t="shared" ca="1" si="1289"/>
        <v>1</v>
      </c>
      <c r="CQ376" s="168">
        <f t="shared" ca="1" si="1289"/>
        <v>1</v>
      </c>
      <c r="CR376" s="168">
        <f t="shared" ca="1" si="1289"/>
        <v>0</v>
      </c>
      <c r="CS376" s="168" t="str">
        <f t="shared" ca="1" si="1289"/>
        <v>-</v>
      </c>
      <c r="CT376" s="168" t="str">
        <f t="shared" ca="1" si="1289"/>
        <v>-</v>
      </c>
      <c r="CU376" s="168" t="str">
        <f t="shared" ca="1" si="1289"/>
        <v>-</v>
      </c>
      <c r="CV376" s="168" t="str">
        <f t="shared" ca="1" si="1289"/>
        <v>-</v>
      </c>
      <c r="CW376" s="168" t="str">
        <f t="shared" ca="1" si="1289"/>
        <v>-</v>
      </c>
      <c r="CX376" s="168" t="str">
        <f t="shared" ca="1" si="1289"/>
        <v>-</v>
      </c>
      <c r="CY376" s="168" t="str">
        <f t="shared" ca="1" si="1289"/>
        <v>-</v>
      </c>
      <c r="CZ376" s="168">
        <f t="shared" ca="1" si="1289"/>
        <v>0</v>
      </c>
      <c r="DA376" s="168" t="str">
        <f t="shared" ca="1" si="1289"/>
        <v>-</v>
      </c>
      <c r="DB376" s="168" t="str">
        <f t="shared" ca="1" si="1289"/>
        <v>-</v>
      </c>
      <c r="DC376" s="168" t="str">
        <f t="shared" ca="1" si="1289"/>
        <v>-</v>
      </c>
      <c r="DD376" s="168" t="str">
        <f t="shared" ca="1" si="1289"/>
        <v>-</v>
      </c>
      <c r="DE376" s="168" t="str">
        <f t="shared" ca="1" si="1289"/>
        <v>-</v>
      </c>
      <c r="DF376" s="168">
        <f t="shared" ca="1" si="1289"/>
        <v>0</v>
      </c>
      <c r="DG376" s="168">
        <f t="shared" ca="1" si="1289"/>
        <v>0</v>
      </c>
      <c r="DH376" s="168">
        <f t="shared" ca="1" si="1289"/>
        <v>0</v>
      </c>
      <c r="DI376" s="168">
        <f t="shared" ca="1" si="1289"/>
        <v>0</v>
      </c>
      <c r="DJ376" s="168">
        <f t="shared" ca="1" si="1289"/>
        <v>0</v>
      </c>
      <c r="DK376" s="168">
        <f t="shared" ca="1" si="1289"/>
        <v>0</v>
      </c>
      <c r="DL376" s="168">
        <f t="shared" ca="1" si="1289"/>
        <v>0</v>
      </c>
      <c r="DM376" s="168" t="str">
        <f t="shared" ca="1" si="1289"/>
        <v>-</v>
      </c>
      <c r="DN376" s="168" t="str">
        <f t="shared" ca="1" si="1289"/>
        <v>-</v>
      </c>
      <c r="DO376" s="168" t="str">
        <f t="shared" ca="1" si="1289"/>
        <v>-</v>
      </c>
      <c r="DP376" s="168" t="str">
        <f t="shared" ca="1" si="1289"/>
        <v>-</v>
      </c>
      <c r="DQ376" s="168" t="str">
        <f t="shared" ca="1" si="1289"/>
        <v>-</v>
      </c>
      <c r="DR376" s="168" t="str">
        <f t="shared" ca="1" si="1289"/>
        <v>-</v>
      </c>
      <c r="DS376" s="168" t="str">
        <f t="shared" ca="1" si="1289"/>
        <v>-</v>
      </c>
      <c r="DT376" s="168" t="str">
        <f t="shared" ca="1" si="1289"/>
        <v>-</v>
      </c>
      <c r="DU376" s="168" t="str">
        <f t="shared" ca="1" si="1289"/>
        <v>-</v>
      </c>
      <c r="DV376" s="168" t="str">
        <f t="shared" ca="1" si="1289"/>
        <v>-</v>
      </c>
      <c r="DW376" s="168" t="str">
        <f t="shared" ca="1" si="1289"/>
        <v>-</v>
      </c>
      <c r="DX376" s="10"/>
      <c r="DY376" s="168">
        <f t="shared" ca="1" si="1289"/>
        <v>1</v>
      </c>
      <c r="DZ376" s="168" t="str">
        <f t="shared" ca="1" si="1289"/>
        <v>-</v>
      </c>
      <c r="EA376" s="168" t="str">
        <f t="shared" ca="1" si="1289"/>
        <v>-</v>
      </c>
      <c r="EB376" s="168" t="str">
        <f t="shared" ca="1" si="1289"/>
        <v>-</v>
      </c>
      <c r="EC376" s="168" t="str">
        <f t="shared" ca="1" si="1150"/>
        <v>-</v>
      </c>
      <c r="ED376" s="168" t="b">
        <f t="shared" ca="1" si="1150"/>
        <v>0</v>
      </c>
      <c r="EE376" s="168" t="str">
        <f t="shared" ca="1" si="1150"/>
        <v>-</v>
      </c>
      <c r="EF376" s="168">
        <f t="shared" ca="1" si="1150"/>
        <v>0</v>
      </c>
      <c r="EG376" s="168" t="str">
        <f t="shared" ca="1" si="1150"/>
        <v>-</v>
      </c>
      <c r="EH376" s="166" cm="1">
        <f t="array" ref="EH376">INDEX(i.rev,$K376,EH$15)</f>
        <v>1.1000000000000001</v>
      </c>
      <c r="EI376" s="168">
        <f t="shared" ca="1" si="1222"/>
        <v>0</v>
      </c>
      <c r="EJ376" s="168">
        <f t="shared" ca="1" si="1222"/>
        <v>1</v>
      </c>
      <c r="EK376" s="168">
        <f t="shared" ca="1" si="1222"/>
        <v>0</v>
      </c>
      <c r="EL376" s="168">
        <f t="shared" ca="1" si="1222"/>
        <v>1</v>
      </c>
      <c r="EM376" s="168">
        <f t="shared" ca="1" si="1222"/>
        <v>1</v>
      </c>
      <c r="EN376" s="168">
        <f t="shared" ca="1" si="1222"/>
        <v>1</v>
      </c>
      <c r="EO376" s="168">
        <f t="shared" ca="1" si="1222"/>
        <v>0</v>
      </c>
      <c r="EP376" s="168">
        <f t="shared" ca="1" si="1222"/>
        <v>0</v>
      </c>
      <c r="EQ376" s="168">
        <f t="shared" ca="1" si="1222"/>
        <v>0</v>
      </c>
      <c r="ER376" s="168">
        <f t="shared" ca="1" si="1222"/>
        <v>0</v>
      </c>
      <c r="ES376" s="168">
        <f t="shared" ca="1" si="1222"/>
        <v>0</v>
      </c>
      <c r="ET376" s="168">
        <f t="shared" ca="1" si="1222"/>
        <v>0</v>
      </c>
      <c r="EU376" s="168">
        <f t="shared" ca="1" si="1222"/>
        <v>0</v>
      </c>
      <c r="EV376" s="168">
        <f t="shared" ca="1" si="1222"/>
        <v>0</v>
      </c>
      <c r="EW376" s="168">
        <f t="shared" ca="1" si="1222"/>
        <v>0</v>
      </c>
      <c r="EX376" s="168">
        <f t="shared" ca="1" si="1222"/>
        <v>0</v>
      </c>
      <c r="EY376" s="166" cm="1">
        <f t="array" ref="EY376">INDEX(i.rev,$K376,EY$15)</f>
        <v>0</v>
      </c>
      <c r="EZ376" s="168">
        <f t="shared" ca="1" si="1098"/>
        <v>0</v>
      </c>
      <c r="FA376" s="166" cm="1">
        <f t="array" ref="FA376">INDEX(i.rev,$K376,FA$15)</f>
        <v>1</v>
      </c>
      <c r="FB376" s="168">
        <f t="shared" ca="1" si="1258"/>
        <v>0</v>
      </c>
      <c r="FC376" s="168">
        <f t="shared" ca="1" si="1258"/>
        <v>0</v>
      </c>
      <c r="FD376" s="168">
        <f t="shared" ca="1" si="1258"/>
        <v>0</v>
      </c>
      <c r="FE376" s="168">
        <f t="shared" ca="1" si="1258"/>
        <v>0</v>
      </c>
      <c r="FF376" s="168">
        <f t="shared" ca="1" si="1258"/>
        <v>0</v>
      </c>
      <c r="FG376" s="168">
        <f t="shared" ca="1" si="1258"/>
        <v>0</v>
      </c>
      <c r="FH376" s="168">
        <f t="shared" ca="1" si="1258"/>
        <v>0</v>
      </c>
      <c r="FI376" s="10"/>
      <c r="FJ376" s="168" t="str">
        <f t="shared" ca="1" si="1258"/>
        <v>-</v>
      </c>
      <c r="FK376" s="168" t="str">
        <f t="shared" ca="1" si="1258"/>
        <v>-</v>
      </c>
      <c r="FL376" s="168" t="str">
        <f t="shared" ca="1" si="1258"/>
        <v>-</v>
      </c>
      <c r="FM376" s="168" t="str">
        <f t="shared" ca="1" si="1258"/>
        <v>-</v>
      </c>
      <c r="FN376" s="168" t="str">
        <f t="shared" ca="1" si="1247"/>
        <v>-</v>
      </c>
      <c r="FO376" s="166" t="b">
        <f t="shared" ca="1" si="1223"/>
        <v>0</v>
      </c>
      <c r="FP376" s="166" t="b">
        <f t="shared" ca="1" si="1223"/>
        <v>0</v>
      </c>
      <c r="FQ376" s="166" t="b">
        <f t="shared" ca="1" si="1223"/>
        <v>1</v>
      </c>
      <c r="FR376" s="168">
        <f t="shared" ca="1" si="1258"/>
        <v>0</v>
      </c>
      <c r="FS376" s="166">
        <f t="shared" ca="1" si="1224"/>
        <v>1</v>
      </c>
      <c r="FT376" s="166">
        <f t="shared" ca="1" si="1224"/>
        <v>1</v>
      </c>
      <c r="FU376" s="168" t="str">
        <f t="shared" ca="1" si="1258"/>
        <v>-</v>
      </c>
      <c r="FV376" s="168" t="str">
        <f t="shared" ca="1" si="1258"/>
        <v>-</v>
      </c>
      <c r="FW376" s="168" t="str">
        <f t="shared" ca="1" si="1258"/>
        <v>-</v>
      </c>
      <c r="FX376" s="168" t="str">
        <f t="shared" ca="1" si="1258"/>
        <v>-</v>
      </c>
      <c r="FY376" s="168" t="str">
        <f t="shared" ca="1" si="1258"/>
        <v>-</v>
      </c>
      <c r="FZ376" s="168" t="str">
        <f t="shared" ca="1" si="1258"/>
        <v>-</v>
      </c>
      <c r="GA376" s="168" t="str">
        <f t="shared" ca="1" si="1258"/>
        <v>-</v>
      </c>
      <c r="GB376" s="168" t="str">
        <f t="shared" ca="1" si="1258"/>
        <v>-</v>
      </c>
      <c r="GC376" s="168" t="str">
        <f t="shared" ca="1" si="1258"/>
        <v>-</v>
      </c>
      <c r="GD376" s="168" t="b">
        <f t="shared" ca="1" si="1258"/>
        <v>1</v>
      </c>
      <c r="GE376" s="168" t="str">
        <f t="shared" ca="1" si="1258"/>
        <v>-</v>
      </c>
      <c r="GF376" s="168" t="str">
        <f t="shared" ca="1" si="1258"/>
        <v>-</v>
      </c>
      <c r="GG376" s="168" t="str">
        <f t="shared" ca="1" si="1258"/>
        <v>-</v>
      </c>
      <c r="GH376" s="168" t="b">
        <f t="shared" ca="1" si="1225"/>
        <v>1</v>
      </c>
      <c r="GI376" s="168">
        <f t="shared" ca="1" si="1225"/>
        <v>0</v>
      </c>
      <c r="GJ376" s="168" t="str">
        <f t="shared" ca="1" si="1225"/>
        <v>-</v>
      </c>
      <c r="GK376" s="168" t="str">
        <f t="shared" ca="1" si="1225"/>
        <v>-</v>
      </c>
      <c r="GL376" s="168" t="str">
        <f t="shared" ca="1" si="1225"/>
        <v>-</v>
      </c>
      <c r="GM376" s="168" t="str">
        <f t="shared" ca="1" si="1225"/>
        <v>-</v>
      </c>
      <c r="GN376" s="168" t="str">
        <f t="shared" ca="1" si="1225"/>
        <v>-</v>
      </c>
      <c r="GO376" s="168">
        <f t="shared" ca="1" si="1225"/>
        <v>0</v>
      </c>
      <c r="GP376" s="168" t="str">
        <f t="shared" ca="1" si="1225"/>
        <v>-</v>
      </c>
      <c r="GQ376" s="168" t="str">
        <f t="shared" ca="1" si="1225"/>
        <v>-</v>
      </c>
      <c r="GR376" s="168" t="str">
        <f t="shared" ca="1" si="1225"/>
        <v>-</v>
      </c>
      <c r="GS376" s="168">
        <f t="shared" ca="1" si="1225"/>
        <v>500</v>
      </c>
      <c r="GT376" s="168">
        <f t="shared" ca="1" si="1225"/>
        <v>500</v>
      </c>
      <c r="GU376" s="168" t="str">
        <f t="shared" ca="1" si="1225"/>
        <v>-</v>
      </c>
      <c r="GV376" s="168" t="str">
        <f t="shared" ca="1" si="1225"/>
        <v>-</v>
      </c>
      <c r="GW376" s="168" t="str">
        <f t="shared" ca="1" si="1225"/>
        <v>-</v>
      </c>
      <c r="GX376" s="168" t="str">
        <f t="shared" ca="1" si="1226"/>
        <v>-</v>
      </c>
      <c r="GY376" s="168" t="str">
        <f t="shared" ca="1" si="1237"/>
        <v>-</v>
      </c>
      <c r="GZ376" s="168" t="str">
        <f t="shared" ca="1" si="1237"/>
        <v>-</v>
      </c>
      <c r="HA376" s="168" t="str">
        <f t="shared" ca="1" si="1237"/>
        <v>-</v>
      </c>
      <c r="HB376" s="168" t="str">
        <f t="shared" ca="1" si="1237"/>
        <v>-</v>
      </c>
      <c r="HC376" s="168" t="str">
        <f t="shared" ca="1" si="1237"/>
        <v>-</v>
      </c>
      <c r="HD376" s="168" t="str">
        <f t="shared" ca="1" si="1237"/>
        <v>-</v>
      </c>
      <c r="HE376" s="168" t="str">
        <f t="shared" ca="1" si="1237"/>
        <v>-</v>
      </c>
      <c r="HF376" s="168" t="str">
        <f t="shared" ca="1" si="1237"/>
        <v>-</v>
      </c>
      <c r="HG376" s="168" t="str">
        <f t="shared" ca="1" si="1237"/>
        <v>-</v>
      </c>
      <c r="HH376" s="168" t="str">
        <f t="shared" ca="1" si="1260"/>
        <v>-</v>
      </c>
      <c r="HI376" s="168" t="str">
        <f t="shared" ca="1" si="1260"/>
        <v>-</v>
      </c>
      <c r="HJ376" s="168" t="str">
        <f t="shared" ca="1" si="1260"/>
        <v>-</v>
      </c>
      <c r="HK376" s="168" t="str">
        <f t="shared" ca="1" si="1260"/>
        <v>-</v>
      </c>
      <c r="HL376" s="168" t="str">
        <f t="shared" ca="1" si="1260"/>
        <v>-</v>
      </c>
      <c r="HM376" s="168" t="str">
        <f t="shared" ca="1" si="1260"/>
        <v>-</v>
      </c>
      <c r="HN376" s="168" t="str">
        <f t="shared" ca="1" si="1260"/>
        <v>-</v>
      </c>
      <c r="HO376" s="168" t="str">
        <f t="shared" ca="1" si="1260"/>
        <v>-</v>
      </c>
      <c r="HP376" s="168" t="str">
        <f t="shared" ca="1" si="1260"/>
        <v>-</v>
      </c>
      <c r="HQ376" s="168" t="str">
        <f t="shared" ca="1" si="1260"/>
        <v>-</v>
      </c>
      <c r="HR376" s="168" t="str">
        <f t="shared" ca="1" si="1237"/>
        <v>-</v>
      </c>
      <c r="HS376" s="168" t="str">
        <f t="shared" ca="1" si="1237"/>
        <v>-</v>
      </c>
      <c r="HT376" s="168" t="str">
        <f t="shared" ca="1" si="1237"/>
        <v>-</v>
      </c>
      <c r="HU376" s="168" t="str">
        <f t="shared" ca="1" si="1237"/>
        <v>-</v>
      </c>
      <c r="HV376" s="168" t="str">
        <f t="shared" ca="1" si="1237"/>
        <v>-</v>
      </c>
      <c r="HW376" s="168" t="str">
        <f t="shared" ca="1" si="1226"/>
        <v>-</v>
      </c>
      <c r="HX376" s="168" t="str">
        <f t="shared" ca="1" si="1288"/>
        <v>-</v>
      </c>
      <c r="HY376" s="168" t="str">
        <f t="shared" ca="1" si="1288"/>
        <v>-</v>
      </c>
      <c r="HZ376" s="168" t="str">
        <f t="shared" ca="1" si="1288"/>
        <v>-</v>
      </c>
      <c r="IA376" s="168" t="str">
        <f t="shared" ca="1" si="1288"/>
        <v>-</v>
      </c>
      <c r="IB376" s="168" t="str">
        <f t="shared" ca="1" si="1288"/>
        <v>-</v>
      </c>
      <c r="IC376" s="168" t="str">
        <f t="shared" ca="1" si="1288"/>
        <v>-</v>
      </c>
      <c r="ID376" s="168" t="str">
        <f t="shared" ca="1" si="1288"/>
        <v>-</v>
      </c>
      <c r="IE376" s="168" t="str">
        <f t="shared" ca="1" si="1288"/>
        <v>-</v>
      </c>
      <c r="IF376" s="168" t="str">
        <f t="shared" ca="1" si="1288"/>
        <v>-</v>
      </c>
      <c r="IG376" s="168" t="str">
        <f t="shared" ca="1" si="1288"/>
        <v>-</v>
      </c>
      <c r="IH376" s="168" t="str">
        <f t="shared" ca="1" si="1288"/>
        <v>-</v>
      </c>
      <c r="II376" s="168" t="str">
        <f t="shared" ca="1" si="1288"/>
        <v>-</v>
      </c>
      <c r="IJ376" s="168" t="str">
        <f t="shared" ca="1" si="1288"/>
        <v>-</v>
      </c>
      <c r="IK376" s="168" t="str">
        <f t="shared" ca="1" si="1288"/>
        <v>-</v>
      </c>
      <c r="IL376" s="168" t="str">
        <f t="shared" ca="1" si="1288"/>
        <v>-</v>
      </c>
      <c r="IM376" s="168" t="str">
        <f t="shared" ca="1" si="1288"/>
        <v>-</v>
      </c>
      <c r="IN376" s="168" t="str">
        <f t="shared" ca="1" si="1288"/>
        <v>-</v>
      </c>
      <c r="IO376" s="168" t="str">
        <f t="shared" ca="1" si="1288"/>
        <v>-</v>
      </c>
      <c r="IP376" s="168" t="str">
        <f t="shared" ca="1" si="1288"/>
        <v>-</v>
      </c>
      <c r="IQ376" s="168" t="str">
        <f t="shared" ca="1" si="1288"/>
        <v>-</v>
      </c>
      <c r="IR376" s="168" t="str">
        <f t="shared" ca="1" si="1288"/>
        <v>-</v>
      </c>
      <c r="IS376" s="168" t="str">
        <f t="shared" ca="1" si="1288"/>
        <v>-</v>
      </c>
      <c r="IT376" s="168" t="str">
        <f t="shared" ca="1" si="1288"/>
        <v>-</v>
      </c>
      <c r="IU376" s="168" t="str">
        <f t="shared" ca="1" si="1288"/>
        <v>-</v>
      </c>
      <c r="IV376" s="168" t="str">
        <f t="shared" ca="1" si="1288"/>
        <v>-</v>
      </c>
      <c r="IW376" s="168" t="str">
        <f t="shared" ca="1" si="1288"/>
        <v>-</v>
      </c>
      <c r="IX376" s="168" t="str">
        <f t="shared" ca="1" si="1288"/>
        <v>-</v>
      </c>
      <c r="IY376" s="168" t="str">
        <f t="shared" ca="1" si="1288"/>
        <v>-</v>
      </c>
      <c r="IZ376" s="168" t="str">
        <f t="shared" ca="1" si="1288"/>
        <v>-</v>
      </c>
      <c r="JA376" s="168" t="str">
        <f t="shared" ca="1" si="1288"/>
        <v>-</v>
      </c>
      <c r="JB376" s="168" t="str">
        <f t="shared" ca="1" si="1288"/>
        <v>-</v>
      </c>
      <c r="JC376" s="168" t="str">
        <f t="shared" ca="1" si="1288"/>
        <v>-</v>
      </c>
      <c r="JD376" s="168" t="str">
        <f t="shared" ca="1" si="1288"/>
        <v>-</v>
      </c>
      <c r="JE376" s="168" t="str">
        <f t="shared" ca="1" si="1288"/>
        <v>-</v>
      </c>
      <c r="JF376" s="168" t="str">
        <f t="shared" ca="1" si="1288"/>
        <v>-</v>
      </c>
      <c r="JG376" s="168" t="str">
        <f t="shared" ca="1" si="1288"/>
        <v>-</v>
      </c>
      <c r="JH376" s="168" t="str">
        <f t="shared" ca="1" si="1288"/>
        <v>-</v>
      </c>
      <c r="JI376" s="168" t="str">
        <f t="shared" ca="1" si="1288"/>
        <v>-</v>
      </c>
      <c r="JJ376" s="168" t="str">
        <f t="shared" ca="1" si="1288"/>
        <v>-</v>
      </c>
      <c r="JK376" s="168" t="str">
        <f t="shared" ca="1" si="1288"/>
        <v>-</v>
      </c>
      <c r="JL376" s="168" t="str">
        <f t="shared" ca="1" si="1288"/>
        <v>-</v>
      </c>
      <c r="JM376" s="168" t="str">
        <f t="shared" ca="1" si="1288"/>
        <v>-</v>
      </c>
      <c r="JN376" s="168" t="str">
        <f t="shared" ca="1" si="1226"/>
        <v>-</v>
      </c>
      <c r="JO376" s="168" t="str">
        <f t="shared" ca="1" si="1226"/>
        <v>-</v>
      </c>
      <c r="JP376" s="168" t="str">
        <f t="shared" ca="1" si="1226"/>
        <v>-</v>
      </c>
      <c r="JQ376" s="168" t="str">
        <f t="shared" ca="1" si="1226"/>
        <v>-</v>
      </c>
      <c r="JR376" s="168" t="str">
        <f t="shared" ca="1" si="1226"/>
        <v>-</v>
      </c>
      <c r="JS376" s="168" t="str">
        <f t="shared" ca="1" si="1226"/>
        <v>-</v>
      </c>
      <c r="JT376" s="168" t="str">
        <f t="shared" ca="1" si="1226"/>
        <v>-</v>
      </c>
      <c r="JU376" s="168" t="str">
        <f t="shared" ca="1" si="1226"/>
        <v>-</v>
      </c>
      <c r="JV376" s="168" t="str">
        <f t="shared" ca="1" si="1226"/>
        <v>-</v>
      </c>
      <c r="JW376" s="168" t="str">
        <f t="shared" ca="1" si="1226"/>
        <v>-</v>
      </c>
      <c r="JX376" s="10"/>
      <c r="JY376" s="166">
        <f t="shared" ca="1" si="1109"/>
        <v>4.4999999999999998E-2</v>
      </c>
      <c r="JZ376" s="166">
        <f t="shared" ca="1" si="1110"/>
        <v>4.4999999999999998E-2</v>
      </c>
      <c r="KA376" s="168">
        <f t="shared" ca="1" si="1208"/>
        <v>1</v>
      </c>
      <c r="KB376" s="168">
        <f t="shared" ca="1" si="1208"/>
        <v>0</v>
      </c>
      <c r="KC376" s="168">
        <f t="shared" ca="1" si="1208"/>
        <v>1</v>
      </c>
      <c r="KD376" s="168">
        <f t="shared" ca="1" si="1208"/>
        <v>1</v>
      </c>
      <c r="KE376" s="168">
        <f t="shared" ca="1" si="1208"/>
        <v>0</v>
      </c>
      <c r="KF376" s="168">
        <f t="shared" ca="1" si="1208"/>
        <v>70</v>
      </c>
      <c r="KG376" s="168">
        <f t="shared" ca="1" si="1208"/>
        <v>50</v>
      </c>
      <c r="KH376" s="168">
        <f t="shared" ca="1" si="1208"/>
        <v>85</v>
      </c>
      <c r="KI376" s="168">
        <f t="shared" ca="1" si="1208"/>
        <v>50</v>
      </c>
      <c r="KJ376" s="166">
        <f t="shared" ca="1" si="1112"/>
        <v>1</v>
      </c>
      <c r="KK376" s="166">
        <f t="shared" ca="1" si="1113"/>
        <v>1</v>
      </c>
      <c r="KL376" s="166">
        <f t="shared" ca="1" si="1114"/>
        <v>1</v>
      </c>
      <c r="KM376" s="166">
        <f t="shared" ca="1" si="1115"/>
        <v>1</v>
      </c>
      <c r="KN376" s="166">
        <f t="shared" ca="1" si="1115"/>
        <v>1</v>
      </c>
      <c r="KO376" s="168">
        <f t="shared" ca="1" si="1208"/>
        <v>1</v>
      </c>
      <c r="KP376" s="10"/>
      <c r="KQ376" s="168">
        <f t="shared" ca="1" si="1208"/>
        <v>1</v>
      </c>
      <c r="KR376" s="166">
        <f t="shared" ca="1" si="1116"/>
        <v>1</v>
      </c>
      <c r="KS376" s="168">
        <f t="shared" ca="1" si="1208"/>
        <v>0.75</v>
      </c>
      <c r="KT376" s="168">
        <f t="shared" ca="1" si="1208"/>
        <v>0.8</v>
      </c>
      <c r="KU376" s="168">
        <f t="shared" ca="1" si="1248"/>
        <v>0.82499999999999996</v>
      </c>
      <c r="KV376" s="168">
        <f t="shared" ca="1" si="1208"/>
        <v>0.875</v>
      </c>
      <c r="KW376" s="168">
        <f t="shared" ref="KW376:NB377" ca="1" si="1290">OFFSET(KW$5,$B376,0)</f>
        <v>0.9</v>
      </c>
      <c r="KX376" s="168">
        <f t="shared" ca="1" si="1279"/>
        <v>0.75</v>
      </c>
      <c r="KY376" s="168">
        <f t="shared" ca="1" si="1279"/>
        <v>0.78142857142857147</v>
      </c>
      <c r="KZ376" s="168">
        <f t="shared" ca="1" si="1279"/>
        <v>0.82499999999999996</v>
      </c>
      <c r="LA376" s="168">
        <f t="shared" ca="1" si="1244"/>
        <v>0.875</v>
      </c>
      <c r="LB376" s="168">
        <f t="shared" ca="1" si="1279"/>
        <v>0.9</v>
      </c>
      <c r="LC376" s="168">
        <f t="shared" ca="1" si="1290"/>
        <v>0.9</v>
      </c>
      <c r="LD376" s="168">
        <f t="shared" ca="1" si="1279"/>
        <v>0.75</v>
      </c>
      <c r="LE376" s="168">
        <f t="shared" ca="1" si="1279"/>
        <v>0.78142857142857147</v>
      </c>
      <c r="LF376" s="168">
        <f t="shared" ca="1" si="1279"/>
        <v>0.82499999999999996</v>
      </c>
      <c r="LG376" s="168">
        <f t="shared" ca="1" si="1244"/>
        <v>0.875</v>
      </c>
      <c r="LH376" s="168">
        <f t="shared" ca="1" si="1279"/>
        <v>0.9</v>
      </c>
      <c r="LI376" s="168">
        <f t="shared" ca="1" si="1290"/>
        <v>0.9</v>
      </c>
      <c r="LJ376" s="168">
        <f t="shared" ca="1" si="1279"/>
        <v>0.75</v>
      </c>
      <c r="LK376" s="168">
        <f t="shared" ca="1" si="1279"/>
        <v>0.78142857142857147</v>
      </c>
      <c r="LL376" s="168">
        <f t="shared" ca="1" si="1279"/>
        <v>0.82499999999999996</v>
      </c>
      <c r="LM376" s="168">
        <f t="shared" ca="1" si="1244"/>
        <v>0.875</v>
      </c>
      <c r="LN376" s="168">
        <f t="shared" ca="1" si="1279"/>
        <v>0.9</v>
      </c>
      <c r="LO376" s="168">
        <f t="shared" ca="1" si="1290"/>
        <v>0.9</v>
      </c>
      <c r="LP376" s="168">
        <f t="shared" ca="1" si="1279"/>
        <v>0.75</v>
      </c>
      <c r="LQ376" s="168">
        <f t="shared" ca="1" si="1279"/>
        <v>0.78142857142857147</v>
      </c>
      <c r="LR376" s="168">
        <f t="shared" ca="1" si="1279"/>
        <v>0.82499999999999996</v>
      </c>
      <c r="LS376" s="168">
        <f t="shared" ca="1" si="1244"/>
        <v>0.875</v>
      </c>
      <c r="LT376" s="168">
        <f t="shared" ca="1" si="1279"/>
        <v>0.9</v>
      </c>
      <c r="LU376" s="168">
        <f t="shared" ca="1" si="1290"/>
        <v>0.9</v>
      </c>
      <c r="LV376" s="168">
        <f t="shared" ca="1" si="1279"/>
        <v>0.75</v>
      </c>
      <c r="LW376" s="168">
        <f t="shared" ca="1" si="1279"/>
        <v>0.78142857142857147</v>
      </c>
      <c r="LX376" s="168">
        <f t="shared" ca="1" si="1279"/>
        <v>0.82499999999999996</v>
      </c>
      <c r="LY376" s="168">
        <f t="shared" ca="1" si="1244"/>
        <v>0.875</v>
      </c>
      <c r="LZ376" s="168">
        <f t="shared" ca="1" si="1279"/>
        <v>0.9</v>
      </c>
      <c r="MA376" s="168">
        <f t="shared" ca="1" si="1290"/>
        <v>0.9</v>
      </c>
      <c r="MB376" s="168">
        <f t="shared" ca="1" si="1279"/>
        <v>0.75</v>
      </c>
      <c r="MC376" s="168">
        <f t="shared" ca="1" si="1279"/>
        <v>0.78142857142857147</v>
      </c>
      <c r="MD376" s="168">
        <f t="shared" ca="1" si="1279"/>
        <v>0.82499999999999996</v>
      </c>
      <c r="ME376" s="168">
        <f t="shared" ca="1" si="1244"/>
        <v>0.875</v>
      </c>
      <c r="MF376" s="168">
        <f t="shared" ca="1" si="1279"/>
        <v>0.9</v>
      </c>
      <c r="MG376" s="168">
        <f t="shared" ca="1" si="1290"/>
        <v>0.9</v>
      </c>
      <c r="MH376" s="168">
        <f t="shared" ca="1" si="1279"/>
        <v>0.75</v>
      </c>
      <c r="MI376" s="168">
        <f t="shared" ca="1" si="1279"/>
        <v>0.76904761904761909</v>
      </c>
      <c r="MJ376" s="168">
        <f t="shared" ca="1" si="1279"/>
        <v>0.82000000000000006</v>
      </c>
      <c r="MK376" s="168">
        <f t="shared" ca="1" si="1244"/>
        <v>0.875</v>
      </c>
      <c r="ML376" s="168">
        <f t="shared" ca="1" si="1279"/>
        <v>0.9</v>
      </c>
      <c r="MM376" s="168">
        <f t="shared" ca="1" si="1290"/>
        <v>0.90000000000000013</v>
      </c>
      <c r="MN376" s="168">
        <f t="shared" ca="1" si="1279"/>
        <v>0.75</v>
      </c>
      <c r="MO376" s="168">
        <f t="shared" ca="1" si="1279"/>
        <v>0.76904761904761909</v>
      </c>
      <c r="MP376" s="168">
        <f t="shared" ca="1" si="1279"/>
        <v>0.82000000000000006</v>
      </c>
      <c r="MQ376" s="168">
        <f t="shared" ca="1" si="1244"/>
        <v>0.875</v>
      </c>
      <c r="MR376" s="168">
        <f t="shared" ca="1" si="1279"/>
        <v>0.9</v>
      </c>
      <c r="MS376" s="168">
        <f t="shared" ca="1" si="1290"/>
        <v>0.9</v>
      </c>
      <c r="MT376" s="168">
        <f t="shared" ca="1" si="1290"/>
        <v>0.875</v>
      </c>
      <c r="MU376" s="166">
        <f t="shared" ca="1" si="1120"/>
        <v>1</v>
      </c>
      <c r="MV376" s="166">
        <f t="shared" ca="1" si="1121"/>
        <v>1</v>
      </c>
      <c r="MW376" s="166" t="str">
        <f t="shared" ca="1" si="1122"/>
        <v>-</v>
      </c>
      <c r="MX376" s="168" t="str">
        <f t="shared" ca="1" si="1123"/>
        <v>-</v>
      </c>
      <c r="MY376" s="166" t="str">
        <f t="shared" ca="1" si="1124"/>
        <v>-</v>
      </c>
      <c r="MZ376" s="166" t="str">
        <f t="shared" ca="1" si="1125"/>
        <v>-</v>
      </c>
      <c r="NA376" s="166" t="b">
        <f t="shared" ca="1" si="1126"/>
        <v>0</v>
      </c>
      <c r="NB376" s="168">
        <f t="shared" ca="1" si="1290"/>
        <v>0</v>
      </c>
      <c r="NC376" s="27">
        <v>0</v>
      </c>
    </row>
    <row r="377" spans="1:367" s="148" customFormat="1" outlineLevel="1">
      <c r="A377" s="126">
        <f t="shared" si="14"/>
        <v>372</v>
      </c>
      <c r="B377" s="126">
        <f t="shared" si="1246"/>
        <v>13</v>
      </c>
      <c r="C377" s="148">
        <f t="shared" si="1139"/>
        <v>1002</v>
      </c>
      <c r="D377" s="148" t="s">
        <v>884</v>
      </c>
      <c r="E377" s="148" t="b">
        <f t="shared" ref="E377" si="1291">J377=1</f>
        <v>0</v>
      </c>
      <c r="F377" s="148" t="b">
        <v>0</v>
      </c>
      <c r="G377" s="148" t="b">
        <f t="shared" ref="G377" si="1292">E377</f>
        <v>0</v>
      </c>
      <c r="H377" s="144">
        <f t="shared" ref="H377:X377" ca="1" si="1293">OFFSET(H377,-1,0)</f>
        <v>3</v>
      </c>
      <c r="I377" s="32">
        <v>3</v>
      </c>
      <c r="J377" s="32">
        <v>5</v>
      </c>
      <c r="K377" s="32">
        <v>4</v>
      </c>
      <c r="L377" s="144">
        <f t="shared" ca="1" si="1293"/>
        <v>1</v>
      </c>
      <c r="M377" s="144">
        <f t="shared" ca="1" si="1293"/>
        <v>1</v>
      </c>
      <c r="N377" s="144">
        <f t="shared" ca="1" si="1293"/>
        <v>1</v>
      </c>
      <c r="O377" s="144">
        <f t="shared" ca="1" si="1293"/>
        <v>1</v>
      </c>
      <c r="P377" s="144">
        <f t="shared" ca="1" si="1293"/>
        <v>1</v>
      </c>
      <c r="Q377" s="144">
        <f t="shared" ca="1" si="1293"/>
        <v>1</v>
      </c>
      <c r="R377" s="144">
        <f t="shared" ca="1" si="1293"/>
        <v>2</v>
      </c>
      <c r="S377" s="144">
        <f t="shared" ca="1" si="1293"/>
        <v>1</v>
      </c>
      <c r="T377" s="144">
        <f t="shared" ca="1" si="1293"/>
        <v>1</v>
      </c>
      <c r="U377" s="144">
        <f t="shared" ca="1" si="1293"/>
        <v>1</v>
      </c>
      <c r="V377" s="144">
        <f t="shared" ca="1" si="1293"/>
        <v>1</v>
      </c>
      <c r="W377" s="144">
        <f t="shared" ca="1" si="1293"/>
        <v>1</v>
      </c>
      <c r="X377" s="144">
        <f t="shared" ca="1" si="1293"/>
        <v>1</v>
      </c>
      <c r="Y377" s="144">
        <f t="shared" ca="1" si="1229"/>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00044 CFW SQ RiskCRRA-high REVCFW_rev_use CropgrazeFALSE (F33N11)</v>
      </c>
      <c r="AB377" s="10" t="str">
        <f ca="1">IF(COUNTIF(AA$5:AA377,AA377)=1,"-","Dup")</f>
        <v>-</v>
      </c>
      <c r="AC377" s="10"/>
      <c r="AD377" s="168" t="str">
        <f t="shared" ca="1" si="1218"/>
        <v>-</v>
      </c>
      <c r="AE377" s="168" t="str">
        <f t="shared" ca="1" si="1218"/>
        <v>-</v>
      </c>
      <c r="AF377" s="168" t="str">
        <f t="shared" ca="1" si="1218"/>
        <v>-</v>
      </c>
      <c r="AG377" s="168" t="str">
        <f t="shared" ca="1" si="1218"/>
        <v>-</v>
      </c>
      <c r="AH377" s="168" t="str">
        <f t="shared" ca="1" si="1218"/>
        <v>-</v>
      </c>
      <c r="AI377" s="168" t="b">
        <f t="shared" ca="1" si="1218"/>
        <v>1</v>
      </c>
      <c r="AJ377" s="10"/>
      <c r="AK377" s="166" t="b">
        <f t="shared" si="1219"/>
        <v>0</v>
      </c>
      <c r="AL377" s="166">
        <f t="shared" si="1219"/>
        <v>2</v>
      </c>
      <c r="AM377" s="166" t="b">
        <f t="shared" si="1219"/>
        <v>0</v>
      </c>
      <c r="AN377" s="166" t="b">
        <f t="shared" si="1219"/>
        <v>1</v>
      </c>
      <c r="AO377" s="166" t="b">
        <f t="shared" si="1219"/>
        <v>1</v>
      </c>
      <c r="AP377" s="166" t="b">
        <f t="shared" si="1219"/>
        <v>0</v>
      </c>
      <c r="AQ377" s="166">
        <f t="shared" ca="1" si="1089"/>
        <v>0</v>
      </c>
      <c r="AR377" s="166" t="b">
        <f t="shared" si="1220"/>
        <v>1</v>
      </c>
      <c r="AS377" s="166" t="b">
        <f t="shared" si="1220"/>
        <v>1</v>
      </c>
      <c r="AT377" s="166">
        <f t="shared" si="1220"/>
        <v>2</v>
      </c>
      <c r="AU377" s="166" t="str">
        <f t="shared" si="1220"/>
        <v>-</v>
      </c>
      <c r="AV377" s="166">
        <f t="shared" si="1220"/>
        <v>0.7</v>
      </c>
      <c r="AW377" s="10"/>
      <c r="AX377" s="166" t="b">
        <f t="shared" si="1091"/>
        <v>1</v>
      </c>
      <c r="AY377" s="168" t="b">
        <f t="shared" ca="1" si="1092"/>
        <v>1</v>
      </c>
      <c r="AZ377" s="168" t="b">
        <f t="shared" ca="1" si="1092"/>
        <v>1</v>
      </c>
      <c r="BA377" s="167">
        <f t="shared" ca="1" si="1093"/>
        <v>3210</v>
      </c>
      <c r="BB377" s="168" t="str">
        <f t="shared" ca="1" si="1278"/>
        <v>-</v>
      </c>
      <c r="BC377" s="168" t="str">
        <f t="shared" ca="1" si="1278"/>
        <v>-</v>
      </c>
      <c r="BD377" s="168" t="str">
        <f t="shared" ca="1" si="1278"/>
        <v>-</v>
      </c>
      <c r="BE377" s="168" t="str">
        <f t="shared" ca="1" si="1278"/>
        <v>-</v>
      </c>
      <c r="BF377" s="168" t="str">
        <f t="shared" ca="1" si="1278"/>
        <v>-</v>
      </c>
      <c r="BG377" s="168">
        <f t="shared" ca="1" si="1278"/>
        <v>1</v>
      </c>
      <c r="BH377" s="168">
        <f t="shared" ca="1" si="1278"/>
        <v>1</v>
      </c>
      <c r="BI377" s="168" t="str">
        <f t="shared" ca="1" si="1278"/>
        <v>-</v>
      </c>
      <c r="BJ377" s="168" t="str">
        <f t="shared" ca="1" si="1278"/>
        <v>-</v>
      </c>
      <c r="BK377" s="10"/>
      <c r="BL377" s="168" t="str">
        <f t="shared" ca="1" si="1278"/>
        <v>-</v>
      </c>
      <c r="BM377" s="168" t="str">
        <f t="shared" ca="1" si="1278"/>
        <v>-</v>
      </c>
      <c r="BN377" s="168" t="str">
        <f t="shared" ca="1" si="1278"/>
        <v>-</v>
      </c>
      <c r="BO377" s="168" t="str">
        <f t="shared" ca="1" si="1278"/>
        <v>-</v>
      </c>
      <c r="BP377" s="168" t="str">
        <f t="shared" ca="1" si="1278"/>
        <v>-</v>
      </c>
      <c r="BQ377" s="168" t="str">
        <f t="shared" ca="1" si="1278"/>
        <v>-</v>
      </c>
      <c r="BR377" s="168" t="str">
        <f t="shared" ca="1" si="1278"/>
        <v>-</v>
      </c>
      <c r="BS377" s="168" t="str">
        <f t="shared" ca="1" si="1278"/>
        <v>-</v>
      </c>
      <c r="BT377" s="168" t="str">
        <f t="shared" ca="1" si="1278"/>
        <v>-</v>
      </c>
      <c r="BU377" s="168" t="str">
        <f t="shared" ca="1" si="1278"/>
        <v>-</v>
      </c>
      <c r="BV377" s="168" t="str">
        <f t="shared" ca="1" si="1278"/>
        <v>-</v>
      </c>
      <c r="BW377" s="166" t="b" cm="1">
        <f t="array" ref="BW377">INDEX(i.rev,$K377,BW$15)</f>
        <v>0</v>
      </c>
      <c r="BX377" s="166">
        <f t="shared" si="1095"/>
        <v>35</v>
      </c>
      <c r="BY377" s="166" t="b" cm="1">
        <f t="array" ref="BY377">INDEX(i.rev,$K377,BY$15)</f>
        <v>0</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89"/>
        <v>-</v>
      </c>
      <c r="CI377" s="168" t="str">
        <f t="shared" ca="1" si="1289"/>
        <v>-</v>
      </c>
      <c r="CJ377" s="168" t="str">
        <f t="shared" ca="1" si="1289"/>
        <v>-</v>
      </c>
      <c r="CK377" s="168" t="str">
        <f t="shared" ca="1" si="1289"/>
        <v>-</v>
      </c>
      <c r="CL377" s="168" t="str">
        <f t="shared" ca="1" si="1289"/>
        <v>-</v>
      </c>
      <c r="CM377" s="168" t="str">
        <f t="shared" ca="1" si="1289"/>
        <v>-</v>
      </c>
      <c r="CN377" s="168" t="str">
        <f t="shared" ca="1" si="1289"/>
        <v>-</v>
      </c>
      <c r="CO377" s="168" t="str">
        <f t="shared" ca="1" si="1289"/>
        <v>-</v>
      </c>
      <c r="CP377" s="168">
        <f t="shared" ca="1" si="1289"/>
        <v>1</v>
      </c>
      <c r="CQ377" s="168">
        <f t="shared" ca="1" si="1289"/>
        <v>1</v>
      </c>
      <c r="CR377" s="168">
        <f t="shared" ca="1" si="1289"/>
        <v>0</v>
      </c>
      <c r="CS377" s="168" t="str">
        <f t="shared" ca="1" si="1289"/>
        <v>-</v>
      </c>
      <c r="CT377" s="168" t="str">
        <f t="shared" ca="1" si="1289"/>
        <v>-</v>
      </c>
      <c r="CU377" s="168" t="str">
        <f t="shared" ca="1" si="1289"/>
        <v>-</v>
      </c>
      <c r="CV377" s="168" t="str">
        <f t="shared" ca="1" si="1289"/>
        <v>-</v>
      </c>
      <c r="CW377" s="168" t="str">
        <f t="shared" ca="1" si="1289"/>
        <v>-</v>
      </c>
      <c r="CX377" s="168" t="str">
        <f t="shared" ca="1" si="1289"/>
        <v>-</v>
      </c>
      <c r="CY377" s="168" t="str">
        <f t="shared" ca="1" si="1289"/>
        <v>-</v>
      </c>
      <c r="CZ377" s="168">
        <f t="shared" ca="1" si="1289"/>
        <v>0</v>
      </c>
      <c r="DA377" s="168" t="str">
        <f t="shared" ca="1" si="1289"/>
        <v>-</v>
      </c>
      <c r="DB377" s="168" t="str">
        <f t="shared" ca="1" si="1289"/>
        <v>-</v>
      </c>
      <c r="DC377" s="168" t="str">
        <f t="shared" ca="1" si="1289"/>
        <v>-</v>
      </c>
      <c r="DD377" s="168" t="str">
        <f t="shared" ca="1" si="1289"/>
        <v>-</v>
      </c>
      <c r="DE377" s="168" t="str">
        <f t="shared" ca="1" si="1289"/>
        <v>-</v>
      </c>
      <c r="DF377" s="168">
        <f t="shared" ca="1" si="1289"/>
        <v>0</v>
      </c>
      <c r="DG377" s="168">
        <f t="shared" ca="1" si="1289"/>
        <v>0</v>
      </c>
      <c r="DH377" s="168">
        <f t="shared" ca="1" si="1289"/>
        <v>0</v>
      </c>
      <c r="DI377" s="168">
        <f t="shared" ca="1" si="1289"/>
        <v>0</v>
      </c>
      <c r="DJ377" s="168">
        <f t="shared" ca="1" si="1289"/>
        <v>0</v>
      </c>
      <c r="DK377" s="168">
        <f t="shared" ca="1" si="1289"/>
        <v>0</v>
      </c>
      <c r="DL377" s="168">
        <f t="shared" ca="1" si="1289"/>
        <v>0</v>
      </c>
      <c r="DM377" s="168" t="str">
        <f t="shared" ca="1" si="1289"/>
        <v>-</v>
      </c>
      <c r="DN377" s="168" t="str">
        <f t="shared" ca="1" si="1289"/>
        <v>-</v>
      </c>
      <c r="DO377" s="168" t="str">
        <f t="shared" ca="1" si="1289"/>
        <v>-</v>
      </c>
      <c r="DP377" s="168" t="str">
        <f t="shared" ca="1" si="1289"/>
        <v>-</v>
      </c>
      <c r="DQ377" s="168" t="str">
        <f t="shared" ca="1" si="1289"/>
        <v>-</v>
      </c>
      <c r="DR377" s="168" t="str">
        <f t="shared" ca="1" si="1289"/>
        <v>-</v>
      </c>
      <c r="DS377" s="168" t="str">
        <f t="shared" ca="1" si="1289"/>
        <v>-</v>
      </c>
      <c r="DT377" s="168" t="str">
        <f t="shared" ca="1" si="1289"/>
        <v>-</v>
      </c>
      <c r="DU377" s="168" t="str">
        <f t="shared" ca="1" si="1289"/>
        <v>-</v>
      </c>
      <c r="DV377" s="168" t="str">
        <f t="shared" ca="1" si="1289"/>
        <v>-</v>
      </c>
      <c r="DW377" s="168" t="str">
        <f t="shared" ca="1" si="1289"/>
        <v>-</v>
      </c>
      <c r="DX377" s="10"/>
      <c r="DY377" s="168">
        <f t="shared" ca="1" si="1289"/>
        <v>1</v>
      </c>
      <c r="DZ377" s="168" t="str">
        <f t="shared" ca="1" si="1289"/>
        <v>-</v>
      </c>
      <c r="EA377" s="168" t="str">
        <f t="shared" ca="1" si="1289"/>
        <v>-</v>
      </c>
      <c r="EB377" s="168" t="str">
        <f t="shared" ca="1" si="1289"/>
        <v>-</v>
      </c>
      <c r="EC377" s="168" t="str">
        <f t="shared" ca="1" si="1150"/>
        <v>-</v>
      </c>
      <c r="ED377" s="168" t="b">
        <f t="shared" ca="1" si="1150"/>
        <v>0</v>
      </c>
      <c r="EE377" s="168" t="str">
        <f t="shared" ca="1" si="1150"/>
        <v>-</v>
      </c>
      <c r="EF377" s="168">
        <f t="shared" ca="1" si="1150"/>
        <v>0</v>
      </c>
      <c r="EG377" s="168" t="str">
        <f t="shared" ca="1" si="1150"/>
        <v>-</v>
      </c>
      <c r="EH377" s="166" cm="1">
        <f t="array" ref="EH377">INDEX(i.rev,$K377,EH$15)</f>
        <v>1.1000000000000001</v>
      </c>
      <c r="EI377" s="168">
        <f t="shared" ref="EI377:EX377" ca="1" si="1294">OFFSET(EI$5,$B377,0)</f>
        <v>0</v>
      </c>
      <c r="EJ377" s="168">
        <f t="shared" ca="1" si="1294"/>
        <v>1</v>
      </c>
      <c r="EK377" s="168">
        <f t="shared" ca="1" si="1294"/>
        <v>0</v>
      </c>
      <c r="EL377" s="168">
        <f t="shared" ca="1" si="1294"/>
        <v>1</v>
      </c>
      <c r="EM377" s="168">
        <f t="shared" ca="1" si="1294"/>
        <v>1</v>
      </c>
      <c r="EN377" s="168">
        <f t="shared" ca="1" si="1294"/>
        <v>1</v>
      </c>
      <c r="EO377" s="168">
        <f t="shared" ca="1" si="1294"/>
        <v>0</v>
      </c>
      <c r="EP377" s="168">
        <f t="shared" ca="1" si="1294"/>
        <v>0</v>
      </c>
      <c r="EQ377" s="168">
        <f t="shared" ca="1" si="1294"/>
        <v>0</v>
      </c>
      <c r="ER377" s="168">
        <f t="shared" ca="1" si="1294"/>
        <v>0</v>
      </c>
      <c r="ES377" s="168">
        <f t="shared" ca="1" si="1294"/>
        <v>0</v>
      </c>
      <c r="ET377" s="168">
        <f t="shared" ca="1" si="1294"/>
        <v>0</v>
      </c>
      <c r="EU377" s="168">
        <f t="shared" ca="1" si="1294"/>
        <v>0</v>
      </c>
      <c r="EV377" s="168">
        <f t="shared" ca="1" si="1294"/>
        <v>0</v>
      </c>
      <c r="EW377" s="168">
        <f t="shared" ca="1" si="1294"/>
        <v>0</v>
      </c>
      <c r="EX377" s="168">
        <f t="shared" ca="1" si="1294"/>
        <v>0</v>
      </c>
      <c r="EY377" s="166" cm="1">
        <f t="array" ref="EY377">INDEX(i.rev,$K377,EY$15)</f>
        <v>0</v>
      </c>
      <c r="EZ377" s="168">
        <f t="shared" ca="1" si="1098"/>
        <v>0</v>
      </c>
      <c r="FA377" s="166" cm="1">
        <f t="array" ref="FA377">INDEX(i.rev,$K377,FA$15)</f>
        <v>1</v>
      </c>
      <c r="FB377" s="168">
        <f t="shared" ref="FB377:GW377" ca="1" si="1295">OFFSET(FB$5,$B377,0)</f>
        <v>0</v>
      </c>
      <c r="FC377" s="168">
        <f t="shared" ca="1" si="1295"/>
        <v>0</v>
      </c>
      <c r="FD377" s="168">
        <f t="shared" ca="1" si="1295"/>
        <v>0</v>
      </c>
      <c r="FE377" s="168">
        <f t="shared" ca="1" si="1295"/>
        <v>0</v>
      </c>
      <c r="FF377" s="168">
        <f t="shared" ca="1" si="1295"/>
        <v>0</v>
      </c>
      <c r="FG377" s="168">
        <f t="shared" ca="1" si="1295"/>
        <v>0</v>
      </c>
      <c r="FH377" s="168">
        <f t="shared" ca="1" si="1295"/>
        <v>0</v>
      </c>
      <c r="FI377" s="10"/>
      <c r="FJ377" s="168" t="str">
        <f t="shared" ca="1" si="1295"/>
        <v>-</v>
      </c>
      <c r="FK377" s="168" t="str">
        <f t="shared" ca="1" si="1295"/>
        <v>-</v>
      </c>
      <c r="FL377" s="168" t="str">
        <f t="shared" ca="1" si="1295"/>
        <v>-</v>
      </c>
      <c r="FM377" s="168" t="str">
        <f t="shared" ca="1" si="1295"/>
        <v>-</v>
      </c>
      <c r="FN377" s="168" t="str">
        <f t="shared" ca="1" si="1295"/>
        <v>-</v>
      </c>
      <c r="FO377" s="166" t="b">
        <f t="shared" ca="1" si="1223"/>
        <v>0</v>
      </c>
      <c r="FP377" s="166" t="b">
        <f t="shared" ca="1" si="1223"/>
        <v>0</v>
      </c>
      <c r="FQ377" s="166" t="b">
        <f t="shared" ca="1" si="1223"/>
        <v>1</v>
      </c>
      <c r="FR377" s="168">
        <f t="shared" ca="1" si="1295"/>
        <v>0</v>
      </c>
      <c r="FS377" s="166">
        <f t="shared" ca="1" si="1224"/>
        <v>1</v>
      </c>
      <c r="FT377" s="166">
        <f t="shared" ca="1" si="1224"/>
        <v>1</v>
      </c>
      <c r="FU377" s="168" t="str">
        <f t="shared" ca="1" si="1295"/>
        <v>-</v>
      </c>
      <c r="FV377" s="168" t="str">
        <f t="shared" ca="1" si="1295"/>
        <v>-</v>
      </c>
      <c r="FW377" s="168" t="str">
        <f t="shared" ca="1" si="1295"/>
        <v>-</v>
      </c>
      <c r="FX377" s="168" t="str">
        <f t="shared" ca="1" si="1295"/>
        <v>-</v>
      </c>
      <c r="FY377" s="168" t="str">
        <f t="shared" ca="1" si="1295"/>
        <v>-</v>
      </c>
      <c r="FZ377" s="168" t="str">
        <f t="shared" ca="1" si="1295"/>
        <v>-</v>
      </c>
      <c r="GA377" s="168" t="str">
        <f t="shared" ca="1" si="1295"/>
        <v>-</v>
      </c>
      <c r="GB377" s="168" t="str">
        <f t="shared" ca="1" si="1295"/>
        <v>-</v>
      </c>
      <c r="GC377" s="168" t="str">
        <f t="shared" ca="1" si="1295"/>
        <v>-</v>
      </c>
      <c r="GD377" s="168" t="b">
        <f t="shared" ca="1" si="1295"/>
        <v>1</v>
      </c>
      <c r="GE377" s="168" t="str">
        <f t="shared" ca="1" si="1295"/>
        <v>-</v>
      </c>
      <c r="GF377" s="168" t="str">
        <f t="shared" ca="1" si="1295"/>
        <v>-</v>
      </c>
      <c r="GG377" s="168" t="str">
        <f t="shared" ca="1" si="1295"/>
        <v>-</v>
      </c>
      <c r="GH377" s="168" t="b">
        <f t="shared" ca="1" si="1295"/>
        <v>1</v>
      </c>
      <c r="GI377" s="168">
        <f t="shared" ca="1" si="1295"/>
        <v>0</v>
      </c>
      <c r="GJ377" s="168" t="str">
        <f t="shared" ca="1" si="1295"/>
        <v>-</v>
      </c>
      <c r="GK377" s="168" t="str">
        <f t="shared" ca="1" si="1295"/>
        <v>-</v>
      </c>
      <c r="GL377" s="168" t="str">
        <f t="shared" ca="1" si="1295"/>
        <v>-</v>
      </c>
      <c r="GM377" s="168" t="str">
        <f t="shared" ca="1" si="1295"/>
        <v>-</v>
      </c>
      <c r="GN377" s="168" t="str">
        <f t="shared" ca="1" si="1295"/>
        <v>-</v>
      </c>
      <c r="GO377" s="168">
        <f t="shared" ca="1" si="1295"/>
        <v>0</v>
      </c>
      <c r="GP377" s="168" t="str">
        <f t="shared" ca="1" si="1295"/>
        <v>-</v>
      </c>
      <c r="GQ377" s="168" t="str">
        <f t="shared" ca="1" si="1295"/>
        <v>-</v>
      </c>
      <c r="GR377" s="168" t="str">
        <f t="shared" ca="1" si="1295"/>
        <v>-</v>
      </c>
      <c r="GS377" s="168">
        <f t="shared" ca="1" si="1295"/>
        <v>500</v>
      </c>
      <c r="GT377" s="168">
        <f t="shared" ca="1" si="1295"/>
        <v>500</v>
      </c>
      <c r="GU377" s="168" t="str">
        <f t="shared" ca="1" si="1295"/>
        <v>-</v>
      </c>
      <c r="GV377" s="168" t="str">
        <f t="shared" ca="1" si="1295"/>
        <v>-</v>
      </c>
      <c r="GW377" s="168" t="str">
        <f t="shared" ca="1" si="1295"/>
        <v>-</v>
      </c>
      <c r="GX377" s="168" t="str">
        <f t="shared" ca="1" si="1226"/>
        <v>-</v>
      </c>
      <c r="GY377" s="168" t="str">
        <f t="shared" ref="GY377:HV377" ca="1" si="1296">OFFSET(GY$5,$B377,0)</f>
        <v>-</v>
      </c>
      <c r="GZ377" s="168" t="str">
        <f t="shared" ca="1" si="1296"/>
        <v>-</v>
      </c>
      <c r="HA377" s="168" t="str">
        <f t="shared" ca="1" si="1296"/>
        <v>-</v>
      </c>
      <c r="HB377" s="168" t="str">
        <f t="shared" ca="1" si="1296"/>
        <v>-</v>
      </c>
      <c r="HC377" s="168" t="str">
        <f t="shared" ca="1" si="1296"/>
        <v>-</v>
      </c>
      <c r="HD377" s="168" t="str">
        <f t="shared" ca="1" si="1296"/>
        <v>-</v>
      </c>
      <c r="HE377" s="168" t="str">
        <f t="shared" ca="1" si="1296"/>
        <v>-</v>
      </c>
      <c r="HF377" s="168" t="str">
        <f t="shared" ca="1" si="1296"/>
        <v>-</v>
      </c>
      <c r="HG377" s="168" t="str">
        <f t="shared" ca="1" si="1296"/>
        <v>-</v>
      </c>
      <c r="HH377" s="168" t="str">
        <f t="shared" ca="1" si="1296"/>
        <v>-</v>
      </c>
      <c r="HI377" s="168" t="str">
        <f t="shared" ca="1" si="1296"/>
        <v>-</v>
      </c>
      <c r="HJ377" s="168" t="str">
        <f t="shared" ca="1" si="1296"/>
        <v>-</v>
      </c>
      <c r="HK377" s="168" t="str">
        <f t="shared" ca="1" si="1296"/>
        <v>-</v>
      </c>
      <c r="HL377" s="168" t="str">
        <f t="shared" ca="1" si="1296"/>
        <v>-</v>
      </c>
      <c r="HM377" s="168" t="str">
        <f t="shared" ca="1" si="1296"/>
        <v>-</v>
      </c>
      <c r="HN377" s="168" t="str">
        <f t="shared" ca="1" si="1296"/>
        <v>-</v>
      </c>
      <c r="HO377" s="168" t="str">
        <f t="shared" ca="1" si="1296"/>
        <v>-</v>
      </c>
      <c r="HP377" s="168" t="str">
        <f t="shared" ca="1" si="1296"/>
        <v>-</v>
      </c>
      <c r="HQ377" s="168" t="str">
        <f t="shared" ca="1" si="1296"/>
        <v>-</v>
      </c>
      <c r="HR377" s="168" t="str">
        <f t="shared" ca="1" si="1296"/>
        <v>-</v>
      </c>
      <c r="HS377" s="168" t="str">
        <f t="shared" ca="1" si="1296"/>
        <v>-</v>
      </c>
      <c r="HT377" s="168" t="str">
        <f t="shared" ca="1" si="1296"/>
        <v>-</v>
      </c>
      <c r="HU377" s="168" t="str">
        <f t="shared" ca="1" si="1296"/>
        <v>-</v>
      </c>
      <c r="HV377" s="168" t="str">
        <f t="shared" ca="1" si="1296"/>
        <v>-</v>
      </c>
      <c r="HW377" s="168" t="str">
        <f t="shared" ca="1" si="1226"/>
        <v>-</v>
      </c>
      <c r="HX377" s="168" t="str">
        <f t="shared" ca="1" si="1288"/>
        <v>-</v>
      </c>
      <c r="HY377" s="168" t="str">
        <f t="shared" ca="1" si="1288"/>
        <v>-</v>
      </c>
      <c r="HZ377" s="168" t="str">
        <f t="shared" ca="1" si="1288"/>
        <v>-</v>
      </c>
      <c r="IA377" s="168" t="str">
        <f t="shared" ca="1" si="1288"/>
        <v>-</v>
      </c>
      <c r="IB377" s="168" t="str">
        <f t="shared" ca="1" si="1288"/>
        <v>-</v>
      </c>
      <c r="IC377" s="168" t="str">
        <f t="shared" ca="1" si="1288"/>
        <v>-</v>
      </c>
      <c r="ID377" s="168" t="str">
        <f t="shared" ca="1" si="1288"/>
        <v>-</v>
      </c>
      <c r="IE377" s="168" t="str">
        <f t="shared" ca="1" si="1288"/>
        <v>-</v>
      </c>
      <c r="IF377" s="168" t="str">
        <f t="shared" ca="1" si="1288"/>
        <v>-</v>
      </c>
      <c r="IG377" s="168" t="str">
        <f t="shared" ca="1" si="1288"/>
        <v>-</v>
      </c>
      <c r="IH377" s="168" t="str">
        <f t="shared" ca="1" si="1288"/>
        <v>-</v>
      </c>
      <c r="II377" s="168" t="str">
        <f t="shared" ca="1" si="1288"/>
        <v>-</v>
      </c>
      <c r="IJ377" s="168" t="str">
        <f t="shared" ca="1" si="1288"/>
        <v>-</v>
      </c>
      <c r="IK377" s="168" t="str">
        <f t="shared" ca="1" si="1288"/>
        <v>-</v>
      </c>
      <c r="IL377" s="168" t="str">
        <f t="shared" ca="1" si="1288"/>
        <v>-</v>
      </c>
      <c r="IM377" s="168" t="str">
        <f t="shared" ca="1" si="1288"/>
        <v>-</v>
      </c>
      <c r="IN377" s="168" t="str">
        <f t="shared" ca="1" si="1288"/>
        <v>-</v>
      </c>
      <c r="IO377" s="168" t="str">
        <f t="shared" ca="1" si="1288"/>
        <v>-</v>
      </c>
      <c r="IP377" s="168" t="str">
        <f t="shared" ca="1" si="1288"/>
        <v>-</v>
      </c>
      <c r="IQ377" s="168" t="str">
        <f t="shared" ca="1" si="1288"/>
        <v>-</v>
      </c>
      <c r="IR377" s="168" t="str">
        <f t="shared" ca="1" si="1288"/>
        <v>-</v>
      </c>
      <c r="IS377" s="168" t="str">
        <f t="shared" ca="1" si="1288"/>
        <v>-</v>
      </c>
      <c r="IT377" s="168" t="str">
        <f t="shared" ca="1" si="1288"/>
        <v>-</v>
      </c>
      <c r="IU377" s="168" t="str">
        <f t="shared" ca="1" si="1288"/>
        <v>-</v>
      </c>
      <c r="IV377" s="168" t="str">
        <f t="shared" ca="1" si="1288"/>
        <v>-</v>
      </c>
      <c r="IW377" s="168" t="str">
        <f t="shared" ca="1" si="1288"/>
        <v>-</v>
      </c>
      <c r="IX377" s="168" t="str">
        <f t="shared" ca="1" si="1288"/>
        <v>-</v>
      </c>
      <c r="IY377" s="168" t="str">
        <f t="shared" ca="1" si="1288"/>
        <v>-</v>
      </c>
      <c r="IZ377" s="168" t="str">
        <f t="shared" ca="1" si="1288"/>
        <v>-</v>
      </c>
      <c r="JA377" s="168" t="str">
        <f t="shared" ca="1" si="1288"/>
        <v>-</v>
      </c>
      <c r="JB377" s="168" t="str">
        <f t="shared" ca="1" si="1288"/>
        <v>-</v>
      </c>
      <c r="JC377" s="168" t="str">
        <f t="shared" ca="1" si="1288"/>
        <v>-</v>
      </c>
      <c r="JD377" s="168" t="str">
        <f t="shared" ca="1" si="1288"/>
        <v>-</v>
      </c>
      <c r="JE377" s="168" t="str">
        <f t="shared" ca="1" si="1288"/>
        <v>-</v>
      </c>
      <c r="JF377" s="168" t="str">
        <f t="shared" ca="1" si="1288"/>
        <v>-</v>
      </c>
      <c r="JG377" s="168" t="str">
        <f t="shared" ca="1" si="1288"/>
        <v>-</v>
      </c>
      <c r="JH377" s="168" t="str">
        <f t="shared" ca="1" si="1288"/>
        <v>-</v>
      </c>
      <c r="JI377" s="168" t="str">
        <f t="shared" ca="1" si="1288"/>
        <v>-</v>
      </c>
      <c r="JJ377" s="168" t="str">
        <f t="shared" ca="1" si="1288"/>
        <v>-</v>
      </c>
      <c r="JK377" s="168" t="str">
        <f t="shared" ca="1" si="1288"/>
        <v>-</v>
      </c>
      <c r="JL377" s="168" t="str">
        <f t="shared" ca="1" si="1288"/>
        <v>-</v>
      </c>
      <c r="JM377" s="168" t="str">
        <f t="shared" ca="1" si="1288"/>
        <v>-</v>
      </c>
      <c r="JN377" s="168" t="str">
        <f t="shared" ca="1" si="1226"/>
        <v>-</v>
      </c>
      <c r="JO377" s="168" t="str">
        <f t="shared" ca="1" si="1226"/>
        <v>-</v>
      </c>
      <c r="JP377" s="168" t="str">
        <f t="shared" ca="1" si="1226"/>
        <v>-</v>
      </c>
      <c r="JQ377" s="168" t="str">
        <f t="shared" ca="1" si="1226"/>
        <v>-</v>
      </c>
      <c r="JR377" s="168" t="str">
        <f t="shared" ca="1" si="1226"/>
        <v>-</v>
      </c>
      <c r="JS377" s="168" t="str">
        <f t="shared" ca="1" si="1226"/>
        <v>-</v>
      </c>
      <c r="JT377" s="168" t="str">
        <f t="shared" ca="1" si="1226"/>
        <v>-</v>
      </c>
      <c r="JU377" s="168" t="str">
        <f t="shared" ca="1" si="1226"/>
        <v>-</v>
      </c>
      <c r="JV377" s="168" t="str">
        <f t="shared" ca="1" si="1226"/>
        <v>-</v>
      </c>
      <c r="JW377" s="168" t="str">
        <f t="shared" ca="1" si="1226"/>
        <v>-</v>
      </c>
      <c r="JX377" s="10"/>
      <c r="JY377" s="166">
        <f t="shared" ca="1" si="1109"/>
        <v>4.4999999999999998E-2</v>
      </c>
      <c r="JZ377" s="166">
        <f t="shared" ca="1" si="1110"/>
        <v>4.4999999999999998E-2</v>
      </c>
      <c r="KA377" s="168">
        <f t="shared" ref="KA377:MK377" ca="1" si="1297">OFFSET(KA$5,$B377,0)</f>
        <v>1</v>
      </c>
      <c r="KB377" s="168">
        <f t="shared" ca="1" si="1297"/>
        <v>0</v>
      </c>
      <c r="KC377" s="168">
        <f t="shared" ca="1" si="1297"/>
        <v>1</v>
      </c>
      <c r="KD377" s="168">
        <f t="shared" ca="1" si="1297"/>
        <v>1</v>
      </c>
      <c r="KE377" s="168">
        <f t="shared" ca="1" si="1297"/>
        <v>0</v>
      </c>
      <c r="KF377" s="168">
        <f t="shared" ca="1" si="1297"/>
        <v>70</v>
      </c>
      <c r="KG377" s="168">
        <f t="shared" ca="1" si="1297"/>
        <v>50</v>
      </c>
      <c r="KH377" s="168">
        <f t="shared" ca="1" si="1297"/>
        <v>85</v>
      </c>
      <c r="KI377" s="168">
        <f t="shared" ca="1" si="1297"/>
        <v>50</v>
      </c>
      <c r="KJ377" s="166">
        <f t="shared" ca="1" si="1112"/>
        <v>1</v>
      </c>
      <c r="KK377" s="166">
        <f t="shared" ca="1" si="1113"/>
        <v>1</v>
      </c>
      <c r="KL377" s="166">
        <f t="shared" ca="1" si="1114"/>
        <v>1</v>
      </c>
      <c r="KM377" s="166">
        <f t="shared" ca="1" si="1115"/>
        <v>1</v>
      </c>
      <c r="KN377" s="166">
        <f t="shared" ca="1" si="1115"/>
        <v>1</v>
      </c>
      <c r="KO377" s="168">
        <f t="shared" ca="1" si="1297"/>
        <v>1</v>
      </c>
      <c r="KP377" s="10"/>
      <c r="KQ377" s="168">
        <f t="shared" ca="1" si="1297"/>
        <v>1</v>
      </c>
      <c r="KR377" s="166">
        <f t="shared" ca="1" si="1116"/>
        <v>1</v>
      </c>
      <c r="KS377" s="168">
        <f t="shared" ca="1" si="1297"/>
        <v>0.75</v>
      </c>
      <c r="KT377" s="168">
        <f t="shared" ca="1" si="1297"/>
        <v>0.8</v>
      </c>
      <c r="KU377" s="168">
        <f t="shared" ca="1" si="1297"/>
        <v>0.82499999999999996</v>
      </c>
      <c r="KV377" s="168">
        <f t="shared" ca="1" si="1297"/>
        <v>0.875</v>
      </c>
      <c r="KW377" s="168">
        <f t="shared" ca="1" si="1290"/>
        <v>0.9</v>
      </c>
      <c r="KX377" s="168">
        <f t="shared" ca="1" si="1297"/>
        <v>0.75</v>
      </c>
      <c r="KY377" s="168">
        <f t="shared" ca="1" si="1297"/>
        <v>0.78142857142857147</v>
      </c>
      <c r="KZ377" s="168">
        <f t="shared" ca="1" si="1297"/>
        <v>0.82499999999999996</v>
      </c>
      <c r="LA377" s="168">
        <f t="shared" ca="1" si="1297"/>
        <v>0.875</v>
      </c>
      <c r="LB377" s="168">
        <f t="shared" ca="1" si="1297"/>
        <v>0.9</v>
      </c>
      <c r="LC377" s="168">
        <f t="shared" ca="1" si="1290"/>
        <v>0.9</v>
      </c>
      <c r="LD377" s="168">
        <f t="shared" ca="1" si="1297"/>
        <v>0.75</v>
      </c>
      <c r="LE377" s="168">
        <f t="shared" ca="1" si="1297"/>
        <v>0.78142857142857147</v>
      </c>
      <c r="LF377" s="168">
        <f t="shared" ca="1" si="1297"/>
        <v>0.82499999999999996</v>
      </c>
      <c r="LG377" s="168">
        <f t="shared" ca="1" si="1297"/>
        <v>0.875</v>
      </c>
      <c r="LH377" s="168">
        <f t="shared" ca="1" si="1297"/>
        <v>0.9</v>
      </c>
      <c r="LI377" s="168">
        <f t="shared" ca="1" si="1290"/>
        <v>0.9</v>
      </c>
      <c r="LJ377" s="168">
        <f t="shared" ca="1" si="1297"/>
        <v>0.75</v>
      </c>
      <c r="LK377" s="168">
        <f t="shared" ca="1" si="1297"/>
        <v>0.78142857142857147</v>
      </c>
      <c r="LL377" s="168">
        <f t="shared" ca="1" si="1297"/>
        <v>0.82499999999999996</v>
      </c>
      <c r="LM377" s="168">
        <f t="shared" ca="1" si="1297"/>
        <v>0.875</v>
      </c>
      <c r="LN377" s="168">
        <f t="shared" ca="1" si="1297"/>
        <v>0.9</v>
      </c>
      <c r="LO377" s="168">
        <f t="shared" ca="1" si="1290"/>
        <v>0.9</v>
      </c>
      <c r="LP377" s="168">
        <f t="shared" ca="1" si="1297"/>
        <v>0.75</v>
      </c>
      <c r="LQ377" s="168">
        <f t="shared" ca="1" si="1297"/>
        <v>0.78142857142857147</v>
      </c>
      <c r="LR377" s="168">
        <f t="shared" ca="1" si="1297"/>
        <v>0.82499999999999996</v>
      </c>
      <c r="LS377" s="168">
        <f t="shared" ca="1" si="1297"/>
        <v>0.875</v>
      </c>
      <c r="LT377" s="168">
        <f t="shared" ca="1" si="1297"/>
        <v>0.9</v>
      </c>
      <c r="LU377" s="168">
        <f t="shared" ca="1" si="1290"/>
        <v>0.9</v>
      </c>
      <c r="LV377" s="168">
        <f t="shared" ca="1" si="1297"/>
        <v>0.75</v>
      </c>
      <c r="LW377" s="168">
        <f t="shared" ca="1" si="1297"/>
        <v>0.78142857142857147</v>
      </c>
      <c r="LX377" s="168">
        <f t="shared" ca="1" si="1297"/>
        <v>0.82499999999999996</v>
      </c>
      <c r="LY377" s="168">
        <f t="shared" ca="1" si="1297"/>
        <v>0.875</v>
      </c>
      <c r="LZ377" s="168">
        <f t="shared" ca="1" si="1297"/>
        <v>0.9</v>
      </c>
      <c r="MA377" s="168">
        <f t="shared" ca="1" si="1290"/>
        <v>0.9</v>
      </c>
      <c r="MB377" s="168">
        <f t="shared" ca="1" si="1297"/>
        <v>0.75</v>
      </c>
      <c r="MC377" s="168">
        <f t="shared" ca="1" si="1297"/>
        <v>0.78142857142857147</v>
      </c>
      <c r="MD377" s="168">
        <f t="shared" ca="1" si="1297"/>
        <v>0.82499999999999996</v>
      </c>
      <c r="ME377" s="168">
        <f t="shared" ca="1" si="1297"/>
        <v>0.875</v>
      </c>
      <c r="MF377" s="168">
        <f t="shared" ca="1" si="1297"/>
        <v>0.9</v>
      </c>
      <c r="MG377" s="168">
        <f t="shared" ca="1" si="1290"/>
        <v>0.9</v>
      </c>
      <c r="MH377" s="168">
        <f t="shared" ca="1" si="1297"/>
        <v>0.75</v>
      </c>
      <c r="MI377" s="168">
        <f t="shared" ca="1" si="1297"/>
        <v>0.76904761904761909</v>
      </c>
      <c r="MJ377" s="168">
        <f t="shared" ca="1" si="1297"/>
        <v>0.82000000000000006</v>
      </c>
      <c r="MK377" s="168">
        <f t="shared" ca="1" si="1297"/>
        <v>0.875</v>
      </c>
      <c r="ML377" s="168">
        <f t="shared" ca="1" si="1279"/>
        <v>0.9</v>
      </c>
      <c r="MM377" s="168">
        <f t="shared" ca="1" si="1290"/>
        <v>0.90000000000000013</v>
      </c>
      <c r="MN377" s="168">
        <f t="shared" ca="1" si="1279"/>
        <v>0.75</v>
      </c>
      <c r="MO377" s="168">
        <f t="shared" ca="1" si="1279"/>
        <v>0.76904761904761909</v>
      </c>
      <c r="MP377" s="168">
        <f t="shared" ca="1" si="1279"/>
        <v>0.82000000000000006</v>
      </c>
      <c r="MQ377" s="168">
        <f t="shared" ca="1" si="1279"/>
        <v>0.875</v>
      </c>
      <c r="MR377" s="168">
        <f t="shared" ca="1" si="1279"/>
        <v>0.9</v>
      </c>
      <c r="MS377" s="168">
        <f t="shared" ca="1" si="1290"/>
        <v>0.9</v>
      </c>
      <c r="MT377" s="168">
        <f t="shared" ca="1" si="1290"/>
        <v>0.875</v>
      </c>
      <c r="MU377" s="166">
        <f t="shared" ca="1" si="1120"/>
        <v>1</v>
      </c>
      <c r="MV377" s="166">
        <f t="shared" ca="1" si="1121"/>
        <v>1</v>
      </c>
      <c r="MW377" s="166" t="str">
        <f t="shared" ca="1" si="1122"/>
        <v>-</v>
      </c>
      <c r="MX377" s="168" t="str">
        <f t="shared" ca="1" si="1123"/>
        <v>-</v>
      </c>
      <c r="MY377" s="166" t="str">
        <f t="shared" ca="1" si="1124"/>
        <v>-</v>
      </c>
      <c r="MZ377" s="166" t="str">
        <f t="shared" ca="1" si="1125"/>
        <v>-</v>
      </c>
      <c r="NA377" s="166" t="b">
        <f t="shared" ca="1" si="1126"/>
        <v>0</v>
      </c>
      <c r="NB377" s="168">
        <f t="shared" ca="1" si="1290"/>
        <v>0</v>
      </c>
      <c r="NC377" s="27">
        <v>0</v>
      </c>
    </row>
    <row r="378" spans="1:367" s="148" customFormat="1" outlineLevel="1">
      <c r="A378" s="126">
        <f t="shared" si="14"/>
        <v>373</v>
      </c>
      <c r="B378" s="126"/>
      <c r="E378" s="148" t="b">
        <v>0</v>
      </c>
      <c r="H378" s="126"/>
      <c r="I378" s="126"/>
      <c r="J378" s="126"/>
      <c r="K378" s="126"/>
      <c r="L378" s="126"/>
      <c r="M378" s="126"/>
      <c r="N378" s="126"/>
      <c r="O378" s="126"/>
      <c r="P378" s="126"/>
      <c r="Q378" s="126"/>
      <c r="R378" s="126"/>
      <c r="S378" s="126"/>
      <c r="T378" s="126"/>
      <c r="U378" s="126"/>
      <c r="V378" s="126"/>
      <c r="W378" s="126"/>
      <c r="X378" s="126"/>
      <c r="Y378" s="126"/>
      <c r="AA378" s="141" t="str">
        <f ca="1">"blank "&amp;TEXT(RAND(),"0.000")</f>
        <v>blank 0.585</v>
      </c>
      <c r="AB378" s="10" t="str">
        <f ca="1">IF(COUNTIF(AA$5:AA378,AA378)=1,"-","Dup")</f>
        <v>-</v>
      </c>
      <c r="AC378" s="10"/>
      <c r="AD378" s="154"/>
      <c r="AE378" s="154"/>
      <c r="AF378" s="154"/>
      <c r="AG378" s="154"/>
      <c r="AH378" s="154"/>
      <c r="AI378" s="154"/>
      <c r="AJ378" s="10"/>
      <c r="AK378" s="154"/>
      <c r="AL378" s="154"/>
      <c r="AM378" s="154"/>
      <c r="AN378" s="154"/>
      <c r="AO378" s="154"/>
      <c r="AP378" s="154"/>
      <c r="AQ378" s="154"/>
      <c r="AR378" s="198"/>
      <c r="AS378" s="198"/>
      <c r="AT378" s="198"/>
      <c r="AU378" s="198"/>
      <c r="AV378" s="198"/>
      <c r="AW378" s="10"/>
      <c r="AX378" s="154"/>
      <c r="AY378" s="154"/>
      <c r="AZ378" s="154"/>
      <c r="BA378" s="154"/>
      <c r="BB378" s="154"/>
      <c r="BC378" s="154"/>
      <c r="BD378" s="154"/>
      <c r="BE378" s="154"/>
      <c r="BF378" s="154"/>
      <c r="BG378" s="154"/>
      <c r="BH378" s="154"/>
      <c r="BI378" s="154"/>
      <c r="BJ378" s="154"/>
      <c r="BK378" s="10"/>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0"/>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0"/>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ES378" s="154"/>
      <c r="ET378" s="154"/>
      <c r="EU378" s="154"/>
      <c r="EV378" s="154"/>
      <c r="EW378" s="154"/>
      <c r="EX378" s="154"/>
      <c r="EY378" s="154"/>
      <c r="EZ378" s="154"/>
      <c r="FA378" s="154"/>
      <c r="FB378" s="154"/>
      <c r="FC378" s="154"/>
      <c r="FD378" s="154"/>
      <c r="FE378" s="154"/>
      <c r="FF378" s="154"/>
      <c r="FG378" s="154"/>
      <c r="FH378" s="154"/>
      <c r="FI378" s="10"/>
      <c r="FJ378" s="154"/>
      <c r="FK378" s="154"/>
      <c r="FL378" s="154"/>
      <c r="FM378" s="154"/>
      <c r="FN378" s="154"/>
      <c r="FO378" s="154"/>
      <c r="FP378" s="154"/>
      <c r="FQ378" s="154"/>
      <c r="FR378" s="154"/>
      <c r="FS378" s="154"/>
      <c r="FT378" s="154"/>
      <c r="FU378" s="154"/>
      <c r="FV378" s="154"/>
      <c r="FW378" s="154"/>
      <c r="FX378" s="154"/>
      <c r="FY378" s="154"/>
      <c r="FZ378" s="154"/>
      <c r="GA378" s="154"/>
      <c r="GB378" s="154"/>
      <c r="GC378" s="154"/>
      <c r="GD378" s="154"/>
      <c r="GE378" s="154"/>
      <c r="GF378" s="154"/>
      <c r="GG378" s="154"/>
      <c r="GH378" s="154"/>
      <c r="GI378" s="154"/>
      <c r="GJ378" s="154"/>
      <c r="GK378" s="154"/>
      <c r="GL378" s="154"/>
      <c r="GM378" s="154"/>
      <c r="GN378" s="154"/>
      <c r="GO378" s="154"/>
      <c r="GP378" s="154"/>
      <c r="GQ378" s="154"/>
      <c r="GR378" s="154"/>
      <c r="GS378" s="154"/>
      <c r="GT378" s="154"/>
      <c r="GU378" s="154"/>
      <c r="GV378" s="154"/>
      <c r="GW378" s="154"/>
      <c r="GX378" s="154"/>
      <c r="GY378" s="154"/>
      <c r="GZ378" s="154"/>
      <c r="HA378" s="154"/>
      <c r="HB378" s="154"/>
      <c r="HC378" s="154"/>
      <c r="HD378" s="154"/>
      <c r="HE378" s="154"/>
      <c r="HF378" s="154"/>
      <c r="HG378" s="154"/>
      <c r="HH378" s="154"/>
      <c r="HI378" s="154"/>
      <c r="HJ378" s="154"/>
      <c r="HK378" s="154"/>
      <c r="HL378" s="154"/>
      <c r="HM378" s="154"/>
      <c r="HN378" s="154"/>
      <c r="HO378" s="154"/>
      <c r="HP378" s="154"/>
      <c r="HQ378" s="154"/>
      <c r="HR378" s="154"/>
      <c r="HS378" s="154"/>
      <c r="HT378" s="154"/>
      <c r="HU378" s="154"/>
      <c r="HV378" s="154"/>
      <c r="HW378" s="154"/>
      <c r="HX378" s="154"/>
      <c r="HY378" s="154"/>
      <c r="HZ378" s="154"/>
      <c r="IA378" s="154"/>
      <c r="IB378" s="154"/>
      <c r="IC378" s="154"/>
      <c r="ID378" s="154"/>
      <c r="IE378" s="154"/>
      <c r="IF378" s="154"/>
      <c r="IG378" s="154"/>
      <c r="IH378" s="154"/>
      <c r="II378" s="154"/>
      <c r="IJ378" s="154"/>
      <c r="IK378" s="154"/>
      <c r="IL378" s="154"/>
      <c r="IM378" s="154"/>
      <c r="IN378" s="154"/>
      <c r="IO378" s="154"/>
      <c r="IP378" s="154"/>
      <c r="IQ378" s="154"/>
      <c r="IR378" s="154"/>
      <c r="IS378" s="154"/>
      <c r="IT378" s="154"/>
      <c r="IU378" s="154"/>
      <c r="IV378" s="154"/>
      <c r="IW378" s="154"/>
      <c r="IX378" s="154"/>
      <c r="IY378" s="154"/>
      <c r="IZ378" s="154"/>
      <c r="JA378" s="154"/>
      <c r="JB378" s="154"/>
      <c r="JC378" s="154"/>
      <c r="JD378" s="154"/>
      <c r="JE378" s="154"/>
      <c r="JF378" s="154"/>
      <c r="JG378" s="154"/>
      <c r="JH378" s="154"/>
      <c r="JI378" s="154"/>
      <c r="JJ378" s="154"/>
      <c r="JK378" s="154"/>
      <c r="JL378" s="154"/>
      <c r="JM378" s="154"/>
      <c r="JN378" s="154"/>
      <c r="JO378" s="154"/>
      <c r="JP378" s="154"/>
      <c r="JQ378" s="154"/>
      <c r="JR378" s="154"/>
      <c r="JS378" s="154"/>
      <c r="JT378" s="154"/>
      <c r="JU378" s="154"/>
      <c r="JV378" s="154"/>
      <c r="JW378" s="154"/>
      <c r="JX378" s="10"/>
      <c r="JY378" s="154"/>
      <c r="JZ378" s="154"/>
      <c r="KA378" s="154"/>
      <c r="KB378" s="154"/>
      <c r="KC378" s="154"/>
      <c r="KD378" s="154"/>
      <c r="KE378" s="154"/>
      <c r="KF378" s="154"/>
      <c r="KG378" s="154"/>
      <c r="KH378" s="154"/>
      <c r="KI378" s="154"/>
      <c r="KJ378" s="154"/>
      <c r="KK378" s="154"/>
      <c r="KL378" s="154"/>
      <c r="KM378" s="154"/>
      <c r="KN378" s="154"/>
      <c r="KO378" s="154"/>
      <c r="KP378" s="10"/>
      <c r="KQ378" s="154"/>
      <c r="KR378" s="154"/>
      <c r="KS378" s="154"/>
      <c r="KT378" s="154"/>
      <c r="KU378" s="154"/>
      <c r="KV378" s="154"/>
      <c r="KW378" s="154"/>
      <c r="KX378" s="154"/>
      <c r="KY378" s="154"/>
      <c r="KZ378" s="154"/>
      <c r="LA378" s="154"/>
      <c r="LB378" s="154"/>
      <c r="LC378" s="154"/>
      <c r="LD378" s="154"/>
      <c r="LE378" s="154"/>
      <c r="LF378" s="154"/>
      <c r="LG378" s="154"/>
      <c r="LH378" s="154"/>
      <c r="LI378" s="154"/>
      <c r="LJ378" s="154"/>
      <c r="LK378" s="154"/>
      <c r="LL378" s="154"/>
      <c r="LM378" s="154"/>
      <c r="LN378" s="154"/>
      <c r="LO378" s="154"/>
      <c r="LP378" s="154"/>
      <c r="LQ378" s="154"/>
      <c r="LR378" s="154"/>
      <c r="LS378" s="154"/>
      <c r="LT378" s="154"/>
      <c r="LU378" s="154"/>
      <c r="LV378" s="154"/>
      <c r="LW378" s="154"/>
      <c r="LX378" s="154"/>
      <c r="LY378" s="154"/>
      <c r="LZ378" s="154"/>
      <c r="MA378" s="154"/>
      <c r="MB378" s="154"/>
      <c r="MC378" s="154"/>
      <c r="MD378" s="154"/>
      <c r="ME378" s="154"/>
      <c r="MF378" s="154"/>
      <c r="MG378" s="154"/>
      <c r="MH378" s="154"/>
      <c r="MI378" s="154"/>
      <c r="MJ378" s="154"/>
      <c r="MK378" s="154"/>
      <c r="ML378" s="154"/>
      <c r="MM378" s="154"/>
      <c r="MN378" s="154"/>
      <c r="MO378" s="154"/>
      <c r="MP378" s="154"/>
      <c r="MQ378" s="154"/>
      <c r="MR378" s="154"/>
      <c r="MS378" s="154"/>
      <c r="MT378" s="154"/>
      <c r="MU378" s="154"/>
      <c r="MV378" s="154"/>
      <c r="MW378" s="154"/>
      <c r="MX378" s="154"/>
      <c r="MY378" s="154"/>
      <c r="MZ378" s="154"/>
      <c r="NA378" s="154"/>
      <c r="NB378" s="154"/>
      <c r="NC378" s="27">
        <v>0</v>
      </c>
    </row>
    <row r="379" spans="1:367" outlineLevel="1">
      <c r="A379" s="24">
        <f t="shared" si="14"/>
        <v>374</v>
      </c>
      <c r="B379" s="24"/>
      <c r="E379" t="b">
        <v>0</v>
      </c>
      <c r="F379" s="15"/>
      <c r="G379" s="15"/>
      <c r="AA379" s="139" t="s">
        <v>825</v>
      </c>
      <c r="AB379" s="10" t="str">
        <f ca="1">IF(COUNTIF(AA$5:AA379,AA379)=1,"-","Dup")</f>
        <v>-</v>
      </c>
      <c r="AC379" s="10"/>
      <c r="AD379" s="16"/>
      <c r="AE379" s="16"/>
      <c r="AF379" s="16"/>
      <c r="AG379" s="16"/>
      <c r="AH379" s="16"/>
      <c r="AI379" s="154"/>
      <c r="AJ379" s="10"/>
      <c r="AK379" s="16"/>
      <c r="AL379" s="154"/>
      <c r="AM379" s="154"/>
      <c r="AN379" s="154"/>
      <c r="AO379" s="16"/>
      <c r="AP379" s="154"/>
      <c r="AQ379" s="16"/>
      <c r="AR379" s="198"/>
      <c r="AS379" s="198"/>
      <c r="AT379" s="198"/>
      <c r="AU379" s="198"/>
      <c r="AV379" s="198"/>
      <c r="AW379" s="10"/>
      <c r="AX379" s="16"/>
      <c r="AY379" s="154"/>
      <c r="AZ379" s="16"/>
      <c r="BA379" s="16"/>
      <c r="BB379" s="16"/>
      <c r="BC379" s="154"/>
      <c r="BD379" s="16"/>
      <c r="BE379" s="16"/>
      <c r="BF379" s="16"/>
      <c r="BG379" s="16"/>
      <c r="BH379" s="16"/>
      <c r="BI379" s="16"/>
      <c r="BJ379" s="16"/>
      <c r="BK379" s="10"/>
      <c r="BL379" s="16"/>
      <c r="BM379" s="16"/>
      <c r="BN379" s="16"/>
      <c r="BO379" s="16"/>
      <c r="BP379" s="16"/>
      <c r="BQ379" s="16"/>
      <c r="BR379" s="16"/>
      <c r="BS379" s="21">
        <v>1</v>
      </c>
      <c r="BT379" s="16"/>
      <c r="BU379" s="16"/>
      <c r="BV379" s="16"/>
      <c r="BW379" s="16"/>
      <c r="BX379" s="16"/>
      <c r="BY379" s="16"/>
      <c r="BZ379" s="16"/>
      <c r="CA379" s="16"/>
      <c r="CB379" s="16"/>
      <c r="CC379" s="16"/>
      <c r="CD379" s="16"/>
      <c r="CE379" s="16"/>
      <c r="CF379" s="16"/>
      <c r="CG379" s="10"/>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54"/>
      <c r="DH379" s="154"/>
      <c r="DI379" s="16"/>
      <c r="DJ379" s="16"/>
      <c r="DK379" s="16"/>
      <c r="DL379" s="16"/>
      <c r="DM379" s="16"/>
      <c r="DN379" s="16"/>
      <c r="DO379" s="16"/>
      <c r="DP379" s="16"/>
      <c r="DQ379" s="16"/>
      <c r="DR379" s="16"/>
      <c r="DS379" s="16"/>
      <c r="DT379" s="16"/>
      <c r="DU379" s="16"/>
      <c r="DV379" s="16"/>
      <c r="DW379" s="16"/>
      <c r="DX379" s="10"/>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0"/>
      <c r="FJ379" s="16"/>
      <c r="FK379" s="16"/>
      <c r="FL379" s="16"/>
      <c r="FM379" s="16"/>
      <c r="FN379" s="154"/>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54"/>
      <c r="GZ379" s="154"/>
      <c r="HA379" s="154"/>
      <c r="HB379" s="154"/>
      <c r="HC379" s="154"/>
      <c r="HD379" s="154"/>
      <c r="HE379" s="154"/>
      <c r="HF379" s="154"/>
      <c r="HG379" s="154"/>
      <c r="HH379" s="154"/>
      <c r="HI379" s="154"/>
      <c r="HJ379" s="154"/>
      <c r="HK379" s="154"/>
      <c r="HL379" s="154"/>
      <c r="HM379" s="154"/>
      <c r="HN379" s="154"/>
      <c r="HO379" s="154"/>
      <c r="HP379" s="154"/>
      <c r="HQ379" s="154"/>
      <c r="HR379" s="154"/>
      <c r="HS379" s="154"/>
      <c r="HT379" s="154"/>
      <c r="HU379" s="154"/>
      <c r="HV379" s="154"/>
      <c r="HW379" s="154"/>
      <c r="HX379" s="154"/>
      <c r="HY379" s="154"/>
      <c r="HZ379" s="154"/>
      <c r="IA379" s="154"/>
      <c r="IB379" s="154"/>
      <c r="IC379" s="154"/>
      <c r="ID379" s="154"/>
      <c r="IE379" s="154"/>
      <c r="IF379" s="154"/>
      <c r="IG379" s="154"/>
      <c r="IH379" s="154"/>
      <c r="II379" s="154"/>
      <c r="IJ379" s="154"/>
      <c r="IK379" s="154"/>
      <c r="IL379" s="154"/>
      <c r="IM379" s="154"/>
      <c r="IN379" s="154"/>
      <c r="IO379" s="154"/>
      <c r="IP379" s="154"/>
      <c r="IQ379" s="154"/>
      <c r="IR379" s="154"/>
      <c r="IS379" s="154"/>
      <c r="IT379" s="154"/>
      <c r="IU379" s="154"/>
      <c r="IV379" s="154"/>
      <c r="IW379" s="154"/>
      <c r="IX379" s="154"/>
      <c r="IY379" s="154"/>
      <c r="IZ379" s="154"/>
      <c r="JA379" s="154"/>
      <c r="JB379" s="154"/>
      <c r="JC379" s="154"/>
      <c r="JD379" s="154"/>
      <c r="JE379" s="154"/>
      <c r="JF379" s="154"/>
      <c r="JG379" s="154"/>
      <c r="JH379" s="154"/>
      <c r="JI379" s="154"/>
      <c r="JJ379" s="154"/>
      <c r="JK379" s="154"/>
      <c r="JL379" s="154"/>
      <c r="JM379" s="154"/>
      <c r="JN379" s="154"/>
      <c r="JO379" s="154"/>
      <c r="JP379" s="154"/>
      <c r="JQ379" s="154"/>
      <c r="JR379" s="154"/>
      <c r="JS379" s="154"/>
      <c r="JT379" s="154"/>
      <c r="JU379" s="154"/>
      <c r="JV379" s="154"/>
      <c r="JW379" s="154"/>
      <c r="JX379" s="10"/>
      <c r="JY379" s="16"/>
      <c r="JZ379" s="154"/>
      <c r="KA379" s="154"/>
      <c r="KB379" s="16"/>
      <c r="KC379" s="16"/>
      <c r="KD379" s="16"/>
      <c r="KE379" s="16"/>
      <c r="KF379" s="16"/>
      <c r="KG379" s="16"/>
      <c r="KH379" s="16"/>
      <c r="KI379" s="16"/>
      <c r="KJ379" s="16"/>
      <c r="KK379" s="16"/>
      <c r="KL379" s="16"/>
      <c r="KM379" s="154"/>
      <c r="KN379" s="154"/>
      <c r="KO379" s="16"/>
      <c r="KP379" s="10"/>
      <c r="KQ379" s="16"/>
      <c r="KR379" s="154"/>
      <c r="KS379" s="16"/>
      <c r="KT379" s="16"/>
      <c r="KU379" s="154"/>
      <c r="KV379" s="154"/>
      <c r="KW379" s="16"/>
      <c r="KX379" s="154"/>
      <c r="KY379" s="154"/>
      <c r="KZ379" s="154"/>
      <c r="LA379" s="154"/>
      <c r="LB379" s="154"/>
      <c r="LC379" s="154"/>
      <c r="LD379" s="154"/>
      <c r="LE379" s="154"/>
      <c r="LF379" s="154"/>
      <c r="LG379" s="154"/>
      <c r="LH379" s="154"/>
      <c r="LI379" s="154"/>
      <c r="LJ379" s="154"/>
      <c r="LK379" s="154"/>
      <c r="LL379" s="154"/>
      <c r="LM379" s="154"/>
      <c r="LN379" s="154"/>
      <c r="LO379" s="154"/>
      <c r="LP379" s="154"/>
      <c r="LQ379" s="154"/>
      <c r="LR379" s="154"/>
      <c r="LS379" s="154"/>
      <c r="LT379" s="154"/>
      <c r="LU379" s="154"/>
      <c r="LV379" s="154"/>
      <c r="LW379" s="154"/>
      <c r="LX379" s="154"/>
      <c r="LY379" s="154"/>
      <c r="LZ379" s="154"/>
      <c r="MA379" s="154"/>
      <c r="MB379" s="154"/>
      <c r="MC379" s="154"/>
      <c r="MD379" s="154"/>
      <c r="ME379" s="154"/>
      <c r="MF379" s="154"/>
      <c r="MG379" s="154"/>
      <c r="MH379" s="154"/>
      <c r="MI379" s="154"/>
      <c r="MJ379" s="154"/>
      <c r="MK379" s="154"/>
      <c r="ML379" s="154"/>
      <c r="MM379" s="154"/>
      <c r="MN379" s="154"/>
      <c r="MO379" s="154"/>
      <c r="MP379" s="154"/>
      <c r="MQ379" s="154"/>
      <c r="MR379" s="154"/>
      <c r="MS379" s="154"/>
      <c r="MT379" s="154"/>
      <c r="MU379" s="16"/>
      <c r="MV379" s="154"/>
      <c r="MW379" s="154"/>
      <c r="MX379" s="154"/>
      <c r="MY379" s="154"/>
      <c r="MZ379" s="154"/>
      <c r="NA379" s="154"/>
      <c r="NB379" s="16"/>
      <c r="NC379" s="27">
        <v>0</v>
      </c>
    </row>
    <row r="380" spans="1:367" ht="17.25" collapsed="1">
      <c r="A380" s="24">
        <f t="shared" si="14"/>
        <v>375</v>
      </c>
      <c r="B380" s="24"/>
      <c r="E380" t="b">
        <v>0</v>
      </c>
      <c r="F380" s="15"/>
      <c r="G380" s="15"/>
      <c r="AA380" s="139" t="s">
        <v>772</v>
      </c>
      <c r="AB380" s="10" t="str">
        <f ca="1">IF(COUNTIF(AA$5:AA380,AA380)=1,"-","Dup")</f>
        <v>-</v>
      </c>
      <c r="AC380" s="10"/>
      <c r="AD380" s="16"/>
      <c r="AE380" s="16"/>
      <c r="AF380" s="16"/>
      <c r="AG380" s="16"/>
      <c r="AH380" s="16"/>
      <c r="AI380" s="154"/>
      <c r="AJ380" s="10"/>
      <c r="AK380" s="16"/>
      <c r="AL380" s="154"/>
      <c r="AM380" s="154"/>
      <c r="AN380" s="154"/>
      <c r="AO380" s="16"/>
      <c r="AP380" s="154"/>
      <c r="AQ380" s="16"/>
      <c r="AR380" s="198"/>
      <c r="AS380" s="198"/>
      <c r="AT380" s="198"/>
      <c r="AU380" s="198"/>
      <c r="AV380" s="198"/>
      <c r="AW380" s="10"/>
      <c r="AX380" s="16"/>
      <c r="AY380" s="154"/>
      <c r="AZ380" s="16"/>
      <c r="BA380" s="16"/>
      <c r="BB380" s="16"/>
      <c r="BC380" s="157"/>
      <c r="BD380" s="16"/>
      <c r="BE380" s="16"/>
      <c r="BF380" s="16"/>
      <c r="BG380" s="36" t="s">
        <v>701</v>
      </c>
      <c r="BH380" s="35"/>
      <c r="BI380" s="36" t="s">
        <v>702</v>
      </c>
      <c r="BJ380" s="35"/>
      <c r="BK380" s="10"/>
      <c r="BL380" s="16"/>
      <c r="BM380" s="16"/>
      <c r="BN380" s="16"/>
      <c r="BO380" s="16"/>
      <c r="BP380" s="36" t="s">
        <v>702</v>
      </c>
      <c r="BQ380" s="16"/>
      <c r="BR380" s="35"/>
      <c r="BS380" s="37" t="s">
        <v>703</v>
      </c>
      <c r="BT380" s="16"/>
      <c r="BU380" s="16"/>
      <c r="BV380" s="16"/>
      <c r="BW380" s="36" t="s">
        <v>701</v>
      </c>
      <c r="BX380" s="35"/>
      <c r="BY380" s="35"/>
      <c r="BZ380" s="35"/>
      <c r="CA380" s="16"/>
      <c r="CB380" s="16"/>
      <c r="CC380" s="36" t="s">
        <v>701</v>
      </c>
      <c r="CD380" s="35"/>
      <c r="CE380" s="35"/>
      <c r="CF380" s="35"/>
      <c r="CG380" s="10"/>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36" t="s">
        <v>704</v>
      </c>
      <c r="DG380" s="157"/>
      <c r="DH380" s="157"/>
      <c r="DI380" s="16"/>
      <c r="DJ380" s="16"/>
      <c r="DK380" s="16"/>
      <c r="DL380" s="16"/>
      <c r="DM380" s="16"/>
      <c r="DN380" s="16"/>
      <c r="DO380" s="16"/>
      <c r="DP380" s="16"/>
      <c r="DQ380" s="36" t="s">
        <v>705</v>
      </c>
      <c r="DR380" s="35"/>
      <c r="DS380" s="35"/>
      <c r="DT380" s="35"/>
      <c r="DU380" s="35"/>
      <c r="DV380" s="35"/>
      <c r="DW380" s="35"/>
      <c r="DX380" s="10"/>
      <c r="DY380" s="16"/>
      <c r="DZ380" s="16"/>
      <c r="EA380" s="16"/>
      <c r="EB380" s="16"/>
      <c r="EC380" s="16"/>
      <c r="ED380" s="16"/>
      <c r="EE380" s="16"/>
      <c r="EF380" s="16"/>
      <c r="EG380" s="16"/>
      <c r="EH380" s="16">
        <v>2</v>
      </c>
      <c r="EI380" s="16">
        <v>3</v>
      </c>
      <c r="EJ380" s="16"/>
      <c r="EK380" s="16"/>
      <c r="EL380" s="16"/>
      <c r="EM380" s="16"/>
      <c r="EN380" s="16"/>
      <c r="EO380" s="16"/>
      <c r="EP380" s="16"/>
      <c r="EQ380" s="16"/>
      <c r="ER380" s="16">
        <v>1</v>
      </c>
      <c r="ES380" s="16">
        <v>4</v>
      </c>
      <c r="ET380" s="16">
        <v>5</v>
      </c>
      <c r="EU380" s="16">
        <v>6</v>
      </c>
      <c r="EV380" s="16">
        <v>7</v>
      </c>
      <c r="EW380" s="36" t="s">
        <v>708</v>
      </c>
      <c r="EX380" s="35"/>
      <c r="EY380" s="16">
        <v>8</v>
      </c>
      <c r="EZ380" s="16"/>
      <c r="FA380" s="37" t="s">
        <v>706</v>
      </c>
      <c r="FB380" s="36" t="s">
        <v>707</v>
      </c>
      <c r="FC380" s="35"/>
      <c r="FD380" s="35"/>
      <c r="FE380" s="35"/>
      <c r="FF380" s="35"/>
      <c r="FG380" s="35"/>
      <c r="FH380" s="35"/>
      <c r="FI380" s="10"/>
      <c r="FJ380" s="16"/>
      <c r="FK380" s="16"/>
      <c r="FL380" s="16"/>
      <c r="FM380" s="16"/>
      <c r="FN380" s="154"/>
      <c r="FO380" s="21">
        <v>1</v>
      </c>
      <c r="FP380" s="21">
        <v>2</v>
      </c>
      <c r="FQ380" s="21">
        <v>3</v>
      </c>
      <c r="FR380" s="35"/>
      <c r="FS380" s="36" t="s">
        <v>707</v>
      </c>
      <c r="FT380" s="36" t="s">
        <v>707</v>
      </c>
      <c r="FU380" s="35"/>
      <c r="FV380" s="35"/>
      <c r="FW380" s="35"/>
      <c r="FX380" s="35"/>
      <c r="FY380" s="35"/>
      <c r="FZ380" s="35"/>
      <c r="GA380" s="35"/>
      <c r="GB380" s="16"/>
      <c r="GC380" s="16" t="s">
        <v>709</v>
      </c>
      <c r="GD380" s="16"/>
      <c r="GE380" s="16" t="s">
        <v>709</v>
      </c>
      <c r="GF380" s="16"/>
      <c r="GG380" s="16" t="s">
        <v>709</v>
      </c>
      <c r="GH380" s="16"/>
      <c r="GI380" s="16" t="s">
        <v>709</v>
      </c>
      <c r="GJ380" s="16" t="s">
        <v>709</v>
      </c>
      <c r="GK380" s="16" t="s">
        <v>709</v>
      </c>
      <c r="GL380" s="16" t="s">
        <v>709</v>
      </c>
      <c r="GM380" s="16" t="s">
        <v>709</v>
      </c>
      <c r="GN380" s="36" t="s">
        <v>709</v>
      </c>
      <c r="GO380" s="16"/>
      <c r="GP380" s="16"/>
      <c r="GQ380" s="16"/>
      <c r="GR380" s="43" t="s">
        <v>707</v>
      </c>
      <c r="GS380" s="16"/>
      <c r="GT380" s="16"/>
      <c r="GU380" s="16"/>
      <c r="GV380" s="16"/>
      <c r="GW380" s="16"/>
      <c r="GX380" s="16"/>
      <c r="GY380" s="154"/>
      <c r="GZ380" s="154"/>
      <c r="HA380" s="154"/>
      <c r="HB380" s="154"/>
      <c r="HC380" s="154"/>
      <c r="HD380" s="154"/>
      <c r="HE380" s="154"/>
      <c r="HF380" s="154"/>
      <c r="HG380" s="154"/>
      <c r="HH380" s="154"/>
      <c r="HI380" s="154"/>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4"/>
      <c r="IQ380" s="154"/>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4"/>
      <c r="JX380" s="10"/>
      <c r="JY380" s="36"/>
      <c r="JZ380" s="157"/>
      <c r="KA380" s="157" t="s">
        <v>705</v>
      </c>
      <c r="KB380" s="36"/>
      <c r="KC380" s="36"/>
      <c r="KD380" s="36"/>
      <c r="KE380" s="36"/>
      <c r="KF380" s="36" t="s">
        <v>710</v>
      </c>
      <c r="KG380" s="35"/>
      <c r="KH380" s="35"/>
      <c r="KI380" s="35"/>
      <c r="KJ380" s="16"/>
      <c r="KK380" s="16"/>
      <c r="KL380" s="16"/>
      <c r="KM380" s="154"/>
      <c r="KN380" s="154"/>
      <c r="KO380" s="44" t="s">
        <v>711</v>
      </c>
      <c r="KP380" s="10"/>
      <c r="KQ380" s="37" t="s">
        <v>702</v>
      </c>
      <c r="KR380" s="37" t="s">
        <v>709</v>
      </c>
      <c r="KS380" s="36" t="s">
        <v>709</v>
      </c>
      <c r="KT380" s="36"/>
      <c r="KU380" s="157"/>
      <c r="KV380" s="157"/>
      <c r="KW380" s="36"/>
      <c r="KX380" s="157" t="s">
        <v>709</v>
      </c>
      <c r="KY380" s="157" t="s">
        <v>709</v>
      </c>
      <c r="KZ380" s="157"/>
      <c r="LA380" s="157"/>
      <c r="LB380" s="157"/>
      <c r="LC380" s="157"/>
      <c r="LD380" s="157" t="s">
        <v>709</v>
      </c>
      <c r="LE380" s="157" t="s">
        <v>709</v>
      </c>
      <c r="LF380" s="157"/>
      <c r="LG380" s="157"/>
      <c r="LH380" s="157"/>
      <c r="LI380" s="157"/>
      <c r="LJ380" s="157" t="s">
        <v>709</v>
      </c>
      <c r="LK380" s="157" t="s">
        <v>709</v>
      </c>
      <c r="LL380" s="157"/>
      <c r="LM380" s="157"/>
      <c r="LN380" s="157"/>
      <c r="LO380" s="157"/>
      <c r="LP380" s="157" t="s">
        <v>709</v>
      </c>
      <c r="LQ380" s="157" t="s">
        <v>709</v>
      </c>
      <c r="LR380" s="157"/>
      <c r="LS380" s="157"/>
      <c r="LT380" s="157"/>
      <c r="LU380" s="157"/>
      <c r="LV380" s="157" t="s">
        <v>709</v>
      </c>
      <c r="LW380" s="157" t="s">
        <v>709</v>
      </c>
      <c r="LX380" s="157"/>
      <c r="LY380" s="157"/>
      <c r="LZ380" s="157"/>
      <c r="MA380" s="157"/>
      <c r="MB380" s="157" t="s">
        <v>709</v>
      </c>
      <c r="MC380" s="157" t="s">
        <v>709</v>
      </c>
      <c r="MD380" s="157"/>
      <c r="ME380" s="157"/>
      <c r="MF380" s="157"/>
      <c r="MG380" s="157"/>
      <c r="MH380" s="157" t="s">
        <v>709</v>
      </c>
      <c r="MI380" s="157" t="s">
        <v>709</v>
      </c>
      <c r="MJ380" s="157"/>
      <c r="MK380" s="157"/>
      <c r="ML380" s="157"/>
      <c r="MM380" s="157"/>
      <c r="MN380" s="157" t="s">
        <v>709</v>
      </c>
      <c r="MO380" s="157" t="s">
        <v>709</v>
      </c>
      <c r="MP380" s="157"/>
      <c r="MQ380" s="157"/>
      <c r="MR380" s="157"/>
      <c r="MS380" s="157"/>
      <c r="MT380" s="157"/>
      <c r="MU380" s="16"/>
      <c r="MV380" s="154"/>
      <c r="MW380" s="154"/>
      <c r="MX380" s="154"/>
      <c r="MY380" s="154"/>
      <c r="MZ380" s="154"/>
      <c r="NA380" s="154"/>
      <c r="NB380" s="16"/>
      <c r="NC380" s="27">
        <v>0</v>
      </c>
    </row>
    <row r="381" spans="1:367" ht="6.75" customHeight="1">
      <c r="A381" s="24">
        <f t="shared" ref="A381" si="1298">ROW(A381)-5</f>
        <v>376</v>
      </c>
      <c r="B381" s="25">
        <v>0</v>
      </c>
      <c r="C381" s="25"/>
      <c r="D381" s="25"/>
      <c r="E381" s="25" t="b">
        <v>0</v>
      </c>
      <c r="F381" s="25" t="b">
        <v>0</v>
      </c>
      <c r="G381" s="25" t="b">
        <v>0</v>
      </c>
      <c r="H381" s="25" t="b">
        <v>0</v>
      </c>
      <c r="I381" s="25" t="b">
        <v>0</v>
      </c>
      <c r="J381" s="25" t="b">
        <v>0</v>
      </c>
      <c r="K381" s="25" t="b">
        <v>0</v>
      </c>
      <c r="L381" s="25" t="b">
        <v>0</v>
      </c>
      <c r="M381" s="25" t="b">
        <v>0</v>
      </c>
      <c r="N381" s="25" t="b">
        <v>0</v>
      </c>
      <c r="O381" s="25" t="b">
        <v>0</v>
      </c>
      <c r="P381" s="25" t="b">
        <v>0</v>
      </c>
      <c r="Q381" s="25" t="b">
        <v>0</v>
      </c>
      <c r="R381" s="25" t="b">
        <v>0</v>
      </c>
      <c r="S381" s="25" t="b">
        <v>0</v>
      </c>
      <c r="T381" s="25" t="b">
        <v>0</v>
      </c>
      <c r="U381" s="25" t="b">
        <v>0</v>
      </c>
      <c r="V381" s="25" t="b">
        <v>0</v>
      </c>
      <c r="W381" s="25" t="b">
        <v>0</v>
      </c>
      <c r="X381" s="25" t="b">
        <v>0</v>
      </c>
      <c r="Y381" s="25" t="b">
        <v>0</v>
      </c>
      <c r="Z381" s="25" t="b">
        <v>0</v>
      </c>
      <c r="AA381" s="143" t="s">
        <v>26</v>
      </c>
      <c r="AB381" s="11" t="str">
        <f ca="1">IF(COUNTIF(AA$5:AA381,AA381)=1,"-","Dup")</f>
        <v>-</v>
      </c>
      <c r="AC381" s="151">
        <f t="shared" ref="AC381:AJ381" si="1299">AC$5</f>
        <v>0</v>
      </c>
      <c r="AD381" s="9" t="str">
        <f t="shared" si="1299"/>
        <v>-</v>
      </c>
      <c r="AE381" s="9" t="str">
        <f t="shared" si="1299"/>
        <v>-</v>
      </c>
      <c r="AF381" s="9" t="str">
        <f t="shared" si="1299"/>
        <v>-</v>
      </c>
      <c r="AG381" s="9" t="str">
        <f t="shared" si="1299"/>
        <v>-</v>
      </c>
      <c r="AH381" s="9" t="str">
        <f t="shared" si="1299"/>
        <v>-</v>
      </c>
      <c r="AI381" s="151" t="str">
        <f t="shared" si="1299"/>
        <v>-</v>
      </c>
      <c r="AJ381" s="151">
        <f t="shared" si="1299"/>
        <v>0</v>
      </c>
      <c r="AK381" s="9" t="str">
        <f t="shared" ref="AK381:BJ381" si="1300">AK$5</f>
        <v>-</v>
      </c>
      <c r="AL381" s="151" t="str">
        <f t="shared" si="1300"/>
        <v>-</v>
      </c>
      <c r="AM381" s="151" t="str">
        <f t="shared" si="1300"/>
        <v>-</v>
      </c>
      <c r="AN381" s="151" t="str">
        <f t="shared" si="1300"/>
        <v>-</v>
      </c>
      <c r="AO381" s="9" t="str">
        <f t="shared" si="1300"/>
        <v>-</v>
      </c>
      <c r="AP381" s="151" t="str">
        <f>AP$5</f>
        <v>-</v>
      </c>
      <c r="AQ381" s="9" t="str">
        <f>AQ$5</f>
        <v>-</v>
      </c>
      <c r="AR381" s="151" t="str">
        <f t="shared" ref="AR381:AV381" si="1301">AR$5</f>
        <v>-</v>
      </c>
      <c r="AS381" s="151" t="str">
        <f t="shared" si="1301"/>
        <v>-</v>
      </c>
      <c r="AT381" s="151" t="str">
        <f t="shared" si="1301"/>
        <v>-</v>
      </c>
      <c r="AU381" s="151" t="str">
        <f t="shared" si="1301"/>
        <v>-</v>
      </c>
      <c r="AV381" s="151" t="str">
        <f t="shared" si="1301"/>
        <v>-</v>
      </c>
      <c r="AW381" s="151">
        <f>AW$5</f>
        <v>0</v>
      </c>
      <c r="AX381" s="9" t="str">
        <f t="shared" si="1300"/>
        <v>-</v>
      </c>
      <c r="AY381" s="151" t="str">
        <f>AY$5</f>
        <v>-</v>
      </c>
      <c r="AZ381" s="9" t="str">
        <f>AZ$5</f>
        <v>-</v>
      </c>
      <c r="BA381" s="9" t="str">
        <f>BA$5</f>
        <v>-</v>
      </c>
      <c r="BB381" s="9" t="str">
        <f t="shared" si="1300"/>
        <v>-</v>
      </c>
      <c r="BC381" s="151" t="str">
        <f>BC$5</f>
        <v>-</v>
      </c>
      <c r="BD381" s="9" t="str">
        <f t="shared" si="1300"/>
        <v>-</v>
      </c>
      <c r="BE381" s="9" t="str">
        <f t="shared" si="1300"/>
        <v>-</v>
      </c>
      <c r="BF381" s="9" t="str">
        <f t="shared" si="1300"/>
        <v>-</v>
      </c>
      <c r="BG381" s="9">
        <f t="shared" si="1300"/>
        <v>1</v>
      </c>
      <c r="BH381" s="9">
        <f t="shared" si="1300"/>
        <v>1</v>
      </c>
      <c r="BI381" s="9" t="str">
        <f t="shared" si="1300"/>
        <v>-</v>
      </c>
      <c r="BJ381" s="9" t="str">
        <f t="shared" si="1300"/>
        <v>-</v>
      </c>
      <c r="BK381" s="151">
        <f>BK$5</f>
        <v>0</v>
      </c>
      <c r="BL381" s="9" t="str">
        <f t="shared" ref="BL381:BY381" si="1302">BL$5</f>
        <v>-</v>
      </c>
      <c r="BM381" s="9" t="str">
        <f t="shared" si="1302"/>
        <v>-</v>
      </c>
      <c r="BN381" s="9" t="str">
        <f t="shared" si="1302"/>
        <v>-</v>
      </c>
      <c r="BO381" s="9" t="str">
        <f t="shared" si="1302"/>
        <v>-</v>
      </c>
      <c r="BP381" s="9" t="str">
        <f t="shared" si="1302"/>
        <v>-</v>
      </c>
      <c r="BQ381" s="9" t="str">
        <f t="shared" si="1302"/>
        <v>-</v>
      </c>
      <c r="BR381" s="9" t="str">
        <f t="shared" si="1302"/>
        <v>-</v>
      </c>
      <c r="BS381" s="9" t="str">
        <f t="shared" si="1302"/>
        <v>-</v>
      </c>
      <c r="BT381" s="9" t="str">
        <f t="shared" si="1302"/>
        <v>-</v>
      </c>
      <c r="BU381" s="9" t="str">
        <f t="shared" si="1302"/>
        <v>-</v>
      </c>
      <c r="BV381" s="9" t="str">
        <f t="shared" si="1302"/>
        <v>-</v>
      </c>
      <c r="BW381" s="9" t="str">
        <f t="shared" si="1302"/>
        <v>-</v>
      </c>
      <c r="BX381" s="9" t="str">
        <f t="shared" si="1302"/>
        <v>-</v>
      </c>
      <c r="BY381" s="9" t="str">
        <f t="shared" si="1302"/>
        <v>-</v>
      </c>
      <c r="BZ381" s="9" t="str">
        <f t="shared" ref="BZ381:CF381" si="1303">BZ$5</f>
        <v>-</v>
      </c>
      <c r="CA381" s="9" t="str">
        <f t="shared" si="1303"/>
        <v>-</v>
      </c>
      <c r="CB381" s="9" t="str">
        <f t="shared" si="1303"/>
        <v>-</v>
      </c>
      <c r="CC381" s="9" t="str">
        <f t="shared" si="1303"/>
        <v>-</v>
      </c>
      <c r="CD381" s="9" t="str">
        <f t="shared" si="1303"/>
        <v>-</v>
      </c>
      <c r="CE381" s="9" t="str">
        <f t="shared" si="1303"/>
        <v>-</v>
      </c>
      <c r="CF381" s="9" t="str">
        <f t="shared" si="1303"/>
        <v>-</v>
      </c>
      <c r="CG381" s="151">
        <f>CG$5</f>
        <v>0</v>
      </c>
      <c r="CH381" s="9" t="str">
        <f t="shared" ref="CH381:CQ381" si="1304">CH$5</f>
        <v>-</v>
      </c>
      <c r="CI381" s="9" t="str">
        <f t="shared" si="1304"/>
        <v>-</v>
      </c>
      <c r="CJ381" s="9" t="str">
        <f t="shared" si="1304"/>
        <v>-</v>
      </c>
      <c r="CK381" s="9" t="str">
        <f t="shared" si="1304"/>
        <v>-</v>
      </c>
      <c r="CL381" s="9" t="str">
        <f t="shared" si="1304"/>
        <v>-</v>
      </c>
      <c r="CM381" s="9" t="str">
        <f t="shared" si="1304"/>
        <v>-</v>
      </c>
      <c r="CN381" s="9" t="str">
        <f t="shared" si="1304"/>
        <v>-</v>
      </c>
      <c r="CO381" s="9" t="str">
        <f t="shared" si="1304"/>
        <v>-</v>
      </c>
      <c r="CP381" s="9" t="str">
        <f t="shared" si="1304"/>
        <v>-</v>
      </c>
      <c r="CQ381" s="9" t="str">
        <f t="shared" si="1304"/>
        <v>-</v>
      </c>
      <c r="CR381" s="9" t="str">
        <f t="shared" ref="CR381:CY381" si="1305">CR$5</f>
        <v>-</v>
      </c>
      <c r="CS381" s="9" t="str">
        <f t="shared" si="1305"/>
        <v>-</v>
      </c>
      <c r="CT381" s="9" t="str">
        <f t="shared" si="1305"/>
        <v>-</v>
      </c>
      <c r="CU381" s="9" t="str">
        <f t="shared" si="1305"/>
        <v>-</v>
      </c>
      <c r="CV381" s="9" t="str">
        <f t="shared" si="1305"/>
        <v>-</v>
      </c>
      <c r="CW381" s="9" t="str">
        <f t="shared" si="1305"/>
        <v>-</v>
      </c>
      <c r="CX381" s="9" t="str">
        <f t="shared" si="1305"/>
        <v>-</v>
      </c>
      <c r="CY381" s="9" t="str">
        <f t="shared" si="1305"/>
        <v>-</v>
      </c>
      <c r="CZ381" s="7" t="s">
        <v>36</v>
      </c>
      <c r="DA381" s="7" t="s">
        <v>36</v>
      </c>
      <c r="DB381" s="7" t="s">
        <v>36</v>
      </c>
      <c r="DC381" s="7" t="s">
        <v>36</v>
      </c>
      <c r="DD381" s="7" t="s">
        <v>36</v>
      </c>
      <c r="DE381" s="7" t="s">
        <v>36</v>
      </c>
      <c r="DF381" s="9">
        <f>DF$5</f>
        <v>0</v>
      </c>
      <c r="DG381" s="151">
        <f>DG$5</f>
        <v>0</v>
      </c>
      <c r="DH381" s="151">
        <f t="shared" ref="DH381" si="1306">DH$5</f>
        <v>0</v>
      </c>
      <c r="DI381" s="9">
        <f t="shared" ref="DI381:EL381" si="1307">DI$5</f>
        <v>0</v>
      </c>
      <c r="DJ381" s="9">
        <f t="shared" si="1307"/>
        <v>0</v>
      </c>
      <c r="DK381" s="9">
        <f t="shared" si="1307"/>
        <v>0</v>
      </c>
      <c r="DL381" s="9">
        <f t="shared" si="1307"/>
        <v>0</v>
      </c>
      <c r="DM381" s="9" t="str">
        <f t="shared" si="1307"/>
        <v>-</v>
      </c>
      <c r="DN381" s="9" t="str">
        <f t="shared" si="1307"/>
        <v>-</v>
      </c>
      <c r="DO381" s="9" t="str">
        <f t="shared" si="1307"/>
        <v>-</v>
      </c>
      <c r="DP381" s="9" t="str">
        <f t="shared" si="1307"/>
        <v>-</v>
      </c>
      <c r="DQ381" s="9" t="str">
        <f t="shared" si="1307"/>
        <v>-</v>
      </c>
      <c r="DR381" s="9" t="str">
        <f t="shared" si="1307"/>
        <v>-</v>
      </c>
      <c r="DS381" s="9" t="str">
        <f t="shared" si="1307"/>
        <v>-</v>
      </c>
      <c r="DT381" s="9" t="str">
        <f t="shared" si="1307"/>
        <v>-</v>
      </c>
      <c r="DU381" s="9" t="str">
        <f t="shared" si="1307"/>
        <v>-</v>
      </c>
      <c r="DV381" s="9" t="str">
        <f t="shared" si="1307"/>
        <v>-</v>
      </c>
      <c r="DW381" s="9" t="str">
        <f t="shared" si="1307"/>
        <v>-</v>
      </c>
      <c r="DX381" s="151">
        <f>DX$5</f>
        <v>0</v>
      </c>
      <c r="DY381" s="9" t="str">
        <f t="shared" si="1307"/>
        <v>-</v>
      </c>
      <c r="DZ381" s="9" t="str">
        <f t="shared" si="1307"/>
        <v>-</v>
      </c>
      <c r="EA381" s="9" t="str">
        <f t="shared" si="1307"/>
        <v>-</v>
      </c>
      <c r="EB381" s="9" t="str">
        <f t="shared" si="1307"/>
        <v>-</v>
      </c>
      <c r="EC381" s="9" t="str">
        <f t="shared" si="1307"/>
        <v>-</v>
      </c>
      <c r="ED381" s="9" t="str">
        <f t="shared" si="1307"/>
        <v>-</v>
      </c>
      <c r="EE381" s="9" t="str">
        <f t="shared" si="1307"/>
        <v>-</v>
      </c>
      <c r="EF381" s="9">
        <f t="shared" si="1307"/>
        <v>0</v>
      </c>
      <c r="EG381" s="9" t="str">
        <f t="shared" si="1307"/>
        <v>-</v>
      </c>
      <c r="EH381" s="9">
        <f>EH$5</f>
        <v>1</v>
      </c>
      <c r="EI381" s="9">
        <f>EI$5</f>
        <v>0</v>
      </c>
      <c r="EJ381" s="9">
        <f t="shared" si="1307"/>
        <v>1</v>
      </c>
      <c r="EK381" s="9">
        <f t="shared" si="1307"/>
        <v>0</v>
      </c>
      <c r="EL381" s="9">
        <f t="shared" si="1307"/>
        <v>1</v>
      </c>
      <c r="EM381" s="9">
        <v>1</v>
      </c>
      <c r="EN381" s="9">
        <f>EN$5</f>
        <v>1</v>
      </c>
      <c r="EO381" s="9">
        <f>EO$5</f>
        <v>0</v>
      </c>
      <c r="EP381" s="9">
        <v>1</v>
      </c>
      <c r="EQ381" s="9">
        <f t="shared" ref="EQ381:FH381" si="1308">EQ$5</f>
        <v>0</v>
      </c>
      <c r="ER381" s="9">
        <f t="shared" si="1308"/>
        <v>0</v>
      </c>
      <c r="ES381" s="9">
        <f t="shared" si="1308"/>
        <v>0</v>
      </c>
      <c r="ET381" s="9">
        <f t="shared" si="1308"/>
        <v>0</v>
      </c>
      <c r="EU381" s="9">
        <f t="shared" si="1308"/>
        <v>0</v>
      </c>
      <c r="EV381" s="9">
        <f t="shared" si="1308"/>
        <v>0</v>
      </c>
      <c r="EW381" s="9">
        <f>EW$5</f>
        <v>0</v>
      </c>
      <c r="EX381" s="9">
        <f>EX$5</f>
        <v>0</v>
      </c>
      <c r="EY381" s="9">
        <f t="shared" si="1308"/>
        <v>0</v>
      </c>
      <c r="EZ381" s="9">
        <f t="shared" si="1308"/>
        <v>0</v>
      </c>
      <c r="FA381" s="9">
        <f t="shared" si="1308"/>
        <v>1</v>
      </c>
      <c r="FB381" s="9">
        <f t="shared" si="1308"/>
        <v>0</v>
      </c>
      <c r="FC381" s="9">
        <f t="shared" si="1308"/>
        <v>0</v>
      </c>
      <c r="FD381" s="9">
        <f t="shared" si="1308"/>
        <v>0</v>
      </c>
      <c r="FE381" s="9">
        <f t="shared" si="1308"/>
        <v>0</v>
      </c>
      <c r="FF381" s="9">
        <f t="shared" si="1308"/>
        <v>0</v>
      </c>
      <c r="FG381" s="9">
        <f t="shared" si="1308"/>
        <v>0</v>
      </c>
      <c r="FH381" s="9">
        <f t="shared" si="1308"/>
        <v>0</v>
      </c>
      <c r="FI381" s="151">
        <f>FI$5</f>
        <v>0</v>
      </c>
      <c r="FJ381" s="9" t="str">
        <f t="shared" ref="FJ381:FN381" si="1309">FJ$5</f>
        <v>-</v>
      </c>
      <c r="FK381" s="9" t="str">
        <f t="shared" si="1309"/>
        <v>-</v>
      </c>
      <c r="FL381" s="9" t="str">
        <f t="shared" si="1309"/>
        <v>-</v>
      </c>
      <c r="FM381" s="9" t="str">
        <f t="shared" si="1309"/>
        <v>-</v>
      </c>
      <c r="FN381" s="151" t="str">
        <f t="shared" si="1309"/>
        <v>-</v>
      </c>
      <c r="FO381" s="9" t="str">
        <f t="shared" ref="FO381:NB381" si="1310">FO$5</f>
        <v>-</v>
      </c>
      <c r="FP381" s="9" t="str">
        <f t="shared" si="1310"/>
        <v>-</v>
      </c>
      <c r="FQ381" s="9" t="str">
        <f t="shared" si="1310"/>
        <v>-</v>
      </c>
      <c r="FR381" s="9">
        <f t="shared" si="1310"/>
        <v>0</v>
      </c>
      <c r="FS381" s="9" t="str">
        <f t="shared" si="1310"/>
        <v>-</v>
      </c>
      <c r="FT381" s="9" t="str">
        <f t="shared" si="1310"/>
        <v>-</v>
      </c>
      <c r="FU381" s="9" t="str">
        <f t="shared" si="1310"/>
        <v>-</v>
      </c>
      <c r="FV381" s="9" t="str">
        <f>FV$5</f>
        <v>-</v>
      </c>
      <c r="FW381" s="9" t="str">
        <f t="shared" si="1310"/>
        <v>-</v>
      </c>
      <c r="FX381" s="9" t="str">
        <f t="shared" si="1310"/>
        <v>-</v>
      </c>
      <c r="FY381" s="9" t="str">
        <f t="shared" si="1310"/>
        <v>-</v>
      </c>
      <c r="FZ381" s="9" t="str">
        <f t="shared" si="1310"/>
        <v>-</v>
      </c>
      <c r="GA381" s="9" t="str">
        <f t="shared" si="1310"/>
        <v>-</v>
      </c>
      <c r="GB381" s="9" t="str">
        <f t="shared" si="1310"/>
        <v>-</v>
      </c>
      <c r="GC381" s="9" t="str">
        <f t="shared" si="1310"/>
        <v>-</v>
      </c>
      <c r="GD381" s="9" t="str">
        <f t="shared" si="1310"/>
        <v>-</v>
      </c>
      <c r="GE381" s="9" t="str">
        <f t="shared" si="1310"/>
        <v>-</v>
      </c>
      <c r="GF381" s="9" t="str">
        <f>GF$5</f>
        <v>-</v>
      </c>
      <c r="GG381" s="9" t="str">
        <f>GG$5</f>
        <v>-</v>
      </c>
      <c r="GH381" s="9" t="str">
        <f>GH$5</f>
        <v>-</v>
      </c>
      <c r="GI381" s="9" t="str">
        <f>GI$5</f>
        <v>-</v>
      </c>
      <c r="GJ381" s="9" t="str">
        <f>GJ$5</f>
        <v>-</v>
      </c>
      <c r="GK381" s="9" t="str">
        <f t="shared" ref="GK381:GM381" si="1311">GK$5</f>
        <v>-</v>
      </c>
      <c r="GL381" s="9" t="str">
        <f t="shared" si="1311"/>
        <v>-</v>
      </c>
      <c r="GM381" s="9" t="str">
        <f t="shared" si="1311"/>
        <v>-</v>
      </c>
      <c r="GN381" s="9" t="str">
        <f t="shared" si="1310"/>
        <v>-</v>
      </c>
      <c r="GO381" s="9" t="str">
        <f t="shared" si="1310"/>
        <v>-</v>
      </c>
      <c r="GP381" s="9" t="str">
        <f t="shared" si="1310"/>
        <v>-</v>
      </c>
      <c r="GQ381" s="9" t="str">
        <f t="shared" si="1310"/>
        <v>-</v>
      </c>
      <c r="GR381" s="9" t="str">
        <f t="shared" si="1310"/>
        <v>-</v>
      </c>
      <c r="GS381" s="9" t="str">
        <f t="shared" si="1310"/>
        <v>-</v>
      </c>
      <c r="GT381" s="9" t="str">
        <f t="shared" si="1310"/>
        <v>-</v>
      </c>
      <c r="GU381" s="9" t="str">
        <f t="shared" ref="GU381:JX381" si="1312">GU$5</f>
        <v>-</v>
      </c>
      <c r="GV381" s="9" t="str">
        <f t="shared" si="1312"/>
        <v>-</v>
      </c>
      <c r="GW381" s="9" t="str">
        <f t="shared" si="1312"/>
        <v>-</v>
      </c>
      <c r="GX381" s="9" t="str">
        <f t="shared" si="1312"/>
        <v>-</v>
      </c>
      <c r="GY381" s="151" t="str">
        <f t="shared" si="1312"/>
        <v>-</v>
      </c>
      <c r="GZ381" s="151" t="str">
        <f t="shared" si="1312"/>
        <v>-</v>
      </c>
      <c r="HA381" s="151" t="str">
        <f t="shared" si="1312"/>
        <v>-</v>
      </c>
      <c r="HB381" s="151" t="str">
        <f t="shared" si="1312"/>
        <v>-</v>
      </c>
      <c r="HC381" s="151" t="str">
        <f t="shared" si="1312"/>
        <v>-</v>
      </c>
      <c r="HD381" s="151" t="str">
        <f t="shared" si="1312"/>
        <v>-</v>
      </c>
      <c r="HE381" s="151" t="str">
        <f t="shared" si="1312"/>
        <v>-</v>
      </c>
      <c r="HF381" s="151" t="str">
        <f t="shared" si="1312"/>
        <v>-</v>
      </c>
      <c r="HG381" s="151" t="str">
        <f t="shared" si="1312"/>
        <v>-</v>
      </c>
      <c r="HH381" s="151" t="str">
        <f t="shared" si="1312"/>
        <v>-</v>
      </c>
      <c r="HI381" s="151" t="str">
        <f t="shared" si="1312"/>
        <v>-</v>
      </c>
      <c r="HJ381" s="151" t="str">
        <f t="shared" si="1312"/>
        <v>-</v>
      </c>
      <c r="HK381" s="151" t="str">
        <f t="shared" si="1312"/>
        <v>-</v>
      </c>
      <c r="HL381" s="151" t="str">
        <f t="shared" si="1312"/>
        <v>-</v>
      </c>
      <c r="HM381" s="151" t="str">
        <f t="shared" si="1312"/>
        <v>-</v>
      </c>
      <c r="HN381" s="151" t="str">
        <f t="shared" si="1312"/>
        <v>-</v>
      </c>
      <c r="HO381" s="151" t="str">
        <f t="shared" si="1312"/>
        <v>-</v>
      </c>
      <c r="HP381" s="151" t="str">
        <f t="shared" si="1312"/>
        <v>-</v>
      </c>
      <c r="HQ381" s="151" t="str">
        <f t="shared" si="1312"/>
        <v>-</v>
      </c>
      <c r="HR381" s="151" t="str">
        <f t="shared" si="1312"/>
        <v>-</v>
      </c>
      <c r="HS381" s="151" t="str">
        <f t="shared" si="1312"/>
        <v>-</v>
      </c>
      <c r="HT381" s="151" t="str">
        <f t="shared" si="1312"/>
        <v>-</v>
      </c>
      <c r="HU381" s="151" t="str">
        <f t="shared" si="1312"/>
        <v>-</v>
      </c>
      <c r="HV381" s="151" t="str">
        <f t="shared" si="1312"/>
        <v>-</v>
      </c>
      <c r="HW381" s="151" t="str">
        <f t="shared" si="1312"/>
        <v>-</v>
      </c>
      <c r="HX381" s="151" t="str">
        <f t="shared" si="1312"/>
        <v>-</v>
      </c>
      <c r="HY381" s="151" t="str">
        <f t="shared" si="1312"/>
        <v>-</v>
      </c>
      <c r="HZ381" s="151" t="str">
        <f t="shared" si="1312"/>
        <v>-</v>
      </c>
      <c r="IA381" s="151" t="str">
        <f t="shared" si="1312"/>
        <v>-</v>
      </c>
      <c r="IB381" s="151" t="str">
        <f t="shared" si="1312"/>
        <v>-</v>
      </c>
      <c r="IC381" s="151" t="str">
        <f t="shared" si="1312"/>
        <v>-</v>
      </c>
      <c r="ID381" s="151" t="str">
        <f t="shared" si="1312"/>
        <v>-</v>
      </c>
      <c r="IE381" s="151" t="str">
        <f t="shared" si="1312"/>
        <v>-</v>
      </c>
      <c r="IF381" s="151" t="str">
        <f t="shared" si="1312"/>
        <v>-</v>
      </c>
      <c r="IG381" s="151" t="str">
        <f t="shared" si="1312"/>
        <v>-</v>
      </c>
      <c r="IH381" s="151" t="str">
        <f t="shared" si="1312"/>
        <v>-</v>
      </c>
      <c r="II381" s="151" t="str">
        <f t="shared" si="1312"/>
        <v>-</v>
      </c>
      <c r="IJ381" s="151" t="str">
        <f t="shared" si="1312"/>
        <v>-</v>
      </c>
      <c r="IK381" s="151" t="str">
        <f t="shared" si="1312"/>
        <v>-</v>
      </c>
      <c r="IL381" s="151" t="str">
        <f t="shared" si="1312"/>
        <v>-</v>
      </c>
      <c r="IM381" s="151" t="str">
        <f t="shared" si="1312"/>
        <v>-</v>
      </c>
      <c r="IN381" s="151" t="str">
        <f t="shared" si="1312"/>
        <v>-</v>
      </c>
      <c r="IO381" s="151" t="str">
        <f t="shared" si="1312"/>
        <v>-</v>
      </c>
      <c r="IP381" s="151" t="str">
        <f t="shared" si="1312"/>
        <v>-</v>
      </c>
      <c r="IQ381" s="151" t="str">
        <f t="shared" si="1312"/>
        <v>-</v>
      </c>
      <c r="IR381" s="151" t="str">
        <f t="shared" si="1312"/>
        <v>-</v>
      </c>
      <c r="IS381" s="151" t="str">
        <f t="shared" si="1312"/>
        <v>-</v>
      </c>
      <c r="IT381" s="151" t="str">
        <f t="shared" si="1312"/>
        <v>-</v>
      </c>
      <c r="IU381" s="151" t="str">
        <f t="shared" si="1312"/>
        <v>-</v>
      </c>
      <c r="IV381" s="151" t="str">
        <f t="shared" si="1312"/>
        <v>-</v>
      </c>
      <c r="IW381" s="151" t="str">
        <f t="shared" si="1312"/>
        <v>-</v>
      </c>
      <c r="IX381" s="151" t="str">
        <f t="shared" si="1312"/>
        <v>-</v>
      </c>
      <c r="IY381" s="151" t="str">
        <f t="shared" si="1312"/>
        <v>-</v>
      </c>
      <c r="IZ381" s="151" t="str">
        <f t="shared" si="1312"/>
        <v>-</v>
      </c>
      <c r="JA381" s="151" t="str">
        <f t="shared" si="1312"/>
        <v>-</v>
      </c>
      <c r="JB381" s="151" t="str">
        <f t="shared" si="1312"/>
        <v>-</v>
      </c>
      <c r="JC381" s="151" t="str">
        <f t="shared" si="1312"/>
        <v>-</v>
      </c>
      <c r="JD381" s="151" t="str">
        <f t="shared" si="1312"/>
        <v>-</v>
      </c>
      <c r="JE381" s="151" t="str">
        <f t="shared" si="1312"/>
        <v>-</v>
      </c>
      <c r="JF381" s="151" t="str">
        <f t="shared" si="1312"/>
        <v>-</v>
      </c>
      <c r="JG381" s="151" t="str">
        <f t="shared" si="1312"/>
        <v>-</v>
      </c>
      <c r="JH381" s="151" t="str">
        <f t="shared" si="1312"/>
        <v>-</v>
      </c>
      <c r="JI381" s="151" t="str">
        <f t="shared" si="1312"/>
        <v>-</v>
      </c>
      <c r="JJ381" s="151" t="str">
        <f t="shared" si="1312"/>
        <v>-</v>
      </c>
      <c r="JK381" s="151" t="str">
        <f t="shared" si="1312"/>
        <v>-</v>
      </c>
      <c r="JL381" s="151" t="str">
        <f t="shared" si="1312"/>
        <v>-</v>
      </c>
      <c r="JM381" s="151" t="str">
        <f t="shared" si="1312"/>
        <v>-</v>
      </c>
      <c r="JN381" s="151" t="str">
        <f t="shared" si="1312"/>
        <v>-</v>
      </c>
      <c r="JO381" s="151" t="str">
        <f t="shared" si="1312"/>
        <v>-</v>
      </c>
      <c r="JP381" s="151" t="str">
        <f t="shared" si="1312"/>
        <v>-</v>
      </c>
      <c r="JQ381" s="151" t="str">
        <f t="shared" si="1312"/>
        <v>-</v>
      </c>
      <c r="JR381" s="151" t="str">
        <f t="shared" si="1312"/>
        <v>-</v>
      </c>
      <c r="JS381" s="151" t="str">
        <f t="shared" si="1312"/>
        <v>-</v>
      </c>
      <c r="JT381" s="151" t="str">
        <f t="shared" si="1312"/>
        <v>-</v>
      </c>
      <c r="JU381" s="151" t="str">
        <f t="shared" si="1312"/>
        <v>-</v>
      </c>
      <c r="JV381" s="151" t="str">
        <f t="shared" si="1312"/>
        <v>-</v>
      </c>
      <c r="JW381" s="151" t="str">
        <f t="shared" si="1312"/>
        <v>-</v>
      </c>
      <c r="JX381" s="151">
        <f t="shared" si="1312"/>
        <v>0</v>
      </c>
      <c r="JY381" s="9" t="str">
        <f t="shared" si="1310"/>
        <v>-</v>
      </c>
      <c r="JZ381" s="151" t="str">
        <f t="shared" si="1310"/>
        <v>-</v>
      </c>
      <c r="KA381" s="151">
        <f t="shared" si="1310"/>
        <v>1</v>
      </c>
      <c r="KB381" s="9">
        <f t="shared" si="1310"/>
        <v>0</v>
      </c>
      <c r="KC381" s="9">
        <f t="shared" si="1310"/>
        <v>1</v>
      </c>
      <c r="KD381" s="9">
        <f t="shared" si="1310"/>
        <v>1</v>
      </c>
      <c r="KE381" s="9">
        <f t="shared" si="1310"/>
        <v>0</v>
      </c>
      <c r="KF381" s="9" t="str">
        <f t="shared" si="1310"/>
        <v>-</v>
      </c>
      <c r="KG381" s="9" t="str">
        <f t="shared" si="1310"/>
        <v>-</v>
      </c>
      <c r="KH381" s="9" t="str">
        <f t="shared" si="1310"/>
        <v>-</v>
      </c>
      <c r="KI381" s="9" t="str">
        <f t="shared" si="1310"/>
        <v>-</v>
      </c>
      <c r="KJ381" s="9">
        <f t="shared" si="1310"/>
        <v>1</v>
      </c>
      <c r="KK381" s="9">
        <f t="shared" si="1310"/>
        <v>1</v>
      </c>
      <c r="KL381" s="9">
        <f t="shared" si="1310"/>
        <v>1</v>
      </c>
      <c r="KM381" s="151">
        <f t="shared" si="1310"/>
        <v>1</v>
      </c>
      <c r="KN381" s="151">
        <f t="shared" si="1310"/>
        <v>1</v>
      </c>
      <c r="KO381" s="9">
        <f t="shared" si="1310"/>
        <v>1</v>
      </c>
      <c r="KP381" s="151">
        <f>KP$5</f>
        <v>0</v>
      </c>
      <c r="KQ381" s="9">
        <f t="shared" si="1310"/>
        <v>1</v>
      </c>
      <c r="KR381" s="151">
        <f t="shared" si="1310"/>
        <v>1</v>
      </c>
      <c r="KS381" s="9">
        <f t="shared" si="1310"/>
        <v>1</v>
      </c>
      <c r="KT381" s="9">
        <f t="shared" si="1310"/>
        <v>1</v>
      </c>
      <c r="KU381" s="151">
        <f t="shared" si="1310"/>
        <v>1</v>
      </c>
      <c r="KV381" s="151">
        <f t="shared" si="1310"/>
        <v>1</v>
      </c>
      <c r="KW381" s="9">
        <f t="shared" si="1310"/>
        <v>1</v>
      </c>
      <c r="KX381" s="151">
        <f t="shared" si="1310"/>
        <v>1</v>
      </c>
      <c r="KY381" s="151">
        <f t="shared" si="1310"/>
        <v>1</v>
      </c>
      <c r="KZ381" s="151">
        <f t="shared" si="1310"/>
        <v>1</v>
      </c>
      <c r="LA381" s="151">
        <f t="shared" si="1310"/>
        <v>1</v>
      </c>
      <c r="LB381" s="151">
        <f t="shared" si="1310"/>
        <v>1</v>
      </c>
      <c r="LC381" s="151">
        <f t="shared" si="1310"/>
        <v>1</v>
      </c>
      <c r="LD381" s="151">
        <f t="shared" si="1310"/>
        <v>1</v>
      </c>
      <c r="LE381" s="151">
        <f t="shared" si="1310"/>
        <v>1</v>
      </c>
      <c r="LF381" s="151">
        <f t="shared" si="1310"/>
        <v>1</v>
      </c>
      <c r="LG381" s="151">
        <f t="shared" si="1310"/>
        <v>1</v>
      </c>
      <c r="LH381" s="151">
        <f t="shared" si="1310"/>
        <v>1</v>
      </c>
      <c r="LI381" s="151">
        <f t="shared" si="1310"/>
        <v>1</v>
      </c>
      <c r="LJ381" s="151">
        <f t="shared" si="1310"/>
        <v>1</v>
      </c>
      <c r="LK381" s="151">
        <f t="shared" si="1310"/>
        <v>1</v>
      </c>
      <c r="LL381" s="151">
        <f t="shared" si="1310"/>
        <v>1</v>
      </c>
      <c r="LM381" s="151">
        <f t="shared" si="1310"/>
        <v>1</v>
      </c>
      <c r="LN381" s="151">
        <f t="shared" si="1310"/>
        <v>1</v>
      </c>
      <c r="LO381" s="151">
        <f t="shared" si="1310"/>
        <v>1</v>
      </c>
      <c r="LP381" s="151">
        <f t="shared" si="1310"/>
        <v>1</v>
      </c>
      <c r="LQ381" s="151">
        <f t="shared" si="1310"/>
        <v>1</v>
      </c>
      <c r="LR381" s="151">
        <f t="shared" si="1310"/>
        <v>1</v>
      </c>
      <c r="LS381" s="151">
        <f t="shared" si="1310"/>
        <v>1</v>
      </c>
      <c r="LT381" s="151">
        <f t="shared" si="1310"/>
        <v>1</v>
      </c>
      <c r="LU381" s="151">
        <f t="shared" si="1310"/>
        <v>1</v>
      </c>
      <c r="LV381" s="151">
        <f t="shared" si="1310"/>
        <v>1</v>
      </c>
      <c r="LW381" s="151">
        <f t="shared" si="1310"/>
        <v>1</v>
      </c>
      <c r="LX381" s="151">
        <f t="shared" si="1310"/>
        <v>1</v>
      </c>
      <c r="LY381" s="151">
        <f t="shared" si="1310"/>
        <v>1</v>
      </c>
      <c r="LZ381" s="151">
        <f t="shared" si="1310"/>
        <v>1</v>
      </c>
      <c r="MA381" s="151">
        <f t="shared" si="1310"/>
        <v>1</v>
      </c>
      <c r="MB381" s="151">
        <f t="shared" si="1310"/>
        <v>1</v>
      </c>
      <c r="MC381" s="151">
        <f t="shared" si="1310"/>
        <v>1</v>
      </c>
      <c r="MD381" s="151">
        <f t="shared" si="1310"/>
        <v>1</v>
      </c>
      <c r="ME381" s="151">
        <f t="shared" si="1310"/>
        <v>1</v>
      </c>
      <c r="MF381" s="151">
        <f t="shared" si="1310"/>
        <v>1</v>
      </c>
      <c r="MG381" s="151">
        <f t="shared" si="1310"/>
        <v>1</v>
      </c>
      <c r="MH381" s="151">
        <f t="shared" si="1310"/>
        <v>1</v>
      </c>
      <c r="MI381" s="151">
        <f t="shared" si="1310"/>
        <v>1</v>
      </c>
      <c r="MJ381" s="151">
        <f t="shared" si="1310"/>
        <v>1</v>
      </c>
      <c r="MK381" s="151">
        <f t="shared" si="1310"/>
        <v>1</v>
      </c>
      <c r="ML381" s="151">
        <f t="shared" si="1310"/>
        <v>1</v>
      </c>
      <c r="MM381" s="151">
        <f t="shared" si="1310"/>
        <v>1</v>
      </c>
      <c r="MN381" s="151">
        <f t="shared" si="1310"/>
        <v>1</v>
      </c>
      <c r="MO381" s="151">
        <f t="shared" si="1310"/>
        <v>1</v>
      </c>
      <c r="MP381" s="151">
        <f t="shared" si="1310"/>
        <v>1</v>
      </c>
      <c r="MQ381" s="151">
        <f t="shared" si="1310"/>
        <v>1</v>
      </c>
      <c r="MR381" s="151">
        <f t="shared" si="1310"/>
        <v>1</v>
      </c>
      <c r="MS381" s="151">
        <f t="shared" si="1310"/>
        <v>1</v>
      </c>
      <c r="MT381" s="151">
        <f t="shared" si="1310"/>
        <v>1</v>
      </c>
      <c r="MU381" s="9">
        <f t="shared" si="1310"/>
        <v>1</v>
      </c>
      <c r="MV381" s="151" t="str">
        <f t="shared" si="1310"/>
        <v>-</v>
      </c>
      <c r="MW381" s="151" t="str">
        <f t="shared" si="1310"/>
        <v>-</v>
      </c>
      <c r="MX381" s="151" t="str">
        <f t="shared" si="1310"/>
        <v>-</v>
      </c>
      <c r="MY381" s="151" t="str">
        <f t="shared" si="1310"/>
        <v>-</v>
      </c>
      <c r="MZ381" s="151" t="str">
        <f t="shared" si="1310"/>
        <v>-</v>
      </c>
      <c r="NA381" s="151" t="str">
        <f t="shared" si="1310"/>
        <v>-</v>
      </c>
      <c r="NB381" s="9">
        <f t="shared" si="1310"/>
        <v>1</v>
      </c>
      <c r="NC381" s="27">
        <v>0</v>
      </c>
    </row>
    <row r="382" spans="1:367">
      <c r="AA382" s="137"/>
    </row>
  </sheetData>
  <autoFilter ref="A4:NC382" xr:uid="{A5DE918E-332D-4563-9BCB-E13ECBAD8AE1}"/>
  <phoneticPr fontId="4" type="noConversion"/>
  <conditionalFormatting sqref="H23:Y23 H44:Y44 H17:Y17">
    <cfRule type="expression" dxfId="248" priority="552">
      <formula>(H17&lt;&gt;H$15)</formula>
    </cfRule>
  </conditionalFormatting>
  <conditionalFormatting sqref="E379:G1048576 E264:G264 E1:G42 E178:E263 E45:E137 G132:G137 E141:G141 G150:G151">
    <cfRule type="cellIs" dxfId="247" priority="570" stopIfTrue="1" operator="equal">
      <formula>TRUE</formula>
    </cfRule>
  </conditionalFormatting>
  <conditionalFormatting sqref="A1:C1 HR1:XFD1 E1:HG1">
    <cfRule type="cellIs" dxfId="246" priority="571" stopIfTrue="1" operator="equal">
      <formula>"sam"</formula>
    </cfRule>
    <cfRule type="cellIs" dxfId="245" priority="572" stopIfTrue="1" operator="equal">
      <formula>"sap"</formula>
    </cfRule>
    <cfRule type="cellIs" dxfId="244" priority="573" stopIfTrue="1" operator="equal">
      <formula>"saa"</formula>
    </cfRule>
    <cfRule type="cellIs" dxfId="243" priority="574" stopIfTrue="1" operator="equal">
      <formula>"sar"</formula>
    </cfRule>
    <cfRule type="cellIs" dxfId="242" priority="575" stopIfTrue="1" operator="equal">
      <formula>"sat"</formula>
    </cfRule>
    <cfRule type="cellIs" dxfId="241" priority="610" stopIfTrue="1" operator="equal">
      <formula>"sav"</formula>
    </cfRule>
  </conditionalFormatting>
  <conditionalFormatting sqref="F178:G178 E43:G44 F45:G45 F52 F59 F66 F73 F80 F94 F101 F108 F115 F122 F129 F136 F87">
    <cfRule type="cellIs" dxfId="240" priority="354" stopIfTrue="1" operator="equal">
      <formula>TRUE</formula>
    </cfRule>
  </conditionalFormatting>
  <conditionalFormatting sqref="F232:G233 F244 G234:G263">
    <cfRule type="cellIs" dxfId="239" priority="330" stopIfTrue="1" operator="equal">
      <formula>TRUE</formula>
    </cfRule>
  </conditionalFormatting>
  <conditionalFormatting sqref="H233:Y233">
    <cfRule type="expression" dxfId="238" priority="329">
      <formula>(H233&lt;&gt;H$15)</formula>
    </cfRule>
  </conditionalFormatting>
  <conditionalFormatting sqref="F234:F237">
    <cfRule type="cellIs" dxfId="237" priority="328" stopIfTrue="1" operator="equal">
      <formula>TRUE</formula>
    </cfRule>
  </conditionalFormatting>
  <conditionalFormatting sqref="F245:F247">
    <cfRule type="cellIs" dxfId="236" priority="327" stopIfTrue="1" operator="equal">
      <formula>TRUE</formula>
    </cfRule>
  </conditionalFormatting>
  <conditionalFormatting sqref="F254">
    <cfRule type="cellIs" dxfId="235" priority="326" stopIfTrue="1" operator="equal">
      <formula>TRUE</formula>
    </cfRule>
  </conditionalFormatting>
  <conditionalFormatting sqref="F255:F257">
    <cfRule type="cellIs" dxfId="234" priority="325" stopIfTrue="1" operator="equal">
      <formula>TRUE</formula>
    </cfRule>
  </conditionalFormatting>
  <conditionalFormatting sqref="E297:G297">
    <cfRule type="cellIs" dxfId="233" priority="324" stopIfTrue="1" operator="equal">
      <formula>TRUE</formula>
    </cfRule>
  </conditionalFormatting>
  <conditionalFormatting sqref="H266:Y266">
    <cfRule type="expression" dxfId="232" priority="322">
      <formula>(H266&lt;&gt;H$15)</formula>
    </cfRule>
  </conditionalFormatting>
  <conditionalFormatting sqref="E265:G266 F267:G267">
    <cfRule type="cellIs" dxfId="231" priority="323" stopIfTrue="1" operator="equal">
      <formula>TRUE</formula>
    </cfRule>
  </conditionalFormatting>
  <conditionalFormatting sqref="E330:G330">
    <cfRule type="cellIs" dxfId="230" priority="317" stopIfTrue="1" operator="equal">
      <formula>TRUE</formula>
    </cfRule>
  </conditionalFormatting>
  <conditionalFormatting sqref="H299:Y299">
    <cfRule type="expression" dxfId="229" priority="315">
      <formula>(H299&lt;&gt;H$15)</formula>
    </cfRule>
  </conditionalFormatting>
  <conditionalFormatting sqref="E298:G299 F300:G300">
    <cfRule type="cellIs" dxfId="228" priority="316" stopIfTrue="1" operator="equal">
      <formula>TRUE</formula>
    </cfRule>
  </conditionalFormatting>
  <conditionalFormatting sqref="F238:F239">
    <cfRule type="cellIs" dxfId="227" priority="307" stopIfTrue="1" operator="equal">
      <formula>TRUE</formula>
    </cfRule>
  </conditionalFormatting>
  <conditionalFormatting sqref="F240:F241">
    <cfRule type="cellIs" dxfId="226" priority="305" stopIfTrue="1" operator="equal">
      <formula>TRUE</formula>
    </cfRule>
  </conditionalFormatting>
  <conditionalFormatting sqref="F242:F243">
    <cfRule type="cellIs" dxfId="225" priority="303" stopIfTrue="1" operator="equal">
      <formula>TRUE</formula>
    </cfRule>
  </conditionalFormatting>
  <conditionalFormatting sqref="F248:F249">
    <cfRule type="cellIs" dxfId="224" priority="301" stopIfTrue="1" operator="equal">
      <formula>TRUE</formula>
    </cfRule>
  </conditionalFormatting>
  <conditionalFormatting sqref="F250:F251">
    <cfRule type="cellIs" dxfId="223" priority="299" stopIfTrue="1" operator="equal">
      <formula>TRUE</formula>
    </cfRule>
  </conditionalFormatting>
  <conditionalFormatting sqref="F252:F253">
    <cfRule type="cellIs" dxfId="222" priority="297" stopIfTrue="1" operator="equal">
      <formula>TRUE</formula>
    </cfRule>
  </conditionalFormatting>
  <conditionalFormatting sqref="F258:F259">
    <cfRule type="cellIs" dxfId="221" priority="295" stopIfTrue="1" operator="equal">
      <formula>TRUE</formula>
    </cfRule>
  </conditionalFormatting>
  <conditionalFormatting sqref="F260:F261">
    <cfRule type="cellIs" dxfId="220" priority="293" stopIfTrue="1" operator="equal">
      <formula>TRUE</formula>
    </cfRule>
  </conditionalFormatting>
  <conditionalFormatting sqref="F262:F263">
    <cfRule type="cellIs" dxfId="219" priority="291" stopIfTrue="1" operator="equal">
      <formula>TRUE</formula>
    </cfRule>
  </conditionalFormatting>
  <conditionalFormatting sqref="F277 G268:G296">
    <cfRule type="cellIs" dxfId="218" priority="290" stopIfTrue="1" operator="equal">
      <formula>TRUE</formula>
    </cfRule>
  </conditionalFormatting>
  <conditionalFormatting sqref="F268:F270">
    <cfRule type="cellIs" dxfId="217" priority="289" stopIfTrue="1" operator="equal">
      <formula>TRUE</formula>
    </cfRule>
  </conditionalFormatting>
  <conditionalFormatting sqref="F278:F280">
    <cfRule type="cellIs" dxfId="216" priority="288" stopIfTrue="1" operator="equal">
      <formula>TRUE</formula>
    </cfRule>
  </conditionalFormatting>
  <conditionalFormatting sqref="F287">
    <cfRule type="cellIs" dxfId="215" priority="287" stopIfTrue="1" operator="equal">
      <formula>TRUE</formula>
    </cfRule>
  </conditionalFormatting>
  <conditionalFormatting sqref="F288:F290">
    <cfRule type="cellIs" dxfId="214" priority="286" stopIfTrue="1" operator="equal">
      <formula>TRUE</formula>
    </cfRule>
  </conditionalFormatting>
  <conditionalFormatting sqref="F271:F272">
    <cfRule type="cellIs" dxfId="213" priority="284" stopIfTrue="1" operator="equal">
      <formula>TRUE</formula>
    </cfRule>
  </conditionalFormatting>
  <conditionalFormatting sqref="F273:F274">
    <cfRule type="cellIs" dxfId="212" priority="282" stopIfTrue="1" operator="equal">
      <formula>TRUE</formula>
    </cfRule>
  </conditionalFormatting>
  <conditionalFormatting sqref="F275:F276">
    <cfRule type="cellIs" dxfId="211" priority="280" stopIfTrue="1" operator="equal">
      <formula>TRUE</formula>
    </cfRule>
  </conditionalFormatting>
  <conditionalFormatting sqref="F281:F282">
    <cfRule type="cellIs" dxfId="210" priority="278" stopIfTrue="1" operator="equal">
      <formula>TRUE</formula>
    </cfRule>
  </conditionalFormatting>
  <conditionalFormatting sqref="F283:F284">
    <cfRule type="cellIs" dxfId="209" priority="276" stopIfTrue="1" operator="equal">
      <formula>TRUE</formula>
    </cfRule>
  </conditionalFormatting>
  <conditionalFormatting sqref="F285:F286">
    <cfRule type="cellIs" dxfId="208" priority="274" stopIfTrue="1" operator="equal">
      <formula>TRUE</formula>
    </cfRule>
  </conditionalFormatting>
  <conditionalFormatting sqref="F291:F292">
    <cfRule type="cellIs" dxfId="207" priority="272" stopIfTrue="1" operator="equal">
      <formula>TRUE</formula>
    </cfRule>
  </conditionalFormatting>
  <conditionalFormatting sqref="F293:F294">
    <cfRule type="cellIs" dxfId="206" priority="270" stopIfTrue="1" operator="equal">
      <formula>TRUE</formula>
    </cfRule>
  </conditionalFormatting>
  <conditionalFormatting sqref="F295:F296">
    <cfRule type="cellIs" dxfId="205" priority="268" stopIfTrue="1" operator="equal">
      <formula>TRUE</formula>
    </cfRule>
  </conditionalFormatting>
  <conditionalFormatting sqref="F310 G301:G329">
    <cfRule type="cellIs" dxfId="204" priority="267" stopIfTrue="1" operator="equal">
      <formula>TRUE</formula>
    </cfRule>
  </conditionalFormatting>
  <conditionalFormatting sqref="F301:F303">
    <cfRule type="cellIs" dxfId="203" priority="266" stopIfTrue="1" operator="equal">
      <formula>TRUE</formula>
    </cfRule>
  </conditionalFormatting>
  <conditionalFormatting sqref="F311:F313">
    <cfRule type="cellIs" dxfId="202" priority="265" stopIfTrue="1" operator="equal">
      <formula>TRUE</formula>
    </cfRule>
  </conditionalFormatting>
  <conditionalFormatting sqref="F320">
    <cfRule type="cellIs" dxfId="201" priority="264" stopIfTrue="1" operator="equal">
      <formula>TRUE</formula>
    </cfRule>
  </conditionalFormatting>
  <conditionalFormatting sqref="F321:F323">
    <cfRule type="cellIs" dxfId="200" priority="263" stopIfTrue="1" operator="equal">
      <formula>TRUE</formula>
    </cfRule>
  </conditionalFormatting>
  <conditionalFormatting sqref="F304:F305">
    <cfRule type="cellIs" dxfId="199" priority="261" stopIfTrue="1" operator="equal">
      <formula>TRUE</formula>
    </cfRule>
  </conditionalFormatting>
  <conditionalFormatting sqref="F306:F307">
    <cfRule type="cellIs" dxfId="198" priority="259" stopIfTrue="1" operator="equal">
      <formula>TRUE</formula>
    </cfRule>
  </conditionalFormatting>
  <conditionalFormatting sqref="F308:F309">
    <cfRule type="cellIs" dxfId="197" priority="257" stopIfTrue="1" operator="equal">
      <formula>TRUE</formula>
    </cfRule>
  </conditionalFormatting>
  <conditionalFormatting sqref="F314:F315">
    <cfRule type="cellIs" dxfId="196" priority="255" stopIfTrue="1" operator="equal">
      <formula>TRUE</formula>
    </cfRule>
  </conditionalFormatting>
  <conditionalFormatting sqref="F316:F317">
    <cfRule type="cellIs" dxfId="195" priority="253" stopIfTrue="1" operator="equal">
      <formula>TRUE</formula>
    </cfRule>
  </conditionalFormatting>
  <conditionalFormatting sqref="F318:F319">
    <cfRule type="cellIs" dxfId="194" priority="251" stopIfTrue="1" operator="equal">
      <formula>TRUE</formula>
    </cfRule>
  </conditionalFormatting>
  <conditionalFormatting sqref="F324:F325">
    <cfRule type="cellIs" dxfId="193" priority="249" stopIfTrue="1" operator="equal">
      <formula>TRUE</formula>
    </cfRule>
  </conditionalFormatting>
  <conditionalFormatting sqref="F326:F327">
    <cfRule type="cellIs" dxfId="192" priority="247" stopIfTrue="1" operator="equal">
      <formula>TRUE</formula>
    </cfRule>
  </conditionalFormatting>
  <conditionalFormatting sqref="F328:F329">
    <cfRule type="cellIs" dxfId="191" priority="245" stopIfTrue="1" operator="equal">
      <formula>TRUE</formula>
    </cfRule>
  </conditionalFormatting>
  <conditionalFormatting sqref="E300:E329 E267:E296">
    <cfRule type="cellIs" dxfId="190" priority="244" stopIfTrue="1" operator="equal">
      <formula>TRUE</formula>
    </cfRule>
  </conditionalFormatting>
  <conditionalFormatting sqref="F186:G186 F179:G181 F182 F185 G182:G185">
    <cfRule type="cellIs" dxfId="189" priority="239" stopIfTrue="1" operator="equal">
      <formula>TRUE</formula>
    </cfRule>
  </conditionalFormatting>
  <conditionalFormatting sqref="H180:Y180">
    <cfRule type="expression" dxfId="188" priority="238">
      <formula>(H180&lt;&gt;H$15)</formula>
    </cfRule>
  </conditionalFormatting>
  <conditionalFormatting sqref="F183:F184">
    <cfRule type="cellIs" dxfId="187" priority="237" stopIfTrue="1" operator="equal">
      <formula>TRUE</formula>
    </cfRule>
  </conditionalFormatting>
  <conditionalFormatting sqref="E378:G378">
    <cfRule type="cellIs" dxfId="186" priority="236" stopIfTrue="1" operator="equal">
      <formula>TRUE</formula>
    </cfRule>
  </conditionalFormatting>
  <conditionalFormatting sqref="H332:Y332">
    <cfRule type="expression" dxfId="185" priority="234">
      <formula>(H332&lt;&gt;H$15)</formula>
    </cfRule>
  </conditionalFormatting>
  <conditionalFormatting sqref="E331:G332 F333:G333">
    <cfRule type="cellIs" dxfId="184" priority="235" stopIfTrue="1" operator="equal">
      <formula>TRUE</formula>
    </cfRule>
  </conditionalFormatting>
  <conditionalFormatting sqref="F348 G334 G336:G337 G339:G340 G342:G343 G345:G346 G348:G349 G351:G352 G354:G355 G357:G358 G360:G361 G363:G364 G366:G367 G369:G370 G372:G373 G375:G376">
    <cfRule type="cellIs" dxfId="183" priority="233" stopIfTrue="1" operator="equal">
      <formula>TRUE</formula>
    </cfRule>
  </conditionalFormatting>
  <conditionalFormatting sqref="F334 F336:F337">
    <cfRule type="cellIs" dxfId="182" priority="232" stopIfTrue="1" operator="equal">
      <formula>TRUE</formula>
    </cfRule>
  </conditionalFormatting>
  <conditionalFormatting sqref="F349 F351:F352">
    <cfRule type="cellIs" dxfId="181" priority="231" stopIfTrue="1" operator="equal">
      <formula>TRUE</formula>
    </cfRule>
  </conditionalFormatting>
  <conditionalFormatting sqref="F363">
    <cfRule type="cellIs" dxfId="180" priority="230" stopIfTrue="1" operator="equal">
      <formula>TRUE</formula>
    </cfRule>
  </conditionalFormatting>
  <conditionalFormatting sqref="F364 F366:F367">
    <cfRule type="cellIs" dxfId="179" priority="229" stopIfTrue="1" operator="equal">
      <formula>TRUE</formula>
    </cfRule>
  </conditionalFormatting>
  <conditionalFormatting sqref="F339:F340">
    <cfRule type="cellIs" dxfId="178" priority="228" stopIfTrue="1" operator="equal">
      <formula>TRUE</formula>
    </cfRule>
  </conditionalFormatting>
  <conditionalFormatting sqref="F342:F343">
    <cfRule type="cellIs" dxfId="177" priority="227" stopIfTrue="1" operator="equal">
      <formula>TRUE</formula>
    </cfRule>
  </conditionalFormatting>
  <conditionalFormatting sqref="F345:F346">
    <cfRule type="cellIs" dxfId="176" priority="226" stopIfTrue="1" operator="equal">
      <formula>TRUE</formula>
    </cfRule>
  </conditionalFormatting>
  <conditionalFormatting sqref="F354:F355">
    <cfRule type="cellIs" dxfId="175" priority="225" stopIfTrue="1" operator="equal">
      <formula>TRUE</formula>
    </cfRule>
  </conditionalFormatting>
  <conditionalFormatting sqref="F357:F358">
    <cfRule type="cellIs" dxfId="174" priority="224" stopIfTrue="1" operator="equal">
      <formula>TRUE</formula>
    </cfRule>
  </conditionalFormatting>
  <conditionalFormatting sqref="F360:F361">
    <cfRule type="cellIs" dxfId="173" priority="223" stopIfTrue="1" operator="equal">
      <formula>TRUE</formula>
    </cfRule>
  </conditionalFormatting>
  <conditionalFormatting sqref="F369:F370">
    <cfRule type="cellIs" dxfId="172" priority="222" stopIfTrue="1" operator="equal">
      <formula>TRUE</formula>
    </cfRule>
  </conditionalFormatting>
  <conditionalFormatting sqref="F372:F373">
    <cfRule type="cellIs" dxfId="171" priority="221" stopIfTrue="1" operator="equal">
      <formula>TRUE</formula>
    </cfRule>
  </conditionalFormatting>
  <conditionalFormatting sqref="F375:F376">
    <cfRule type="cellIs" dxfId="170" priority="220" stopIfTrue="1" operator="equal">
      <formula>TRUE</formula>
    </cfRule>
  </conditionalFormatting>
  <conditionalFormatting sqref="E333:E334 E336:E337 E339:E340 E342:E343 E345:E346 E348:E349 E351:E352 E354:E355 E357:E358 E360:E361 E363:E364 E366:E367 E369:E370 E372:E373 E375:E376">
    <cfRule type="cellIs" dxfId="169" priority="219" stopIfTrue="1" operator="equal">
      <formula>TRUE</formula>
    </cfRule>
  </conditionalFormatting>
  <conditionalFormatting sqref="G335">
    <cfRule type="cellIs" dxfId="168" priority="218" stopIfTrue="1" operator="equal">
      <formula>TRUE</formula>
    </cfRule>
  </conditionalFormatting>
  <conditionalFormatting sqref="F335">
    <cfRule type="cellIs" dxfId="167" priority="217" stopIfTrue="1" operator="equal">
      <formula>TRUE</formula>
    </cfRule>
  </conditionalFormatting>
  <conditionalFormatting sqref="E335">
    <cfRule type="cellIs" dxfId="166" priority="216" stopIfTrue="1" operator="equal">
      <formula>TRUE</formula>
    </cfRule>
  </conditionalFormatting>
  <conditionalFormatting sqref="G338">
    <cfRule type="cellIs" dxfId="165" priority="215" stopIfTrue="1" operator="equal">
      <formula>TRUE</formula>
    </cfRule>
  </conditionalFormatting>
  <conditionalFormatting sqref="F338">
    <cfRule type="cellIs" dxfId="164" priority="214" stopIfTrue="1" operator="equal">
      <formula>TRUE</formula>
    </cfRule>
  </conditionalFormatting>
  <conditionalFormatting sqref="E338">
    <cfRule type="cellIs" dxfId="163" priority="213" stopIfTrue="1" operator="equal">
      <formula>TRUE</formula>
    </cfRule>
  </conditionalFormatting>
  <conditionalFormatting sqref="G341">
    <cfRule type="cellIs" dxfId="162" priority="212" stopIfTrue="1" operator="equal">
      <formula>TRUE</formula>
    </cfRule>
  </conditionalFormatting>
  <conditionalFormatting sqref="F341">
    <cfRule type="cellIs" dxfId="161" priority="211" stopIfTrue="1" operator="equal">
      <formula>TRUE</formula>
    </cfRule>
  </conditionalFormatting>
  <conditionalFormatting sqref="E341">
    <cfRule type="cellIs" dxfId="160" priority="210" stopIfTrue="1" operator="equal">
      <formula>TRUE</formula>
    </cfRule>
  </conditionalFormatting>
  <conditionalFormatting sqref="G344">
    <cfRule type="cellIs" dxfId="159" priority="209" stopIfTrue="1" operator="equal">
      <formula>TRUE</formula>
    </cfRule>
  </conditionalFormatting>
  <conditionalFormatting sqref="F344">
    <cfRule type="cellIs" dxfId="158" priority="208" stopIfTrue="1" operator="equal">
      <formula>TRUE</formula>
    </cfRule>
  </conditionalFormatting>
  <conditionalFormatting sqref="E344">
    <cfRule type="cellIs" dxfId="157" priority="207" stopIfTrue="1" operator="equal">
      <formula>TRUE</formula>
    </cfRule>
  </conditionalFormatting>
  <conditionalFormatting sqref="G347">
    <cfRule type="cellIs" dxfId="156" priority="206" stopIfTrue="1" operator="equal">
      <formula>TRUE</formula>
    </cfRule>
  </conditionalFormatting>
  <conditionalFormatting sqref="F347">
    <cfRule type="cellIs" dxfId="155" priority="205" stopIfTrue="1" operator="equal">
      <formula>TRUE</formula>
    </cfRule>
  </conditionalFormatting>
  <conditionalFormatting sqref="E347">
    <cfRule type="cellIs" dxfId="154" priority="204" stopIfTrue="1" operator="equal">
      <formula>TRUE</formula>
    </cfRule>
  </conditionalFormatting>
  <conditionalFormatting sqref="G350">
    <cfRule type="cellIs" dxfId="153" priority="203" stopIfTrue="1" operator="equal">
      <formula>TRUE</formula>
    </cfRule>
  </conditionalFormatting>
  <conditionalFormatting sqref="F350">
    <cfRule type="cellIs" dxfId="152" priority="202" stopIfTrue="1" operator="equal">
      <formula>TRUE</formula>
    </cfRule>
  </conditionalFormatting>
  <conditionalFormatting sqref="E350">
    <cfRule type="cellIs" dxfId="151" priority="201" stopIfTrue="1" operator="equal">
      <formula>TRUE</formula>
    </cfRule>
  </conditionalFormatting>
  <conditionalFormatting sqref="G353">
    <cfRule type="cellIs" dxfId="150" priority="200" stopIfTrue="1" operator="equal">
      <formula>TRUE</formula>
    </cfRule>
  </conditionalFormatting>
  <conditionalFormatting sqref="F353">
    <cfRule type="cellIs" dxfId="149" priority="199" stopIfTrue="1" operator="equal">
      <formula>TRUE</formula>
    </cfRule>
  </conditionalFormatting>
  <conditionalFormatting sqref="E353">
    <cfRule type="cellIs" dxfId="148" priority="198" stopIfTrue="1" operator="equal">
      <formula>TRUE</formula>
    </cfRule>
  </conditionalFormatting>
  <conditionalFormatting sqref="G356">
    <cfRule type="cellIs" dxfId="147" priority="197" stopIfTrue="1" operator="equal">
      <formula>TRUE</formula>
    </cfRule>
  </conditionalFormatting>
  <conditionalFormatting sqref="F356">
    <cfRule type="cellIs" dxfId="146" priority="196" stopIfTrue="1" operator="equal">
      <formula>TRUE</formula>
    </cfRule>
  </conditionalFormatting>
  <conditionalFormatting sqref="E356">
    <cfRule type="cellIs" dxfId="145" priority="195" stopIfTrue="1" operator="equal">
      <formula>TRUE</formula>
    </cfRule>
  </conditionalFormatting>
  <conditionalFormatting sqref="G359">
    <cfRule type="cellIs" dxfId="144" priority="194" stopIfTrue="1" operator="equal">
      <formula>TRUE</formula>
    </cfRule>
  </conditionalFormatting>
  <conditionalFormatting sqref="F359">
    <cfRule type="cellIs" dxfId="143" priority="193" stopIfTrue="1" operator="equal">
      <formula>TRUE</formula>
    </cfRule>
  </conditionalFormatting>
  <conditionalFormatting sqref="E359">
    <cfRule type="cellIs" dxfId="142" priority="192" stopIfTrue="1" operator="equal">
      <formula>TRUE</formula>
    </cfRule>
  </conditionalFormatting>
  <conditionalFormatting sqref="G362">
    <cfRule type="cellIs" dxfId="141" priority="191" stopIfTrue="1" operator="equal">
      <formula>TRUE</formula>
    </cfRule>
  </conditionalFormatting>
  <conditionalFormatting sqref="F362">
    <cfRule type="cellIs" dxfId="140" priority="190" stopIfTrue="1" operator="equal">
      <formula>TRUE</formula>
    </cfRule>
  </conditionalFormatting>
  <conditionalFormatting sqref="E362">
    <cfRule type="cellIs" dxfId="139" priority="189" stopIfTrue="1" operator="equal">
      <formula>TRUE</formula>
    </cfRule>
  </conditionalFormatting>
  <conditionalFormatting sqref="G365">
    <cfRule type="cellIs" dxfId="138" priority="188" stopIfTrue="1" operator="equal">
      <formula>TRUE</formula>
    </cfRule>
  </conditionalFormatting>
  <conditionalFormatting sqref="F365">
    <cfRule type="cellIs" dxfId="137" priority="187" stopIfTrue="1" operator="equal">
      <formula>TRUE</formula>
    </cfRule>
  </conditionalFormatting>
  <conditionalFormatting sqref="E365">
    <cfRule type="cellIs" dxfId="136" priority="186" stopIfTrue="1" operator="equal">
      <formula>TRUE</formula>
    </cfRule>
  </conditionalFormatting>
  <conditionalFormatting sqref="G368">
    <cfRule type="cellIs" dxfId="135" priority="185" stopIfTrue="1" operator="equal">
      <formula>TRUE</formula>
    </cfRule>
  </conditionalFormatting>
  <conditionalFormatting sqref="F368">
    <cfRule type="cellIs" dxfId="134" priority="184" stopIfTrue="1" operator="equal">
      <formula>TRUE</formula>
    </cfRule>
  </conditionalFormatting>
  <conditionalFormatting sqref="E368">
    <cfRule type="cellIs" dxfId="133" priority="183" stopIfTrue="1" operator="equal">
      <formula>TRUE</formula>
    </cfRule>
  </conditionalFormatting>
  <conditionalFormatting sqref="G371">
    <cfRule type="cellIs" dxfId="132" priority="182" stopIfTrue="1" operator="equal">
      <formula>TRUE</formula>
    </cfRule>
  </conditionalFormatting>
  <conditionalFormatting sqref="F371">
    <cfRule type="cellIs" dxfId="131" priority="181" stopIfTrue="1" operator="equal">
      <formula>TRUE</formula>
    </cfRule>
  </conditionalFormatting>
  <conditionalFormatting sqref="E371">
    <cfRule type="cellIs" dxfId="130" priority="180" stopIfTrue="1" operator="equal">
      <formula>TRUE</formula>
    </cfRule>
  </conditionalFormatting>
  <conditionalFormatting sqref="G374">
    <cfRule type="cellIs" dxfId="129" priority="179" stopIfTrue="1" operator="equal">
      <formula>TRUE</formula>
    </cfRule>
  </conditionalFormatting>
  <conditionalFormatting sqref="F374">
    <cfRule type="cellIs" dxfId="128" priority="178" stopIfTrue="1" operator="equal">
      <formula>TRUE</formula>
    </cfRule>
  </conditionalFormatting>
  <conditionalFormatting sqref="E374">
    <cfRule type="cellIs" dxfId="127" priority="177" stopIfTrue="1" operator="equal">
      <formula>TRUE</formula>
    </cfRule>
  </conditionalFormatting>
  <conditionalFormatting sqref="G377">
    <cfRule type="cellIs" dxfId="126" priority="176" stopIfTrue="1" operator="equal">
      <formula>TRUE</formula>
    </cfRule>
  </conditionalFormatting>
  <conditionalFormatting sqref="F377">
    <cfRule type="cellIs" dxfId="125" priority="175" stopIfTrue="1" operator="equal">
      <formula>TRUE</formula>
    </cfRule>
  </conditionalFormatting>
  <conditionalFormatting sqref="E377">
    <cfRule type="cellIs" dxfId="124" priority="174" stopIfTrue="1" operator="equal">
      <formula>TRUE</formula>
    </cfRule>
  </conditionalFormatting>
  <conditionalFormatting sqref="H194:Y194">
    <cfRule type="expression" dxfId="123" priority="172">
      <formula>(H194&lt;&gt;H$15)</formula>
    </cfRule>
  </conditionalFormatting>
  <conditionalFormatting sqref="F231:G231 F203 F193:G195 F196 G196:G230">
    <cfRule type="cellIs" dxfId="122" priority="173" stopIfTrue="1" operator="equal">
      <formula>TRUE</formula>
    </cfRule>
  </conditionalFormatting>
  <conditionalFormatting sqref="F197:F202">
    <cfRule type="cellIs" dxfId="121" priority="171" stopIfTrue="1" operator="equal">
      <formula>TRUE</formula>
    </cfRule>
  </conditionalFormatting>
  <conditionalFormatting sqref="H188:Y188">
    <cfRule type="expression" dxfId="120" priority="167">
      <formula>(H188&lt;&gt;H$15)</formula>
    </cfRule>
  </conditionalFormatting>
  <conditionalFormatting sqref="F187:G192">
    <cfRule type="cellIs" dxfId="119" priority="168" stopIfTrue="1" operator="equal">
      <formula>TRUE</formula>
    </cfRule>
  </conditionalFormatting>
  <conditionalFormatting sqref="F204:F205 F212">
    <cfRule type="cellIs" dxfId="118" priority="166" stopIfTrue="1" operator="equal">
      <formula>TRUE</formula>
    </cfRule>
  </conditionalFormatting>
  <conditionalFormatting sqref="F206:F211">
    <cfRule type="cellIs" dxfId="117" priority="165" stopIfTrue="1" operator="equal">
      <formula>TRUE</formula>
    </cfRule>
  </conditionalFormatting>
  <conditionalFormatting sqref="F213:F214 F221">
    <cfRule type="cellIs" dxfId="116" priority="164" stopIfTrue="1" operator="equal">
      <formula>TRUE</formula>
    </cfRule>
  </conditionalFormatting>
  <conditionalFormatting sqref="F215:F220">
    <cfRule type="cellIs" dxfId="115" priority="163" stopIfTrue="1" operator="equal">
      <formula>TRUE</formula>
    </cfRule>
  </conditionalFormatting>
  <conditionalFormatting sqref="F222:F223 F230">
    <cfRule type="cellIs" dxfId="114" priority="162" stopIfTrue="1" operator="equal">
      <formula>TRUE</formula>
    </cfRule>
  </conditionalFormatting>
  <conditionalFormatting sqref="F224:F229">
    <cfRule type="cellIs" dxfId="113" priority="161" stopIfTrue="1" operator="equal">
      <formula>TRUE</formula>
    </cfRule>
  </conditionalFormatting>
  <conditionalFormatting sqref="D1">
    <cfRule type="cellIs" dxfId="112" priority="155" stopIfTrue="1" operator="equal">
      <formula>"sam"</formula>
    </cfRule>
    <cfRule type="cellIs" dxfId="111" priority="156" stopIfTrue="1" operator="equal">
      <formula>"sap"</formula>
    </cfRule>
    <cfRule type="cellIs" dxfId="110" priority="157" stopIfTrue="1" operator="equal">
      <formula>"saa"</formula>
    </cfRule>
    <cfRule type="cellIs" dxfId="109" priority="158" stopIfTrue="1" operator="equal">
      <formula>"sar"</formula>
    </cfRule>
    <cfRule type="cellIs" dxfId="108" priority="159" stopIfTrue="1" operator="equal">
      <formula>"sat"</formula>
    </cfRule>
    <cfRule type="cellIs" dxfId="107" priority="160" stopIfTrue="1" operator="equal">
      <formula>"sav"</formula>
    </cfRule>
  </conditionalFormatting>
  <conditionalFormatting sqref="G60:G71">
    <cfRule type="cellIs" dxfId="106" priority="154" stopIfTrue="1" operator="equal">
      <formula>TRUE</formula>
    </cfRule>
  </conditionalFormatting>
  <conditionalFormatting sqref="G72:G77">
    <cfRule type="cellIs" dxfId="105" priority="140" stopIfTrue="1" operator="equal">
      <formula>TRUE</formula>
    </cfRule>
  </conditionalFormatting>
  <conditionalFormatting sqref="G78:G83">
    <cfRule type="cellIs" dxfId="104" priority="137" stopIfTrue="1" operator="equal">
      <formula>TRUE</formula>
    </cfRule>
  </conditionalFormatting>
  <conditionalFormatting sqref="G84:G95">
    <cfRule type="cellIs" dxfId="103" priority="133" stopIfTrue="1" operator="equal">
      <formula>TRUE</formula>
    </cfRule>
  </conditionalFormatting>
  <conditionalFormatting sqref="G96:G101">
    <cfRule type="cellIs" dxfId="102" priority="129" stopIfTrue="1" operator="equal">
      <formula>TRUE</formula>
    </cfRule>
  </conditionalFormatting>
  <conditionalFormatting sqref="G102:G107">
    <cfRule type="cellIs" dxfId="101" priority="126" stopIfTrue="1" operator="equal">
      <formula>TRUE</formula>
    </cfRule>
  </conditionalFormatting>
  <conditionalFormatting sqref="G46:G51">
    <cfRule type="cellIs" dxfId="100" priority="108" stopIfTrue="1" operator="equal">
      <formula>TRUE</formula>
    </cfRule>
  </conditionalFormatting>
  <conditionalFormatting sqref="F46:F51 F53:F58 F60:F65 F67:F72 F74:F79 F81:F86 F88:F93 F95:F100 F102:F107 F109:F114 F116:F121 F123:F128 F130:F135 F137">
    <cfRule type="cellIs" dxfId="99" priority="107" stopIfTrue="1" operator="equal">
      <formula>TRUE</formula>
    </cfRule>
  </conditionalFormatting>
  <conditionalFormatting sqref="G120:G125">
    <cfRule type="cellIs" dxfId="98" priority="101" stopIfTrue="1" operator="equal">
      <formula>TRUE</formula>
    </cfRule>
  </conditionalFormatting>
  <conditionalFormatting sqref="G108:G119">
    <cfRule type="cellIs" dxfId="97" priority="105" stopIfTrue="1" operator="equal">
      <formula>TRUE</formula>
    </cfRule>
  </conditionalFormatting>
  <conditionalFormatting sqref="G126:G131">
    <cfRule type="cellIs" dxfId="96" priority="98" stopIfTrue="1" operator="equal">
      <formula>TRUE</formula>
    </cfRule>
  </conditionalFormatting>
  <conditionalFormatting sqref="G52:G57">
    <cfRule type="cellIs" dxfId="95" priority="94" stopIfTrue="1" operator="equal">
      <formula>TRUE</formula>
    </cfRule>
  </conditionalFormatting>
  <conditionalFormatting sqref="G58:G59">
    <cfRule type="cellIs" dxfId="94" priority="91" stopIfTrue="1" operator="equal">
      <formula>TRUE</formula>
    </cfRule>
  </conditionalFormatting>
  <conditionalFormatting sqref="G174:G175">
    <cfRule type="cellIs" dxfId="93" priority="83" stopIfTrue="1" operator="equal">
      <formula>TRUE</formula>
    </cfRule>
  </conditionalFormatting>
  <conditionalFormatting sqref="E141">
    <cfRule type="cellIs" dxfId="92" priority="80" stopIfTrue="1" operator="equal">
      <formula>TRUE</formula>
    </cfRule>
  </conditionalFormatting>
  <conditionalFormatting sqref="F141:G141 G150:G151 G174:G175">
    <cfRule type="cellIs" dxfId="91" priority="81" stopIfTrue="1" operator="equal">
      <formula>TRUE</formula>
    </cfRule>
  </conditionalFormatting>
  <conditionalFormatting sqref="E174:F175 F150:F151 E170:E171">
    <cfRule type="cellIs" dxfId="90" priority="74" stopIfTrue="1" operator="equal">
      <formula>TRUE</formula>
    </cfRule>
  </conditionalFormatting>
  <conditionalFormatting sqref="G152:G153">
    <cfRule type="cellIs" dxfId="89" priority="70" stopIfTrue="1" operator="equal">
      <formula>TRUE</formula>
    </cfRule>
  </conditionalFormatting>
  <conditionalFormatting sqref="F152:F153 E172:E173">
    <cfRule type="cellIs" dxfId="88" priority="69" stopIfTrue="1" operator="equal">
      <formula>TRUE</formula>
    </cfRule>
  </conditionalFormatting>
  <conditionalFormatting sqref="G152:G153">
    <cfRule type="cellIs" dxfId="87" priority="71" stopIfTrue="1" operator="equal">
      <formula>TRUE</formula>
    </cfRule>
  </conditionalFormatting>
  <conditionalFormatting sqref="G172:G173">
    <cfRule type="cellIs" dxfId="86" priority="68" stopIfTrue="1" operator="equal">
      <formula>TRUE</formula>
    </cfRule>
  </conditionalFormatting>
  <conditionalFormatting sqref="G172:G173">
    <cfRule type="cellIs" dxfId="85" priority="67" stopIfTrue="1" operator="equal">
      <formula>TRUE</formula>
    </cfRule>
  </conditionalFormatting>
  <conditionalFormatting sqref="F172:F173">
    <cfRule type="cellIs" dxfId="84" priority="66" stopIfTrue="1" operator="equal">
      <formula>TRUE</formula>
    </cfRule>
  </conditionalFormatting>
  <conditionalFormatting sqref="HH1:HL1">
    <cfRule type="cellIs" dxfId="83" priority="60" stopIfTrue="1" operator="equal">
      <formula>"sam"</formula>
    </cfRule>
    <cfRule type="cellIs" dxfId="82" priority="61" stopIfTrue="1" operator="equal">
      <formula>"sap"</formula>
    </cfRule>
    <cfRule type="cellIs" dxfId="81" priority="62" stopIfTrue="1" operator="equal">
      <formula>"saa"</formula>
    </cfRule>
    <cfRule type="cellIs" dxfId="80" priority="63" stopIfTrue="1" operator="equal">
      <formula>"sar"</formula>
    </cfRule>
    <cfRule type="cellIs" dxfId="79" priority="64" stopIfTrue="1" operator="equal">
      <formula>"sat"</formula>
    </cfRule>
    <cfRule type="cellIs" dxfId="78" priority="65" stopIfTrue="1" operator="equal">
      <formula>"sav"</formula>
    </cfRule>
  </conditionalFormatting>
  <conditionalFormatting sqref="HM1:HQ1">
    <cfRule type="cellIs" dxfId="77" priority="54" stopIfTrue="1" operator="equal">
      <formula>"sam"</formula>
    </cfRule>
    <cfRule type="cellIs" dxfId="76" priority="55" stopIfTrue="1" operator="equal">
      <formula>"sap"</formula>
    </cfRule>
    <cfRule type="cellIs" dxfId="75" priority="56" stopIfTrue="1" operator="equal">
      <formula>"saa"</formula>
    </cfRule>
    <cfRule type="cellIs" dxfId="74" priority="57" stopIfTrue="1" operator="equal">
      <formula>"sar"</formula>
    </cfRule>
    <cfRule type="cellIs" dxfId="73" priority="58" stopIfTrue="1" operator="equal">
      <formula>"sat"</formula>
    </cfRule>
    <cfRule type="cellIs" dxfId="72" priority="59" stopIfTrue="1" operator="equal">
      <formula>"sav"</formula>
    </cfRule>
  </conditionalFormatting>
  <conditionalFormatting sqref="E142:G142">
    <cfRule type="cellIs" dxfId="71" priority="48" stopIfTrue="1" operator="equal">
      <formula>TRUE</formula>
    </cfRule>
  </conditionalFormatting>
  <conditionalFormatting sqref="E139:G140">
    <cfRule type="cellIs" dxfId="70" priority="49" stopIfTrue="1" operator="equal">
      <formula>TRUE</formula>
    </cfRule>
  </conditionalFormatting>
  <conditionalFormatting sqref="H140:Y140">
    <cfRule type="expression" dxfId="69" priority="50">
      <formula>(H140&lt;&gt;H$15)</formula>
    </cfRule>
  </conditionalFormatting>
  <conditionalFormatting sqref="E138:G138">
    <cfRule type="cellIs" dxfId="68" priority="51" stopIfTrue="1" operator="equal">
      <formula>TRUE</formula>
    </cfRule>
  </conditionalFormatting>
  <conditionalFormatting sqref="H144:Y144">
    <cfRule type="expression" dxfId="67" priority="47">
      <formula>(H144&lt;&gt;H$15)</formula>
    </cfRule>
  </conditionalFormatting>
  <conditionalFormatting sqref="E143:G144 E145:E148">
    <cfRule type="cellIs" dxfId="66" priority="46" stopIfTrue="1" operator="equal">
      <formula>TRUE</formula>
    </cfRule>
  </conditionalFormatting>
  <conditionalFormatting sqref="E169 F145:G146 F148:G148">
    <cfRule type="cellIs" dxfId="65" priority="44" stopIfTrue="1" operator="equal">
      <formula>TRUE</formula>
    </cfRule>
  </conditionalFormatting>
  <conditionalFormatting sqref="F170:G170">
    <cfRule type="cellIs" dxfId="64" priority="40" stopIfTrue="1" operator="equal">
      <formula>TRUE</formula>
    </cfRule>
  </conditionalFormatting>
  <conditionalFormatting sqref="F168:G168">
    <cfRule type="cellIs" dxfId="63" priority="35" stopIfTrue="1" operator="equal">
      <formula>TRUE</formula>
    </cfRule>
  </conditionalFormatting>
  <conditionalFormatting sqref="E176:F177">
    <cfRule type="cellIs" dxfId="62" priority="31" stopIfTrue="1" operator="equal">
      <formula>TRUE</formula>
    </cfRule>
  </conditionalFormatting>
  <conditionalFormatting sqref="G176:G177">
    <cfRule type="cellIs" dxfId="61" priority="33" stopIfTrue="1" operator="equal">
      <formula>TRUE</formula>
    </cfRule>
  </conditionalFormatting>
  <conditionalFormatting sqref="G176:G177">
    <cfRule type="cellIs" dxfId="60" priority="32" stopIfTrue="1" operator="equal">
      <formula>TRUE</formula>
    </cfRule>
  </conditionalFormatting>
  <conditionalFormatting sqref="G154:G155">
    <cfRule type="cellIs" dxfId="59" priority="30" stopIfTrue="1" operator="equal">
      <formula>TRUE</formula>
    </cfRule>
  </conditionalFormatting>
  <conditionalFormatting sqref="G154:G155">
    <cfRule type="cellIs" dxfId="58" priority="29" stopIfTrue="1" operator="equal">
      <formula>TRUE</formula>
    </cfRule>
  </conditionalFormatting>
  <conditionalFormatting sqref="F154:F155 E149:E167">
    <cfRule type="cellIs" dxfId="57" priority="28" stopIfTrue="1" operator="equal">
      <formula>TRUE</formula>
    </cfRule>
  </conditionalFormatting>
  <conditionalFormatting sqref="F169:G169">
    <cfRule type="cellIs" dxfId="56" priority="26" stopIfTrue="1" operator="equal">
      <formula>TRUE</formula>
    </cfRule>
  </conditionalFormatting>
  <conditionalFormatting sqref="E168">
    <cfRule type="cellIs" dxfId="55" priority="22" stopIfTrue="1" operator="equal">
      <formula>TRUE</formula>
    </cfRule>
  </conditionalFormatting>
  <conditionalFormatting sqref="F147:G147">
    <cfRule type="cellIs" dxfId="54" priority="23" stopIfTrue="1" operator="equal">
      <formula>TRUE</formula>
    </cfRule>
  </conditionalFormatting>
  <conditionalFormatting sqref="E149:G155 E156:E167">
    <cfRule type="cellIs" dxfId="53" priority="21" stopIfTrue="1" operator="equal">
      <formula>TRUE</formula>
    </cfRule>
  </conditionalFormatting>
  <conditionalFormatting sqref="G171">
    <cfRule type="cellIs" dxfId="52" priority="20" stopIfTrue="1" operator="equal">
      <formula>TRUE</formula>
    </cfRule>
  </conditionalFormatting>
  <conditionalFormatting sqref="G171">
    <cfRule type="cellIs" dxfId="51" priority="19" stopIfTrue="1" operator="equal">
      <formula>TRUE</formula>
    </cfRule>
  </conditionalFormatting>
  <conditionalFormatting sqref="F171">
    <cfRule type="cellIs" dxfId="50" priority="18" stopIfTrue="1" operator="equal">
      <formula>TRUE</formula>
    </cfRule>
  </conditionalFormatting>
  <conditionalFormatting sqref="F156:G157">
    <cfRule type="cellIs" dxfId="49" priority="14" stopIfTrue="1" operator="equal">
      <formula>TRUE</formula>
    </cfRule>
  </conditionalFormatting>
  <conditionalFormatting sqref="F171:G171">
    <cfRule type="cellIs" dxfId="48" priority="16" stopIfTrue="1" operator="equal">
      <formula>TRUE</formula>
    </cfRule>
  </conditionalFormatting>
  <conditionalFormatting sqref="F158:G158">
    <cfRule type="cellIs" dxfId="47" priority="12" stopIfTrue="1" operator="equal">
      <formula>TRUE</formula>
    </cfRule>
  </conditionalFormatting>
  <conditionalFormatting sqref="F159:G160">
    <cfRule type="cellIs" dxfId="46" priority="9" stopIfTrue="1" operator="equal">
      <formula>TRUE</formula>
    </cfRule>
  </conditionalFormatting>
  <conditionalFormatting sqref="F161:G161">
    <cfRule type="cellIs" dxfId="45" priority="8" stopIfTrue="1" operator="equal">
      <formula>TRUE</formula>
    </cfRule>
  </conditionalFormatting>
  <conditionalFormatting sqref="F162:G163">
    <cfRule type="cellIs" dxfId="44" priority="6" stopIfTrue="1" operator="equal">
      <formula>TRUE</formula>
    </cfRule>
  </conditionalFormatting>
  <conditionalFormatting sqref="F164:G164">
    <cfRule type="cellIs" dxfId="43" priority="5" stopIfTrue="1" operator="equal">
      <formula>TRUE</formula>
    </cfRule>
  </conditionalFormatting>
  <conditionalFormatting sqref="F165:G166">
    <cfRule type="cellIs" dxfId="42" priority="3" stopIfTrue="1" operator="equal">
      <formula>TRUE</formula>
    </cfRule>
  </conditionalFormatting>
  <conditionalFormatting sqref="F167:G167">
    <cfRule type="cellIs" dxfId="41"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0" priority="12" operator="equal">
      <formula>FALSE</formula>
    </cfRule>
  </conditionalFormatting>
  <conditionalFormatting sqref="B32:H32">
    <cfRule type="cellIs" dxfId="39" priority="10" operator="equal">
      <formula>FALSE</formula>
    </cfRule>
  </conditionalFormatting>
  <conditionalFormatting sqref="C56:H56">
    <cfRule type="cellIs" dxfId="38" priority="9" operator="equal">
      <formula>FALSE</formula>
    </cfRule>
  </conditionalFormatting>
  <conditionalFormatting sqref="B12:H12">
    <cfRule type="cellIs" dxfId="37" priority="8" operator="equal">
      <formula>FALSE</formula>
    </cfRule>
  </conditionalFormatting>
  <conditionalFormatting sqref="B9:F9 H9">
    <cfRule type="cellIs" dxfId="36" priority="7" operator="equal">
      <formula>FALSE</formula>
    </cfRule>
  </conditionalFormatting>
  <conditionalFormatting sqref="B20:H20">
    <cfRule type="cellIs" dxfId="35" priority="5" operator="equal">
      <formula>FALSE</formula>
    </cfRule>
  </conditionalFormatting>
  <conditionalFormatting sqref="B10:F10 H10">
    <cfRule type="cellIs" dxfId="34" priority="4" operator="equal">
      <formula>FALSE</formula>
    </cfRule>
  </conditionalFormatting>
  <conditionalFormatting sqref="B5:H5">
    <cfRule type="cellIs" dxfId="33" priority="3" operator="equal">
      <formula>FALSE</formula>
    </cfRule>
  </conditionalFormatting>
  <conditionalFormatting sqref="B6:H6">
    <cfRule type="cellIs" dxfId="32" priority="2" operator="equal">
      <formula>FALSE</formula>
    </cfRule>
  </conditionalFormatting>
  <conditionalFormatting sqref="B7:H7 G8:G10">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2022-11-16T00:37:28Z</dcterms:modified>
</cp:coreProperties>
</file>