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EFE8E14-D8E4-45A1-A4E1-BDDCC0B6C801}"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Experiment!$A$4:$IK$108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Experiment!$A$5:$IK$107</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G84" i="1" l="1"/>
  <c r="AK58" i="1"/>
  <c r="AK61" i="1"/>
  <c r="AK62" i="1"/>
  <c r="AK60" i="1"/>
  <c r="HE60" i="1"/>
  <c r="HD60" i="1"/>
  <c r="HC60" i="1"/>
  <c r="HB60" i="1"/>
  <c r="HA60" i="1"/>
  <c r="GZ60" i="1"/>
  <c r="GT60" i="1"/>
  <c r="GS60" i="1"/>
  <c r="GR60" i="1"/>
  <c r="GQ60" i="1"/>
  <c r="DZ60" i="1"/>
  <c r="DU60" i="1"/>
  <c r="AO60" i="1"/>
  <c r="AF60" i="1"/>
  <c r="AE60" i="1"/>
  <c r="A60" i="1"/>
  <c r="AK56" i="1"/>
  <c r="AK50" i="1"/>
  <c r="HE56" i="1"/>
  <c r="HD56" i="1"/>
  <c r="HC56" i="1"/>
  <c r="HB56" i="1"/>
  <c r="HA56" i="1"/>
  <c r="GZ56" i="1"/>
  <c r="GT56" i="1"/>
  <c r="GS56" i="1"/>
  <c r="GR56" i="1"/>
  <c r="GQ56" i="1"/>
  <c r="DZ56" i="1"/>
  <c r="DU56" i="1"/>
  <c r="AO56" i="1"/>
  <c r="AK57" i="1" s="1"/>
  <c r="AF56" i="1"/>
  <c r="AE56" i="1" s="1"/>
  <c r="A56" i="1"/>
  <c r="O11" i="1" l="1"/>
  <c r="IJ11" i="1"/>
  <c r="II11" i="1"/>
  <c r="IH11" i="1"/>
  <c r="IF11" i="1"/>
  <c r="IE11" i="1"/>
  <c r="ID11" i="1"/>
  <c r="IA11" i="1"/>
  <c r="HZ11" i="1"/>
  <c r="HY11" i="1"/>
  <c r="HX11" i="1"/>
  <c r="HW11" i="1"/>
  <c r="HU11" i="1"/>
  <c r="HT11" i="1"/>
  <c r="HS11" i="1"/>
  <c r="HR11" i="1"/>
  <c r="HQ11" i="1"/>
  <c r="HP11" i="1"/>
  <c r="HO11" i="1"/>
  <c r="HN11" i="1"/>
  <c r="HM11" i="1"/>
  <c r="HL11" i="1"/>
  <c r="HK11" i="1"/>
  <c r="HJ11" i="1"/>
  <c r="HI11" i="1"/>
  <c r="HE11" i="1"/>
  <c r="HD11" i="1"/>
  <c r="HC11" i="1"/>
  <c r="HB11" i="1"/>
  <c r="HA11" i="1"/>
  <c r="GZ11" i="1"/>
  <c r="GY11" i="1"/>
  <c r="GX11" i="1"/>
  <c r="GW11" i="1"/>
  <c r="GV11" i="1"/>
  <c r="GU11" i="1"/>
  <c r="GT11" i="1"/>
  <c r="GS11" i="1"/>
  <c r="GR11" i="1"/>
  <c r="GQ11" i="1"/>
  <c r="GP11" i="1"/>
  <c r="GO11" i="1"/>
  <c r="GN11" i="1"/>
  <c r="GM11" i="1"/>
  <c r="GL11" i="1"/>
  <c r="GF11" i="1"/>
  <c r="GE11" i="1"/>
  <c r="GD11" i="1"/>
  <c r="GC11" i="1"/>
  <c r="GB11" i="1"/>
  <c r="GA11" i="1"/>
  <c r="FY11" i="1"/>
  <c r="FX11" i="1"/>
  <c r="FW11" i="1"/>
  <c r="FV11" i="1"/>
  <c r="FU11" i="1"/>
  <c r="FT11" i="1"/>
  <c r="FS11" i="1"/>
  <c r="FR11" i="1"/>
  <c r="FQ11" i="1"/>
  <c r="FP11" i="1"/>
  <c r="FO11" i="1"/>
  <c r="FN11" i="1"/>
  <c r="FM11" i="1"/>
  <c r="FL11" i="1"/>
  <c r="FK11" i="1"/>
  <c r="FJ11" i="1"/>
  <c r="FG11" i="1"/>
  <c r="FF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Y11" i="1"/>
  <c r="DX11" i="1"/>
  <c r="DW11" i="1"/>
  <c r="DV11" i="1"/>
  <c r="DU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BY11" i="1"/>
  <c r="BX11" i="1"/>
  <c r="BW11" i="1"/>
  <c r="BV11" i="1"/>
  <c r="BU11" i="1"/>
  <c r="BT11" i="1"/>
  <c r="BS11" i="1"/>
  <c r="BR11" i="1"/>
  <c r="BP11" i="1"/>
  <c r="BO11" i="1"/>
  <c r="BN11" i="1"/>
  <c r="BM11" i="1"/>
  <c r="BL11" i="1"/>
  <c r="BK11" i="1"/>
  <c r="BJ11" i="1"/>
  <c r="BI11" i="1"/>
  <c r="BH11" i="1"/>
  <c r="BG11" i="1"/>
  <c r="BF11" i="1"/>
  <c r="BE11" i="1"/>
  <c r="BD11" i="1"/>
  <c r="BC11" i="1"/>
  <c r="BB11" i="1"/>
  <c r="BA11" i="1"/>
  <c r="AZ11" i="1"/>
  <c r="AY11" i="1"/>
  <c r="AX11" i="1"/>
  <c r="AW11" i="1"/>
  <c r="AV11" i="1"/>
  <c r="AT11" i="1"/>
  <c r="AS11" i="1"/>
  <c r="AR11" i="1"/>
  <c r="AQ11" i="1"/>
  <c r="AP11" i="1"/>
  <c r="AM11" i="1"/>
  <c r="AG11" i="1"/>
  <c r="AB11" i="1"/>
  <c r="AA11" i="1"/>
  <c r="Z11" i="1"/>
  <c r="P11" i="1"/>
  <c r="G11" i="1"/>
  <c r="A11" i="1"/>
  <c r="IG5" i="1"/>
  <c r="IG107" i="1" s="1"/>
  <c r="IG6" i="1" l="1"/>
  <c r="IE10" i="1"/>
  <c r="IF10" i="1"/>
  <c r="IG9" i="1" l="1"/>
  <c r="O10" i="1"/>
  <c r="P10" i="1" s="1"/>
  <c r="IJ10" i="1"/>
  <c r="HE10" i="1"/>
  <c r="HD10" i="1"/>
  <c r="HC10" i="1"/>
  <c r="HB10" i="1"/>
  <c r="HA10" i="1"/>
  <c r="GW10" i="1"/>
  <c r="GV10" i="1"/>
  <c r="GQ10" i="1"/>
  <c r="GP10" i="1"/>
  <c r="GO10" i="1"/>
  <c r="GN10" i="1"/>
  <c r="GM10" i="1"/>
  <c r="GF10" i="1"/>
  <c r="FW10" i="1"/>
  <c r="FU10" i="1"/>
  <c r="FT10" i="1"/>
  <c r="FR10" i="1"/>
  <c r="FQ10" i="1"/>
  <c r="FP10" i="1"/>
  <c r="ET10" i="1"/>
  <c r="ES10" i="1"/>
  <c r="EE10" i="1"/>
  <c r="ED10" i="1"/>
  <c r="DU10" i="1"/>
  <c r="DS10" i="1"/>
  <c r="AG10" i="1"/>
  <c r="A10" i="1"/>
  <c r="FH5" i="1"/>
  <c r="FH107" i="1" s="1"/>
  <c r="IF9" i="1"/>
  <c r="G10" i="1" l="1"/>
  <c r="FH6" i="1"/>
  <c r="FM5" i="1" l="1"/>
  <c r="FM107" i="1" s="1"/>
  <c r="FL5" i="1"/>
  <c r="FL107" i="1" s="1"/>
  <c r="FK5" i="1"/>
  <c r="FK107" i="1" s="1"/>
  <c r="FJ5" i="1"/>
  <c r="FJ107" i="1" s="1"/>
  <c r="HE94" i="1"/>
  <c r="HA94" i="1"/>
  <c r="M94" i="1"/>
  <c r="HT94" i="1" s="1"/>
  <c r="L94" i="1"/>
  <c r="HS94" i="1" s="1"/>
  <c r="K94" i="1"/>
  <c r="HR94" i="1" s="1"/>
  <c r="J94" i="1"/>
  <c r="I94" i="1"/>
  <c r="H94" i="1"/>
  <c r="HD94" i="1" s="1"/>
  <c r="G94" i="1"/>
  <c r="FR94" i="1" s="1"/>
  <c r="A94" i="1"/>
  <c r="O96" i="1"/>
  <c r="A96" i="1"/>
  <c r="A95" i="1"/>
  <c r="FQ93"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c r="A92" i="1"/>
  <c r="A91" i="1"/>
  <c r="O90" i="1"/>
  <c r="A90" i="1"/>
  <c r="IF85" i="1"/>
  <c r="IF87" i="1"/>
  <c r="IF88" i="1"/>
  <c r="IF84" i="1"/>
  <c r="G84" i="1"/>
  <c r="FR84" i="1" s="1"/>
  <c r="A84" i="1"/>
  <c r="A88" i="1"/>
  <c r="A87" i="1"/>
  <c r="A86" i="1"/>
  <c r="G85" i="1"/>
  <c r="G86" i="1" s="1"/>
  <c r="A85" i="1"/>
  <c r="A83" i="1"/>
  <c r="FR82" i="1"/>
  <c r="G82" i="1"/>
  <c r="G83" i="1" s="1"/>
  <c r="A82" i="1"/>
  <c r="O89" i="1"/>
  <c r="A89" i="1"/>
  <c r="A81" i="1"/>
  <c r="FQ80"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I99" i="1"/>
  <c r="FI100" i="1"/>
  <c r="FE101" i="1"/>
  <c r="FE102" i="1" s="1"/>
  <c r="FE103" i="1" s="1"/>
  <c r="FI103" i="1" s="1"/>
  <c r="FE100" i="1"/>
  <c r="FE99" i="1"/>
  <c r="AF100" i="1"/>
  <c r="AE100" i="1" s="1"/>
  <c r="A100" i="1"/>
  <c r="AF99" i="1"/>
  <c r="AE99" i="1" s="1"/>
  <c r="M99" i="1"/>
  <c r="HT99" i="1" s="1"/>
  <c r="L99" i="1"/>
  <c r="HS99" i="1" s="1"/>
  <c r="K99" i="1"/>
  <c r="HR99" i="1" s="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F55" i="1"/>
  <c r="AE55" i="1" s="1"/>
  <c r="A55" i="1"/>
  <c r="AK65" i="1"/>
  <c r="AK20" i="1"/>
  <c r="AO50" i="1"/>
  <c r="AK51" i="1" s="1"/>
  <c r="AO49" i="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07" i="1" s="1"/>
  <c r="J57" i="1" l="1"/>
  <c r="J58" i="1" s="1"/>
  <c r="J59" i="1" s="1"/>
  <c r="J56" i="1"/>
  <c r="HS55" i="1"/>
  <c r="L56" i="1"/>
  <c r="HS56" i="1" s="1"/>
  <c r="FR85" i="1"/>
  <c r="AK94" i="1"/>
  <c r="FQ56" i="1"/>
  <c r="FR56" i="1"/>
  <c r="FP56" i="1"/>
  <c r="DZ94" i="1"/>
  <c r="D94" i="1" s="1"/>
  <c r="DZ93" i="1"/>
  <c r="D93" i="1" s="1"/>
  <c r="GS94" i="1"/>
  <c r="GZ94" i="1"/>
  <c r="GR93" i="1"/>
  <c r="GZ93" i="1"/>
  <c r="HB94" i="1"/>
  <c r="FQ85" i="1"/>
  <c r="GQ94" i="1"/>
  <c r="GR94" i="1"/>
  <c r="GT94" i="1"/>
  <c r="FI102" i="1"/>
  <c r="FI101" i="1"/>
  <c r="GQ93" i="1"/>
  <c r="FK6" i="1"/>
  <c r="FK10" i="1" s="1"/>
  <c r="FL6" i="1"/>
  <c r="FL10" i="1" s="1"/>
  <c r="FM6" i="1"/>
  <c r="FM10" i="1" s="1"/>
  <c r="FJ6" i="1"/>
  <c r="FJ10" i="1" s="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FP84" i="1"/>
  <c r="FQ84" i="1"/>
  <c r="J84" i="1"/>
  <c r="FP86" i="1"/>
  <c r="G87" i="1"/>
  <c r="FQ86" i="1"/>
  <c r="FR86" i="1"/>
  <c r="I82" i="1"/>
  <c r="I84" i="1" s="1"/>
  <c r="AF84" i="1" s="1"/>
  <c r="FP85" i="1"/>
  <c r="DZ80" i="1"/>
  <c r="D80" i="1" s="1"/>
  <c r="GZ80" i="1"/>
  <c r="GR82" i="1"/>
  <c r="HS81" i="1"/>
  <c r="L82" i="1"/>
  <c r="L84" i="1" s="1"/>
  <c r="HS84" i="1" s="1"/>
  <c r="FQ83" i="1"/>
  <c r="FR83" i="1"/>
  <c r="FP83" i="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K100" i="1"/>
  <c r="HR100" i="1" s="1"/>
  <c r="L100" i="1"/>
  <c r="HS100" i="1" s="1"/>
  <c r="M100" i="1"/>
  <c r="HT100" i="1" s="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GQ57" i="1"/>
  <c r="HE57" i="1"/>
  <c r="AE58" i="1"/>
  <c r="IH6" i="1"/>
  <c r="J61" i="1" l="1"/>
  <c r="J62" i="1" s="1"/>
  <c r="J60" i="1"/>
  <c r="K58" i="1"/>
  <c r="I83" i="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85" i="1" s="1"/>
  <c r="GT85" i="1" s="1"/>
  <c r="HE82" i="1"/>
  <c r="HB82" i="1"/>
  <c r="AE84" i="1"/>
  <c r="GZ84" i="1"/>
  <c r="GR84" i="1"/>
  <c r="DZ84" i="1"/>
  <c r="D84" i="1" s="1"/>
  <c r="GT84" i="1"/>
  <c r="GS84" i="1"/>
  <c r="GQ84" i="1"/>
  <c r="AK84" i="1"/>
  <c r="HE84" i="1"/>
  <c r="HB84" i="1"/>
  <c r="HA84" i="1"/>
  <c r="HD84" i="1"/>
  <c r="HC84" i="1"/>
  <c r="DU84" i="1"/>
  <c r="AF83" i="1"/>
  <c r="AE83" i="1" s="1"/>
  <c r="I85" i="1"/>
  <c r="FR87" i="1"/>
  <c r="G88" i="1"/>
  <c r="FQ87" i="1"/>
  <c r="FP87" i="1"/>
  <c r="HR81" i="1"/>
  <c r="K82" i="1"/>
  <c r="K84" i="1" s="1"/>
  <c r="HR84" i="1" s="1"/>
  <c r="HT82" i="1"/>
  <c r="M83" i="1"/>
  <c r="HC83" i="1"/>
  <c r="L83" i="1"/>
  <c r="HS82" i="1"/>
  <c r="G58" i="1"/>
  <c r="FQ58" i="1" s="1"/>
  <c r="FP57" i="1"/>
  <c r="HB58" i="1"/>
  <c r="GT58" i="1"/>
  <c r="HA58" i="1"/>
  <c r="GS58" i="1"/>
  <c r="GZ58" i="1"/>
  <c r="GR58" i="1"/>
  <c r="DZ58" i="1"/>
  <c r="AO58" i="1"/>
  <c r="GQ58" i="1"/>
  <c r="HE58" i="1"/>
  <c r="HD58" i="1"/>
  <c r="HC58" i="1"/>
  <c r="DU58" i="1"/>
  <c r="K59" i="1"/>
  <c r="K60" i="1" s="1"/>
  <c r="HR60" i="1" s="1"/>
  <c r="HR58" i="1"/>
  <c r="HD83" i="1" l="1"/>
  <c r="GQ83" i="1"/>
  <c r="GR83" i="1"/>
  <c r="HS58" i="1"/>
  <c r="HE85" i="1"/>
  <c r="HD85" i="1"/>
  <c r="GQ85" i="1"/>
  <c r="GZ85" i="1"/>
  <c r="HB85" i="1"/>
  <c r="G59" i="1"/>
  <c r="FP58" i="1"/>
  <c r="FR58" i="1"/>
  <c r="M59" i="1"/>
  <c r="M60" i="1" s="1"/>
  <c r="HT60" i="1" s="1"/>
  <c r="HE83" i="1"/>
  <c r="DZ85" i="1"/>
  <c r="D85" i="1" s="1"/>
  <c r="HB83" i="1"/>
  <c r="DZ83" i="1"/>
  <c r="D83" i="1" s="1"/>
  <c r="GR85" i="1"/>
  <c r="DU83" i="1"/>
  <c r="GZ83" i="1"/>
  <c r="DU85" i="1"/>
  <c r="GS85" i="1"/>
  <c r="GT83" i="1"/>
  <c r="GS83" i="1"/>
  <c r="HC85" i="1"/>
  <c r="HA85" i="1"/>
  <c r="AK83" i="1"/>
  <c r="HA83" i="1"/>
  <c r="H86" i="1"/>
  <c r="GS86" i="1" s="1"/>
  <c r="HS83" i="1"/>
  <c r="L85" i="1"/>
  <c r="AF85" i="1"/>
  <c r="I86" i="1"/>
  <c r="AK85" i="1"/>
  <c r="HT83" i="1"/>
  <c r="M85" i="1"/>
  <c r="FR88" i="1"/>
  <c r="FQ88" i="1"/>
  <c r="FP88" i="1"/>
  <c r="K83" i="1"/>
  <c r="HR82" i="1"/>
  <c r="FP59" i="1"/>
  <c r="HR59" i="1"/>
  <c r="K61" i="1"/>
  <c r="HT59" i="1"/>
  <c r="M61" i="1"/>
  <c r="HS59" i="1"/>
  <c r="L61" i="1"/>
  <c r="HB59" i="1"/>
  <c r="GT59" i="1"/>
  <c r="HA59" i="1"/>
  <c r="GS59" i="1"/>
  <c r="GZ59" i="1"/>
  <c r="GR59" i="1"/>
  <c r="DZ59" i="1"/>
  <c r="AO59" i="1"/>
  <c r="GQ59" i="1"/>
  <c r="HE59" i="1"/>
  <c r="DU59" i="1"/>
  <c r="HD59" i="1"/>
  <c r="HC59" i="1"/>
  <c r="HA86" i="1" l="1"/>
  <c r="G61" i="1"/>
  <c r="G60" i="1"/>
  <c r="FR59" i="1"/>
  <c r="FQ59" i="1"/>
  <c r="HC86" i="1"/>
  <c r="HD86" i="1"/>
  <c r="H87" i="1"/>
  <c r="H88" i="1" s="1"/>
  <c r="HB86" i="1"/>
  <c r="GT86" i="1"/>
  <c r="GQ86" i="1"/>
  <c r="DZ86" i="1"/>
  <c r="D86" i="1" s="1"/>
  <c r="AK86" i="1"/>
  <c r="GR86" i="1"/>
  <c r="HE86" i="1"/>
  <c r="GZ86" i="1"/>
  <c r="DU86" i="1"/>
  <c r="M86" i="1"/>
  <c r="HT85" i="1"/>
  <c r="I87" i="1"/>
  <c r="AF86" i="1"/>
  <c r="AE85" i="1"/>
  <c r="L86" i="1"/>
  <c r="HS85" i="1"/>
  <c r="HR83" i="1"/>
  <c r="K85" i="1"/>
  <c r="HR61" i="1"/>
  <c r="K62" i="1"/>
  <c r="HR62" i="1" s="1"/>
  <c r="M62" i="1"/>
  <c r="HT62" i="1" s="1"/>
  <c r="HT61" i="1"/>
  <c r="HB61" i="1"/>
  <c r="GT61" i="1"/>
  <c r="HA61" i="1"/>
  <c r="GS61" i="1"/>
  <c r="GZ61" i="1"/>
  <c r="GR61" i="1"/>
  <c r="DZ61" i="1"/>
  <c r="AO61" i="1"/>
  <c r="GQ61" i="1"/>
  <c r="HE61" i="1"/>
  <c r="DU61" i="1"/>
  <c r="HC61" i="1"/>
  <c r="HD61" i="1"/>
  <c r="FR61" i="1"/>
  <c r="G62" i="1"/>
  <c r="FQ61" i="1"/>
  <c r="FP61" i="1"/>
  <c r="HS61" i="1"/>
  <c r="L62" i="1"/>
  <c r="HS62" i="1" s="1"/>
  <c r="HC87" i="1" l="1"/>
  <c r="FR60" i="1"/>
  <c r="FQ60" i="1"/>
  <c r="FP60" i="1"/>
  <c r="GT87" i="1"/>
  <c r="DU87" i="1"/>
  <c r="GQ87" i="1"/>
  <c r="DZ87" i="1"/>
  <c r="D87" i="1" s="1"/>
  <c r="AK87" i="1"/>
  <c r="GR87" i="1"/>
  <c r="HE87" i="1"/>
  <c r="HD87" i="1"/>
  <c r="HA87" i="1"/>
  <c r="HB87" i="1"/>
  <c r="GZ87" i="1"/>
  <c r="GS87" i="1"/>
  <c r="L87" i="1"/>
  <c r="HS86" i="1"/>
  <c r="HR85" i="1"/>
  <c r="K86" i="1"/>
  <c r="AE86" i="1"/>
  <c r="I88" i="1"/>
  <c r="AF88" i="1" s="1"/>
  <c r="AF87" i="1"/>
  <c r="GZ88" i="1"/>
  <c r="GR88" i="1"/>
  <c r="DZ88" i="1"/>
  <c r="D88" i="1" s="1"/>
  <c r="GQ88" i="1"/>
  <c r="HE88" i="1"/>
  <c r="HD88" i="1"/>
  <c r="HB88" i="1"/>
  <c r="GT88" i="1"/>
  <c r="HA88" i="1"/>
  <c r="GS88" i="1"/>
  <c r="DU88" i="1"/>
  <c r="HC88" i="1"/>
  <c r="M87" i="1"/>
  <c r="HT86" i="1"/>
  <c r="HA62" i="1"/>
  <c r="GS62" i="1"/>
  <c r="GZ62" i="1"/>
  <c r="GR62" i="1"/>
  <c r="DZ62" i="1"/>
  <c r="AO62" i="1"/>
  <c r="GQ62" i="1"/>
  <c r="HE62" i="1"/>
  <c r="HD62" i="1"/>
  <c r="GT62" i="1"/>
  <c r="DU62" i="1"/>
  <c r="HC62" i="1"/>
  <c r="HB62" i="1"/>
  <c r="FR62" i="1"/>
  <c r="FQ62" i="1"/>
  <c r="FP62" i="1"/>
  <c r="AK88" i="1" l="1"/>
  <c r="AE88" i="1"/>
  <c r="K87" i="1"/>
  <c r="HR86" i="1"/>
  <c r="AE87" i="1"/>
  <c r="M88" i="1"/>
  <c r="HT88" i="1" s="1"/>
  <c r="HT87" i="1"/>
  <c r="L88" i="1"/>
  <c r="HS88" i="1" s="1"/>
  <c r="HS87" i="1"/>
  <c r="K88" i="1" l="1"/>
  <c r="HR88" i="1" s="1"/>
  <c r="HR87" i="1"/>
  <c r="AF53" i="1" l="1"/>
  <c r="AE53" i="1" s="1"/>
  <c r="A53" i="1"/>
  <c r="HA50" i="1"/>
  <c r="AF50" i="1"/>
  <c r="AE50" i="1" s="1"/>
  <c r="HT50" i="1"/>
  <c r="HS50" i="1"/>
  <c r="HR50" i="1"/>
  <c r="GZ50" i="1"/>
  <c r="FR50" i="1"/>
  <c r="A50" i="1"/>
  <c r="GS50" i="1" l="1"/>
  <c r="DU50" i="1"/>
  <c r="GT50" i="1"/>
  <c r="HB50" i="1"/>
  <c r="HC50" i="1"/>
  <c r="FP50" i="1"/>
  <c r="HD50" i="1"/>
  <c r="FQ50" i="1"/>
  <c r="HE50" i="1"/>
  <c r="DZ50" i="1"/>
  <c r="GQ50" i="1"/>
  <c r="GR50" i="1"/>
  <c r="AF103" i="1"/>
  <c r="AE103" i="1" s="1"/>
  <c r="A103" i="1"/>
  <c r="AF102" i="1"/>
  <c r="AE102" i="1" s="1"/>
  <c r="A102" i="1"/>
  <c r="AF101" i="1"/>
  <c r="AE101" i="1" s="1"/>
  <c r="A101" i="1"/>
  <c r="AF98" i="1"/>
  <c r="AE98" i="1" s="1"/>
  <c r="A98" i="1"/>
  <c r="IC5" i="1"/>
  <c r="IC107" i="1" s="1"/>
  <c r="IB5" i="1"/>
  <c r="IB107" i="1" s="1"/>
  <c r="IF5" i="1"/>
  <c r="IF107" i="1" s="1"/>
  <c r="IE5" i="1"/>
  <c r="IE107" i="1" s="1"/>
  <c r="O104" i="1"/>
  <c r="A104" i="1"/>
  <c r="AF66" i="1"/>
  <c r="AE66" i="1" s="1"/>
  <c r="M66" i="1"/>
  <c r="L66" i="1"/>
  <c r="K66" i="1"/>
  <c r="J66" i="1"/>
  <c r="J67" i="1" s="1"/>
  <c r="J68" i="1" s="1"/>
  <c r="J69" i="1" s="1"/>
  <c r="J70" i="1" s="1"/>
  <c r="J71" i="1" s="1"/>
  <c r="J72" i="1" s="1"/>
  <c r="J73" i="1" s="1"/>
  <c r="J74" i="1" s="1"/>
  <c r="J75" i="1" s="1"/>
  <c r="J76" i="1" s="1"/>
  <c r="J99" i="1" s="1"/>
  <c r="J100"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05" i="1"/>
  <c r="A105" i="1"/>
  <c r="A54" i="1"/>
  <c r="A52" i="1"/>
  <c r="HT49" i="1"/>
  <c r="HS49" i="1"/>
  <c r="HR49" i="1"/>
  <c r="HE49" i="1"/>
  <c r="HD49" i="1"/>
  <c r="HC49" i="1"/>
  <c r="HB49" i="1"/>
  <c r="HA49" i="1"/>
  <c r="GZ49" i="1"/>
  <c r="GT49" i="1"/>
  <c r="GS49" i="1"/>
  <c r="GR49" i="1"/>
  <c r="GQ49" i="1"/>
  <c r="FR49" i="1"/>
  <c r="FQ49" i="1"/>
  <c r="FP49" i="1"/>
  <c r="DZ49" i="1"/>
  <c r="DU49" i="1"/>
  <c r="A49" i="1"/>
  <c r="A48" i="1"/>
  <c r="O47" i="1"/>
  <c r="A47" i="1"/>
  <c r="FP66" i="1" l="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1" i="1"/>
  <c r="J102" i="1" s="1"/>
  <c r="J103"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M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K101" i="1"/>
  <c r="HR98" i="1"/>
  <c r="FQ101" i="1"/>
  <c r="FR101" i="1"/>
  <c r="G102" i="1"/>
  <c r="FP101" i="1"/>
  <c r="HE101" i="1"/>
  <c r="GS101" i="1"/>
  <c r="GT101" i="1"/>
  <c r="HB101" i="1"/>
  <c r="DZ101" i="1"/>
  <c r="D101" i="1" s="1"/>
  <c r="HC101" i="1"/>
  <c r="GZ101" i="1"/>
  <c r="GQ101" i="1"/>
  <c r="H102" i="1"/>
  <c r="AK102" i="1" s="1"/>
  <c r="HD101" i="1"/>
  <c r="DU101" i="1"/>
  <c r="GR101" i="1"/>
  <c r="HA101" i="1"/>
  <c r="L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AK103" i="1" s="1"/>
  <c r="HC102" i="1"/>
  <c r="GS102" i="1"/>
  <c r="HB102" i="1"/>
  <c r="M103" i="1"/>
  <c r="HT103" i="1" s="1"/>
  <c r="HT102" i="1"/>
  <c r="FR102" i="1"/>
  <c r="FQ102" i="1"/>
  <c r="FP102" i="1"/>
  <c r="G103" i="1"/>
  <c r="L102" i="1"/>
  <c r="HS101" i="1"/>
  <c r="HR101" i="1"/>
  <c r="K102" i="1"/>
  <c r="M21" i="1"/>
  <c r="M22" i="1" s="1"/>
  <c r="L21" i="1"/>
  <c r="L22" i="1" s="1"/>
  <c r="K21" i="1"/>
  <c r="K22" i="1" s="1"/>
  <c r="J21" i="1"/>
  <c r="I21" i="1"/>
  <c r="I22" i="1" s="1"/>
  <c r="H21" i="1"/>
  <c r="G21" i="1"/>
  <c r="G22" i="1" s="1"/>
  <c r="O18" i="1"/>
  <c r="G71" i="1" l="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3" i="1" s="1"/>
  <c r="HS102" i="1"/>
  <c r="FP103" i="1"/>
  <c r="FQ103" i="1"/>
  <c r="FR103" i="1"/>
  <c r="DZ103" i="1"/>
  <c r="D103" i="1" s="1"/>
  <c r="HC103" i="1"/>
  <c r="GZ103" i="1"/>
  <c r="GT103" i="1"/>
  <c r="HB103" i="1"/>
  <c r="HA103" i="1"/>
  <c r="DU103" i="1"/>
  <c r="GS103" i="1"/>
  <c r="HE103" i="1"/>
  <c r="GR103" i="1"/>
  <c r="GQ103" i="1"/>
  <c r="HD103" i="1"/>
  <c r="HR102" i="1"/>
  <c r="K103" i="1"/>
  <c r="HR103" i="1" s="1"/>
  <c r="AF21" i="1"/>
  <c r="AF22" i="1"/>
  <c r="J22" i="1"/>
  <c r="CH5" i="1"/>
  <c r="CH107" i="1" s="1"/>
  <c r="CG5" i="1"/>
  <c r="CG107" i="1" s="1"/>
  <c r="CF5" i="1"/>
  <c r="CF107" i="1" s="1"/>
  <c r="CE5" i="1"/>
  <c r="CE107" i="1" s="1"/>
  <c r="CD5" i="1"/>
  <c r="CD107" i="1" s="1"/>
  <c r="CC5" i="1"/>
  <c r="CC107" i="1" s="1"/>
  <c r="CB5" i="1"/>
  <c r="CB107" i="1" s="1"/>
  <c r="CA5" i="1"/>
  <c r="CA107" i="1" s="1"/>
  <c r="CK5" i="1"/>
  <c r="CK107" i="1" s="1"/>
  <c r="CJ5" i="1"/>
  <c r="CJ6" i="1" s="1"/>
  <c r="CI5" i="1"/>
  <c r="CI107" i="1" s="1"/>
  <c r="BZ5" i="1"/>
  <c r="BZ6" i="1" s="1"/>
  <c r="GV9" i="1"/>
  <c r="GV5" i="1"/>
  <c r="GV107" i="1" s="1"/>
  <c r="GK5" i="1"/>
  <c r="GK107" i="1" s="1"/>
  <c r="GJ5" i="1"/>
  <c r="GJ107" i="1" s="1"/>
  <c r="GI5" i="1"/>
  <c r="GI6" i="1" s="1"/>
  <c r="GH5" i="1"/>
  <c r="GH6" i="1" s="1"/>
  <c r="G72" i="1" l="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07" i="1"/>
  <c r="CK6" i="1"/>
  <c r="CH6" i="1"/>
  <c r="BZ107" i="1"/>
  <c r="CI6" i="1"/>
  <c r="GJ6" i="1"/>
  <c r="GK6" i="1"/>
  <c r="GH107" i="1"/>
  <c r="GI107" i="1"/>
  <c r="FI5" i="1"/>
  <c r="FI107" i="1" s="1"/>
  <c r="AF5" i="1"/>
  <c r="AF107" i="1" s="1"/>
  <c r="AG5" i="1"/>
  <c r="AG107" i="1" s="1"/>
  <c r="AE5" i="1"/>
  <c r="AE107" i="1" s="1"/>
  <c r="FQ72" i="1" l="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07" i="1"/>
  <c r="HH107" i="1"/>
  <c r="FE107" i="1"/>
  <c r="DT107" i="1"/>
  <c r="BQ107" i="1"/>
  <c r="AU107" i="1"/>
  <c r="AH107" i="1"/>
  <c r="X107" i="1"/>
  <c r="Q10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I5" i="1"/>
  <c r="II107" i="1" s="1"/>
  <c r="Z5" i="1"/>
  <c r="B117" i="4"/>
  <c r="AO26" i="1"/>
  <c r="C22" i="1"/>
  <c r="C21" i="1"/>
  <c r="C20" i="1"/>
  <c r="AB5" i="1"/>
  <c r="AB10" i="1" s="1"/>
  <c r="AA5" i="1"/>
  <c r="AA10" i="1" s="1"/>
  <c r="Z9" i="1" l="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I6" i="1"/>
  <c r="Z107" i="1"/>
  <c r="Z6" i="1"/>
  <c r="AA9" i="1"/>
  <c r="AA107" i="1"/>
  <c r="AB9" i="1"/>
  <c r="AB107" i="1"/>
  <c r="AA6" i="1"/>
  <c r="AB6" i="1"/>
  <c r="II9" i="1" l="1"/>
  <c r="II10" i="1"/>
  <c r="HA100" i="1"/>
  <c r="GS100" i="1"/>
  <c r="GZ100" i="1"/>
  <c r="GR100" i="1"/>
  <c r="DZ100" i="1"/>
  <c r="HD100" i="1"/>
  <c r="GQ100" i="1"/>
  <c r="AK100" i="1"/>
  <c r="HE100" i="1"/>
  <c r="HC100" i="1"/>
  <c r="DU100" i="1"/>
  <c r="HB100" i="1"/>
  <c r="GT100" i="1"/>
  <c r="D99" i="1"/>
  <c r="G75" i="1"/>
  <c r="FR74" i="1"/>
  <c r="FQ74" i="1"/>
  <c r="FP74" i="1"/>
  <c r="HR74" i="1"/>
  <c r="HT74" i="1"/>
  <c r="W5" i="1"/>
  <c r="W107"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07" i="1" s="1"/>
  <c r="DC5" i="1"/>
  <c r="DC10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D6" i="1"/>
  <c r="A45" i="1"/>
  <c r="A44" i="1"/>
  <c r="A43" i="1"/>
  <c r="A42" i="1"/>
  <c r="A41" i="1"/>
  <c r="A40" i="1"/>
  <c r="A39" i="1"/>
  <c r="A38" i="1"/>
  <c r="GD27" i="1"/>
  <c r="GD28" i="1" s="1"/>
  <c r="GD29" i="1" s="1"/>
  <c r="GD30" i="1" s="1"/>
  <c r="GD31" i="1" s="1"/>
  <c r="GD32" i="1" s="1"/>
  <c r="GD33" i="1" s="1"/>
  <c r="GD34" i="1" s="1"/>
  <c r="GD35" i="1" s="1"/>
  <c r="GE5" i="1"/>
  <c r="GE107"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L5" i="1"/>
  <c r="AL107" i="1" s="1"/>
  <c r="AM9" i="1" l="1"/>
  <c r="AM10" i="1"/>
  <c r="DD9" i="1"/>
  <c r="DD10" i="1"/>
  <c r="DC9" i="1"/>
  <c r="DC10" i="1"/>
  <c r="GE6" i="1"/>
  <c r="BS35" i="1"/>
  <c r="BR35" i="1"/>
  <c r="AM107" i="1"/>
  <c r="AL6" i="1"/>
  <c r="AP5" i="1"/>
  <c r="AP10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07"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0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07"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H43" i="4"/>
  <c r="H45" i="4"/>
  <c r="H44" i="4"/>
  <c r="AP9" i="1" l="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07" i="1" s="1"/>
  <c r="GS5" i="1"/>
  <c r="GS107" i="1" s="1"/>
  <c r="GR5" i="1"/>
  <c r="GR107"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S6" i="1"/>
  <c r="GT6" i="1"/>
  <c r="O29" i="4"/>
  <c r="N29" i="4"/>
  <c r="M29" i="4"/>
  <c r="L29" i="4"/>
  <c r="FY5" i="1"/>
  <c r="FY107" i="1" s="1"/>
  <c r="FX5" i="1"/>
  <c r="FX107"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X6" i="1"/>
  <c r="GY5" i="1"/>
  <c r="GY6"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07" i="1"/>
  <c r="FZ107" i="1"/>
  <c r="GV33" i="1" l="1"/>
  <c r="GJ33" i="1"/>
  <c r="GI33" i="1"/>
  <c r="GK33" i="1"/>
  <c r="GH33" i="1"/>
  <c r="HC33" i="1"/>
  <c r="GY33" i="1"/>
  <c r="GZ33" i="1"/>
  <c r="HA33" i="1"/>
  <c r="HB33" i="1"/>
  <c r="GA33" i="1"/>
  <c r="B34" i="1"/>
  <c r="GX33" i="1"/>
  <c r="AO33" i="1"/>
  <c r="AK34" i="1" s="1"/>
  <c r="G35" i="1"/>
  <c r="FR34" i="1"/>
  <c r="FQ34" i="1"/>
  <c r="FP34" i="1"/>
  <c r="FS5" i="1"/>
  <c r="FS107" i="1" s="1"/>
  <c r="HF5" i="1"/>
  <c r="HF107"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HF6" i="1"/>
  <c r="HG107" i="1"/>
  <c r="FS9" i="1" l="1"/>
  <c r="FS10" i="1"/>
  <c r="GJ35" i="1"/>
  <c r="GH35" i="1"/>
  <c r="GV35" i="1"/>
  <c r="GI35" i="1"/>
  <c r="GK35" i="1"/>
  <c r="GA35" i="1"/>
  <c r="HC35" i="1"/>
  <c r="GX35" i="1"/>
  <c r="GY35" i="1"/>
  <c r="HB35" i="1"/>
  <c r="GZ35" i="1"/>
  <c r="HA35" i="1"/>
  <c r="AO35" i="1"/>
  <c r="Z64" i="4"/>
  <c r="AU64" i="4" s="1"/>
  <c r="Z65" i="4"/>
  <c r="AU65" i="4" s="1"/>
  <c r="GP9" i="1"/>
  <c r="GP5" i="1"/>
  <c r="GP107"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7"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AV63" i="4"/>
  <c r="AW63" i="4"/>
  <c r="AX62" i="4"/>
  <c r="AX63" i="4" s="1"/>
  <c r="AU63" i="4"/>
  <c r="DL5" i="1"/>
  <c r="DL6" i="1" s="1"/>
  <c r="DK5" i="1"/>
  <c r="DK107" i="1" s="1"/>
  <c r="DL9" i="1" l="1"/>
  <c r="DL10" i="1"/>
  <c r="GL9" i="1"/>
  <c r="GL10" i="1"/>
  <c r="DL107" i="1"/>
  <c r="DK6" i="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S5" i="1"/>
  <c r="HS6" i="1" s="1"/>
  <c r="HR5" i="1"/>
  <c r="HR6" i="1" s="1"/>
  <c r="EY5" i="1"/>
  <c r="EY6" i="1" s="1"/>
  <c r="FT9" i="1"/>
  <c r="FT5" i="1"/>
  <c r="FT107"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07" i="1"/>
  <c r="HR107" i="1"/>
  <c r="HS107" i="1"/>
  <c r="EY107"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06"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07" i="1" s="1"/>
  <c r="GO5" i="1"/>
  <c r="GO107" i="1" s="1"/>
  <c r="GN5" i="1"/>
  <c r="GN6" i="1" s="1"/>
  <c r="GM5" i="1"/>
  <c r="GM6" i="1" s="1"/>
  <c r="GD5" i="1"/>
  <c r="GD107" i="1" s="1"/>
  <c r="GG5" i="1"/>
  <c r="GG107" i="1" s="1"/>
  <c r="GN9" i="1" l="1"/>
  <c r="GM9" i="1"/>
  <c r="GM107" i="1"/>
  <c r="GQ6" i="1"/>
  <c r="GN107" i="1"/>
  <c r="GD6" i="1"/>
  <c r="GD10" i="1" s="1"/>
  <c r="GG6" i="1"/>
  <c r="B37" i="1" l="1"/>
  <c r="GQ9" i="1"/>
  <c r="GD9" i="1"/>
  <c r="AI5" i="1"/>
  <c r="AI107"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07" i="1" s="1"/>
  <c r="AJ5" i="1"/>
  <c r="AJ107" i="1" s="1"/>
  <c r="AN5" i="1"/>
  <c r="AN6" i="1" s="1"/>
  <c r="CG38" i="1" l="1"/>
  <c r="CE38" i="1"/>
  <c r="CD38" i="1"/>
  <c r="CK38" i="1"/>
  <c r="CC38" i="1"/>
  <c r="CJ38" i="1"/>
  <c r="CB38" i="1"/>
  <c r="CI38" i="1"/>
  <c r="CF38" i="1"/>
  <c r="CA38" i="1"/>
  <c r="BZ38" i="1"/>
  <c r="CH38" i="1"/>
  <c r="GJ38" i="1"/>
  <c r="GK38" i="1"/>
  <c r="GH38" i="1"/>
  <c r="GV38" i="1"/>
  <c r="GI38" i="1"/>
  <c r="B39" i="1"/>
  <c r="T38" i="1"/>
  <c r="U38" i="1"/>
  <c r="R38" i="1"/>
  <c r="AN107" i="1"/>
  <c r="AJ6" i="1"/>
  <c r="AK6" i="1"/>
  <c r="L17" i="4"/>
  <c r="L16" i="4"/>
  <c r="L15" i="4"/>
  <c r="L14" i="4"/>
  <c r="L13" i="4"/>
  <c r="L12" i="4"/>
  <c r="AD5" i="1"/>
  <c r="AD10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7" i="1" s="1"/>
  <c r="ID5" i="1"/>
  <c r="BZ39" i="1" l="1"/>
  <c r="CF39" i="1"/>
  <c r="CA39" i="1"/>
  <c r="CJ39" i="1"/>
  <c r="CI39" i="1"/>
  <c r="CC39" i="1"/>
  <c r="CH39" i="1"/>
  <c r="CG39" i="1"/>
  <c r="CD39" i="1"/>
  <c r="CE39" i="1"/>
  <c r="CB39" i="1"/>
  <c r="CK39" i="1"/>
  <c r="GH39" i="1"/>
  <c r="GV39" i="1"/>
  <c r="GK39" i="1"/>
  <c r="GJ39" i="1"/>
  <c r="GI39" i="1"/>
  <c r="B40" i="1"/>
  <c r="U39" i="1"/>
  <c r="T39" i="1"/>
  <c r="R39" i="1"/>
  <c r="AL39" i="1"/>
  <c r="ID107" i="1"/>
  <c r="ID6" i="1"/>
  <c r="ID10" i="1" s="1"/>
  <c r="AD6" i="1"/>
  <c r="EP6" i="1"/>
  <c r="EP10" i="1" s="1"/>
  <c r="F17" i="4"/>
  <c r="F12" i="4"/>
  <c r="EO5" i="1"/>
  <c r="EO107" i="1" s="1"/>
  <c r="HZ5" i="1"/>
  <c r="HZ107" i="1" s="1"/>
  <c r="HY5" i="1"/>
  <c r="HY107" i="1" s="1"/>
  <c r="HX5" i="1"/>
  <c r="HX107" i="1" s="1"/>
  <c r="CJ40" i="1" l="1"/>
  <c r="BZ40" i="1"/>
  <c r="CE40" i="1"/>
  <c r="CC40" i="1"/>
  <c r="CF40" i="1"/>
  <c r="CA40" i="1"/>
  <c r="CK40" i="1"/>
  <c r="CD40" i="1"/>
  <c r="CB40" i="1"/>
  <c r="CH40" i="1"/>
  <c r="CG40" i="1"/>
  <c r="CI40" i="1"/>
  <c r="GV40" i="1"/>
  <c r="GK40" i="1"/>
  <c r="GJ40" i="1"/>
  <c r="GI40" i="1"/>
  <c r="GH40" i="1"/>
  <c r="B41" i="1"/>
  <c r="AL40" i="1"/>
  <c r="EP9" i="1"/>
  <c r="ID9" i="1"/>
  <c r="EO6" i="1"/>
  <c r="EO10" i="1" s="1"/>
  <c r="HX6" i="1"/>
  <c r="HX10" i="1" s="1"/>
  <c r="HY6" i="1"/>
  <c r="HY10" i="1" s="1"/>
  <c r="HZ6" i="1"/>
  <c r="HZ10" i="1" s="1"/>
  <c r="CI41" i="1" l="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07" i="1" s="1"/>
  <c r="BA5" i="1"/>
  <c r="BA107" i="1" s="1"/>
  <c r="AY5" i="1"/>
  <c r="AY107" i="1" s="1"/>
  <c r="AV5" i="1"/>
  <c r="AV107"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E10" i="1" s="1"/>
  <c r="BA6" i="1"/>
  <c r="BA10" i="1" s="1"/>
  <c r="AY6" i="1"/>
  <c r="AY10" i="1" s="1"/>
  <c r="AV6" i="1"/>
  <c r="AV10" i="1" s="1"/>
  <c r="CH45" i="1" l="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07" i="1" s="1"/>
  <c r="DG5" i="1"/>
  <c r="DG107" i="1" s="1"/>
  <c r="AC5" i="1"/>
  <c r="AC107" i="1" s="1"/>
  <c r="GD41" i="1" l="1"/>
  <c r="HR40" i="1"/>
  <c r="K41" i="1"/>
  <c r="HT40" i="1"/>
  <c r="M41" i="1"/>
  <c r="I41" i="1"/>
  <c r="HS40" i="1"/>
  <c r="L41" i="1"/>
  <c r="DG6" i="1"/>
  <c r="DG10" i="1" s="1"/>
  <c r="DH6" i="1"/>
  <c r="DH10" i="1" s="1"/>
  <c r="AC6" i="1"/>
  <c r="L42" i="1" l="1"/>
  <c r="HS41" i="1"/>
  <c r="I42" i="1"/>
  <c r="HT41" i="1"/>
  <c r="M42" i="1"/>
  <c r="K42" i="1"/>
  <c r="HR41" i="1"/>
  <c r="GD42" i="1"/>
  <c r="DH9" i="1"/>
  <c r="DG9" i="1"/>
  <c r="O9" i="1"/>
  <c r="J36" i="1" l="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07" i="1" s="1"/>
  <c r="DI5" i="1"/>
  <c r="DI107" i="1" s="1"/>
  <c r="G25" i="4"/>
  <c r="DS5" i="1"/>
  <c r="DS107" i="1" s="1"/>
  <c r="DR5" i="1"/>
  <c r="DR107" i="1" s="1"/>
  <c r="BY5" i="1"/>
  <c r="BY107" i="1" s="1"/>
  <c r="I45" i="1" l="1"/>
  <c r="GD45" i="1"/>
  <c r="L45" i="1"/>
  <c r="HS44" i="1"/>
  <c r="HR44" i="1"/>
  <c r="K45" i="1"/>
  <c r="HT44" i="1"/>
  <c r="M45" i="1"/>
  <c r="G26" i="4"/>
  <c r="DI6" i="1"/>
  <c r="DI10" i="1" s="1"/>
  <c r="DJ6" i="1"/>
  <c r="DJ10" i="1" s="1"/>
  <c r="DR6" i="1"/>
  <c r="DR10" i="1" s="1"/>
  <c r="DS6" i="1"/>
  <c r="BY6" i="1"/>
  <c r="BY10" i="1" s="1"/>
  <c r="HS45" i="1" l="1"/>
  <c r="HT45" i="1"/>
  <c r="HR45" i="1"/>
  <c r="G27" i="4"/>
  <c r="DJ9" i="1"/>
  <c r="DI9" i="1"/>
  <c r="DS9" i="1"/>
  <c r="DR9" i="1"/>
  <c r="BY9" i="1"/>
  <c r="I26" i="4"/>
  <c r="H26" i="4"/>
  <c r="G36" i="1" l="1"/>
  <c r="H36" i="1" s="1"/>
  <c r="AK36" i="1"/>
  <c r="K27" i="4"/>
  <c r="J26" i="4"/>
  <c r="J25" i="4"/>
  <c r="J24" i="4"/>
  <c r="HK5" i="1"/>
  <c r="HK107" i="1" s="1"/>
  <c r="AO36" i="1" l="1"/>
  <c r="K24" i="4"/>
  <c r="K25" i="4"/>
  <c r="K26" i="4"/>
  <c r="HK6" i="1"/>
  <c r="HK10" i="1" s="1"/>
  <c r="HK9" i="1" l="1"/>
  <c r="GX5" i="1" l="1"/>
  <c r="GX107" i="1" s="1"/>
  <c r="GX6" i="1" l="1"/>
  <c r="GX10" i="1" s="1"/>
  <c r="EZ5" i="1"/>
  <c r="EZ107" i="1" s="1"/>
  <c r="GX9" i="1" l="1"/>
  <c r="EZ6" i="1"/>
  <c r="EZ10" i="1" s="1"/>
  <c r="GC5" i="1"/>
  <c r="GC107" i="1" s="1"/>
  <c r="BS5" i="1"/>
  <c r="BS107" i="1" s="1"/>
  <c r="GC6" i="1" l="1"/>
  <c r="GC10" i="1" s="1"/>
  <c r="BS6" i="1"/>
  <c r="BS10" i="1" s="1"/>
  <c r="GC9" i="1" l="1"/>
  <c r="BS9" i="1"/>
  <c r="IJ5" i="1" l="1"/>
  <c r="IJ107" i="1" s="1"/>
  <c r="IJ9" i="1" l="1"/>
  <c r="DQ5" i="1"/>
  <c r="DQ107" i="1" s="1"/>
  <c r="DO5" i="1"/>
  <c r="DO107" i="1" s="1"/>
  <c r="DN5" i="1"/>
  <c r="DN107" i="1" s="1"/>
  <c r="DQ6" i="1" l="1"/>
  <c r="DQ10" i="1" s="1"/>
  <c r="DN6" i="1"/>
  <c r="DN10" i="1" s="1"/>
  <c r="DO6" i="1"/>
  <c r="DO10" i="1" s="1"/>
  <c r="A12" i="1"/>
  <c r="FD5" i="1"/>
  <c r="FD107" i="1" s="1"/>
  <c r="FC5" i="1"/>
  <c r="FC107" i="1" s="1"/>
  <c r="FA5" i="1"/>
  <c r="DP5" i="1"/>
  <c r="DP107" i="1" s="1"/>
  <c r="HI5" i="1"/>
  <c r="HI107" i="1" s="1"/>
  <c r="HU5" i="1"/>
  <c r="HU6" i="1" s="1"/>
  <c r="HU10" i="1" s="1"/>
  <c r="HL5" i="1"/>
  <c r="HL107" i="1" s="1"/>
  <c r="FA107" i="1" l="1"/>
  <c r="FA6" i="1"/>
  <c r="FA10" i="1" s="1"/>
  <c r="DQ9" i="1"/>
  <c r="DO9" i="1"/>
  <c r="DN9" i="1"/>
  <c r="FD6" i="1"/>
  <c r="FD10" i="1" s="1"/>
  <c r="FC6" i="1"/>
  <c r="FC10" i="1" s="1"/>
  <c r="DP6" i="1"/>
  <c r="DP10" i="1" s="1"/>
  <c r="HU107" i="1"/>
  <c r="HU9" i="1"/>
  <c r="HI6" i="1"/>
  <c r="HI10" i="1" s="1"/>
  <c r="HL6" i="1"/>
  <c r="HL10" i="1" s="1"/>
  <c r="FD9" i="1" l="1"/>
  <c r="FC9" i="1"/>
  <c r="DP9" i="1"/>
  <c r="HI9" i="1"/>
  <c r="HL9" i="1"/>
  <c r="GZ5" i="1" l="1"/>
  <c r="GZ107" i="1" s="1"/>
  <c r="GU5" i="1"/>
  <c r="GU107" i="1" s="1"/>
  <c r="DB5" i="1"/>
  <c r="DB107" i="1" s="1"/>
  <c r="DM5" i="1"/>
  <c r="DM107" i="1" s="1"/>
  <c r="GZ6" i="1" l="1"/>
  <c r="GZ10" i="1" s="1"/>
  <c r="GU6" i="1"/>
  <c r="GU10" i="1" s="1"/>
  <c r="DB6" i="1"/>
  <c r="DB10" i="1" s="1"/>
  <c r="DM6" i="1"/>
  <c r="DM10" i="1" s="1"/>
  <c r="GZ9" i="1" l="1"/>
  <c r="GU9" i="1"/>
  <c r="DB9" i="1"/>
  <c r="DM9" i="1"/>
  <c r="AT5" i="1" l="1"/>
  <c r="AT107" i="1" s="1"/>
  <c r="AS5" i="1"/>
  <c r="AS107" i="1" s="1"/>
  <c r="AS6" i="1" l="1"/>
  <c r="AS10" i="1" s="1"/>
  <c r="AT6" i="1"/>
  <c r="AT10" i="1" s="1"/>
  <c r="AT9" i="1" l="1"/>
  <c r="AS9" i="1"/>
  <c r="BB5" i="1" l="1"/>
  <c r="BB107" i="1" s="1"/>
  <c r="AZ5" i="1"/>
  <c r="AZ107" i="1" s="1"/>
  <c r="BD5" i="1"/>
  <c r="BD107" i="1" s="1"/>
  <c r="AW5" i="1"/>
  <c r="AW107" i="1" s="1"/>
  <c r="A7" i="1"/>
  <c r="HB9" i="1"/>
  <c r="HA9" i="1"/>
  <c r="GW9" i="1"/>
  <c r="FU9" i="1"/>
  <c r="FR9" i="1"/>
  <c r="FQ9" i="1"/>
  <c r="FP9" i="1"/>
  <c r="A9" i="1"/>
  <c r="B79" i="1" l="1"/>
  <c r="B92" i="1"/>
  <c r="HP79" i="1"/>
  <c r="GI79" i="1"/>
  <c r="CJ79" i="1"/>
  <c r="CB79" i="1"/>
  <c r="AC79" i="1"/>
  <c r="HO79" i="1"/>
  <c r="GH79" i="1"/>
  <c r="IF79" i="1"/>
  <c r="HN79" i="1"/>
  <c r="GG79" i="1"/>
  <c r="CH79" i="1"/>
  <c r="BZ79" i="1"/>
  <c r="AJ79" i="1"/>
  <c r="CG79" i="1"/>
  <c r="AI79" i="1"/>
  <c r="CV79" i="1"/>
  <c r="CN79" i="1"/>
  <c r="CF79" i="1"/>
  <c r="Y79" i="1"/>
  <c r="IC79" i="1"/>
  <c r="CM79" i="1"/>
  <c r="CE79" i="1"/>
  <c r="GJ79" i="1"/>
  <c r="CA79" i="1"/>
  <c r="CI79" i="1"/>
  <c r="HQ79" i="1"/>
  <c r="FU79" i="1"/>
  <c r="CL79" i="1"/>
  <c r="FT79" i="1"/>
  <c r="CK79" i="1"/>
  <c r="GK79" i="1"/>
  <c r="CD79" i="1"/>
  <c r="CC79" i="1"/>
  <c r="B55" i="1"/>
  <c r="FU55" i="1" s="1"/>
  <c r="B100" i="1"/>
  <c r="B99" i="1"/>
  <c r="IC55" i="1"/>
  <c r="HP55" i="1"/>
  <c r="CF55" i="1"/>
  <c r="FT55" i="1"/>
  <c r="B65" i="1"/>
  <c r="B103" i="1"/>
  <c r="B102" i="1"/>
  <c r="B101" i="1"/>
  <c r="B98" i="1"/>
  <c r="B49" i="1"/>
  <c r="B26" i="1"/>
  <c r="AP27" i="1"/>
  <c r="AP28" i="1"/>
  <c r="AP29" i="1"/>
  <c r="AP30" i="1"/>
  <c r="AP31" i="1"/>
  <c r="AP32" i="1"/>
  <c r="AP33" i="1"/>
  <c r="AP34" i="1"/>
  <c r="AP35" i="1"/>
  <c r="B20" i="1"/>
  <c r="G9" i="1"/>
  <c r="B13" i="1"/>
  <c r="IG13" i="1" s="1"/>
  <c r="B12" i="1"/>
  <c r="IG12" i="1" s="1"/>
  <c r="B14" i="1"/>
  <c r="IG14" i="1" s="1"/>
  <c r="IG15" i="1" s="1"/>
  <c r="BB6" i="1"/>
  <c r="BB10" i="1" s="1"/>
  <c r="AZ6" i="1"/>
  <c r="AZ10" i="1" s="1"/>
  <c r="BD6" i="1"/>
  <c r="BD10" i="1" s="1"/>
  <c r="AW6" i="1"/>
  <c r="AW10" i="1" s="1"/>
  <c r="GK55" i="1" l="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AC103" i="1"/>
  <c r="HO103" i="1"/>
  <c r="GH103" i="1"/>
  <c r="CI103" i="1"/>
  <c r="CA103" i="1"/>
  <c r="HN103" i="1"/>
  <c r="GG103" i="1"/>
  <c r="CH103" i="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I12" i="1"/>
  <c r="GS12" i="1"/>
  <c r="DZ12" i="1"/>
  <c r="HR12" i="1"/>
  <c r="GJ12" i="1"/>
  <c r="DQ12" i="1"/>
  <c r="BY12" i="1"/>
  <c r="GY12" i="1"/>
  <c r="AI12" i="1"/>
  <c r="S12" i="1"/>
  <c r="GI12" i="1"/>
  <c r="DP12" i="1"/>
  <c r="HG12" i="1"/>
  <c r="CF12" i="1"/>
  <c r="HF12" i="1"/>
  <c r="AP12" i="1"/>
  <c r="AM12" i="1"/>
  <c r="CA12" i="1"/>
  <c r="HA12" i="1"/>
  <c r="GZ12" i="1"/>
  <c r="AK12" i="1"/>
  <c r="IJ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I14" i="1"/>
  <c r="II15" i="1" s="1"/>
  <c r="Z13" i="1"/>
  <c r="II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J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J14" i="1"/>
  <c r="IJ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J94" i="1" l="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07" i="1"/>
  <c r="AR107" i="1"/>
  <c r="CT107" i="1"/>
  <c r="CU107" i="1"/>
  <c r="ES107" i="1"/>
  <c r="ET107" i="1"/>
  <c r="ET6" i="1"/>
  <c r="ES6" i="1"/>
  <c r="AQ6" i="1"/>
  <c r="AQ10" i="1" s="1"/>
  <c r="AR6" i="1"/>
  <c r="AR10" i="1" s="1"/>
  <c r="CT6" i="1"/>
  <c r="CU6" i="1"/>
  <c r="CT9" i="1" l="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07" i="1"/>
  <c r="HQ6" i="1"/>
  <c r="HQ10" i="1" s="1"/>
  <c r="HW5" i="1"/>
  <c r="GF5" i="1"/>
  <c r="GG42" i="1" l="1"/>
  <c r="CM42" i="1"/>
  <c r="CL42" i="1"/>
  <c r="HQ9" i="1"/>
  <c r="HQ12" i="1" s="1"/>
  <c r="HW107" i="1"/>
  <c r="GF107" i="1"/>
  <c r="HW6" i="1"/>
  <c r="HW10" i="1" s="1"/>
  <c r="GB5" i="1"/>
  <c r="GA5" i="1"/>
  <c r="GG43" i="1" l="1"/>
  <c r="CM43" i="1"/>
  <c r="CL43" i="1"/>
  <c r="HQ13" i="1"/>
  <c r="HQ14" i="1"/>
  <c r="HQ15" i="1" s="1"/>
  <c r="HW9" i="1"/>
  <c r="HW12" i="1" s="1"/>
  <c r="GA107" i="1"/>
  <c r="GB107" i="1"/>
  <c r="GF9" i="1"/>
  <c r="GF12" i="1" s="1"/>
  <c r="GA6" i="1"/>
  <c r="GA10" i="1" s="1"/>
  <c r="GB6" i="1"/>
  <c r="GB10" i="1" s="1"/>
  <c r="GG44" i="1" l="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07" i="1" l="1"/>
  <c r="EX107" i="1"/>
  <c r="EX6" i="1"/>
  <c r="EW6" i="1"/>
  <c r="EW10" i="1" s="1"/>
  <c r="EX9" i="1" l="1"/>
  <c r="EX12" i="1" s="1"/>
  <c r="EX10" i="1"/>
  <c r="EX13" i="1"/>
  <c r="EW9" i="1"/>
  <c r="EW12" i="1" s="1"/>
  <c r="HA5" i="1"/>
  <c r="HA107" i="1" s="1"/>
  <c r="EA5" i="1"/>
  <c r="EW13" i="1" l="1"/>
  <c r="EX14" i="1"/>
  <c r="EW14" i="1"/>
  <c r="EW15" i="1" s="1"/>
  <c r="EA107" i="1"/>
  <c r="EA6" i="1"/>
  <c r="EA10" i="1" s="1"/>
  <c r="CM5" i="1"/>
  <c r="CL5" i="1"/>
  <c r="EX15" i="1" l="1"/>
  <c r="EA9" i="1"/>
  <c r="EA12" i="1" s="1"/>
  <c r="EA13" i="1" l="1"/>
  <c r="EA14" i="1"/>
  <c r="EA15" i="1" s="1"/>
  <c r="FQ5" i="1"/>
  <c r="FQ107" i="1" s="1"/>
  <c r="BX5" i="1" l="1"/>
  <c r="BW5" i="1"/>
  <c r="CS5" i="1"/>
  <c r="BW107" i="1" l="1"/>
  <c r="BX107" i="1"/>
  <c r="CS107" i="1"/>
  <c r="BW6" i="1"/>
  <c r="BW10" i="1" s="1"/>
  <c r="BX6" i="1"/>
  <c r="BX10" i="1" s="1"/>
  <c r="CS6" i="1"/>
  <c r="GW5" i="1"/>
  <c r="DF5" i="1"/>
  <c r="F31" i="3"/>
  <c r="E31" i="3"/>
  <c r="C31" i="3"/>
  <c r="B31" i="3"/>
  <c r="CS9" i="1" l="1"/>
  <c r="CS12" i="1" s="1"/>
  <c r="CS10" i="1"/>
  <c r="CS14" i="1"/>
  <c r="CS13" i="1"/>
  <c r="BX9" i="1"/>
  <c r="BX12" i="1" s="1"/>
  <c r="BW9" i="1"/>
  <c r="BW12" i="1" s="1"/>
  <c r="DF107" i="1"/>
  <c r="GW107" i="1"/>
  <c r="DF6" i="1"/>
  <c r="DF10" i="1" s="1"/>
  <c r="HB5" i="1"/>
  <c r="BW13" i="1" l="1"/>
  <c r="BX13" i="1"/>
  <c r="BW14" i="1"/>
  <c r="BX14" i="1"/>
  <c r="BX15" i="1" s="1"/>
  <c r="CS15" i="1"/>
  <c r="DF9" i="1"/>
  <c r="DF12" i="1" s="1"/>
  <c r="HB107" i="1"/>
  <c r="HC5" i="1"/>
  <c r="HD5" i="1"/>
  <c r="FN5" i="1"/>
  <c r="BW15" i="1" l="1"/>
  <c r="DF13" i="1"/>
  <c r="DF14" i="1"/>
  <c r="DF15" i="1" s="1"/>
  <c r="HC107" i="1"/>
  <c r="FN107" i="1"/>
  <c r="HD107" i="1"/>
  <c r="HC6" i="1"/>
  <c r="HD6" i="1"/>
  <c r="FN6" i="1"/>
  <c r="FN10" i="1" s="1"/>
  <c r="FO5" i="1"/>
  <c r="HD9" i="1" l="1"/>
  <c r="HD12" i="1" s="1"/>
  <c r="HC9" i="1"/>
  <c r="HC12" i="1" s="1"/>
  <c r="FN9" i="1"/>
  <c r="FN12" i="1" s="1"/>
  <c r="FO107" i="1"/>
  <c r="FO6" i="1"/>
  <c r="FO10" i="1" s="1"/>
  <c r="BP5" i="1"/>
  <c r="IA5" i="1"/>
  <c r="F49" i="3"/>
  <c r="F48" i="3"/>
  <c r="F47" i="3"/>
  <c r="F34" i="3"/>
  <c r="F33" i="3"/>
  <c r="F32" i="3"/>
  <c r="F30" i="3"/>
  <c r="F29" i="3"/>
  <c r="E49" i="3"/>
  <c r="E48" i="3"/>
  <c r="E47" i="3"/>
  <c r="E34" i="3"/>
  <c r="E33" i="3"/>
  <c r="E32" i="3"/>
  <c r="E30" i="3"/>
  <c r="E29" i="3"/>
  <c r="FN13" i="1" l="1"/>
  <c r="HC13" i="1"/>
  <c r="HC39" i="1" s="1"/>
  <c r="HC38" i="1"/>
  <c r="HD13" i="1"/>
  <c r="FN14" i="1"/>
  <c r="HC14" i="1"/>
  <c r="HD14" i="1"/>
  <c r="HD15" i="1" s="1"/>
  <c r="FO9" i="1"/>
  <c r="FO12" i="1" s="1"/>
  <c r="BP107" i="1"/>
  <c r="IA107" i="1"/>
  <c r="BP6" i="1"/>
  <c r="BP10" i="1" s="1"/>
  <c r="IA6" i="1"/>
  <c r="IA10" i="1" s="1"/>
  <c r="A107" i="1"/>
  <c r="A6" i="1"/>
  <c r="B7" i="1" s="1"/>
  <c r="A5" i="1"/>
  <c r="DA5" i="1"/>
  <c r="CZ5" i="1"/>
  <c r="IG98" i="1" l="1"/>
  <c r="IG92" i="1"/>
  <c r="IG103" i="1"/>
  <c r="IG49" i="1"/>
  <c r="IG55" i="1"/>
  <c r="IG99" i="1"/>
  <c r="IG101" i="1"/>
  <c r="IG102" i="1"/>
  <c r="IG20" i="1"/>
  <c r="IG86" i="1" s="1"/>
  <c r="IG87" i="1" s="1"/>
  <c r="IG26" i="1"/>
  <c r="IG65" i="1"/>
  <c r="IG100" i="1"/>
  <c r="IG79" i="1"/>
  <c r="FM7" i="1"/>
  <c r="FL7" i="1"/>
  <c r="FK7" i="1"/>
  <c r="IH7" i="1"/>
  <c r="IH92" i="1" s="1"/>
  <c r="FJ7" i="1"/>
  <c r="IB7" i="1"/>
  <c r="IE7" i="1"/>
  <c r="GV7" i="1"/>
  <c r="AF7" i="1"/>
  <c r="FI7" i="1"/>
  <c r="AE7" i="1"/>
  <c r="AG7" i="1"/>
  <c r="II7" i="1"/>
  <c r="AR7" i="1"/>
  <c r="AQ7" i="1"/>
  <c r="Z7" i="1"/>
  <c r="AP7" i="1"/>
  <c r="AA7" i="1"/>
  <c r="AB7" i="1"/>
  <c r="W7" i="1"/>
  <c r="W92" i="1" s="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4" i="1"/>
  <c r="FO15" i="1" s="1"/>
  <c r="BA7" i="1"/>
  <c r="BE7" i="1"/>
  <c r="AV7" i="1"/>
  <c r="AY7" i="1"/>
  <c r="DH7" i="1"/>
  <c r="DG7" i="1"/>
  <c r="DJ7" i="1"/>
  <c r="DI7" i="1"/>
  <c r="BY7" i="1"/>
  <c r="DS7" i="1"/>
  <c r="DR7" i="1"/>
  <c r="HK7" i="1"/>
  <c r="GX7" i="1"/>
  <c r="GC7" i="1"/>
  <c r="IJ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CZ10" i="1" s="1"/>
  <c r="DA6" i="1"/>
  <c r="DA10" i="1" s="1"/>
  <c r="IG88" i="1" l="1"/>
  <c r="IG85"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I79" i="1"/>
  <c r="II92" i="1"/>
  <c r="FO79" i="1"/>
  <c r="FO92" i="1"/>
  <c r="DR79" i="1"/>
  <c r="DR92" i="1"/>
  <c r="AL79" i="1"/>
  <c r="AL92" i="1"/>
  <c r="IA79" i="1"/>
  <c r="IA92" i="1"/>
  <c r="BS79" i="1"/>
  <c r="BS92" i="1"/>
  <c r="EX79" i="1"/>
  <c r="EX92" i="1"/>
  <c r="BX79" i="1"/>
  <c r="BX92" i="1"/>
  <c r="AW79" i="1"/>
  <c r="AW92" i="1"/>
  <c r="GU79" i="1"/>
  <c r="GU92" i="1"/>
  <c r="IJ79" i="1"/>
  <c r="IJ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I55" i="1"/>
  <c r="II100" i="1"/>
  <c r="II99" i="1"/>
  <c r="EA55" i="1"/>
  <c r="EA100" i="1"/>
  <c r="EA99" i="1"/>
  <c r="AV55" i="1"/>
  <c r="AV100" i="1"/>
  <c r="AV99" i="1"/>
  <c r="AQ55" i="1"/>
  <c r="AQ99" i="1"/>
  <c r="AQ100" i="1"/>
  <c r="EX55" i="1"/>
  <c r="EX100" i="1"/>
  <c r="EX99" i="1"/>
  <c r="BX55" i="1"/>
  <c r="BX99" i="1"/>
  <c r="BX100" i="1"/>
  <c r="AW55" i="1"/>
  <c r="AW99" i="1"/>
  <c r="AW100" i="1"/>
  <c r="GU55" i="1"/>
  <c r="GU100" i="1"/>
  <c r="GU99" i="1"/>
  <c r="IJ55" i="1"/>
  <c r="IJ100" i="1"/>
  <c r="IJ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H103" i="1" s="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1" i="1"/>
  <c r="AD98" i="1"/>
  <c r="IE103" i="1"/>
  <c r="IE102" i="1"/>
  <c r="IE98" i="1"/>
  <c r="IE101" i="1"/>
  <c r="HK65" i="1"/>
  <c r="HK103" i="1"/>
  <c r="HK102" i="1"/>
  <c r="HK98" i="1"/>
  <c r="HK101" i="1"/>
  <c r="EA65" i="1"/>
  <c r="EA98" i="1"/>
  <c r="EA101" i="1"/>
  <c r="EA103" i="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I98" i="1"/>
  <c r="II102" i="1"/>
  <c r="II103" i="1"/>
  <c r="II101" i="1"/>
  <c r="IF98" i="1"/>
  <c r="IF103" i="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J65" i="1"/>
  <c r="IJ101" i="1"/>
  <c r="IJ102" i="1"/>
  <c r="IJ103" i="1"/>
  <c r="IJ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1" i="1"/>
  <c r="IE65" i="1"/>
  <c r="IE26" i="1"/>
  <c r="IE49" i="1"/>
  <c r="IE20" i="1"/>
  <c r="IE60" i="1" s="1"/>
  <c r="IF65" i="1"/>
  <c r="IF26" i="1"/>
  <c r="IF20" i="1"/>
  <c r="IF60" i="1" s="1"/>
  <c r="IF49" i="1"/>
  <c r="GF49" i="1"/>
  <c r="GF65" i="1"/>
  <c r="DB49" i="1"/>
  <c r="DB65" i="1"/>
  <c r="W49" i="1"/>
  <c r="II49" i="1"/>
  <c r="II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J49" i="1"/>
  <c r="DF49" i="1"/>
  <c r="BP49" i="1"/>
  <c r="FD49" i="1"/>
  <c r="CU49" i="1"/>
  <c r="DS49" i="1"/>
  <c r="BE49" i="1"/>
  <c r="EP49" i="1"/>
  <c r="AI49" i="1"/>
  <c r="AL49" i="1"/>
  <c r="AR26" i="1"/>
  <c r="GD20" i="1"/>
  <c r="GD60" i="1" s="1"/>
  <c r="II26" i="1"/>
  <c r="II33" i="1" s="1"/>
  <c r="II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FI81" i="1" s="1"/>
  <c r="II20" i="1"/>
  <c r="II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J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J20" i="1"/>
  <c r="IJ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FH71" i="1" l="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J94" i="1"/>
  <c r="IJ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I94" i="1"/>
  <c r="II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J84" i="1"/>
  <c r="IJ95" i="1"/>
  <c r="IJ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I84" i="1"/>
  <c r="II95" i="1"/>
  <c r="II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J85" i="1"/>
  <c r="IJ86" i="1"/>
  <c r="IJ87" i="1"/>
  <c r="IJ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IC86"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I86" i="1"/>
  <c r="II87" i="1"/>
  <c r="II85" i="1"/>
  <c r="II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J82" i="1"/>
  <c r="IJ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I83" i="1"/>
  <c r="II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I81" i="1"/>
  <c r="II80" i="1"/>
  <c r="BE81" i="1"/>
  <c r="BE80" i="1"/>
  <c r="DP80" i="1"/>
  <c r="DP81" i="1"/>
  <c r="EO81" i="1"/>
  <c r="EO80" i="1"/>
  <c r="AJ81" i="1"/>
  <c r="AJ80" i="1"/>
  <c r="IJ81" i="1"/>
  <c r="IJ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I75" i="1"/>
  <c r="II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J76" i="1"/>
  <c r="IJ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J71" i="1"/>
  <c r="IJ74" i="1"/>
  <c r="IJ73" i="1"/>
  <c r="IJ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I73" i="1"/>
  <c r="II71" i="1"/>
  <c r="II74" i="1"/>
  <c r="II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J69" i="1"/>
  <c r="IJ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I70" i="1"/>
  <c r="II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I68" i="1"/>
  <c r="II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J68" i="1"/>
  <c r="IJ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J57" i="1"/>
  <c r="IJ58" i="1"/>
  <c r="IJ62" i="1"/>
  <c r="IJ59" i="1"/>
  <c r="IJ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I62" i="1"/>
  <c r="II59" i="1"/>
  <c r="II57" i="1"/>
  <c r="II58" i="1"/>
  <c r="II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J50" i="1"/>
  <c r="IJ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I50" i="1"/>
  <c r="II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I51" i="1"/>
  <c r="II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J51" i="1"/>
  <c r="IJ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J54" i="1"/>
  <c r="IJ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I54" i="1"/>
  <c r="II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I32" i="1"/>
  <c r="II42" i="1" s="1"/>
  <c r="AP21" i="1"/>
  <c r="II30" i="1"/>
  <c r="II40" i="1" s="1"/>
  <c r="HF21" i="1"/>
  <c r="II29" i="1"/>
  <c r="II39" i="1" s="1"/>
  <c r="FZ21" i="1"/>
  <c r="DC22" i="1"/>
  <c r="II31" i="1"/>
  <c r="II41" i="1" s="1"/>
  <c r="GL22" i="1"/>
  <c r="FS22" i="1"/>
  <c r="FY21" i="1"/>
  <c r="II28" i="1"/>
  <c r="II38" i="1" s="1"/>
  <c r="GE21" i="1"/>
  <c r="II35" i="1"/>
  <c r="II45" i="1" s="1"/>
  <c r="II36" i="1"/>
  <c r="GE22" i="1"/>
  <c r="DB22" i="1"/>
  <c r="DD22" i="1"/>
  <c r="II34" i="1"/>
  <c r="II44" i="1" s="1"/>
  <c r="II27" i="1"/>
  <c r="II37" i="1" s="1"/>
  <c r="FX21" i="1"/>
  <c r="GC22" i="1"/>
  <c r="II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I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J32" i="1"/>
  <c r="IJ30" i="1"/>
  <c r="IJ34" i="1"/>
  <c r="IJ31" i="1"/>
  <c r="IJ27" i="1"/>
  <c r="IJ35" i="1"/>
  <c r="IJ28" i="1"/>
  <c r="IJ33" i="1"/>
  <c r="IJ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J21" i="1"/>
  <c r="GN22" i="1"/>
  <c r="HI21" i="1"/>
  <c r="DN22" i="1"/>
  <c r="BE22" i="1"/>
  <c r="HU21" i="1"/>
  <c r="HZ22" i="1"/>
  <c r="HW22" i="1"/>
  <c r="HL22" i="1"/>
  <c r="HK22" i="1"/>
  <c r="EO22" i="1"/>
  <c r="FO22" i="1"/>
  <c r="DS22" i="1"/>
  <c r="EW22" i="1"/>
  <c r="EP21" i="1"/>
  <c r="GU22" i="1"/>
  <c r="GN21" i="1"/>
  <c r="BA22" i="1"/>
  <c r="AI22" i="1"/>
  <c r="IJ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07" i="1"/>
  <c r="BO6" i="1"/>
  <c r="BO10" i="1" s="1"/>
  <c r="DA94" i="1" l="1"/>
  <c r="DA56" i="1"/>
  <c r="CZ94" i="1"/>
  <c r="CZ56" i="1"/>
  <c r="IF8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J36" i="1"/>
  <c r="IJ37" i="1" s="1"/>
  <c r="IJ38" i="1" s="1"/>
  <c r="IJ39" i="1" s="1"/>
  <c r="IJ40" i="1" s="1"/>
  <c r="IJ41" i="1" s="1"/>
  <c r="IJ42" i="1" s="1"/>
  <c r="IJ43" i="1" s="1"/>
  <c r="IJ44" i="1" s="1"/>
  <c r="IJ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79" i="1" l="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07" i="1"/>
  <c r="BN6" i="1"/>
  <c r="BN10" i="1" s="1"/>
  <c r="BO94" i="1" l="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79" i="1" l="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07" i="1"/>
  <c r="BJ107" i="1"/>
  <c r="BM107" i="1"/>
  <c r="BK107" i="1"/>
  <c r="BK6" i="1"/>
  <c r="BK10" i="1" s="1"/>
  <c r="BJ6" i="1"/>
  <c r="BJ10" i="1" s="1"/>
  <c r="BL6" i="1"/>
  <c r="BL10" i="1" s="1"/>
  <c r="BM6" i="1"/>
  <c r="BM10" i="1" s="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94" i="1" l="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I10" i="1" s="1"/>
  <c r="BU107" i="1"/>
  <c r="BG6" i="1"/>
  <c r="BG10" i="1" s="1"/>
  <c r="BR107" i="1"/>
  <c r="BH6" i="1"/>
  <c r="BH10" i="1" s="1"/>
  <c r="EJ107" i="1"/>
  <c r="EI6" i="1"/>
  <c r="EI10" i="1" s="1"/>
  <c r="EK107" i="1"/>
  <c r="DE107" i="1"/>
  <c r="EL6" i="1"/>
  <c r="EL10" i="1" s="1"/>
  <c r="BT107" i="1"/>
  <c r="BV6" i="1"/>
  <c r="BV10" i="1" s="1"/>
  <c r="EJ6" i="1"/>
  <c r="EJ10" i="1" s="1"/>
  <c r="EK6" i="1"/>
  <c r="EK10" i="1" s="1"/>
  <c r="BT6" i="1"/>
  <c r="BT10" i="1" s="1"/>
  <c r="BU6" i="1"/>
  <c r="DE6" i="1"/>
  <c r="DE10" i="1" s="1"/>
  <c r="BR6" i="1"/>
  <c r="BR10" i="1" s="1"/>
  <c r="BV107" i="1"/>
  <c r="BI107" i="1"/>
  <c r="CM107" i="1"/>
  <c r="CL107" i="1"/>
  <c r="BU9" i="1" l="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07" i="1"/>
  <c r="BG107" i="1"/>
  <c r="BK94" i="1" l="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BR60" i="1" s="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EI94" i="1" l="1"/>
  <c r="EI56" i="1"/>
  <c r="BU94" i="1"/>
  <c r="BU56" i="1"/>
  <c r="EJ94" i="1"/>
  <c r="EJ56" i="1"/>
  <c r="BT94" i="1"/>
  <c r="BT56" i="1"/>
  <c r="BH94" i="1"/>
  <c r="BH56" i="1"/>
  <c r="EK94" i="1"/>
  <c r="EK56" i="1"/>
  <c r="DE94" i="1"/>
  <c r="DE56" i="1"/>
  <c r="BG94" i="1"/>
  <c r="BG56" i="1"/>
  <c r="BV94" i="1"/>
  <c r="BV56" i="1"/>
  <c r="EL94" i="1"/>
  <c r="EL56" i="1"/>
  <c r="BI94" i="1"/>
  <c r="BI56" i="1"/>
  <c r="BR94" i="1"/>
  <c r="BR56" i="1"/>
  <c r="O98" i="1"/>
  <c r="O99" i="1" s="1"/>
  <c r="O100" i="1" s="1"/>
  <c r="O49" i="1"/>
  <c r="O92" i="1"/>
  <c r="BV84" i="1"/>
  <c r="BV93" i="1"/>
  <c r="BV95" i="1"/>
  <c r="EL84" i="1"/>
  <c r="EL95" i="1"/>
  <c r="EL93" i="1"/>
  <c r="EJ84" i="1"/>
  <c r="EJ93" i="1"/>
  <c r="EJ95" i="1"/>
  <c r="EI84" i="1"/>
  <c r="EI93" i="1"/>
  <c r="EI95" i="1"/>
  <c r="BU84" i="1"/>
  <c r="BU95" i="1"/>
  <c r="BU93" i="1"/>
  <c r="BT84" i="1"/>
  <c r="BT95" i="1"/>
  <c r="BT93" i="1"/>
  <c r="BH84" i="1"/>
  <c r="BH95" i="1"/>
  <c r="BH93" i="1"/>
  <c r="O79"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O20"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07" i="1"/>
  <c r="EV107" i="1"/>
  <c r="C49" i="3"/>
  <c r="C48" i="3"/>
  <c r="C47" i="3"/>
  <c r="C34" i="3"/>
  <c r="C33" i="3"/>
  <c r="C32" i="3"/>
  <c r="C30" i="3"/>
  <c r="C29" i="3"/>
  <c r="O93" i="1" l="1"/>
  <c r="O94" i="1" s="1"/>
  <c r="O95" i="1" s="1"/>
  <c r="O50" i="1"/>
  <c r="O51" i="1" s="1"/>
  <c r="O52" i="1" s="1"/>
  <c r="O53" i="1" s="1"/>
  <c r="O54" i="1" s="1"/>
  <c r="O55" i="1" s="1"/>
  <c r="O80" i="1"/>
  <c r="O81" i="1" s="1"/>
  <c r="O82" i="1" s="1"/>
  <c r="O101" i="1"/>
  <c r="O102" i="1" s="1"/>
  <c r="O103" i="1" s="1"/>
  <c r="O66" i="1"/>
  <c r="O67" i="1" s="1"/>
  <c r="O68" i="1" s="1"/>
  <c r="O69" i="1" s="1"/>
  <c r="O70" i="1" s="1"/>
  <c r="O21" i="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B10" i="1" s="1"/>
  <c r="EV6" i="1"/>
  <c r="EV10" i="1" s="1"/>
  <c r="B30" i="3"/>
  <c r="B49" i="3"/>
  <c r="B48" i="3"/>
  <c r="B47" i="3"/>
  <c r="B34" i="3"/>
  <c r="B32" i="3"/>
  <c r="B33" i="3"/>
  <c r="V107" i="1"/>
  <c r="O56" i="1" l="1"/>
  <c r="O83" i="1"/>
  <c r="O71" i="1"/>
  <c r="BS44" i="1"/>
  <c r="BR38" i="1"/>
  <c r="P18" i="1"/>
  <c r="P16" i="1"/>
  <c r="P17" i="1"/>
  <c r="P19" i="1"/>
  <c r="EB9" i="1"/>
  <c r="EB12" i="1" s="1"/>
  <c r="EB7" i="1"/>
  <c r="EV9" i="1"/>
  <c r="EV12" i="1" s="1"/>
  <c r="EV7" i="1"/>
  <c r="V6" i="1"/>
  <c r="O57" i="1" l="1"/>
  <c r="O58" i="1" s="1"/>
  <c r="O59" i="1" s="1"/>
  <c r="EV79" i="1"/>
  <c r="EV92" i="1"/>
  <c r="EB79" i="1"/>
  <c r="EB92" i="1"/>
  <c r="O84" i="1"/>
  <c r="EV55" i="1"/>
  <c r="EV100" i="1"/>
  <c r="EV99" i="1"/>
  <c r="EB55" i="1"/>
  <c r="EB99" i="1"/>
  <c r="EB100" i="1"/>
  <c r="O72"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60" i="1" l="1"/>
  <c r="EV94" i="1"/>
  <c r="EV56" i="1"/>
  <c r="EB94" i="1"/>
  <c r="EB56" i="1"/>
  <c r="EB84" i="1"/>
  <c r="EB95" i="1"/>
  <c r="EB93" i="1"/>
  <c r="EV84" i="1"/>
  <c r="EV93" i="1"/>
  <c r="EV95" i="1"/>
  <c r="O85" i="1"/>
  <c r="O86" i="1" s="1"/>
  <c r="O87" i="1" s="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O73"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07" i="1"/>
  <c r="CQ107" i="1"/>
  <c r="FV107" i="1"/>
  <c r="FW107" i="1"/>
  <c r="O61" i="1" l="1"/>
  <c r="O62" i="1" s="1"/>
  <c r="V94" i="1"/>
  <c r="V56" i="1"/>
  <c r="V84" i="1"/>
  <c r="V93" i="1"/>
  <c r="V95" i="1"/>
  <c r="V86" i="1"/>
  <c r="V87" i="1"/>
  <c r="V85" i="1"/>
  <c r="V88" i="1"/>
  <c r="O88" i="1"/>
  <c r="V82" i="1"/>
  <c r="V83" i="1"/>
  <c r="V81" i="1"/>
  <c r="V80" i="1"/>
  <c r="V75" i="1"/>
  <c r="V76" i="1"/>
  <c r="V71" i="1"/>
  <c r="V73" i="1"/>
  <c r="V74" i="1"/>
  <c r="V72" i="1"/>
  <c r="O74" i="1"/>
  <c r="O75" i="1" s="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R6" i="1"/>
  <c r="FV6" i="1"/>
  <c r="FV10" i="1" s="1"/>
  <c r="FW6" i="1"/>
  <c r="CR9" i="1" l="1"/>
  <c r="CR12" i="1" s="1"/>
  <c r="CR10" i="1"/>
  <c r="CQ9" i="1"/>
  <c r="CQ12" i="1" s="1"/>
  <c r="CQ10" i="1"/>
  <c r="O76" i="1"/>
  <c r="CQ14" i="1"/>
  <c r="CQ13" i="1"/>
  <c r="CR14" i="1"/>
  <c r="CR13" i="1"/>
  <c r="BR42" i="1"/>
  <c r="V36" i="1"/>
  <c r="V37" i="1" s="1"/>
  <c r="V38" i="1" s="1"/>
  <c r="V39" i="1" s="1"/>
  <c r="V40" i="1" s="1"/>
  <c r="V41" i="1" s="1"/>
  <c r="V42" i="1" s="1"/>
  <c r="V43" i="1" s="1"/>
  <c r="V44" i="1" s="1"/>
  <c r="V45" i="1" s="1"/>
  <c r="FW9" i="1"/>
  <c r="FW12" i="1" s="1"/>
  <c r="CR7" i="1"/>
  <c r="CQ7" i="1"/>
  <c r="FV9" i="1"/>
  <c r="FV12" i="1" s="1"/>
  <c r="FV7" i="1"/>
  <c r="FW7" i="1"/>
  <c r="CY6" i="1"/>
  <c r="CY10" i="1" s="1"/>
  <c r="CR79" i="1" l="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R15" i="1"/>
  <c r="CY9" i="1"/>
  <c r="CY12" i="1" s="1"/>
  <c r="CY7" i="1"/>
  <c r="CQ94" i="1" l="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07" i="1"/>
  <c r="CY94" i="1" l="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07" i="1"/>
  <c r="AX107" i="1"/>
  <c r="CY37" i="1" l="1"/>
  <c r="CY38" i="1"/>
  <c r="CY39" i="1" s="1"/>
  <c r="CY40" i="1" s="1"/>
  <c r="CY41" i="1" s="1"/>
  <c r="CY42" i="1" s="1"/>
  <c r="CY43" i="1" s="1"/>
  <c r="CY44" i="1" s="1"/>
  <c r="CY45" i="1" s="1"/>
  <c r="U7" i="1"/>
  <c r="U92" i="1" s="1"/>
  <c r="HO6" i="1"/>
  <c r="HO10" i="1" s="1"/>
  <c r="AX6" i="1"/>
  <c r="AX10" i="1" s="1"/>
  <c r="U55" i="1" l="1"/>
  <c r="U79" i="1"/>
  <c r="U49" i="1"/>
  <c r="U20" i="1"/>
  <c r="U60" i="1" s="1"/>
  <c r="HO9" i="1"/>
  <c r="HO12" i="1" s="1"/>
  <c r="AX9" i="1"/>
  <c r="AX7" i="1"/>
  <c r="HP6" i="1"/>
  <c r="HP10" i="1" s="1"/>
  <c r="HN6" i="1"/>
  <c r="HN10" i="1" s="1"/>
  <c r="EH5" i="1"/>
  <c r="T107" i="1"/>
  <c r="S107" i="1"/>
  <c r="R107" i="1"/>
  <c r="BC6" i="1"/>
  <c r="BC10" i="1" s="1"/>
  <c r="U94" i="1" l="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AX94" i="1" l="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0" i="1" s="1"/>
  <c r="EN107" i="1"/>
  <c r="EM107" i="1"/>
  <c r="EM6" i="1"/>
  <c r="EM10" i="1" s="1"/>
  <c r="HP94" i="1" l="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X10" i="1" s="1"/>
  <c r="CW6" i="1"/>
  <c r="CW10" i="1" s="1"/>
  <c r="CV6" i="1"/>
  <c r="CV9" i="1" l="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07" i="1"/>
  <c r="EM94" i="1" l="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07" i="1"/>
  <c r="CN6" i="1"/>
  <c r="CP107" i="1"/>
  <c r="CP6" i="1"/>
  <c r="CO6" i="1"/>
  <c r="CO10" i="1" s="1"/>
  <c r="DW6" i="1"/>
  <c r="DW10" i="1" s="1"/>
  <c r="CN9" i="1" l="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CN13" i="1"/>
  <c r="CP13" i="1"/>
  <c r="CP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V10" i="1" s="1"/>
  <c r="DU107" i="1"/>
  <c r="DV107" i="1"/>
  <c r="DW107" i="1"/>
  <c r="DW79" i="1" l="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CP15" i="1"/>
  <c r="DV9" i="1"/>
  <c r="DV12" i="1" s="1"/>
  <c r="DV7" i="1"/>
  <c r="BC107" i="1"/>
  <c r="EU107" i="1"/>
  <c r="EU6" i="1"/>
  <c r="EU10" i="1" s="1"/>
  <c r="EH107" i="1"/>
  <c r="EH6" i="1"/>
  <c r="EH10" i="1" s="1"/>
  <c r="EE107" i="1"/>
  <c r="EE6" i="1"/>
  <c r="ED107" i="1"/>
  <c r="ED6" i="1"/>
  <c r="EF107" i="1"/>
  <c r="EF6" i="1"/>
  <c r="EF10" i="1" s="1"/>
  <c r="ER107" i="1"/>
  <c r="ER6" i="1"/>
  <c r="ER10" i="1" s="1"/>
  <c r="EC107" i="1"/>
  <c r="EC6" i="1"/>
  <c r="EC10" i="1" s="1"/>
  <c r="EQ107" i="1"/>
  <c r="EQ6" i="1"/>
  <c r="EQ10" i="1" s="1"/>
  <c r="EG107" i="1"/>
  <c r="EG6" i="1"/>
  <c r="EG10" i="1" s="1"/>
  <c r="CN94" i="1" l="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DV94" i="1" l="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94" i="1" l="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07"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07" i="1"/>
  <c r="FG6" i="1"/>
  <c r="FG10" i="1" s="1"/>
  <c r="FF6" i="1"/>
  <c r="FF10" i="1" s="1"/>
  <c r="R94" i="1" l="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07" i="1"/>
  <c r="FF107" i="1"/>
  <c r="FG79" i="1" l="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G60" i="1" s="1"/>
  <c r="FF14" i="1"/>
  <c r="FF15" i="1" s="1"/>
  <c r="FG14" i="1"/>
  <c r="FG15" i="1" s="1"/>
  <c r="HN107" i="1"/>
  <c r="FF94" i="1" l="1"/>
  <c r="FF56" i="1"/>
  <c r="FG94" i="1"/>
  <c r="FG56" i="1"/>
  <c r="FG84" i="1"/>
  <c r="FG95" i="1"/>
  <c r="FG93"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s="1"/>
  <c r="FF37" i="1" l="1"/>
  <c r="FF38" i="1" s="1"/>
  <c r="FF39" i="1" s="1"/>
  <c r="FF40" i="1" s="1"/>
  <c r="FF41" i="1"/>
  <c r="FF42" i="1" s="1"/>
  <c r="FG37" i="1"/>
  <c r="FG38" i="1" s="1"/>
  <c r="FG39" i="1" s="1"/>
  <c r="FG40" i="1" s="1"/>
  <c r="FG41" i="1" s="1"/>
  <c r="FG42" i="1" s="1"/>
  <c r="FG43" i="1" s="1"/>
  <c r="FG44" i="1" s="1"/>
  <c r="FG45" i="1" s="1"/>
  <c r="FF43" i="1"/>
  <c r="FF44" i="1" s="1"/>
  <c r="FF45" i="1" s="1"/>
  <c r="CN45" i="1"/>
  <c r="BF9" i="1"/>
  <c r="BF7" i="1"/>
  <c r="BF107" i="1"/>
  <c r="DX6" i="1"/>
  <c r="DX10" i="1" s="1"/>
  <c r="DY6" i="1"/>
  <c r="DY10" i="1" s="1"/>
  <c r="HJ6" i="1"/>
  <c r="HJ10" i="1" s="1"/>
  <c r="HM6" i="1"/>
  <c r="HM10" i="1" s="1"/>
  <c r="Y6" i="1"/>
  <c r="BF79" i="1" l="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07" i="1"/>
  <c r="HM107" i="1"/>
  <c r="DY107" i="1"/>
  <c r="HJ107" i="1"/>
  <c r="HP107" i="1"/>
  <c r="DZ107" i="1"/>
  <c r="FR107" i="1"/>
  <c r="Y107" i="1"/>
  <c r="BF94" i="1" l="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94" i="1" l="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79" i="1" l="1"/>
  <c r="FA92" i="1"/>
  <c r="FA55" i="1"/>
  <c r="FA100" i="1"/>
  <c r="FA99" i="1"/>
  <c r="FA65" i="1"/>
  <c r="FA98" i="1"/>
  <c r="FA102" i="1"/>
  <c r="FA101" i="1"/>
  <c r="FA103" i="1"/>
  <c r="FA49" i="1"/>
  <c r="FA26" i="1"/>
  <c r="FA20" i="1"/>
  <c r="FA60" i="1" s="1"/>
  <c r="FA13" i="1"/>
  <c r="FA14" i="1"/>
  <c r="FA15" i="1" s="1"/>
  <c r="EZ7" i="1"/>
  <c r="EZ9" i="1"/>
  <c r="EZ12" i="1" s="1"/>
  <c r="FA94" i="1" l="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94" i="1" l="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60" i="1" s="1"/>
  <c r="FQ22" i="1"/>
  <c r="FR22" i="1"/>
  <c r="FP22" i="1"/>
  <c r="P94" i="1" l="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4" i="1"/>
  <c r="P48" i="1"/>
  <c r="P49" i="1"/>
  <c r="P53" i="1"/>
  <c r="P52" i="1"/>
  <c r="P51" i="1"/>
  <c r="P105"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07" i="1"/>
  <c r="P45" i="1"/>
  <c r="P40" i="1"/>
  <c r="P44" i="1"/>
  <c r="P106"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O10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<sst xmlns="http://schemas.openxmlformats.org/spreadsheetml/2006/main" count="7571" uniqueCount="1681">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</sst>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0">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8">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K108"/>
  <sheetViews>
    <sheetView tabSelected="1" zoomScale="80" zoomScaleNormal="80" workbookViewId="0">
      <pane xSplit="16" ySplit="17" topLeftCell="FG47" activePane="bottomRight" state="frozen"/>
      <selection pane="topRight" activeCell="AP1" sqref="AP1"/>
      <selection pane="bottomLeft" activeCell="A20" sqref="A20"/>
      <selection pane="bottomRight" activeCell="C80" sqref="C80:C81"/>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lapsed="1"/>
    <col min="48" max="68" width="6.28515625" hidden="1" customWidth="1" outlineLevel="1"/>
    <col min="69" max="69" width="6.140625" style="235" customWidth="1" collapsed="1"/>
    <col min="70" max="77" width="6.28515625" hidden="1" customWidth="1" outlineLevel="1"/>
    <col min="78" max="89" width="6.28515625" style="235" hidden="1" customWidth="1" outlineLevel="1"/>
    <col min="90" max="106" width="6.28515625" hidden="1" customWidth="1" outlineLevel="1"/>
    <col min="107" max="108" width="6.28515625" style="235" hidden="1" customWidth="1" outlineLevel="1"/>
    <col min="109" max="123" width="6.28515625" hidden="1" customWidth="1" outlineLevel="1"/>
    <col min="124" max="124" width="6.140625" style="235" customWidth="1" collapsed="1"/>
    <col min="125" max="157" width="6.28515625" hidden="1" customWidth="1" outlineLevel="1"/>
    <col min="158" max="158" width="6.28515625" style="208" hidden="1" customWidth="1" outlineLevel="1"/>
    <col min="159" max="160" width="6.28515625" hidden="1"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43" width="6.28515625" style="235" customWidth="1" outlineLevel="1"/>
    <col min="244" max="244" width="6.28515625" customWidth="1"/>
    <col min="245" max="245" width="2.85546875" customWidth="1"/>
  </cols>
  <sheetData>
    <row r="1" spans="1:245"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1" t="s">
        <v>10</v>
      </c>
      <c r="IJ1" s="4" t="s">
        <v>0</v>
      </c>
      <c r="IK1" s="8" t="s">
        <v>18</v>
      </c>
    </row>
    <row r="2" spans="1:245"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1631</v>
      </c>
      <c r="IJ2" s="139" t="s">
        <v>499</v>
      </c>
      <c r="IK2" s="140" t="s">
        <v>195</v>
      </c>
    </row>
    <row r="3" spans="1:245" s="2" customFormat="1" ht="42" customHeight="1">
      <c r="A3" s="78">
        <v>201</v>
      </c>
      <c r="B3" s="77">
        <f>COUNTIFS($C$5:$C$107,$A3,$D$5:$D$107,TRUE)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103"/>
      <c r="IK3" s="102" t="s">
        <v>195</v>
      </c>
    </row>
    <row r="4" spans="1:245" s="2" customFormat="1" ht="65.25" customHeight="1">
      <c r="A4" s="108" t="str">
        <f>"Trial Number
("&amp;COUNT(A$5:A$107)-1&amp;")"</f>
        <v>Trial Number
(101)</v>
      </c>
      <c r="B4" s="108" t="s">
        <v>72</v>
      </c>
      <c r="C4" s="108" t="s">
        <v>68</v>
      </c>
      <c r="D4" s="108" t="str">
        <f ca="1">"Run Trials
("&amp;COUNTIFS(D$5:D$107,TRUE)&amp;")
("&amp;TEXT(COUNTIFS(D$5:D$107,TRUE)/(COUNTA($A$5:$A$107)-1),"0.0%)")</f>
        <v>Run Trials
(66)
(65.3%)</v>
      </c>
      <c r="E4" s="109" t="str">
        <f ca="1">"Full output
("&amp;TEXT(COUNTIFS($D$5:$D$107,TRUE,E$5:E$107,TRUE)/COUNTIFS($D$5:$D$107,TRUE),"0%)")</f>
        <v>Full output
(9%)</v>
      </c>
      <c r="F4" s="108" t="str">
        <f ca="1">"Report
("&amp;TEXT(COUNTIFS(F$5:F$107,TRUE)/(COUNTA(F$5:F$107)-1),"0.0%)")&amp;"
("&amp;TEXT(COUNTIFS(F$5:F$107,TRUE,$D$5:$D$107,TRUE)/COUNTIFS($D$5:$D$107,TRUE),"0%)")</f>
        <v>Report
(71.7%)
(98%)</v>
      </c>
      <c r="G4" s="110" t="s">
        <v>849</v>
      </c>
      <c r="H4" s="110"/>
      <c r="I4" s="110"/>
      <c r="J4" s="110"/>
      <c r="K4" s="110"/>
      <c r="L4" s="110"/>
      <c r="M4" s="110"/>
      <c r="N4" s="110"/>
      <c r="O4" s="222" t="s">
        <v>4</v>
      </c>
      <c r="P4" s="104" t="str">
        <f ca="1">IF(COUNTIFS(P$5:P$107,"Dup")&gt;0,"Dup","")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c r="IJ4" s="105"/>
      <c r="IK4" s="107" t="s">
        <v>195</v>
      </c>
    </row>
    <row r="5" spans="1:245">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J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5">
        <f t="shared" si="10"/>
        <v>1</v>
      </c>
      <c r="IK5" s="27">
        <v>0</v>
      </c>
    </row>
    <row r="6" spans="1:245">
      <c r="A6" s="24">
        <f t="shared" ref="A6:A106"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 si="24">II$5</f>
        <v>-</v>
      </c>
      <c r="IJ6" s="21">
        <v>0</v>
      </c>
      <c r="IK6" s="27">
        <v>0</v>
      </c>
    </row>
    <row r="7" spans="1:245">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5" t="str">
        <f t="shared" ca="1" si="25"/>
        <v>-</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I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2">
        <f ca="1">OFFSET(IJ$5,$B7,0)</f>
        <v>0</v>
      </c>
      <c r="IK7" s="27">
        <v>0</v>
      </c>
    </row>
    <row r="8" spans="1:245"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16"/>
      <c r="IK8" s="27">
        <v>0</v>
      </c>
    </row>
    <row r="9" spans="1:245">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J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14">
        <f t="shared" si="46"/>
        <v>0</v>
      </c>
      <c r="IK9" s="27">
        <v>0</v>
      </c>
    </row>
    <row r="10" spans="1:245"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f t="shared" si="46"/>
        <v>0</v>
      </c>
      <c r="IK10" s="27">
        <v>0</v>
      </c>
    </row>
    <row r="11" spans="1:245"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f t="shared" si="46"/>
        <v>0</v>
      </c>
      <c r="IK11" s="27">
        <v>0</v>
      </c>
    </row>
    <row r="12" spans="1:245"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J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f t="shared" ca="1" si="58"/>
        <v>0</v>
      </c>
      <c r="IK12" s="27">
        <v>0</v>
      </c>
    </row>
    <row r="13" spans="1:245"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J13" ca="1" si="69">OFFSET(IH$5,$B13,0)</f>
        <v>1</v>
      </c>
      <c r="II13" s="255" t="str">
        <f t="shared" ca="1" si="69"/>
        <v>-</v>
      </c>
      <c r="IJ13" s="22">
        <f t="shared" ca="1" si="69"/>
        <v>0</v>
      </c>
      <c r="IK13" s="27">
        <v>0</v>
      </c>
    </row>
    <row r="14" spans="1:245"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I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J15" ca="1" si="77">OFFSET(ID$5,$B14,0)</f>
        <v>1</v>
      </c>
      <c r="IE14" s="255">
        <f t="shared" ca="1" si="77"/>
        <v>1</v>
      </c>
      <c r="IF14" s="255">
        <f t="shared" ca="1" si="77"/>
        <v>1</v>
      </c>
      <c r="IG14" s="255">
        <f t="shared" ca="1" si="74"/>
        <v>1</v>
      </c>
      <c r="IH14" s="255">
        <f t="shared" ca="1" si="74"/>
        <v>1</v>
      </c>
      <c r="II14" s="255" t="str">
        <f t="shared" ca="1" si="74"/>
        <v>-</v>
      </c>
      <c r="IJ14" s="22">
        <f t="shared" ca="1" si="77"/>
        <v>0</v>
      </c>
      <c r="IK14" s="27">
        <v>0</v>
      </c>
    </row>
    <row r="15" spans="1:245"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 ca="1" si="84">OFFSET(II$5,$B15,0)</f>
        <v>-</v>
      </c>
      <c r="IJ15" s="243">
        <f t="shared" ca="1" si="77"/>
        <v>0</v>
      </c>
      <c r="IK15" s="27">
        <v>0</v>
      </c>
    </row>
    <row r="16" spans="1:245"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16"/>
      <c r="IK16" s="27">
        <v>0</v>
      </c>
    </row>
    <row r="17" spans="1:245">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16"/>
      <c r="IK17" s="27">
        <v>0</v>
      </c>
    </row>
    <row r="18" spans="1:245">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16"/>
      <c r="IK18" s="27">
        <v>0</v>
      </c>
    </row>
    <row r="19" spans="1:245"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16"/>
      <c r="IK19" s="27">
        <v>0</v>
      </c>
    </row>
    <row r="20" spans="1:245"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&amp;IF(IH20&lt;&gt;1," SB_growth"&amp;IH20,"")
&amp;IF(IF20&lt;&gt;1," US_prod"&amp;IF20,"")
&amp;IF(HR20&lt;&gt;1," WP"&amp;HR20*100,"")&amp;IF(HS20&lt;&gt;1," MP"&amp;HS20*100,"")&amp;IF(HT20&lt;&gt;1," GP"&amp;HT20*100,"")
&amp;" (F"&amp;3+IFERROR(1*$BR20,0)+IFERROR(1*$BS20,0)&amp;3-IFERROR(1*NOT($BU20),0)&amp;"N"&amp;$CL20&amp;$CM20&amp;")"</f>
        <v>00001 Template SLPFALSE  US_prod1.25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str">
        <f t="shared" ca="1" si="85"/>
        <v>-</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J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2">
        <f t="shared" ca="1" si="103"/>
        <v>0</v>
      </c>
      <c r="IK20" s="27">
        <v>0</v>
      </c>
    </row>
    <row r="21" spans="1:245"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&amp;IF(IH21&lt;&gt;1," SB_growth"&amp;IH21,"")
&amp;IF(IF21&lt;&gt;1," US_prod"&amp;IF21,"")
&amp;IF(HR21&lt;&gt;1," WP"&amp;HR21*100,"")&amp;IF(HS21&lt;&gt;1," MP"&amp;HS21*100,"")&amp;IF(HT21&lt;&gt;1," GP"&amp;HT21*100,"")
&amp;" (F"&amp;3+IFERROR(1*$BR21,0)+IFERROR(1*$BS21,0)&amp;3-IFERROR(1*NOT($BU21),0)&amp;"N"&amp;$CL21&amp;$CM21&amp;")"</f>
        <v>00002 Template SLPFALSE  US_prod1.25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str">
        <f t="shared" ca="1" si="85"/>
        <v>-</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2">
        <f t="shared" ca="1" si="103"/>
        <v>0</v>
      </c>
      <c r="IK21" s="27">
        <v>0</v>
      </c>
    </row>
    <row r="22" spans="1:245"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US_prod1.25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str">
        <f t="shared" ca="1" si="85"/>
        <v>-</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J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2">
        <f t="shared" ca="1" si="119"/>
        <v>0</v>
      </c>
      <c r="IK22" s="27">
        <v>0</v>
      </c>
    </row>
    <row r="23" spans="1:245" s="208" customFormat="1" outlineLevel="1">
      <c r="A23" s="207">
        <f t="shared" si="12"/>
        <v>18</v>
      </c>
      <c r="B23" s="207"/>
      <c r="D23" s="208" t="b">
        <v>0</v>
      </c>
      <c r="G23" s="207"/>
      <c r="H23" s="207"/>
      <c r="I23" s="207"/>
      <c r="J23" s="207"/>
      <c r="K23" s="207"/>
      <c r="L23" s="207"/>
      <c r="M23" s="207"/>
      <c r="O23" s="227" t="str">
        <f ca="1">"blank "&amp;TEXT(RAND(),"0.000")</f>
        <v>blank 0.365</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16"/>
      <c r="IK23" s="27">
        <v>0</v>
      </c>
    </row>
    <row r="24" spans="1:245"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16"/>
      <c r="IK24" s="27">
        <v>0</v>
      </c>
    </row>
    <row r="25" spans="1:245"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16"/>
      <c r="IK25" s="27">
        <v>0</v>
      </c>
    </row>
    <row r="26" spans="1:245"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str">
        <f t="shared" ca="1" si="122"/>
        <v>-</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2">
        <f t="shared" ca="1" si="103"/>
        <v>0</v>
      </c>
      <c r="IK26" s="27">
        <v>0</v>
      </c>
    </row>
    <row r="27" spans="1:245"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str">
        <f t="shared" ca="1" si="122"/>
        <v>-</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J35" ca="1" si="157">OFFSET(II$5,$B27,0)</f>
        <v>-</v>
      </c>
      <c r="IJ27" s="22">
        <f t="shared" ca="1" si="157"/>
        <v>0</v>
      </c>
      <c r="IK27" s="27">
        <v>0</v>
      </c>
    </row>
    <row r="28" spans="1:245"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str">
        <f t="shared" ca="1" si="122"/>
        <v>-</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2">
        <f t="shared" ca="1" si="157"/>
        <v>0</v>
      </c>
      <c r="IK28" s="27">
        <v>0</v>
      </c>
    </row>
    <row r="29" spans="1:245"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str">
        <f t="shared" ca="1" si="122"/>
        <v>-</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2">
        <f t="shared" ca="1" si="157"/>
        <v>0</v>
      </c>
      <c r="IK29" s="27">
        <v>0</v>
      </c>
    </row>
    <row r="30" spans="1:245"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str">
        <f t="shared" ca="1" si="122"/>
        <v>-</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2">
        <f t="shared" ca="1" si="157"/>
        <v>0</v>
      </c>
      <c r="IK30" s="27">
        <v>0</v>
      </c>
    </row>
    <row r="31" spans="1:245"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str">
        <f t="shared" ca="1" si="122"/>
        <v>-</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2">
        <f t="shared" ca="1" si="157"/>
        <v>0</v>
      </c>
      <c r="IK31" s="27">
        <v>0</v>
      </c>
    </row>
    <row r="32" spans="1:245"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str">
        <f t="shared" ca="1" si="122"/>
        <v>-</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2">
        <f t="shared" ca="1" si="157"/>
        <v>0</v>
      </c>
      <c r="IK32" s="27">
        <v>0</v>
      </c>
    </row>
    <row r="33" spans="1:245"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str">
        <f t="shared" ca="1" si="122"/>
        <v>-</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2">
        <f t="shared" ca="1" si="157"/>
        <v>0</v>
      </c>
      <c r="IK33" s="27">
        <v>0</v>
      </c>
    </row>
    <row r="34" spans="1:245"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str">
        <f t="shared" ca="1" si="122"/>
        <v>-</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2">
        <f t="shared" ca="1" si="157"/>
        <v>0</v>
      </c>
      <c r="IK34" s="27">
        <v>0</v>
      </c>
    </row>
    <row r="35" spans="1:245"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str">
        <f t="shared" ca="1" si="122"/>
        <v>-</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2">
        <f t="shared" ca="1" si="157"/>
        <v>0</v>
      </c>
      <c r="IK35" s="27">
        <v>0</v>
      </c>
    </row>
    <row r="36" spans="1:245"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str">
        <f t="shared" ca="1" si="122"/>
        <v>-</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J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2">
        <f t="shared" ca="1" si="188"/>
        <v>0</v>
      </c>
      <c r="IK36" s="27">
        <v>0</v>
      </c>
    </row>
    <row r="37" spans="1:245"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str">
        <f t="shared" ca="1" si="122"/>
        <v>-</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2">
        <f t="shared" ca="1" si="188"/>
        <v>0</v>
      </c>
      <c r="IK37" s="27">
        <v>0</v>
      </c>
    </row>
    <row r="38" spans="1:245"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str">
        <f t="shared" ca="1" si="122"/>
        <v>-</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43">
        <f t="shared" ca="1" si="188"/>
        <v>0</v>
      </c>
      <c r="IK38" s="27">
        <v>0</v>
      </c>
    </row>
    <row r="39" spans="1:245"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str">
        <f t="shared" ca="1" si="122"/>
        <v>-</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43">
        <f t="shared" ca="1" si="188"/>
        <v>0</v>
      </c>
      <c r="IK39" s="27">
        <v>0</v>
      </c>
    </row>
    <row r="40" spans="1:245"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str">
        <f t="shared" ca="1" si="122"/>
        <v>-</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43">
        <f t="shared" ca="1" si="188"/>
        <v>0</v>
      </c>
      <c r="IK40" s="27">
        <v>0</v>
      </c>
    </row>
    <row r="41" spans="1:245"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str">
        <f t="shared" ca="1" si="122"/>
        <v>-</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43">
        <f t="shared" ca="1" si="188"/>
        <v>0</v>
      </c>
      <c r="IK41" s="27">
        <v>0</v>
      </c>
    </row>
    <row r="42" spans="1:245"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str">
        <f t="shared" ca="1" si="122"/>
        <v>-</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43">
        <f t="shared" ca="1" si="188"/>
        <v>0</v>
      </c>
      <c r="IK42" s="27">
        <v>0</v>
      </c>
    </row>
    <row r="43" spans="1:245"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str">
        <f t="shared" ca="1" si="122"/>
        <v>-</v>
      </c>
      <c r="X43" s="10"/>
      <c r="Y43" s="243" t="b">
        <f t="shared" ca="1" si="201"/>
        <v>1</v>
      </c>
      <c r="Z43" s="255" t="str">
        <f t="shared" ca="1" si="201"/>
        <v>-</v>
      </c>
      <c r="AA43" s="255" t="str">
        <f t="shared" ref="AA43:AB45" ca="1" si="208">OFFSET(AA$5,$B43,0)</f>
        <v>-</v>
      </c>
      <c r="AB43" s="255" t="str">
        <f t="shared" ca="1" si="208"/>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09">OFFSET(HX$5,$B43,0)</f>
        <v>1</v>
      </c>
      <c r="HY43" s="243">
        <f t="shared" ca="1" si="209"/>
        <v>1</v>
      </c>
      <c r="HZ43" s="243">
        <f t="shared" ca="1" si="209"/>
        <v>1</v>
      </c>
      <c r="IA43" s="243">
        <f t="shared" ca="1" si="209"/>
        <v>1</v>
      </c>
      <c r="IB43" s="255">
        <f t="shared" ca="1" si="209"/>
        <v>1</v>
      </c>
      <c r="IC43" s="255">
        <f t="shared" ca="1" si="209"/>
        <v>1.25</v>
      </c>
      <c r="ID43" s="243">
        <f t="shared" ca="1" si="209"/>
        <v>1</v>
      </c>
      <c r="IE43" s="255">
        <f t="shared" ca="1" si="209"/>
        <v>1</v>
      </c>
      <c r="IF43" s="255">
        <f t="shared" ca="1" si="209"/>
        <v>1.25</v>
      </c>
      <c r="IG43" s="255">
        <f t="shared" ca="1" si="209"/>
        <v>1.03</v>
      </c>
      <c r="IH43" s="255">
        <f t="shared" ca="1" si="188"/>
        <v>1</v>
      </c>
      <c r="II43" s="255" t="str">
        <f t="shared" ref="II43:IJ45" ca="1" si="210">OFFSET(II$5,$B43,0)</f>
        <v>-</v>
      </c>
      <c r="IJ43" s="243">
        <f t="shared" ca="1" si="210"/>
        <v>0</v>
      </c>
      <c r="IK43" s="27">
        <v>0</v>
      </c>
    </row>
    <row r="44" spans="1:245"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str">
        <f t="shared" ca="1" si="122"/>
        <v>-</v>
      </c>
      <c r="X44" s="10"/>
      <c r="Y44" s="243" t="b">
        <f t="shared" ca="1" si="201"/>
        <v>1</v>
      </c>
      <c r="Z44" s="255" t="str">
        <f t="shared" ca="1" si="201"/>
        <v>-</v>
      </c>
      <c r="AA44" s="255" t="str">
        <f t="shared" ca="1" si="208"/>
        <v>-</v>
      </c>
      <c r="AB44" s="255" t="str">
        <f t="shared" ca="1" si="208"/>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1">OFFSET(GU$5,$B44,0)</f>
        <v>-</v>
      </c>
      <c r="GV44" s="255">
        <f t="shared" ca="1" si="197"/>
        <v>0.5</v>
      </c>
      <c r="GW44" s="255" t="str">
        <f t="shared" ca="1" si="211"/>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1"/>
        <v>1</v>
      </c>
      <c r="HJ44" s="243">
        <f t="shared" ca="1" si="211"/>
        <v>0</v>
      </c>
      <c r="HK44" s="243">
        <f t="shared" ca="1" si="211"/>
        <v>1</v>
      </c>
      <c r="HL44" s="243">
        <f t="shared" ca="1" si="211"/>
        <v>1</v>
      </c>
      <c r="HM44" s="243">
        <f t="shared" ca="1" si="211"/>
        <v>0</v>
      </c>
      <c r="HN44" s="243">
        <f t="shared" ca="1" si="211"/>
        <v>70</v>
      </c>
      <c r="HO44" s="243">
        <f t="shared" ref="HO44:IH45" ca="1" si="212">OFFSET(HO$5,$B44,0)</f>
        <v>50</v>
      </c>
      <c r="HP44" s="243">
        <f t="shared" ca="1" si="212"/>
        <v>70</v>
      </c>
      <c r="HQ44" s="243">
        <f t="shared" ca="1" si="212"/>
        <v>50</v>
      </c>
      <c r="HR44" s="237">
        <f t="shared" ca="1" si="137"/>
        <v>1</v>
      </c>
      <c r="HS44" s="237">
        <f t="shared" ca="1" si="138"/>
        <v>1</v>
      </c>
      <c r="HT44" s="237">
        <f t="shared" ca="1" si="139"/>
        <v>1</v>
      </c>
      <c r="HU44" s="243">
        <f t="shared" ca="1" si="212"/>
        <v>1</v>
      </c>
      <c r="HV44" s="10"/>
      <c r="HW44" s="243">
        <f t="shared" ca="1" si="212"/>
        <v>1</v>
      </c>
      <c r="HX44" s="243">
        <f t="shared" ca="1" si="212"/>
        <v>1</v>
      </c>
      <c r="HY44" s="243">
        <f t="shared" ca="1" si="212"/>
        <v>1</v>
      </c>
      <c r="HZ44" s="243">
        <f t="shared" ca="1" si="212"/>
        <v>1</v>
      </c>
      <c r="IA44" s="243">
        <f t="shared" ca="1" si="212"/>
        <v>1</v>
      </c>
      <c r="IB44" s="255">
        <f t="shared" ca="1" si="212"/>
        <v>1</v>
      </c>
      <c r="IC44" s="255">
        <f t="shared" ca="1" si="212"/>
        <v>1.25</v>
      </c>
      <c r="ID44" s="243">
        <f t="shared" ca="1" si="212"/>
        <v>1</v>
      </c>
      <c r="IE44" s="255">
        <f t="shared" ca="1" si="212"/>
        <v>1</v>
      </c>
      <c r="IF44" s="255">
        <f t="shared" ca="1" si="212"/>
        <v>1.25</v>
      </c>
      <c r="IG44" s="255">
        <f t="shared" ca="1" si="212"/>
        <v>1.03</v>
      </c>
      <c r="IH44" s="255">
        <f t="shared" ca="1" si="212"/>
        <v>1</v>
      </c>
      <c r="II44" s="255" t="str">
        <f t="shared" ca="1" si="210"/>
        <v>-</v>
      </c>
      <c r="IJ44" s="243">
        <f t="shared" ca="1" si="210"/>
        <v>0</v>
      </c>
      <c r="IK44" s="27">
        <v>0</v>
      </c>
    </row>
    <row r="45" spans="1:245"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str">
        <f t="shared" ca="1" si="122"/>
        <v>-</v>
      </c>
      <c r="X45" s="10"/>
      <c r="Y45" s="243" t="b">
        <f t="shared" ca="1" si="201"/>
        <v>1</v>
      </c>
      <c r="Z45" s="255" t="str">
        <f t="shared" ca="1" si="201"/>
        <v>-</v>
      </c>
      <c r="AA45" s="255" t="str">
        <f t="shared" ca="1" si="208"/>
        <v>-</v>
      </c>
      <c r="AB45" s="255" t="str">
        <f t="shared" ca="1" si="208"/>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1"/>
        <v>-</v>
      </c>
      <c r="GV45" s="255">
        <f t="shared" ca="1" si="197"/>
        <v>0.5</v>
      </c>
      <c r="GW45" s="255" t="str">
        <f t="shared" ca="1" si="211"/>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1"/>
        <v>1</v>
      </c>
      <c r="HJ45" s="243">
        <f t="shared" ca="1" si="211"/>
        <v>0</v>
      </c>
      <c r="HK45" s="243">
        <f t="shared" ca="1" si="211"/>
        <v>1</v>
      </c>
      <c r="HL45" s="243">
        <f t="shared" ca="1" si="211"/>
        <v>1</v>
      </c>
      <c r="HM45" s="243">
        <f t="shared" ca="1" si="211"/>
        <v>0</v>
      </c>
      <c r="HN45" s="243">
        <f t="shared" ca="1" si="211"/>
        <v>70</v>
      </c>
      <c r="HO45" s="243">
        <f t="shared" ca="1" si="212"/>
        <v>50</v>
      </c>
      <c r="HP45" s="243">
        <f t="shared" ca="1" si="212"/>
        <v>70</v>
      </c>
      <c r="HQ45" s="243">
        <f t="shared" ca="1" si="212"/>
        <v>50</v>
      </c>
      <c r="HR45" s="237">
        <f t="shared" ca="1" si="137"/>
        <v>1</v>
      </c>
      <c r="HS45" s="237">
        <f t="shared" ca="1" si="138"/>
        <v>1</v>
      </c>
      <c r="HT45" s="237">
        <f t="shared" ca="1" si="139"/>
        <v>1</v>
      </c>
      <c r="HU45" s="243">
        <f t="shared" ca="1" si="212"/>
        <v>1</v>
      </c>
      <c r="HV45" s="10"/>
      <c r="HW45" s="243">
        <f t="shared" ca="1" si="212"/>
        <v>1</v>
      </c>
      <c r="HX45" s="243">
        <f t="shared" ca="1" si="212"/>
        <v>1</v>
      </c>
      <c r="HY45" s="243">
        <f t="shared" ca="1" si="212"/>
        <v>1</v>
      </c>
      <c r="HZ45" s="243">
        <f t="shared" ca="1" si="212"/>
        <v>1</v>
      </c>
      <c r="IA45" s="243">
        <f t="shared" ca="1" si="212"/>
        <v>1</v>
      </c>
      <c r="IB45" s="255">
        <f t="shared" ca="1" si="212"/>
        <v>1</v>
      </c>
      <c r="IC45" s="255">
        <f t="shared" ca="1" si="212"/>
        <v>1.25</v>
      </c>
      <c r="ID45" s="243">
        <f t="shared" ca="1" si="212"/>
        <v>1</v>
      </c>
      <c r="IE45" s="255">
        <f t="shared" ca="1" si="212"/>
        <v>1</v>
      </c>
      <c r="IF45" s="255">
        <f t="shared" ca="1" si="212"/>
        <v>1.25</v>
      </c>
      <c r="IG45" s="255">
        <f t="shared" ca="1" si="212"/>
        <v>1.03</v>
      </c>
      <c r="IH45" s="255">
        <f t="shared" ca="1" si="212"/>
        <v>1</v>
      </c>
      <c r="II45" s="255" t="str">
        <f t="shared" ca="1" si="210"/>
        <v>-</v>
      </c>
      <c r="IJ45" s="243">
        <f t="shared" ca="1" si="210"/>
        <v>0</v>
      </c>
      <c r="IK45" s="27">
        <v>0</v>
      </c>
    </row>
    <row r="46" spans="1:245" s="208" customFormat="1" hidden="1" outlineLevel="1">
      <c r="A46" s="207">
        <f t="shared" si="175"/>
        <v>41</v>
      </c>
      <c r="B46" s="207"/>
      <c r="D46" s="208" t="b">
        <v>0</v>
      </c>
      <c r="G46" s="207"/>
      <c r="H46" s="207"/>
      <c r="I46" s="207"/>
      <c r="J46" s="207"/>
      <c r="K46" s="207"/>
      <c r="L46" s="207"/>
      <c r="M46" s="207"/>
      <c r="O46" s="227" t="str">
        <f ca="1">"blank "&amp;TEXT(RAND(),"0.000")</f>
        <v>blank 0.832</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16"/>
      <c r="IK46" s="27">
        <v>0</v>
      </c>
    </row>
    <row r="47" spans="1:245"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7">
        <v>0</v>
      </c>
    </row>
    <row r="48" spans="1:245"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7">
        <v>0</v>
      </c>
    </row>
    <row r="49" spans="1:245"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3">TEXT(LEFT(OFFSET(O49,-1,0),5)+1,"00000")&amp;MID(OFFSET(O49,-1,0),6,FIND(" ",OFFSET(O49,-1,0),7)-5)
&amp;"SLP"&amp;IF(AF49="-",FALSE,AF49)&amp;IF(FI49="-",""," Area"&amp;FI49)
&amp;IF($DZ49=TRUE,"&amp;BBT"," ")
&amp;IF(IH49&lt;&gt;1," SB_growth"&amp;IH49,"")
&amp;IF(IF49&lt;&gt;1," US_prod"&amp;IF49,"")
&amp;IF(HR49&lt;&gt;1," WP"&amp;HR49*100,"")&amp;IF(HS49&lt;&gt;1," MP"&amp;HS49*100,"")&amp;IF(HT49&lt;&gt;1," GP"&amp;HT49*100,"")
&amp;" (F"&amp;3+IFERROR(1*$BR49,0)+IFERROR(1*$BS49,0)&amp;3-IFERROR(1*NOT($BU49),0)&amp;"N"&amp;$CL49&amp;$CM49&amp;")"</f>
        <v>00001 Optimal_FS SLPFALSE  US_prod1.25 (F33N33)</v>
      </c>
      <c r="P49" s="10" t="str">
        <f ca="1">IF(COUNTIF(O$5:O49,O49)=1,"-","Dup")</f>
        <v>-</v>
      </c>
      <c r="Q49" s="10"/>
      <c r="R49" s="255" t="str">
        <f t="shared" ref="R49:W62" ca="1" si="214">OFFSET(R$5,$B49,0)</f>
        <v>-</v>
      </c>
      <c r="S49" s="255" t="str">
        <f t="shared" ca="1" si="214"/>
        <v>-</v>
      </c>
      <c r="T49" s="255" t="str">
        <f t="shared" ca="1" si="214"/>
        <v>-</v>
      </c>
      <c r="U49" s="255" t="str">
        <f t="shared" ca="1" si="214"/>
        <v>-</v>
      </c>
      <c r="V49" s="255" t="str">
        <f t="shared" ca="1" si="214"/>
        <v>-</v>
      </c>
      <c r="W49" s="255" t="str">
        <f t="shared" ca="1" si="214"/>
        <v>-</v>
      </c>
      <c r="X49" s="10"/>
      <c r="Y49" s="255" t="b">
        <f t="shared" ref="Y49:AP62" ca="1" si="215">OFFSET(Y$5,$B49,0)</f>
        <v>1</v>
      </c>
      <c r="Z49" s="255" t="str">
        <f t="shared" ca="1" si="215"/>
        <v>-</v>
      </c>
      <c r="AA49" s="255" t="str">
        <f t="shared" ca="1" si="215"/>
        <v>-</v>
      </c>
      <c r="AB49" s="255" t="str">
        <f t="shared" ca="1" si="215"/>
        <v>-</v>
      </c>
      <c r="AC49" s="255" t="b">
        <f t="shared" ca="1" si="215"/>
        <v>0</v>
      </c>
      <c r="AD49" s="255">
        <f t="shared" ca="1" si="215"/>
        <v>0</v>
      </c>
      <c r="AE49" s="253" t="b">
        <f>AF49</f>
        <v>0</v>
      </c>
      <c r="AF49" s="253" t="b">
        <f>IF(I49=2,TRUE,FALSE)</f>
        <v>0</v>
      </c>
      <c r="AG49" s="255" t="str">
        <f t="shared" ca="1" si="215"/>
        <v>-</v>
      </c>
      <c r="AH49" s="10"/>
      <c r="AI49" s="255" t="b">
        <f t="shared" ref="AI49:BF62" ca="1" si="216">OFFSET(AI$5,$B49,0)</f>
        <v>1</v>
      </c>
      <c r="AJ49" s="255" t="b">
        <f t="shared" ca="1" si="216"/>
        <v>1</v>
      </c>
      <c r="AK49" s="254">
        <v>3110</v>
      </c>
      <c r="AL49" s="255" t="str">
        <f t="shared" ca="1" si="216"/>
        <v>-</v>
      </c>
      <c r="AM49" s="255" t="str">
        <f t="shared" ca="1" si="216"/>
        <v>-</v>
      </c>
      <c r="AN49" s="254" t="b">
        <v>1</v>
      </c>
      <c r="AO49" s="254">
        <f>VALUE(H49&amp;I49)</f>
        <v>11</v>
      </c>
      <c r="AP49" s="295" t="str">
        <f t="shared" ca="1" si="216"/>
        <v>-</v>
      </c>
      <c r="AQ49" s="255">
        <f t="shared" ca="1" si="216"/>
        <v>1</v>
      </c>
      <c r="AR49" s="255">
        <f t="shared" ca="1" si="216"/>
        <v>1</v>
      </c>
      <c r="AS49" s="255" t="str">
        <f t="shared" ca="1" si="216"/>
        <v>-</v>
      </c>
      <c r="AT49" s="255" t="str">
        <f t="shared" ca="1" si="216"/>
        <v>-</v>
      </c>
      <c r="AU49" s="10"/>
      <c r="AV49" s="255" t="str">
        <f t="shared" ca="1" si="216"/>
        <v>-</v>
      </c>
      <c r="AW49" s="255" t="str">
        <f t="shared" ca="1" si="216"/>
        <v>-</v>
      </c>
      <c r="AX49" s="255" t="str">
        <f t="shared" ca="1" si="216"/>
        <v>-</v>
      </c>
      <c r="AY49" s="255" t="str">
        <f t="shared" ca="1" si="216"/>
        <v>-</v>
      </c>
      <c r="AZ49" s="255" t="str">
        <f t="shared" ca="1" si="216"/>
        <v>-</v>
      </c>
      <c r="BA49" s="255" t="str">
        <f t="shared" ca="1" si="216"/>
        <v>-</v>
      </c>
      <c r="BB49" s="255" t="str">
        <f t="shared" ca="1" si="216"/>
        <v>-</v>
      </c>
      <c r="BC49" s="255" t="str">
        <f t="shared" ca="1" si="216"/>
        <v>-</v>
      </c>
      <c r="BD49" s="255" t="str">
        <f t="shared" ca="1" si="216"/>
        <v>-</v>
      </c>
      <c r="BE49" s="255" t="str">
        <f t="shared" ca="1" si="216"/>
        <v>-</v>
      </c>
      <c r="BF49" s="255" t="str">
        <f t="shared" ca="1" si="216"/>
        <v>-</v>
      </c>
      <c r="BG49" s="255" t="str">
        <f t="shared" ref="BG49:DM54" ca="1" si="217">OFFSET(BG$5,$B49,0)</f>
        <v>-</v>
      </c>
      <c r="BH49" s="255" t="str">
        <f t="shared" ca="1" si="217"/>
        <v>-</v>
      </c>
      <c r="BI49" s="255" t="str">
        <f t="shared" ca="1" si="217"/>
        <v>-</v>
      </c>
      <c r="BJ49" s="255" t="str">
        <f t="shared" ca="1" si="217"/>
        <v>-</v>
      </c>
      <c r="BK49" s="255" t="str">
        <f t="shared" ca="1" si="217"/>
        <v>-</v>
      </c>
      <c r="BL49" s="255" t="str">
        <f t="shared" ca="1" si="217"/>
        <v>-</v>
      </c>
      <c r="BM49" s="255" t="str">
        <f t="shared" ca="1" si="217"/>
        <v>-</v>
      </c>
      <c r="BN49" s="255" t="str">
        <f t="shared" ca="1" si="217"/>
        <v>-</v>
      </c>
      <c r="BO49" s="255" t="str">
        <f t="shared" ca="1" si="217"/>
        <v>-</v>
      </c>
      <c r="BP49" s="255" t="str">
        <f t="shared" ca="1" si="217"/>
        <v>-</v>
      </c>
      <c r="BQ49" s="10"/>
      <c r="BR49" s="255" t="str">
        <f t="shared" ca="1" si="217"/>
        <v>-</v>
      </c>
      <c r="BS49" s="255" t="str">
        <f t="shared" ca="1" si="217"/>
        <v>-</v>
      </c>
      <c r="BT49" s="255" t="str">
        <f t="shared" ca="1" si="217"/>
        <v>-</v>
      </c>
      <c r="BU49" s="255" t="str">
        <f t="shared" ca="1" si="217"/>
        <v>-</v>
      </c>
      <c r="BV49" s="255" t="str">
        <f t="shared" ca="1" si="217"/>
        <v>-</v>
      </c>
      <c r="BW49" s="255" t="str">
        <f t="shared" ca="1" si="217"/>
        <v>-</v>
      </c>
      <c r="BX49" s="255" t="str">
        <f t="shared" ca="1" si="217"/>
        <v>-</v>
      </c>
      <c r="BY49" s="255" t="str">
        <f t="shared" ca="1" si="217"/>
        <v>-</v>
      </c>
      <c r="BZ49" s="255">
        <f t="shared" ca="1" si="217"/>
        <v>0.125</v>
      </c>
      <c r="CA49" s="255">
        <f t="shared" ca="1" si="217"/>
        <v>0.3</v>
      </c>
      <c r="CB49" s="255">
        <f t="shared" ca="1" si="217"/>
        <v>-0.05</v>
      </c>
      <c r="CC49" s="255">
        <f t="shared" ca="1" si="217"/>
        <v>0.1</v>
      </c>
      <c r="CD49" s="255">
        <f t="shared" ca="1" si="217"/>
        <v>0.25</v>
      </c>
      <c r="CE49" s="255">
        <f t="shared" ca="1" si="217"/>
        <v>-0.05</v>
      </c>
      <c r="CF49" s="255">
        <f t="shared" ca="1" si="217"/>
        <v>0.05</v>
      </c>
      <c r="CG49" s="255">
        <f t="shared" ca="1" si="217"/>
        <v>0.1</v>
      </c>
      <c r="CH49" s="255">
        <f t="shared" ca="1" si="217"/>
        <v>-0.02</v>
      </c>
      <c r="CI49" s="255">
        <f t="shared" ca="1" si="217"/>
        <v>0.1</v>
      </c>
      <c r="CJ49" s="255">
        <f t="shared" ca="1" si="217"/>
        <v>0.25</v>
      </c>
      <c r="CK49" s="255">
        <f t="shared" ca="1" si="217"/>
        <v>-0.05</v>
      </c>
      <c r="CL49" s="254">
        <v>3</v>
      </c>
      <c r="CM49" s="254">
        <v>3</v>
      </c>
      <c r="CN49" s="255">
        <f t="shared" ca="1" si="217"/>
        <v>0</v>
      </c>
      <c r="CO49" s="254">
        <v>1</v>
      </c>
      <c r="CP49" s="254">
        <v>-1</v>
      </c>
      <c r="CQ49" s="255" t="str">
        <f t="shared" ca="1" si="217"/>
        <v>-</v>
      </c>
      <c r="CR49" s="255" t="str">
        <f t="shared" ca="1" si="217"/>
        <v>-</v>
      </c>
      <c r="CS49" s="255" t="str">
        <f t="shared" ca="1" si="217"/>
        <v>-</v>
      </c>
      <c r="CT49" s="255" t="str">
        <f t="shared" ca="1" si="217"/>
        <v>-</v>
      </c>
      <c r="CU49" s="255" t="str">
        <f t="shared" ca="1" si="217"/>
        <v>-</v>
      </c>
      <c r="CV49" s="255">
        <f t="shared" ca="1" si="217"/>
        <v>0</v>
      </c>
      <c r="CW49" s="254">
        <v>1</v>
      </c>
      <c r="CX49" s="254">
        <v>-1</v>
      </c>
      <c r="CY49" s="255" t="str">
        <f t="shared" ca="1" si="217"/>
        <v>-</v>
      </c>
      <c r="CZ49" s="255" t="str">
        <f t="shared" ca="1" si="217"/>
        <v>-</v>
      </c>
      <c r="DA49" s="255" t="str">
        <f t="shared" ca="1" si="217"/>
        <v>-</v>
      </c>
      <c r="DB49" s="255">
        <f t="shared" ca="1" si="217"/>
        <v>0</v>
      </c>
      <c r="DC49" s="255">
        <f t="shared" ca="1" si="217"/>
        <v>0</v>
      </c>
      <c r="DD49" s="255">
        <f t="shared" ca="1" si="217"/>
        <v>0</v>
      </c>
      <c r="DE49" s="255">
        <f t="shared" ca="1" si="217"/>
        <v>0</v>
      </c>
      <c r="DF49" s="255">
        <f t="shared" ca="1" si="217"/>
        <v>0</v>
      </c>
      <c r="DG49" s="255">
        <f t="shared" ca="1" si="217"/>
        <v>0</v>
      </c>
      <c r="DH49" s="255">
        <f t="shared" ca="1" si="217"/>
        <v>0</v>
      </c>
      <c r="DI49" s="255" t="str">
        <f t="shared" ca="1" si="217"/>
        <v>-</v>
      </c>
      <c r="DJ49" s="255" t="str">
        <f t="shared" ca="1" si="217"/>
        <v>-</v>
      </c>
      <c r="DK49" s="255" t="str">
        <f t="shared" ca="1" si="217"/>
        <v>-</v>
      </c>
      <c r="DL49" s="255" t="str">
        <f t="shared" ca="1" si="217"/>
        <v>-</v>
      </c>
      <c r="DM49" s="255" t="str">
        <f t="shared" ca="1" si="217"/>
        <v>-</v>
      </c>
      <c r="DN49" s="255" t="str">
        <f t="shared" ref="DN49:GJ54" ca="1" si="218">OFFSET(DN$5,$B49,0)</f>
        <v>-</v>
      </c>
      <c r="DO49" s="255" t="str">
        <f t="shared" ca="1" si="218"/>
        <v>-</v>
      </c>
      <c r="DP49" s="255" t="str">
        <f t="shared" ca="1" si="218"/>
        <v>-</v>
      </c>
      <c r="DQ49" s="255" t="str">
        <f t="shared" ca="1" si="218"/>
        <v>-</v>
      </c>
      <c r="DR49" s="255" t="str">
        <f t="shared" ca="1" si="218"/>
        <v>-</v>
      </c>
      <c r="DS49" s="255" t="str">
        <f t="shared" ca="1" si="218"/>
        <v>-</v>
      </c>
      <c r="DT49" s="10"/>
      <c r="DU49" s="253">
        <f t="shared" ref="DU49:DU62" si="219">INDEX(i.FlkStrctr,$H49,DU$17)</f>
        <v>0</v>
      </c>
      <c r="DV49" s="255" t="str">
        <f t="shared" ca="1" si="218"/>
        <v>-</v>
      </c>
      <c r="DW49" s="255" t="str">
        <f t="shared" ca="1" si="218"/>
        <v>-</v>
      </c>
      <c r="DX49" s="255" t="str">
        <f t="shared" ca="1" si="218"/>
        <v>-</v>
      </c>
      <c r="DY49" s="255" t="str">
        <f t="shared" ca="1" si="218"/>
        <v>-</v>
      </c>
      <c r="DZ49" s="253" t="b">
        <f t="shared" ref="DZ49:DZ62" si="220">INDEX(i.FlkStrctr,$H49,DZ$17)</f>
        <v>0</v>
      </c>
      <c r="EA49" s="255" t="str">
        <f t="shared" ca="1" si="218"/>
        <v>-</v>
      </c>
      <c r="EB49" s="255">
        <f t="shared" ca="1" si="218"/>
        <v>0</v>
      </c>
      <c r="EC49" s="255" t="str">
        <f t="shared" ca="1" si="218"/>
        <v>-</v>
      </c>
      <c r="ED49" s="255">
        <f t="shared" ca="1" si="218"/>
        <v>1</v>
      </c>
      <c r="EE49" s="255">
        <f t="shared" ca="1" si="218"/>
        <v>0</v>
      </c>
      <c r="EF49" s="255">
        <f t="shared" ca="1" si="218"/>
        <v>1</v>
      </c>
      <c r="EG49" s="255">
        <f t="shared" ca="1" si="218"/>
        <v>0</v>
      </c>
      <c r="EH49" s="255">
        <f t="shared" ca="1" si="218"/>
        <v>1</v>
      </c>
      <c r="EI49" s="255">
        <f t="shared" ca="1" si="218"/>
        <v>1</v>
      </c>
      <c r="EJ49" s="255">
        <f t="shared" ca="1" si="218"/>
        <v>1</v>
      </c>
      <c r="EK49" s="255">
        <f t="shared" ca="1" si="218"/>
        <v>0</v>
      </c>
      <c r="EL49" s="255">
        <f t="shared" ca="1" si="218"/>
        <v>0</v>
      </c>
      <c r="EM49" s="255">
        <f t="shared" ca="1" si="218"/>
        <v>0</v>
      </c>
      <c r="EN49" s="255">
        <f t="shared" ca="1" si="218"/>
        <v>0</v>
      </c>
      <c r="EO49" s="255">
        <f t="shared" ca="1" si="218"/>
        <v>0</v>
      </c>
      <c r="EP49" s="255">
        <f t="shared" ca="1" si="218"/>
        <v>0</v>
      </c>
      <c r="EQ49" s="255">
        <f t="shared" ca="1" si="218"/>
        <v>0</v>
      </c>
      <c r="ER49" s="255">
        <f t="shared" ca="1" si="218"/>
        <v>0</v>
      </c>
      <c r="ES49" s="255">
        <f t="shared" ca="1" si="218"/>
        <v>0</v>
      </c>
      <c r="ET49" s="255">
        <f t="shared" ca="1" si="218"/>
        <v>0</v>
      </c>
      <c r="EU49" s="255">
        <f t="shared" ca="1" si="218"/>
        <v>0</v>
      </c>
      <c r="EV49" s="255">
        <f t="shared" ca="1" si="218"/>
        <v>0</v>
      </c>
      <c r="EW49" s="255">
        <f t="shared" ca="1" si="218"/>
        <v>1</v>
      </c>
      <c r="EX49" s="255">
        <f t="shared" ca="1" si="218"/>
        <v>0</v>
      </c>
      <c r="EY49" s="255">
        <f t="shared" ca="1" si="218"/>
        <v>0</v>
      </c>
      <c r="EZ49" s="255">
        <f t="shared" ca="1" si="218"/>
        <v>0</v>
      </c>
      <c r="FA49" s="255">
        <f t="shared" ca="1" si="218"/>
        <v>0</v>
      </c>
      <c r="FB49" s="255">
        <f t="shared" ca="1" si="218"/>
        <v>0</v>
      </c>
      <c r="FC49" s="255">
        <f t="shared" ca="1" si="218"/>
        <v>0</v>
      </c>
      <c r="FD49" s="255">
        <f t="shared" ca="1" si="218"/>
        <v>0</v>
      </c>
      <c r="FE49" s="10"/>
      <c r="FF49" s="255" t="str">
        <f t="shared" ca="1" si="218"/>
        <v>-</v>
      </c>
      <c r="FG49" s="255" t="str">
        <f t="shared" ca="1" si="218"/>
        <v>-</v>
      </c>
      <c r="FH49" s="255">
        <f t="shared" ref="FH49:FH60" ca="1" si="221">OFFSET(FH$5,$B49,0)</f>
        <v>0</v>
      </c>
      <c r="FI49" s="255" t="str">
        <f t="shared" ca="1" si="218"/>
        <v>-</v>
      </c>
      <c r="FJ49" s="255" t="str">
        <f t="shared" ca="1" si="218"/>
        <v>-</v>
      </c>
      <c r="FK49" s="255" t="str">
        <f t="shared" ref="FK49:FM52" ca="1" si="222">OFFSET(FK$5,$B49,0)</f>
        <v>-</v>
      </c>
      <c r="FL49" s="255" t="str">
        <f t="shared" ca="1" si="222"/>
        <v>-</v>
      </c>
      <c r="FM49" s="255" t="str">
        <f t="shared" ca="1" si="222"/>
        <v>-</v>
      </c>
      <c r="FN49" s="255" t="str">
        <f t="shared" ca="1" si="218"/>
        <v>-</v>
      </c>
      <c r="FO49" s="255" t="str">
        <f t="shared" ca="1" si="218"/>
        <v>-</v>
      </c>
      <c r="FP49" s="253" t="b">
        <f t="shared" ref="FP49:FR62" si="223">INDEX(i.TOL,$G49,FP$17)</f>
        <v>0</v>
      </c>
      <c r="FQ49" s="253" t="b">
        <f t="shared" si="223"/>
        <v>0</v>
      </c>
      <c r="FR49" s="253" t="b">
        <f t="shared" si="223"/>
        <v>1</v>
      </c>
      <c r="FS49" s="255">
        <f t="shared" ca="1" si="218"/>
        <v>0</v>
      </c>
      <c r="FT49" s="255">
        <f t="shared" ca="1" si="218"/>
        <v>1</v>
      </c>
      <c r="FU49" s="255">
        <f t="shared" ca="1" si="218"/>
        <v>1</v>
      </c>
      <c r="FV49" s="255" t="str">
        <f t="shared" ca="1" si="218"/>
        <v>-</v>
      </c>
      <c r="FW49" s="255" t="str">
        <f t="shared" ca="1" si="218"/>
        <v>-</v>
      </c>
      <c r="FX49" s="255" t="str">
        <f t="shared" ca="1" si="218"/>
        <v>-</v>
      </c>
      <c r="FY49" s="255" t="str">
        <f t="shared" ca="1" si="218"/>
        <v>-</v>
      </c>
      <c r="FZ49" s="255" t="str">
        <f t="shared" ca="1" si="218"/>
        <v>-</v>
      </c>
      <c r="GA49" s="255" t="str">
        <f t="shared" ca="1" si="218"/>
        <v>-</v>
      </c>
      <c r="GB49" s="255" t="str">
        <f t="shared" ca="1" si="218"/>
        <v>-</v>
      </c>
      <c r="GC49" s="255" t="str">
        <f t="shared" ca="1" si="218"/>
        <v>-</v>
      </c>
      <c r="GD49" s="255" t="str">
        <f t="shared" ca="1" si="218"/>
        <v>-</v>
      </c>
      <c r="GE49" s="255" t="str">
        <f t="shared" ca="1" si="218"/>
        <v>-</v>
      </c>
      <c r="GF49" s="255" t="b">
        <f t="shared" ca="1" si="218"/>
        <v>1</v>
      </c>
      <c r="GG49" s="255">
        <f t="shared" ca="1" si="218"/>
        <v>0</v>
      </c>
      <c r="GH49" s="255">
        <f t="shared" ca="1" si="218"/>
        <v>0</v>
      </c>
      <c r="GI49" s="255">
        <f t="shared" ca="1" si="218"/>
        <v>0</v>
      </c>
      <c r="GJ49" s="255">
        <f t="shared" ca="1" si="218"/>
        <v>0</v>
      </c>
      <c r="GK49" s="255">
        <f t="shared" ref="GK49:GN62" ca="1" si="224">OFFSET(GK$5,$B49,0)</f>
        <v>0</v>
      </c>
      <c r="GL49" s="255" t="str">
        <f t="shared" ca="1" si="224"/>
        <v>-</v>
      </c>
      <c r="GM49" s="255" t="str">
        <f t="shared" ca="1" si="224"/>
        <v>-</v>
      </c>
      <c r="GN49" s="255" t="str">
        <f ca="1">OFFSET(GN$5,$B49,0)</f>
        <v>-</v>
      </c>
      <c r="GO49" s="255" t="b">
        <f t="shared" ref="GO49:GP62" ca="1" si="225">OFFSET(GO$5,$B49,0)</f>
        <v>1</v>
      </c>
      <c r="GP49" s="255">
        <f ca="1">OFFSET(GP$5,$B49,0)</f>
        <v>0</v>
      </c>
      <c r="GQ49" s="253" t="str">
        <f t="shared" ref="GQ49:GT62" si="226">INDEX(i.FlkStrctr,$H49,GQ$17)</f>
        <v>-</v>
      </c>
      <c r="GR49" s="253" t="str">
        <f t="shared" si="226"/>
        <v>-</v>
      </c>
      <c r="GS49" s="253" t="str">
        <f t="shared" si="226"/>
        <v>-</v>
      </c>
      <c r="GT49" s="253" t="str">
        <f t="shared" si="226"/>
        <v>-</v>
      </c>
      <c r="GU49" s="255" t="str">
        <f t="shared" ref="GU49:IJ59" ca="1" si="227">OFFSET(GU$5,$B49,0)</f>
        <v>-</v>
      </c>
      <c r="GV49" s="255" t="str">
        <f t="shared" ca="1" si="227"/>
        <v>-</v>
      </c>
      <c r="GW49" s="255" t="str">
        <f t="shared" ca="1" si="227"/>
        <v>-</v>
      </c>
      <c r="GX49" s="255" t="str">
        <f t="shared" ca="1" si="227"/>
        <v>-</v>
      </c>
      <c r="GY49" s="255" t="str">
        <f t="shared" ca="1" si="227"/>
        <v>-</v>
      </c>
      <c r="GZ49" s="253" t="str">
        <f t="shared" ref="GZ49:HD62" si="228">INDEX(i.FlkStrctr,$H49,GZ$17)</f>
        <v>-</v>
      </c>
      <c r="HA49" s="253">
        <f t="shared" si="228"/>
        <v>500</v>
      </c>
      <c r="HB49" s="253">
        <f t="shared" si="228"/>
        <v>500</v>
      </c>
      <c r="HC49" s="253">
        <f t="shared" ref="HC49:HC62" si="229">INDEX(i.FlkStrctr,$H49,HC$17)</f>
        <v>865</v>
      </c>
      <c r="HD49" s="253" t="str">
        <f t="shared" si="228"/>
        <v>-</v>
      </c>
      <c r="HE49" s="253" t="str">
        <f t="shared" ref="HE49:HE62" si="230">INDEX(i.FlkStrctr,$H49,HE$17)</f>
        <v>-</v>
      </c>
      <c r="HF49" s="255" t="str">
        <f t="shared" ref="HF49:HG62" ca="1" si="231">OFFSET(HF$5,$B49,0)</f>
        <v>-</v>
      </c>
      <c r="HG49" s="255" t="str">
        <f t="shared" ca="1" si="231"/>
        <v>-</v>
      </c>
      <c r="HH49" s="10"/>
      <c r="HI49" s="255">
        <f t="shared" ca="1" si="227"/>
        <v>1</v>
      </c>
      <c r="HJ49" s="255">
        <f t="shared" ca="1" si="227"/>
        <v>0</v>
      </c>
      <c r="HK49" s="255">
        <f t="shared" ca="1" si="227"/>
        <v>1</v>
      </c>
      <c r="HL49" s="255">
        <f t="shared" ca="1" si="227"/>
        <v>1</v>
      </c>
      <c r="HM49" s="255">
        <f t="shared" ca="1" si="227"/>
        <v>0</v>
      </c>
      <c r="HN49" s="255">
        <f t="shared" ca="1" si="227"/>
        <v>70</v>
      </c>
      <c r="HO49" s="255">
        <f t="shared" ca="1" si="227"/>
        <v>50</v>
      </c>
      <c r="HP49" s="255">
        <f t="shared" ca="1" si="227"/>
        <v>70</v>
      </c>
      <c r="HQ49" s="255">
        <f t="shared" ca="1" si="227"/>
        <v>50</v>
      </c>
      <c r="HR49" s="253">
        <f t="shared" ref="HR49:HR62" si="232">INDEX(i.WoolPrices,$K49,HR$17)</f>
        <v>1</v>
      </c>
      <c r="HS49" s="253">
        <f t="shared" ref="HS49:HS62" si="233">INDEX(i.MeatPrices,$L49,HS$17)</f>
        <v>1</v>
      </c>
      <c r="HT49" s="253">
        <f t="shared" ref="HT49:HT62" si="234">INDEX(i.GrainPrices,$M49,HT$17)</f>
        <v>1</v>
      </c>
      <c r="HU49" s="255">
        <f t="shared" ca="1" si="227"/>
        <v>1</v>
      </c>
      <c r="HV49" s="10"/>
      <c r="HW49" s="255">
        <f t="shared" ca="1" si="227"/>
        <v>1</v>
      </c>
      <c r="HX49" s="255">
        <f t="shared" ca="1" si="227"/>
        <v>1</v>
      </c>
      <c r="HY49" s="255">
        <f t="shared" ca="1" si="227"/>
        <v>1</v>
      </c>
      <c r="HZ49" s="255">
        <f t="shared" ca="1" si="227"/>
        <v>1</v>
      </c>
      <c r="IA49" s="255">
        <f t="shared" ca="1" si="227"/>
        <v>1</v>
      </c>
      <c r="IB49" s="255">
        <f t="shared" ca="1" si="227"/>
        <v>1</v>
      </c>
      <c r="IC49" s="255">
        <f t="shared" ca="1" si="227"/>
        <v>1.25</v>
      </c>
      <c r="ID49" s="255">
        <f t="shared" ca="1" si="227"/>
        <v>1</v>
      </c>
      <c r="IE49" s="255">
        <f t="shared" ca="1" si="227"/>
        <v>1</v>
      </c>
      <c r="IF49" s="255">
        <f t="shared" ca="1" si="227"/>
        <v>1.25</v>
      </c>
      <c r="IG49" s="255">
        <f t="shared" ref="IG49:IG58" ca="1" si="235">OFFSET(IG$5,$B49,0)</f>
        <v>1.03</v>
      </c>
      <c r="IH49" s="255">
        <f t="shared" ca="1" si="227"/>
        <v>1</v>
      </c>
      <c r="II49" s="255" t="str">
        <f t="shared" ca="1" si="227"/>
        <v>-</v>
      </c>
      <c r="IJ49" s="255">
        <f t="shared" ca="1" si="227"/>
        <v>0</v>
      </c>
      <c r="IK49" s="27">
        <v>0</v>
      </c>
    </row>
    <row r="50" spans="1:245" s="235" customFormat="1" outlineLevel="1">
      <c r="A50" s="207">
        <f t="shared" si="12"/>
        <v>45</v>
      </c>
      <c r="B50" s="207">
        <f>$A$20</f>
        <v>15</v>
      </c>
      <c r="C50" s="235">
        <v>101</v>
      </c>
      <c r="D50" s="235" t="b">
        <v>1</v>
      </c>
      <c r="E50" s="235" t="b">
        <v>0</v>
      </c>
      <c r="F50" s="235" t="b">
        <v>1</v>
      </c>
      <c r="G50" s="294">
        <f>G49</f>
        <v>3</v>
      </c>
      <c r="H50" s="294">
        <f>H49</f>
        <v>1</v>
      </c>
      <c r="I50" s="32">
        <v>1</v>
      </c>
      <c r="J50" s="294">
        <f t="shared" ref="J50:M55" si="236">J49</f>
        <v>1</v>
      </c>
      <c r="K50" s="294">
        <f t="shared" si="236"/>
        <v>1</v>
      </c>
      <c r="L50" s="294">
        <f t="shared" si="236"/>
        <v>1</v>
      </c>
      <c r="M50" s="294">
        <f t="shared" si="236"/>
        <v>1</v>
      </c>
      <c r="O50" s="249" t="str">
        <f t="shared" ca="1" si="213"/>
        <v>00002 Optimal_FS SLPFALSE  US_prod1.25 (F33N33)</v>
      </c>
      <c r="P50" s="10" t="str">
        <f ca="1">IF(COUNTIF(O$5:O50,O50)=1,"-","Dup")</f>
        <v>-</v>
      </c>
      <c r="Q50" s="10"/>
      <c r="R50" s="255" t="str">
        <f t="shared" ca="1" si="214"/>
        <v>-</v>
      </c>
      <c r="S50" s="255" t="str">
        <f t="shared" ca="1" si="214"/>
        <v>-</v>
      </c>
      <c r="T50" s="255" t="str">
        <f t="shared" ca="1" si="214"/>
        <v>-</v>
      </c>
      <c r="U50" s="255" t="str">
        <f t="shared" ca="1" si="214"/>
        <v>-</v>
      </c>
      <c r="V50" s="255" t="str">
        <f t="shared" ca="1" si="214"/>
        <v>-</v>
      </c>
      <c r="W50" s="255" t="str">
        <f t="shared" ca="1" si="214"/>
        <v>-</v>
      </c>
      <c r="X50" s="10"/>
      <c r="Y50" s="255" t="b">
        <f t="shared" ca="1" si="215"/>
        <v>1</v>
      </c>
      <c r="Z50" s="255" t="str">
        <f t="shared" ca="1" si="215"/>
        <v>-</v>
      </c>
      <c r="AA50" s="255" t="str">
        <f t="shared" ca="1" si="215"/>
        <v>-</v>
      </c>
      <c r="AB50" s="255" t="str">
        <f t="shared" ca="1" si="215"/>
        <v>-</v>
      </c>
      <c r="AC50" s="255" t="b">
        <f t="shared" ca="1" si="215"/>
        <v>0</v>
      </c>
      <c r="AD50" s="255">
        <f t="shared" ca="1" si="215"/>
        <v>0</v>
      </c>
      <c r="AE50" s="253" t="b">
        <f t="shared" ref="AE50:AE62" si="237">AF50</f>
        <v>0</v>
      </c>
      <c r="AF50" s="253" t="b">
        <f t="shared" ref="AF50" si="238">IF(I50=2,TRUE,FALSE)</f>
        <v>0</v>
      </c>
      <c r="AG50" s="255" t="str">
        <f t="shared" ca="1" si="215"/>
        <v>-</v>
      </c>
      <c r="AH50" s="10"/>
      <c r="AI50" s="255" t="b">
        <f t="shared" ca="1" si="215"/>
        <v>1</v>
      </c>
      <c r="AJ50" s="255" t="b">
        <f t="shared" ca="1" si="216"/>
        <v>1</v>
      </c>
      <c r="AK50" s="254">
        <f>AO49</f>
        <v>11</v>
      </c>
      <c r="AL50" s="255" t="str">
        <f t="shared" ca="1" si="215"/>
        <v>-</v>
      </c>
      <c r="AM50" s="255" t="str">
        <f t="shared" ca="1" si="215"/>
        <v>-</v>
      </c>
      <c r="AN50" s="254" t="b">
        <v>1</v>
      </c>
      <c r="AO50" s="254">
        <f t="shared" ref="AO50:AO54" si="239">VALUE(H50&amp;I50)</f>
        <v>11</v>
      </c>
      <c r="AP50" s="295" t="str">
        <f t="shared" ca="1" si="215"/>
        <v>-</v>
      </c>
      <c r="AQ50" s="255">
        <f t="shared" ca="1" si="216"/>
        <v>1</v>
      </c>
      <c r="AR50" s="255">
        <f t="shared" ca="1" si="216"/>
        <v>1</v>
      </c>
      <c r="AS50" s="255" t="str">
        <f t="shared" ca="1" si="216"/>
        <v>-</v>
      </c>
      <c r="AT50" s="255" t="str">
        <f t="shared" ca="1" si="216"/>
        <v>-</v>
      </c>
      <c r="AU50" s="10"/>
      <c r="AV50" s="255" t="str">
        <f t="shared" ca="1" si="216"/>
        <v>-</v>
      </c>
      <c r="AW50" s="255" t="str">
        <f t="shared" ca="1" si="216"/>
        <v>-</v>
      </c>
      <c r="AX50" s="255" t="str">
        <f t="shared" ca="1" si="216"/>
        <v>-</v>
      </c>
      <c r="AY50" s="255" t="str">
        <f t="shared" ca="1" si="216"/>
        <v>-</v>
      </c>
      <c r="AZ50" s="255" t="str">
        <f t="shared" ca="1" si="216"/>
        <v>-</v>
      </c>
      <c r="BA50" s="255" t="str">
        <f t="shared" ca="1" si="216"/>
        <v>-</v>
      </c>
      <c r="BB50" s="255" t="str">
        <f t="shared" ca="1" si="216"/>
        <v>-</v>
      </c>
      <c r="BC50" s="255" t="str">
        <f t="shared" ca="1" si="216"/>
        <v>-</v>
      </c>
      <c r="BD50" s="255" t="str">
        <f t="shared" ca="1" si="216"/>
        <v>-</v>
      </c>
      <c r="BE50" s="255" t="str">
        <f t="shared" ca="1" si="216"/>
        <v>-</v>
      </c>
      <c r="BF50" s="255" t="str">
        <f t="shared" ca="1" si="216"/>
        <v>-</v>
      </c>
      <c r="BG50" s="255" t="str">
        <f t="shared" ca="1" si="217"/>
        <v>-</v>
      </c>
      <c r="BH50" s="255" t="str">
        <f t="shared" ca="1" si="217"/>
        <v>-</v>
      </c>
      <c r="BI50" s="255" t="str">
        <f t="shared" ca="1" si="217"/>
        <v>-</v>
      </c>
      <c r="BJ50" s="255" t="str">
        <f t="shared" ca="1" si="217"/>
        <v>-</v>
      </c>
      <c r="BK50" s="255" t="str">
        <f t="shared" ca="1" si="217"/>
        <v>-</v>
      </c>
      <c r="BL50" s="255" t="str">
        <f t="shared" ca="1" si="217"/>
        <v>-</v>
      </c>
      <c r="BM50" s="255" t="str">
        <f t="shared" ca="1" si="217"/>
        <v>-</v>
      </c>
      <c r="BN50" s="255" t="str">
        <f t="shared" ca="1" si="217"/>
        <v>-</v>
      </c>
      <c r="BO50" s="255" t="str">
        <f t="shared" ca="1" si="217"/>
        <v>-</v>
      </c>
      <c r="BP50" s="255" t="str">
        <f t="shared" ca="1" si="217"/>
        <v>-</v>
      </c>
      <c r="BQ50" s="10"/>
      <c r="BR50" s="255" t="str">
        <f t="shared" ca="1" si="217"/>
        <v>-</v>
      </c>
      <c r="BS50" s="255" t="str">
        <f t="shared" ca="1" si="217"/>
        <v>-</v>
      </c>
      <c r="BT50" s="255" t="str">
        <f t="shared" ca="1" si="217"/>
        <v>-</v>
      </c>
      <c r="BU50" s="255" t="str">
        <f t="shared" ca="1" si="217"/>
        <v>-</v>
      </c>
      <c r="BV50" s="255" t="str">
        <f t="shared" ca="1" si="217"/>
        <v>-</v>
      </c>
      <c r="BW50" s="255" t="str">
        <f t="shared" ca="1" si="217"/>
        <v>-</v>
      </c>
      <c r="BX50" s="255" t="str">
        <f t="shared" ca="1" si="217"/>
        <v>-</v>
      </c>
      <c r="BY50" s="255" t="str">
        <f t="shared" ca="1" si="217"/>
        <v>-</v>
      </c>
      <c r="BZ50" s="255">
        <f t="shared" ca="1" si="217"/>
        <v>0.125</v>
      </c>
      <c r="CA50" s="255">
        <f t="shared" ca="1" si="217"/>
        <v>0.3</v>
      </c>
      <c r="CB50" s="255">
        <f t="shared" ca="1" si="217"/>
        <v>-0.05</v>
      </c>
      <c r="CC50" s="255">
        <f t="shared" ca="1" si="217"/>
        <v>0.1</v>
      </c>
      <c r="CD50" s="255">
        <f t="shared" ca="1" si="217"/>
        <v>0.25</v>
      </c>
      <c r="CE50" s="255">
        <f t="shared" ca="1" si="217"/>
        <v>-0.05</v>
      </c>
      <c r="CF50" s="255">
        <f t="shared" ca="1" si="217"/>
        <v>0.05</v>
      </c>
      <c r="CG50" s="255">
        <f t="shared" ca="1" si="217"/>
        <v>0.1</v>
      </c>
      <c r="CH50" s="255">
        <f t="shared" ca="1" si="217"/>
        <v>-0.02</v>
      </c>
      <c r="CI50" s="255">
        <f t="shared" ca="1" si="217"/>
        <v>0.1</v>
      </c>
      <c r="CJ50" s="255">
        <f t="shared" ca="1" si="217"/>
        <v>0.25</v>
      </c>
      <c r="CK50" s="255">
        <f t="shared" ca="1" si="217"/>
        <v>-0.05</v>
      </c>
      <c r="CL50" s="254">
        <v>3</v>
      </c>
      <c r="CM50" s="254">
        <v>3</v>
      </c>
      <c r="CN50" s="255">
        <f t="shared" ca="1" si="217"/>
        <v>0</v>
      </c>
      <c r="CO50" s="254">
        <v>0.5</v>
      </c>
      <c r="CP50" s="254">
        <v>-0.5</v>
      </c>
      <c r="CQ50" s="255" t="str">
        <f t="shared" ca="1" si="217"/>
        <v>-</v>
      </c>
      <c r="CR50" s="255" t="str">
        <f t="shared" ca="1" si="217"/>
        <v>-</v>
      </c>
      <c r="CS50" s="255" t="str">
        <f t="shared" ca="1" si="217"/>
        <v>-</v>
      </c>
      <c r="CT50" s="255" t="str">
        <f t="shared" ca="1" si="217"/>
        <v>-</v>
      </c>
      <c r="CU50" s="255" t="str">
        <f t="shared" ca="1" si="217"/>
        <v>-</v>
      </c>
      <c r="CV50" s="255">
        <f t="shared" ca="1" si="217"/>
        <v>0</v>
      </c>
      <c r="CW50" s="254">
        <v>0.5</v>
      </c>
      <c r="CX50" s="254">
        <v>-0.5</v>
      </c>
      <c r="CY50" s="255" t="str">
        <f t="shared" ca="1" si="217"/>
        <v>-</v>
      </c>
      <c r="CZ50" s="255" t="str">
        <f t="shared" ca="1" si="217"/>
        <v>-</v>
      </c>
      <c r="DA50" s="255" t="str">
        <f t="shared" ca="1" si="217"/>
        <v>-</v>
      </c>
      <c r="DB50" s="255">
        <f t="shared" ca="1" si="217"/>
        <v>0</v>
      </c>
      <c r="DC50" s="255">
        <f t="shared" ca="1" si="217"/>
        <v>0</v>
      </c>
      <c r="DD50" s="255">
        <f t="shared" ca="1" si="217"/>
        <v>0</v>
      </c>
      <c r="DE50" s="255">
        <f t="shared" ca="1" si="217"/>
        <v>0</v>
      </c>
      <c r="DF50" s="255">
        <f t="shared" ca="1" si="217"/>
        <v>0</v>
      </c>
      <c r="DG50" s="255">
        <f t="shared" ca="1" si="217"/>
        <v>0</v>
      </c>
      <c r="DH50" s="255">
        <f t="shared" ca="1" si="217"/>
        <v>0</v>
      </c>
      <c r="DI50" s="255" t="str">
        <f t="shared" ref="DI50:FX50" ca="1" si="240">OFFSET(DI$5,$B50,0)</f>
        <v>-</v>
      </c>
      <c r="DJ50" s="255" t="str">
        <f t="shared" ca="1" si="240"/>
        <v>-</v>
      </c>
      <c r="DK50" s="255" t="str">
        <f t="shared" ca="1" si="240"/>
        <v>-</v>
      </c>
      <c r="DL50" s="255" t="str">
        <f t="shared" ca="1" si="240"/>
        <v>-</v>
      </c>
      <c r="DM50" s="255" t="str">
        <f t="shared" ca="1" si="240"/>
        <v>-</v>
      </c>
      <c r="DN50" s="255" t="str">
        <f t="shared" ca="1" si="240"/>
        <v>-</v>
      </c>
      <c r="DO50" s="255" t="str">
        <f t="shared" ca="1" si="240"/>
        <v>-</v>
      </c>
      <c r="DP50" s="255" t="str">
        <f t="shared" ca="1" si="240"/>
        <v>-</v>
      </c>
      <c r="DQ50" s="255" t="str">
        <f t="shared" ca="1" si="240"/>
        <v>-</v>
      </c>
      <c r="DR50" s="255" t="str">
        <f t="shared" ca="1" si="240"/>
        <v>-</v>
      </c>
      <c r="DS50" s="255" t="str">
        <f t="shared" ca="1" si="240"/>
        <v>-</v>
      </c>
      <c r="DT50" s="10"/>
      <c r="DU50" s="253">
        <f t="shared" si="219"/>
        <v>0</v>
      </c>
      <c r="DV50" s="255" t="str">
        <f t="shared" ca="1" si="240"/>
        <v>-</v>
      </c>
      <c r="DW50" s="255" t="str">
        <f t="shared" ca="1" si="240"/>
        <v>-</v>
      </c>
      <c r="DX50" s="255" t="str">
        <f t="shared" ca="1" si="240"/>
        <v>-</v>
      </c>
      <c r="DY50" s="255" t="str">
        <f t="shared" ca="1" si="240"/>
        <v>-</v>
      </c>
      <c r="DZ50" s="253" t="b">
        <f t="shared" si="220"/>
        <v>0</v>
      </c>
      <c r="EA50" s="255" t="str">
        <f t="shared" ca="1" si="240"/>
        <v>-</v>
      </c>
      <c r="EB50" s="255">
        <f t="shared" ca="1" si="240"/>
        <v>0</v>
      </c>
      <c r="EC50" s="255" t="str">
        <f t="shared" ca="1" si="240"/>
        <v>-</v>
      </c>
      <c r="ED50" s="255">
        <f t="shared" ca="1" si="240"/>
        <v>1</v>
      </c>
      <c r="EE50" s="255">
        <f t="shared" ca="1" si="240"/>
        <v>0</v>
      </c>
      <c r="EF50" s="255">
        <f t="shared" ca="1" si="240"/>
        <v>1</v>
      </c>
      <c r="EG50" s="255">
        <f t="shared" ca="1" si="240"/>
        <v>0</v>
      </c>
      <c r="EH50" s="255">
        <f t="shared" ca="1" si="240"/>
        <v>1</v>
      </c>
      <c r="EI50" s="255">
        <f t="shared" ca="1" si="240"/>
        <v>1</v>
      </c>
      <c r="EJ50" s="255">
        <f t="shared" ca="1" si="240"/>
        <v>1</v>
      </c>
      <c r="EK50" s="255">
        <f t="shared" ca="1" si="240"/>
        <v>0</v>
      </c>
      <c r="EL50" s="255">
        <f t="shared" ca="1" si="240"/>
        <v>0</v>
      </c>
      <c r="EM50" s="255">
        <f t="shared" ca="1" si="240"/>
        <v>0</v>
      </c>
      <c r="EN50" s="255">
        <f t="shared" ca="1" si="240"/>
        <v>0</v>
      </c>
      <c r="EO50" s="255">
        <f t="shared" ca="1" si="240"/>
        <v>0</v>
      </c>
      <c r="EP50" s="255">
        <f t="shared" ca="1" si="240"/>
        <v>0</v>
      </c>
      <c r="EQ50" s="255">
        <f t="shared" ca="1" si="240"/>
        <v>0</v>
      </c>
      <c r="ER50" s="255">
        <f t="shared" ca="1" si="240"/>
        <v>0</v>
      </c>
      <c r="ES50" s="255">
        <f t="shared" ca="1" si="240"/>
        <v>0</v>
      </c>
      <c r="ET50" s="255">
        <f t="shared" ca="1" si="240"/>
        <v>0</v>
      </c>
      <c r="EU50" s="255">
        <f t="shared" ca="1" si="240"/>
        <v>0</v>
      </c>
      <c r="EV50" s="255">
        <f t="shared" ca="1" si="240"/>
        <v>0</v>
      </c>
      <c r="EW50" s="255">
        <f t="shared" ca="1" si="240"/>
        <v>1</v>
      </c>
      <c r="EX50" s="255">
        <f t="shared" ca="1" si="240"/>
        <v>0</v>
      </c>
      <c r="EY50" s="255">
        <f t="shared" ca="1" si="240"/>
        <v>0</v>
      </c>
      <c r="EZ50" s="255">
        <f t="shared" ca="1" si="240"/>
        <v>0</v>
      </c>
      <c r="FA50" s="255">
        <f t="shared" ca="1" si="240"/>
        <v>0</v>
      </c>
      <c r="FB50" s="255">
        <f t="shared" ca="1" si="240"/>
        <v>0</v>
      </c>
      <c r="FC50" s="255">
        <f t="shared" ca="1" si="240"/>
        <v>0</v>
      </c>
      <c r="FD50" s="255">
        <f t="shared" ca="1" si="240"/>
        <v>0</v>
      </c>
      <c r="FE50" s="10"/>
      <c r="FF50" s="255" t="str">
        <f t="shared" ca="1" si="240"/>
        <v>-</v>
      </c>
      <c r="FG50" s="255" t="str">
        <f t="shared" ca="1" si="240"/>
        <v>-</v>
      </c>
      <c r="FH50" s="255">
        <f t="shared" ca="1" si="240"/>
        <v>0</v>
      </c>
      <c r="FI50" s="255" t="str">
        <f t="shared" ca="1" si="240"/>
        <v>-</v>
      </c>
      <c r="FJ50" s="255" t="str">
        <f t="shared" ca="1" si="240"/>
        <v>-</v>
      </c>
      <c r="FK50" s="255" t="str">
        <f t="shared" ca="1" si="240"/>
        <v>-</v>
      </c>
      <c r="FL50" s="255" t="str">
        <f t="shared" ca="1" si="240"/>
        <v>-</v>
      </c>
      <c r="FM50" s="255" t="str">
        <f t="shared" ca="1" si="240"/>
        <v>-</v>
      </c>
      <c r="FN50" s="255" t="str">
        <f t="shared" ca="1" si="240"/>
        <v>-</v>
      </c>
      <c r="FO50" s="255" t="str">
        <f t="shared" ca="1" si="240"/>
        <v>-</v>
      </c>
      <c r="FP50" s="253" t="b">
        <f t="shared" si="223"/>
        <v>0</v>
      </c>
      <c r="FQ50" s="253" t="b">
        <f t="shared" si="223"/>
        <v>0</v>
      </c>
      <c r="FR50" s="253" t="b">
        <f t="shared" si="223"/>
        <v>1</v>
      </c>
      <c r="FS50" s="255">
        <f t="shared" ca="1" si="240"/>
        <v>0</v>
      </c>
      <c r="FT50" s="255">
        <f t="shared" ca="1" si="240"/>
        <v>1</v>
      </c>
      <c r="FU50" s="255">
        <f t="shared" ca="1" si="240"/>
        <v>1</v>
      </c>
      <c r="FV50" s="255" t="str">
        <f t="shared" ca="1" si="240"/>
        <v>-</v>
      </c>
      <c r="FW50" s="255" t="str">
        <f t="shared" ca="1" si="240"/>
        <v>-</v>
      </c>
      <c r="FX50" s="255" t="str">
        <f t="shared" ca="1" si="240"/>
        <v>-</v>
      </c>
      <c r="FY50" s="255" t="str">
        <f t="shared" ref="FY50:GJ50" ca="1" si="241">OFFSET(FY$5,$B50,0)</f>
        <v>-</v>
      </c>
      <c r="FZ50" s="255" t="str">
        <f t="shared" ca="1" si="241"/>
        <v>-</v>
      </c>
      <c r="GA50" s="255" t="str">
        <f t="shared" ca="1" si="241"/>
        <v>-</v>
      </c>
      <c r="GB50" s="255" t="str">
        <f t="shared" ca="1" si="241"/>
        <v>-</v>
      </c>
      <c r="GC50" s="255" t="str">
        <f t="shared" ca="1" si="241"/>
        <v>-</v>
      </c>
      <c r="GD50" s="255" t="str">
        <f t="shared" ca="1" si="241"/>
        <v>-</v>
      </c>
      <c r="GE50" s="255" t="str">
        <f t="shared" ca="1" si="241"/>
        <v>-</v>
      </c>
      <c r="GF50" s="255" t="b">
        <f t="shared" ca="1" si="241"/>
        <v>1</v>
      </c>
      <c r="GG50" s="255">
        <f t="shared" ca="1" si="241"/>
        <v>0</v>
      </c>
      <c r="GH50" s="255">
        <f t="shared" ca="1" si="241"/>
        <v>0</v>
      </c>
      <c r="GI50" s="255">
        <f t="shared" ca="1" si="241"/>
        <v>0</v>
      </c>
      <c r="GJ50" s="255">
        <f t="shared" ca="1" si="241"/>
        <v>0</v>
      </c>
      <c r="GK50" s="255">
        <f t="shared" ca="1" si="224"/>
        <v>0</v>
      </c>
      <c r="GL50" s="255" t="str">
        <f t="shared" ca="1" si="224"/>
        <v>-</v>
      </c>
      <c r="GM50" s="255" t="str">
        <f t="shared" ca="1" si="224"/>
        <v>-</v>
      </c>
      <c r="GN50" s="255" t="str">
        <f ca="1">OFFSET(GN$5,$B50,0)</f>
        <v>-</v>
      </c>
      <c r="GO50" s="255" t="b">
        <f t="shared" ca="1" si="225"/>
        <v>1</v>
      </c>
      <c r="GP50" s="255">
        <f ca="1">OFFSET(GP$5,$B50,0)</f>
        <v>0</v>
      </c>
      <c r="GQ50" s="253" t="str">
        <f t="shared" si="226"/>
        <v>-</v>
      </c>
      <c r="GR50" s="253" t="str">
        <f t="shared" si="226"/>
        <v>-</v>
      </c>
      <c r="GS50" s="253" t="str">
        <f t="shared" si="226"/>
        <v>-</v>
      </c>
      <c r="GT50" s="253" t="str">
        <f t="shared" si="226"/>
        <v>-</v>
      </c>
      <c r="GU50" s="255" t="str">
        <f t="shared" ca="1" si="227"/>
        <v>-</v>
      </c>
      <c r="GV50" s="255" t="str">
        <f t="shared" ca="1" si="227"/>
        <v>-</v>
      </c>
      <c r="GW50" s="255" t="str">
        <f t="shared" ca="1" si="227"/>
        <v>-</v>
      </c>
      <c r="GX50" s="255" t="str">
        <f t="shared" ca="1" si="227"/>
        <v>-</v>
      </c>
      <c r="GY50" s="255" t="str">
        <f t="shared" ca="1" si="227"/>
        <v>-</v>
      </c>
      <c r="GZ50" s="253" t="str">
        <f t="shared" si="228"/>
        <v>-</v>
      </c>
      <c r="HA50" s="253">
        <f t="shared" si="228"/>
        <v>500</v>
      </c>
      <c r="HB50" s="253">
        <f t="shared" si="228"/>
        <v>500</v>
      </c>
      <c r="HC50" s="253">
        <f t="shared" si="229"/>
        <v>865</v>
      </c>
      <c r="HD50" s="253" t="str">
        <f t="shared" si="228"/>
        <v>-</v>
      </c>
      <c r="HE50" s="253" t="str">
        <f t="shared" si="230"/>
        <v>-</v>
      </c>
      <c r="HF50" s="255" t="str">
        <f t="shared" ca="1" si="231"/>
        <v>-</v>
      </c>
      <c r="HG50" s="255" t="str">
        <f t="shared" ca="1" si="231"/>
        <v>-</v>
      </c>
      <c r="HH50" s="10"/>
      <c r="HI50" s="255">
        <f t="shared" ca="1" si="227"/>
        <v>1</v>
      </c>
      <c r="HJ50" s="255">
        <f t="shared" ca="1" si="227"/>
        <v>0</v>
      </c>
      <c r="HK50" s="255">
        <f t="shared" ca="1" si="227"/>
        <v>1</v>
      </c>
      <c r="HL50" s="255">
        <f t="shared" ca="1" si="227"/>
        <v>1</v>
      </c>
      <c r="HM50" s="255">
        <f t="shared" ca="1" si="227"/>
        <v>0</v>
      </c>
      <c r="HN50" s="255">
        <f t="shared" ca="1" si="227"/>
        <v>70</v>
      </c>
      <c r="HO50" s="255">
        <f t="shared" ca="1" si="227"/>
        <v>50</v>
      </c>
      <c r="HP50" s="255">
        <f t="shared" ca="1" si="227"/>
        <v>70</v>
      </c>
      <c r="HQ50" s="255">
        <f t="shared" ca="1" si="227"/>
        <v>50</v>
      </c>
      <c r="HR50" s="253">
        <f t="shared" si="232"/>
        <v>1</v>
      </c>
      <c r="HS50" s="253">
        <f t="shared" si="233"/>
        <v>1</v>
      </c>
      <c r="HT50" s="253">
        <f t="shared" si="234"/>
        <v>1</v>
      </c>
      <c r="HU50" s="255">
        <f t="shared" ca="1" si="227"/>
        <v>1</v>
      </c>
      <c r="HV50" s="10"/>
      <c r="HW50" s="255">
        <f t="shared" ca="1" si="227"/>
        <v>1</v>
      </c>
      <c r="HX50" s="255">
        <f t="shared" ca="1" si="227"/>
        <v>1</v>
      </c>
      <c r="HY50" s="255">
        <f t="shared" ca="1" si="227"/>
        <v>1</v>
      </c>
      <c r="HZ50" s="255">
        <f t="shared" ca="1" si="227"/>
        <v>1</v>
      </c>
      <c r="IA50" s="255">
        <f t="shared" ca="1" si="227"/>
        <v>1</v>
      </c>
      <c r="IB50" s="255">
        <f t="shared" ca="1" si="227"/>
        <v>1</v>
      </c>
      <c r="IC50" s="255">
        <f t="shared" ca="1" si="227"/>
        <v>1.25</v>
      </c>
      <c r="ID50" s="255">
        <f t="shared" ca="1" si="227"/>
        <v>1</v>
      </c>
      <c r="IE50" s="255">
        <f t="shared" ca="1" si="227"/>
        <v>1</v>
      </c>
      <c r="IF50" s="255">
        <f t="shared" ca="1" si="227"/>
        <v>1.25</v>
      </c>
      <c r="IG50" s="255">
        <f t="shared" ca="1" si="235"/>
        <v>1.03</v>
      </c>
      <c r="IH50" s="255">
        <f t="shared" ca="1" si="227"/>
        <v>1</v>
      </c>
      <c r="II50" s="255" t="str">
        <f t="shared" ca="1" si="227"/>
        <v>-</v>
      </c>
      <c r="IJ50" s="255">
        <f t="shared" ca="1" si="227"/>
        <v>0</v>
      </c>
      <c r="IK50" s="27">
        <v>0</v>
      </c>
    </row>
    <row r="51" spans="1:245" s="235" customFormat="1" outlineLevel="1">
      <c r="A51" s="207">
        <f t="shared" si="12"/>
        <v>46</v>
      </c>
      <c r="B51" s="207">
        <f>$A$20</f>
        <v>15</v>
      </c>
      <c r="C51" s="235">
        <v>101</v>
      </c>
      <c r="D51" s="235" t="b">
        <v>1</v>
      </c>
      <c r="E51" s="235" t="b">
        <v>0</v>
      </c>
      <c r="F51" s="235" t="b">
        <v>1</v>
      </c>
      <c r="G51" s="294">
        <f t="shared" ref="G51:H54" si="242">G50</f>
        <v>3</v>
      </c>
      <c r="H51" s="294">
        <f t="shared" si="242"/>
        <v>1</v>
      </c>
      <c r="I51" s="32">
        <v>1</v>
      </c>
      <c r="J51" s="294">
        <f t="shared" si="236"/>
        <v>1</v>
      </c>
      <c r="K51" s="294">
        <f t="shared" si="236"/>
        <v>1</v>
      </c>
      <c r="L51" s="294">
        <f t="shared" si="236"/>
        <v>1</v>
      </c>
      <c r="M51" s="294">
        <f t="shared" si="236"/>
        <v>1</v>
      </c>
      <c r="O51" s="249" t="str">
        <f t="shared" ca="1" si="213"/>
        <v>00003 Optimal_FS SLPFALSE  US_prod1.25 (F33N33)</v>
      </c>
      <c r="P51" s="10" t="str">
        <f ca="1">IF(COUNTIF(O$5:O51,O51)=1,"-","Dup")</f>
        <v>-</v>
      </c>
      <c r="Q51" s="10"/>
      <c r="R51" s="255" t="str">
        <f t="shared" ca="1" si="214"/>
        <v>-</v>
      </c>
      <c r="S51" s="255" t="str">
        <f t="shared" ca="1" si="214"/>
        <v>-</v>
      </c>
      <c r="T51" s="255" t="str">
        <f t="shared" ca="1" si="214"/>
        <v>-</v>
      </c>
      <c r="U51" s="255" t="str">
        <f t="shared" ca="1" si="214"/>
        <v>-</v>
      </c>
      <c r="V51" s="255" t="str">
        <f t="shared" ca="1" si="214"/>
        <v>-</v>
      </c>
      <c r="W51" s="255" t="str">
        <f t="shared" ca="1" si="214"/>
        <v>-</v>
      </c>
      <c r="X51" s="10"/>
      <c r="Y51" s="255" t="b">
        <f t="shared" ca="1" si="215"/>
        <v>1</v>
      </c>
      <c r="Z51" s="255" t="str">
        <f t="shared" ca="1" si="215"/>
        <v>-</v>
      </c>
      <c r="AA51" s="255" t="str">
        <f t="shared" ca="1" si="215"/>
        <v>-</v>
      </c>
      <c r="AB51" s="255" t="str">
        <f t="shared" ca="1" si="215"/>
        <v>-</v>
      </c>
      <c r="AC51" s="255" t="b">
        <f t="shared" ca="1" si="215"/>
        <v>0</v>
      </c>
      <c r="AD51" s="255">
        <f t="shared" ca="1" si="215"/>
        <v>0</v>
      </c>
      <c r="AE51" s="253" t="b">
        <f t="shared" si="237"/>
        <v>0</v>
      </c>
      <c r="AF51" s="253" t="b">
        <f t="shared" ref="AF51" si="243">IF(I51=2,TRUE,FALSE)</f>
        <v>0</v>
      </c>
      <c r="AG51" s="255" t="str">
        <f t="shared" ca="1" si="215"/>
        <v>-</v>
      </c>
      <c r="AH51" s="10"/>
      <c r="AI51" s="255" t="b">
        <f t="shared" ca="1" si="215"/>
        <v>1</v>
      </c>
      <c r="AJ51" s="255" t="b">
        <f t="shared" ca="1" si="216"/>
        <v>1</v>
      </c>
      <c r="AK51" s="254">
        <f>AO50</f>
        <v>11</v>
      </c>
      <c r="AL51" s="255" t="str">
        <f t="shared" ca="1" si="215"/>
        <v>-</v>
      </c>
      <c r="AM51" s="255" t="str">
        <f t="shared" ca="1" si="215"/>
        <v>-</v>
      </c>
      <c r="AN51" s="254" t="b">
        <v>1</v>
      </c>
      <c r="AO51" s="254">
        <f t="shared" si="239"/>
        <v>11</v>
      </c>
      <c r="AP51" s="295" t="str">
        <f t="shared" ca="1" si="215"/>
        <v>-</v>
      </c>
      <c r="AQ51" s="255">
        <f t="shared" ca="1" si="216"/>
        <v>1</v>
      </c>
      <c r="AR51" s="255">
        <f t="shared" ca="1" si="216"/>
        <v>1</v>
      </c>
      <c r="AS51" s="255" t="str">
        <f t="shared" ca="1" si="216"/>
        <v>-</v>
      </c>
      <c r="AT51" s="255" t="str">
        <f t="shared" ca="1" si="216"/>
        <v>-</v>
      </c>
      <c r="AU51" s="10"/>
      <c r="AV51" s="255" t="str">
        <f t="shared" ca="1" si="216"/>
        <v>-</v>
      </c>
      <c r="AW51" s="255" t="str">
        <f t="shared" ca="1" si="216"/>
        <v>-</v>
      </c>
      <c r="AX51" s="255" t="str">
        <f t="shared" ca="1" si="216"/>
        <v>-</v>
      </c>
      <c r="AY51" s="255" t="str">
        <f t="shared" ca="1" si="216"/>
        <v>-</v>
      </c>
      <c r="AZ51" s="255" t="str">
        <f t="shared" ca="1" si="216"/>
        <v>-</v>
      </c>
      <c r="BA51" s="255" t="str">
        <f t="shared" ca="1" si="216"/>
        <v>-</v>
      </c>
      <c r="BB51" s="255" t="str">
        <f t="shared" ca="1" si="216"/>
        <v>-</v>
      </c>
      <c r="BC51" s="255" t="str">
        <f t="shared" ca="1" si="216"/>
        <v>-</v>
      </c>
      <c r="BD51" s="255" t="str">
        <f t="shared" ca="1" si="216"/>
        <v>-</v>
      </c>
      <c r="BE51" s="255" t="str">
        <f t="shared" ca="1" si="216"/>
        <v>-</v>
      </c>
      <c r="BF51" s="255" t="str">
        <f t="shared" ca="1" si="216"/>
        <v>-</v>
      </c>
      <c r="BG51" s="255" t="str">
        <f t="shared" ca="1" si="217"/>
        <v>-</v>
      </c>
      <c r="BH51" s="255" t="str">
        <f t="shared" ca="1" si="217"/>
        <v>-</v>
      </c>
      <c r="BI51" s="255" t="str">
        <f t="shared" ca="1" si="217"/>
        <v>-</v>
      </c>
      <c r="BJ51" s="255" t="str">
        <f t="shared" ca="1" si="217"/>
        <v>-</v>
      </c>
      <c r="BK51" s="255" t="str">
        <f t="shared" ca="1" si="217"/>
        <v>-</v>
      </c>
      <c r="BL51" s="255" t="str">
        <f t="shared" ca="1" si="217"/>
        <v>-</v>
      </c>
      <c r="BM51" s="255" t="str">
        <f t="shared" ca="1" si="217"/>
        <v>-</v>
      </c>
      <c r="BN51" s="255" t="str">
        <f t="shared" ca="1" si="217"/>
        <v>-</v>
      </c>
      <c r="BO51" s="255" t="str">
        <f t="shared" ca="1" si="217"/>
        <v>-</v>
      </c>
      <c r="BP51" s="255" t="str">
        <f t="shared" ca="1" si="217"/>
        <v>-</v>
      </c>
      <c r="BQ51" s="10"/>
      <c r="BR51" s="255" t="str">
        <f t="shared" ca="1" si="217"/>
        <v>-</v>
      </c>
      <c r="BS51" s="255" t="str">
        <f t="shared" ca="1" si="217"/>
        <v>-</v>
      </c>
      <c r="BT51" s="255" t="str">
        <f t="shared" ca="1" si="217"/>
        <v>-</v>
      </c>
      <c r="BU51" s="255" t="str">
        <f t="shared" ca="1" si="217"/>
        <v>-</v>
      </c>
      <c r="BV51" s="255" t="str">
        <f t="shared" ca="1" si="217"/>
        <v>-</v>
      </c>
      <c r="BW51" s="255" t="str">
        <f t="shared" ca="1" si="217"/>
        <v>-</v>
      </c>
      <c r="BX51" s="255" t="str">
        <f t="shared" ca="1" si="217"/>
        <v>-</v>
      </c>
      <c r="BY51" s="255" t="str">
        <f t="shared" ca="1" si="217"/>
        <v>-</v>
      </c>
      <c r="BZ51" s="255">
        <f t="shared" ca="1" si="217"/>
        <v>0.125</v>
      </c>
      <c r="CA51" s="255">
        <f t="shared" ca="1" si="217"/>
        <v>0.3</v>
      </c>
      <c r="CB51" s="255">
        <f t="shared" ca="1" si="217"/>
        <v>-0.05</v>
      </c>
      <c r="CC51" s="255">
        <f t="shared" ca="1" si="217"/>
        <v>0.1</v>
      </c>
      <c r="CD51" s="255">
        <f t="shared" ca="1" si="217"/>
        <v>0.25</v>
      </c>
      <c r="CE51" s="255">
        <f t="shared" ca="1" si="217"/>
        <v>-0.05</v>
      </c>
      <c r="CF51" s="255">
        <f t="shared" ca="1" si="217"/>
        <v>0.05</v>
      </c>
      <c r="CG51" s="255">
        <f t="shared" ca="1" si="217"/>
        <v>0.1</v>
      </c>
      <c r="CH51" s="255">
        <f t="shared" ca="1" si="217"/>
        <v>-0.02</v>
      </c>
      <c r="CI51" s="255">
        <f t="shared" ca="1" si="217"/>
        <v>0.1</v>
      </c>
      <c r="CJ51" s="255">
        <f t="shared" ca="1" si="217"/>
        <v>0.25</v>
      </c>
      <c r="CK51" s="255">
        <f t="shared" ca="1" si="217"/>
        <v>-0.05</v>
      </c>
      <c r="CL51" s="254">
        <v>3</v>
      </c>
      <c r="CM51" s="254">
        <v>3</v>
      </c>
      <c r="CN51" s="255">
        <f t="shared" ca="1" si="217"/>
        <v>0</v>
      </c>
      <c r="CO51" s="254">
        <v>0.25</v>
      </c>
      <c r="CP51" s="254">
        <v>-0.25</v>
      </c>
      <c r="CQ51" s="255" t="str">
        <f t="shared" ca="1" si="217"/>
        <v>-</v>
      </c>
      <c r="CR51" s="255" t="str">
        <f t="shared" ca="1" si="217"/>
        <v>-</v>
      </c>
      <c r="CS51" s="255" t="str">
        <f t="shared" ca="1" si="217"/>
        <v>-</v>
      </c>
      <c r="CT51" s="255" t="str">
        <f t="shared" ca="1" si="217"/>
        <v>-</v>
      </c>
      <c r="CU51" s="255" t="str">
        <f t="shared" ca="1" si="217"/>
        <v>-</v>
      </c>
      <c r="CV51" s="255">
        <f t="shared" ca="1" si="217"/>
        <v>0</v>
      </c>
      <c r="CW51" s="254">
        <v>0.25</v>
      </c>
      <c r="CX51" s="254">
        <v>-0.25</v>
      </c>
      <c r="CY51" s="255" t="str">
        <f t="shared" ca="1" si="217"/>
        <v>-</v>
      </c>
      <c r="CZ51" s="255" t="str">
        <f t="shared" ca="1" si="217"/>
        <v>-</v>
      </c>
      <c r="DA51" s="255" t="str">
        <f t="shared" ca="1" si="217"/>
        <v>-</v>
      </c>
      <c r="DB51" s="255">
        <f t="shared" ca="1" si="217"/>
        <v>0</v>
      </c>
      <c r="DC51" s="255">
        <f t="shared" ca="1" si="217"/>
        <v>0</v>
      </c>
      <c r="DD51" s="255">
        <f t="shared" ca="1" si="217"/>
        <v>0</v>
      </c>
      <c r="DE51" s="255">
        <f t="shared" ca="1" si="217"/>
        <v>0</v>
      </c>
      <c r="DF51" s="255">
        <f t="shared" ca="1" si="217"/>
        <v>0</v>
      </c>
      <c r="DG51" s="255">
        <f t="shared" ca="1" si="217"/>
        <v>0</v>
      </c>
      <c r="DH51" s="255">
        <f t="shared" ca="1" si="217"/>
        <v>0</v>
      </c>
      <c r="DI51" s="255" t="str">
        <f t="shared" ca="1" si="217"/>
        <v>-</v>
      </c>
      <c r="DJ51" s="255" t="str">
        <f t="shared" ca="1" si="217"/>
        <v>-</v>
      </c>
      <c r="DK51" s="255" t="str">
        <f t="shared" ca="1" si="217"/>
        <v>-</v>
      </c>
      <c r="DL51" s="255" t="str">
        <f t="shared" ca="1" si="217"/>
        <v>-</v>
      </c>
      <c r="DM51" s="255" t="str">
        <f t="shared" ca="1" si="217"/>
        <v>-</v>
      </c>
      <c r="DN51" s="255" t="str">
        <f t="shared" ca="1" si="218"/>
        <v>-</v>
      </c>
      <c r="DO51" s="255" t="str">
        <f t="shared" ca="1" si="218"/>
        <v>-</v>
      </c>
      <c r="DP51" s="255" t="str">
        <f t="shared" ca="1" si="218"/>
        <v>-</v>
      </c>
      <c r="DQ51" s="255" t="str">
        <f t="shared" ca="1" si="218"/>
        <v>-</v>
      </c>
      <c r="DR51" s="255" t="str">
        <f t="shared" ca="1" si="218"/>
        <v>-</v>
      </c>
      <c r="DS51" s="255" t="str">
        <f t="shared" ca="1" si="218"/>
        <v>-</v>
      </c>
      <c r="DT51" s="10"/>
      <c r="DU51" s="253">
        <f t="shared" si="219"/>
        <v>0</v>
      </c>
      <c r="DV51" s="255" t="str">
        <f t="shared" ca="1" si="218"/>
        <v>-</v>
      </c>
      <c r="DW51" s="255" t="str">
        <f t="shared" ca="1" si="218"/>
        <v>-</v>
      </c>
      <c r="DX51" s="255" t="str">
        <f t="shared" ca="1" si="218"/>
        <v>-</v>
      </c>
      <c r="DY51" s="255" t="str">
        <f t="shared" ca="1" si="218"/>
        <v>-</v>
      </c>
      <c r="DZ51" s="253" t="b">
        <f t="shared" si="220"/>
        <v>0</v>
      </c>
      <c r="EA51" s="255" t="str">
        <f t="shared" ca="1" si="218"/>
        <v>-</v>
      </c>
      <c r="EB51" s="255">
        <f t="shared" ca="1" si="218"/>
        <v>0</v>
      </c>
      <c r="EC51" s="255" t="str">
        <f t="shared" ca="1" si="218"/>
        <v>-</v>
      </c>
      <c r="ED51" s="255">
        <f t="shared" ca="1" si="218"/>
        <v>1</v>
      </c>
      <c r="EE51" s="255">
        <f t="shared" ca="1" si="218"/>
        <v>0</v>
      </c>
      <c r="EF51" s="255">
        <f t="shared" ca="1" si="218"/>
        <v>1</v>
      </c>
      <c r="EG51" s="255">
        <f t="shared" ca="1" si="218"/>
        <v>0</v>
      </c>
      <c r="EH51" s="255">
        <f t="shared" ca="1" si="218"/>
        <v>1</v>
      </c>
      <c r="EI51" s="255">
        <f t="shared" ca="1" si="218"/>
        <v>1</v>
      </c>
      <c r="EJ51" s="255">
        <f t="shared" ca="1" si="218"/>
        <v>1</v>
      </c>
      <c r="EK51" s="255">
        <f t="shared" ca="1" si="218"/>
        <v>0</v>
      </c>
      <c r="EL51" s="255">
        <f t="shared" ca="1" si="218"/>
        <v>0</v>
      </c>
      <c r="EM51" s="255">
        <f t="shared" ca="1" si="218"/>
        <v>0</v>
      </c>
      <c r="EN51" s="255">
        <f t="shared" ca="1" si="218"/>
        <v>0</v>
      </c>
      <c r="EO51" s="255">
        <f t="shared" ca="1" si="218"/>
        <v>0</v>
      </c>
      <c r="EP51" s="255">
        <f t="shared" ca="1" si="218"/>
        <v>0</v>
      </c>
      <c r="EQ51" s="255">
        <f t="shared" ca="1" si="218"/>
        <v>0</v>
      </c>
      <c r="ER51" s="255">
        <f t="shared" ca="1" si="218"/>
        <v>0</v>
      </c>
      <c r="ES51" s="255">
        <f t="shared" ca="1" si="218"/>
        <v>0</v>
      </c>
      <c r="ET51" s="255">
        <f t="shared" ca="1" si="218"/>
        <v>0</v>
      </c>
      <c r="EU51" s="255">
        <f t="shared" ca="1" si="218"/>
        <v>0</v>
      </c>
      <c r="EV51" s="255">
        <f t="shared" ca="1" si="218"/>
        <v>0</v>
      </c>
      <c r="EW51" s="255">
        <f t="shared" ca="1" si="218"/>
        <v>1</v>
      </c>
      <c r="EX51" s="255">
        <f t="shared" ca="1" si="218"/>
        <v>0</v>
      </c>
      <c r="EY51" s="255">
        <f t="shared" ca="1" si="218"/>
        <v>0</v>
      </c>
      <c r="EZ51" s="255">
        <f t="shared" ca="1" si="218"/>
        <v>0</v>
      </c>
      <c r="FA51" s="255">
        <f t="shared" ca="1" si="218"/>
        <v>0</v>
      </c>
      <c r="FB51" s="255">
        <f t="shared" ca="1" si="218"/>
        <v>0</v>
      </c>
      <c r="FC51" s="255">
        <f t="shared" ca="1" si="218"/>
        <v>0</v>
      </c>
      <c r="FD51" s="255">
        <f t="shared" ca="1" si="218"/>
        <v>0</v>
      </c>
      <c r="FE51" s="10"/>
      <c r="FF51" s="255" t="str">
        <f t="shared" ca="1" si="218"/>
        <v>-</v>
      </c>
      <c r="FG51" s="255" t="str">
        <f t="shared" ca="1" si="218"/>
        <v>-</v>
      </c>
      <c r="FH51" s="255">
        <f t="shared" ca="1" si="221"/>
        <v>0</v>
      </c>
      <c r="FI51" s="255" t="str">
        <f t="shared" ca="1" si="218"/>
        <v>-</v>
      </c>
      <c r="FJ51" s="255" t="str">
        <f t="shared" ca="1" si="218"/>
        <v>-</v>
      </c>
      <c r="FK51" s="255" t="str">
        <f t="shared" ca="1" si="222"/>
        <v>-</v>
      </c>
      <c r="FL51" s="255" t="str">
        <f t="shared" ca="1" si="222"/>
        <v>-</v>
      </c>
      <c r="FM51" s="255" t="str">
        <f t="shared" ca="1" si="222"/>
        <v>-</v>
      </c>
      <c r="FN51" s="255" t="str">
        <f t="shared" ca="1" si="218"/>
        <v>-</v>
      </c>
      <c r="FO51" s="255" t="str">
        <f t="shared" ca="1" si="218"/>
        <v>-</v>
      </c>
      <c r="FP51" s="253" t="b">
        <f t="shared" si="223"/>
        <v>0</v>
      </c>
      <c r="FQ51" s="253" t="b">
        <f t="shared" si="223"/>
        <v>0</v>
      </c>
      <c r="FR51" s="253" t="b">
        <f t="shared" si="223"/>
        <v>1</v>
      </c>
      <c r="FS51" s="255">
        <f t="shared" ca="1" si="218"/>
        <v>0</v>
      </c>
      <c r="FT51" s="255">
        <f t="shared" ca="1" si="218"/>
        <v>1</v>
      </c>
      <c r="FU51" s="255">
        <f t="shared" ca="1" si="218"/>
        <v>1</v>
      </c>
      <c r="FV51" s="255" t="str">
        <f t="shared" ca="1" si="218"/>
        <v>-</v>
      </c>
      <c r="FW51" s="255" t="str">
        <f t="shared" ca="1" si="218"/>
        <v>-</v>
      </c>
      <c r="FX51" s="255" t="str">
        <f t="shared" ca="1" si="218"/>
        <v>-</v>
      </c>
      <c r="FY51" s="255" t="str">
        <f t="shared" ca="1" si="218"/>
        <v>-</v>
      </c>
      <c r="FZ51" s="255" t="str">
        <f t="shared" ca="1" si="218"/>
        <v>-</v>
      </c>
      <c r="GA51" s="255" t="str">
        <f t="shared" ca="1" si="218"/>
        <v>-</v>
      </c>
      <c r="GB51" s="255" t="str">
        <f t="shared" ca="1" si="218"/>
        <v>-</v>
      </c>
      <c r="GC51" s="255" t="str">
        <f t="shared" ca="1" si="218"/>
        <v>-</v>
      </c>
      <c r="GD51" s="255" t="str">
        <f t="shared" ca="1" si="218"/>
        <v>-</v>
      </c>
      <c r="GE51" s="255" t="str">
        <f t="shared" ca="1" si="218"/>
        <v>-</v>
      </c>
      <c r="GF51" s="255" t="b">
        <f t="shared" ca="1" si="218"/>
        <v>1</v>
      </c>
      <c r="GG51" s="255">
        <f t="shared" ca="1" si="218"/>
        <v>0</v>
      </c>
      <c r="GH51" s="255">
        <f t="shared" ca="1" si="218"/>
        <v>0</v>
      </c>
      <c r="GI51" s="255">
        <f t="shared" ca="1" si="218"/>
        <v>0</v>
      </c>
      <c r="GJ51" s="255">
        <f t="shared" ca="1" si="218"/>
        <v>0</v>
      </c>
      <c r="GK51" s="255">
        <f t="shared" ca="1" si="224"/>
        <v>0</v>
      </c>
      <c r="GL51" s="255" t="str">
        <f t="shared" ca="1" si="224"/>
        <v>-</v>
      </c>
      <c r="GM51" s="255" t="str">
        <f t="shared" ca="1" si="224"/>
        <v>-</v>
      </c>
      <c r="GN51" s="255" t="str">
        <f ca="1">OFFSET(GN$5,$B51,0)</f>
        <v>-</v>
      </c>
      <c r="GO51" s="255" t="b">
        <f t="shared" ca="1" si="225"/>
        <v>1</v>
      </c>
      <c r="GP51" s="255">
        <f ca="1">OFFSET(GP$5,$B51,0)</f>
        <v>0</v>
      </c>
      <c r="GQ51" s="253" t="str">
        <f t="shared" si="226"/>
        <v>-</v>
      </c>
      <c r="GR51" s="253" t="str">
        <f t="shared" si="226"/>
        <v>-</v>
      </c>
      <c r="GS51" s="253" t="str">
        <f t="shared" si="226"/>
        <v>-</v>
      </c>
      <c r="GT51" s="253" t="str">
        <f t="shared" si="226"/>
        <v>-</v>
      </c>
      <c r="GU51" s="255" t="str">
        <f t="shared" ca="1" si="227"/>
        <v>-</v>
      </c>
      <c r="GV51" s="255" t="str">
        <f t="shared" ca="1" si="227"/>
        <v>-</v>
      </c>
      <c r="GW51" s="255" t="str">
        <f t="shared" ca="1" si="227"/>
        <v>-</v>
      </c>
      <c r="GX51" s="255" t="str">
        <f t="shared" ca="1" si="227"/>
        <v>-</v>
      </c>
      <c r="GY51" s="255" t="str">
        <f t="shared" ca="1" si="227"/>
        <v>-</v>
      </c>
      <c r="GZ51" s="253" t="str">
        <f t="shared" si="228"/>
        <v>-</v>
      </c>
      <c r="HA51" s="253">
        <f t="shared" si="228"/>
        <v>500</v>
      </c>
      <c r="HB51" s="253">
        <f t="shared" si="228"/>
        <v>500</v>
      </c>
      <c r="HC51" s="253">
        <f t="shared" si="229"/>
        <v>865</v>
      </c>
      <c r="HD51" s="253" t="str">
        <f t="shared" si="228"/>
        <v>-</v>
      </c>
      <c r="HE51" s="253" t="str">
        <f t="shared" si="230"/>
        <v>-</v>
      </c>
      <c r="HF51" s="255" t="str">
        <f t="shared" ca="1" si="231"/>
        <v>-</v>
      </c>
      <c r="HG51" s="255" t="str">
        <f t="shared" ca="1" si="231"/>
        <v>-</v>
      </c>
      <c r="HH51" s="10"/>
      <c r="HI51" s="255">
        <f t="shared" ca="1" si="227"/>
        <v>1</v>
      </c>
      <c r="HJ51" s="255">
        <f t="shared" ca="1" si="227"/>
        <v>0</v>
      </c>
      <c r="HK51" s="255">
        <f t="shared" ca="1" si="227"/>
        <v>1</v>
      </c>
      <c r="HL51" s="255">
        <f t="shared" ca="1" si="227"/>
        <v>1</v>
      </c>
      <c r="HM51" s="255">
        <f t="shared" ca="1" si="227"/>
        <v>0</v>
      </c>
      <c r="HN51" s="255">
        <f t="shared" ca="1" si="227"/>
        <v>70</v>
      </c>
      <c r="HO51" s="255">
        <f t="shared" ca="1" si="227"/>
        <v>50</v>
      </c>
      <c r="HP51" s="255">
        <f t="shared" ca="1" si="227"/>
        <v>70</v>
      </c>
      <c r="HQ51" s="255">
        <f t="shared" ca="1" si="227"/>
        <v>50</v>
      </c>
      <c r="HR51" s="253">
        <f t="shared" si="232"/>
        <v>1</v>
      </c>
      <c r="HS51" s="253">
        <f t="shared" si="233"/>
        <v>1</v>
      </c>
      <c r="HT51" s="253">
        <f t="shared" si="234"/>
        <v>1</v>
      </c>
      <c r="HU51" s="255">
        <f t="shared" ca="1" si="227"/>
        <v>1</v>
      </c>
      <c r="HV51" s="10"/>
      <c r="HW51" s="255">
        <f t="shared" ca="1" si="227"/>
        <v>1</v>
      </c>
      <c r="HX51" s="255">
        <f t="shared" ca="1" si="227"/>
        <v>1</v>
      </c>
      <c r="HY51" s="255">
        <f t="shared" ca="1" si="227"/>
        <v>1</v>
      </c>
      <c r="HZ51" s="255">
        <f t="shared" ca="1" si="227"/>
        <v>1</v>
      </c>
      <c r="IA51" s="255">
        <f t="shared" ca="1" si="227"/>
        <v>1</v>
      </c>
      <c r="IB51" s="255">
        <f t="shared" ca="1" si="227"/>
        <v>1</v>
      </c>
      <c r="IC51" s="255">
        <f t="shared" ca="1" si="227"/>
        <v>1.25</v>
      </c>
      <c r="ID51" s="255">
        <f t="shared" ca="1" si="227"/>
        <v>1</v>
      </c>
      <c r="IE51" s="255">
        <f t="shared" ca="1" si="227"/>
        <v>1</v>
      </c>
      <c r="IF51" s="255">
        <f t="shared" ca="1" si="227"/>
        <v>1.25</v>
      </c>
      <c r="IG51" s="255">
        <f t="shared" ca="1" si="235"/>
        <v>1.03</v>
      </c>
      <c r="IH51" s="255">
        <f t="shared" ca="1" si="227"/>
        <v>1</v>
      </c>
      <c r="II51" s="255" t="str">
        <f t="shared" ca="1" si="227"/>
        <v>-</v>
      </c>
      <c r="IJ51" s="255">
        <f t="shared" ca="1" si="227"/>
        <v>0</v>
      </c>
      <c r="IK51" s="27">
        <v>0</v>
      </c>
    </row>
    <row r="52" spans="1:245" s="235" customFormat="1" outlineLevel="1">
      <c r="A52" s="207">
        <f t="shared" si="12"/>
        <v>47</v>
      </c>
      <c r="B52" s="207">
        <f>$A$20</f>
        <v>15</v>
      </c>
      <c r="C52" s="235">
        <v>101</v>
      </c>
      <c r="D52" s="235" t="b">
        <v>1</v>
      </c>
      <c r="E52" s="235" t="b">
        <v>0</v>
      </c>
      <c r="F52" s="235" t="b">
        <v>1</v>
      </c>
      <c r="G52" s="294">
        <f t="shared" si="242"/>
        <v>3</v>
      </c>
      <c r="H52" s="294">
        <f t="shared" si="242"/>
        <v>1</v>
      </c>
      <c r="I52" s="32">
        <v>2</v>
      </c>
      <c r="J52" s="294">
        <f t="shared" si="236"/>
        <v>1</v>
      </c>
      <c r="K52" s="294">
        <f t="shared" si="236"/>
        <v>1</v>
      </c>
      <c r="L52" s="294">
        <f t="shared" si="236"/>
        <v>1</v>
      </c>
      <c r="M52" s="294">
        <f t="shared" si="236"/>
        <v>1</v>
      </c>
      <c r="O52" s="249" t="str">
        <f t="shared" ca="1" si="213"/>
        <v>00004 Optimal_FS SLPTRUE  US_prod1.25 (F33N33)</v>
      </c>
      <c r="P52" s="10" t="str">
        <f ca="1">IF(COUNTIF(O$5:O52,O52)=1,"-","Dup")</f>
        <v>-</v>
      </c>
      <c r="Q52" s="10"/>
      <c r="R52" s="255" t="str">
        <f t="shared" ca="1" si="214"/>
        <v>-</v>
      </c>
      <c r="S52" s="255" t="str">
        <f t="shared" ca="1" si="214"/>
        <v>-</v>
      </c>
      <c r="T52" s="255" t="str">
        <f t="shared" ca="1" si="214"/>
        <v>-</v>
      </c>
      <c r="U52" s="255" t="str">
        <f t="shared" ca="1" si="214"/>
        <v>-</v>
      </c>
      <c r="V52" s="255" t="str">
        <f t="shared" ca="1" si="214"/>
        <v>-</v>
      </c>
      <c r="W52" s="255" t="str">
        <f t="shared" ca="1" si="214"/>
        <v>-</v>
      </c>
      <c r="X52" s="10"/>
      <c r="Y52" s="255" t="b">
        <f t="shared" ca="1" si="215"/>
        <v>1</v>
      </c>
      <c r="Z52" s="255" t="str">
        <f t="shared" ca="1" si="215"/>
        <v>-</v>
      </c>
      <c r="AA52" s="255" t="str">
        <f t="shared" ca="1" si="215"/>
        <v>-</v>
      </c>
      <c r="AB52" s="255" t="str">
        <f t="shared" ca="1" si="215"/>
        <v>-</v>
      </c>
      <c r="AC52" s="255" t="b">
        <f t="shared" ca="1" si="215"/>
        <v>0</v>
      </c>
      <c r="AD52" s="255">
        <f t="shared" ca="1" si="215"/>
        <v>0</v>
      </c>
      <c r="AE52" s="253" t="b">
        <f t="shared" si="237"/>
        <v>1</v>
      </c>
      <c r="AF52" s="253" t="b">
        <f t="shared" ref="AF52:AF54" si="244">IF(I52=2,TRUE,FALSE)</f>
        <v>1</v>
      </c>
      <c r="AG52" s="255" t="str">
        <f t="shared" ca="1" si="215"/>
        <v>-</v>
      </c>
      <c r="AH52" s="10"/>
      <c r="AI52" s="255" t="b">
        <f t="shared" ca="1" si="215"/>
        <v>1</v>
      </c>
      <c r="AJ52" s="255" t="b">
        <f t="shared" ca="1" si="216"/>
        <v>1</v>
      </c>
      <c r="AK52" s="254">
        <v>3110</v>
      </c>
      <c r="AL52" s="255" t="str">
        <f t="shared" ca="1" si="215"/>
        <v>-</v>
      </c>
      <c r="AM52" s="255" t="str">
        <f t="shared" ca="1" si="215"/>
        <v>-</v>
      </c>
      <c r="AN52" s="254" t="b">
        <v>1</v>
      </c>
      <c r="AO52" s="254">
        <f t="shared" si="239"/>
        <v>12</v>
      </c>
      <c r="AP52" s="295" t="str">
        <f t="shared" ca="1" si="215"/>
        <v>-</v>
      </c>
      <c r="AQ52" s="255">
        <f t="shared" ca="1" si="216"/>
        <v>1</v>
      </c>
      <c r="AR52" s="255">
        <f t="shared" ca="1" si="216"/>
        <v>1</v>
      </c>
      <c r="AS52" s="255" t="str">
        <f t="shared" ca="1" si="216"/>
        <v>-</v>
      </c>
      <c r="AT52" s="255" t="str">
        <f t="shared" ca="1" si="216"/>
        <v>-</v>
      </c>
      <c r="AU52" s="10"/>
      <c r="AV52" s="255" t="str">
        <f t="shared" ca="1" si="216"/>
        <v>-</v>
      </c>
      <c r="AW52" s="255" t="str">
        <f t="shared" ca="1" si="216"/>
        <v>-</v>
      </c>
      <c r="AX52" s="255" t="str">
        <f t="shared" ca="1" si="216"/>
        <v>-</v>
      </c>
      <c r="AY52" s="255" t="str">
        <f t="shared" ca="1" si="216"/>
        <v>-</v>
      </c>
      <c r="AZ52" s="255" t="str">
        <f t="shared" ca="1" si="216"/>
        <v>-</v>
      </c>
      <c r="BA52" s="255" t="str">
        <f t="shared" ca="1" si="216"/>
        <v>-</v>
      </c>
      <c r="BB52" s="255" t="str">
        <f t="shared" ca="1" si="216"/>
        <v>-</v>
      </c>
      <c r="BC52" s="255" t="str">
        <f t="shared" ca="1" si="216"/>
        <v>-</v>
      </c>
      <c r="BD52" s="255" t="str">
        <f t="shared" ca="1" si="216"/>
        <v>-</v>
      </c>
      <c r="BE52" s="255" t="str">
        <f t="shared" ca="1" si="216"/>
        <v>-</v>
      </c>
      <c r="BF52" s="255" t="str">
        <f t="shared" ca="1" si="216"/>
        <v>-</v>
      </c>
      <c r="BG52" s="255" t="str">
        <f t="shared" ca="1" si="217"/>
        <v>-</v>
      </c>
      <c r="BH52" s="255" t="str">
        <f t="shared" ca="1" si="217"/>
        <v>-</v>
      </c>
      <c r="BI52" s="255" t="str">
        <f t="shared" ca="1" si="217"/>
        <v>-</v>
      </c>
      <c r="BJ52" s="255" t="str">
        <f t="shared" ca="1" si="217"/>
        <v>-</v>
      </c>
      <c r="BK52" s="255" t="str">
        <f t="shared" ca="1" si="217"/>
        <v>-</v>
      </c>
      <c r="BL52" s="255" t="str">
        <f t="shared" ca="1" si="217"/>
        <v>-</v>
      </c>
      <c r="BM52" s="255" t="str">
        <f t="shared" ca="1" si="217"/>
        <v>-</v>
      </c>
      <c r="BN52" s="255" t="str">
        <f t="shared" ca="1" si="217"/>
        <v>-</v>
      </c>
      <c r="BO52" s="255" t="str">
        <f t="shared" ca="1" si="217"/>
        <v>-</v>
      </c>
      <c r="BP52" s="255" t="str">
        <f t="shared" ca="1" si="217"/>
        <v>-</v>
      </c>
      <c r="BQ52" s="10"/>
      <c r="BR52" s="255" t="str">
        <f t="shared" ca="1" si="217"/>
        <v>-</v>
      </c>
      <c r="BS52" s="255" t="str">
        <f t="shared" ca="1" si="217"/>
        <v>-</v>
      </c>
      <c r="BT52" s="255" t="str">
        <f t="shared" ca="1" si="217"/>
        <v>-</v>
      </c>
      <c r="BU52" s="255" t="str">
        <f t="shared" ca="1" si="217"/>
        <v>-</v>
      </c>
      <c r="BV52" s="255" t="str">
        <f t="shared" ca="1" si="217"/>
        <v>-</v>
      </c>
      <c r="BW52" s="255" t="str">
        <f t="shared" ca="1" si="217"/>
        <v>-</v>
      </c>
      <c r="BX52" s="255" t="str">
        <f t="shared" ca="1" si="217"/>
        <v>-</v>
      </c>
      <c r="BY52" s="255" t="str">
        <f t="shared" ca="1" si="217"/>
        <v>-</v>
      </c>
      <c r="BZ52" s="255">
        <f t="shared" ca="1" si="217"/>
        <v>0.125</v>
      </c>
      <c r="CA52" s="255">
        <f t="shared" ca="1" si="217"/>
        <v>0.3</v>
      </c>
      <c r="CB52" s="255">
        <f t="shared" ca="1" si="217"/>
        <v>-0.05</v>
      </c>
      <c r="CC52" s="255">
        <f t="shared" ca="1" si="217"/>
        <v>0.1</v>
      </c>
      <c r="CD52" s="255">
        <f t="shared" ca="1" si="217"/>
        <v>0.25</v>
      </c>
      <c r="CE52" s="255">
        <f t="shared" ca="1" si="217"/>
        <v>-0.05</v>
      </c>
      <c r="CF52" s="255">
        <f t="shared" ca="1" si="217"/>
        <v>0.05</v>
      </c>
      <c r="CG52" s="255">
        <f t="shared" ca="1" si="217"/>
        <v>0.1</v>
      </c>
      <c r="CH52" s="255">
        <f t="shared" ca="1" si="217"/>
        <v>-0.02</v>
      </c>
      <c r="CI52" s="255">
        <f t="shared" ca="1" si="217"/>
        <v>0.1</v>
      </c>
      <c r="CJ52" s="255">
        <f t="shared" ca="1" si="217"/>
        <v>0.25</v>
      </c>
      <c r="CK52" s="255">
        <f t="shared" ca="1" si="217"/>
        <v>-0.05</v>
      </c>
      <c r="CL52" s="254">
        <v>3</v>
      </c>
      <c r="CM52" s="254">
        <v>3</v>
      </c>
      <c r="CN52" s="255">
        <f t="shared" ca="1" si="217"/>
        <v>0</v>
      </c>
      <c r="CO52" s="254">
        <v>1</v>
      </c>
      <c r="CP52" s="254">
        <v>-1</v>
      </c>
      <c r="CQ52" s="255" t="str">
        <f t="shared" ca="1" si="217"/>
        <v>-</v>
      </c>
      <c r="CR52" s="255" t="str">
        <f t="shared" ca="1" si="217"/>
        <v>-</v>
      </c>
      <c r="CS52" s="255" t="str">
        <f t="shared" ca="1" si="217"/>
        <v>-</v>
      </c>
      <c r="CT52" s="255" t="str">
        <f t="shared" ca="1" si="217"/>
        <v>-</v>
      </c>
      <c r="CU52" s="255" t="str">
        <f t="shared" ca="1" si="217"/>
        <v>-</v>
      </c>
      <c r="CV52" s="255">
        <f t="shared" ca="1" si="217"/>
        <v>0</v>
      </c>
      <c r="CW52" s="254">
        <v>1</v>
      </c>
      <c r="CX52" s="254">
        <v>-1</v>
      </c>
      <c r="CY52" s="255" t="str">
        <f t="shared" ca="1" si="217"/>
        <v>-</v>
      </c>
      <c r="CZ52" s="255" t="str">
        <f t="shared" ca="1" si="217"/>
        <v>-</v>
      </c>
      <c r="DA52" s="255" t="str">
        <f t="shared" ca="1" si="217"/>
        <v>-</v>
      </c>
      <c r="DB52" s="255">
        <f t="shared" ca="1" si="217"/>
        <v>0</v>
      </c>
      <c r="DC52" s="255">
        <f t="shared" ca="1" si="217"/>
        <v>0</v>
      </c>
      <c r="DD52" s="255">
        <f t="shared" ca="1" si="217"/>
        <v>0</v>
      </c>
      <c r="DE52" s="255">
        <f t="shared" ca="1" si="217"/>
        <v>0</v>
      </c>
      <c r="DF52" s="255">
        <f t="shared" ca="1" si="217"/>
        <v>0</v>
      </c>
      <c r="DG52" s="255">
        <f t="shared" ca="1" si="217"/>
        <v>0</v>
      </c>
      <c r="DH52" s="255">
        <f t="shared" ca="1" si="217"/>
        <v>0</v>
      </c>
      <c r="DI52" s="255" t="str">
        <f t="shared" ca="1" si="217"/>
        <v>-</v>
      </c>
      <c r="DJ52" s="255" t="str">
        <f t="shared" ca="1" si="217"/>
        <v>-</v>
      </c>
      <c r="DK52" s="255" t="str">
        <f t="shared" ca="1" si="217"/>
        <v>-</v>
      </c>
      <c r="DL52" s="255" t="str">
        <f t="shared" ca="1" si="217"/>
        <v>-</v>
      </c>
      <c r="DM52" s="255" t="str">
        <f t="shared" ca="1" si="217"/>
        <v>-</v>
      </c>
      <c r="DN52" s="255" t="str">
        <f t="shared" ca="1" si="218"/>
        <v>-</v>
      </c>
      <c r="DO52" s="255" t="str">
        <f t="shared" ca="1" si="218"/>
        <v>-</v>
      </c>
      <c r="DP52" s="255" t="str">
        <f t="shared" ca="1" si="218"/>
        <v>-</v>
      </c>
      <c r="DQ52" s="255" t="str">
        <f t="shared" ca="1" si="218"/>
        <v>-</v>
      </c>
      <c r="DR52" s="255" t="str">
        <f t="shared" ca="1" si="218"/>
        <v>-</v>
      </c>
      <c r="DS52" s="255" t="str">
        <f t="shared" ca="1" si="218"/>
        <v>-</v>
      </c>
      <c r="DT52" s="10"/>
      <c r="DU52" s="253">
        <f t="shared" si="219"/>
        <v>0</v>
      </c>
      <c r="DV52" s="255" t="str">
        <f t="shared" ca="1" si="218"/>
        <v>-</v>
      </c>
      <c r="DW52" s="255" t="str">
        <f t="shared" ca="1" si="218"/>
        <v>-</v>
      </c>
      <c r="DX52" s="255" t="str">
        <f t="shared" ca="1" si="218"/>
        <v>-</v>
      </c>
      <c r="DY52" s="255" t="str">
        <f t="shared" ca="1" si="218"/>
        <v>-</v>
      </c>
      <c r="DZ52" s="253" t="b">
        <f t="shared" si="220"/>
        <v>0</v>
      </c>
      <c r="EA52" s="255" t="str">
        <f t="shared" ca="1" si="218"/>
        <v>-</v>
      </c>
      <c r="EB52" s="255">
        <f t="shared" ca="1" si="218"/>
        <v>0</v>
      </c>
      <c r="EC52" s="255" t="str">
        <f t="shared" ca="1" si="218"/>
        <v>-</v>
      </c>
      <c r="ED52" s="255">
        <f t="shared" ca="1" si="218"/>
        <v>1</v>
      </c>
      <c r="EE52" s="255">
        <f t="shared" ca="1" si="218"/>
        <v>0</v>
      </c>
      <c r="EF52" s="255">
        <f t="shared" ca="1" si="218"/>
        <v>1</v>
      </c>
      <c r="EG52" s="255">
        <f t="shared" ca="1" si="218"/>
        <v>0</v>
      </c>
      <c r="EH52" s="255">
        <f t="shared" ca="1" si="218"/>
        <v>1</v>
      </c>
      <c r="EI52" s="255">
        <f t="shared" ca="1" si="218"/>
        <v>1</v>
      </c>
      <c r="EJ52" s="255">
        <f t="shared" ca="1" si="218"/>
        <v>1</v>
      </c>
      <c r="EK52" s="255">
        <f t="shared" ca="1" si="218"/>
        <v>0</v>
      </c>
      <c r="EL52" s="255">
        <f t="shared" ca="1" si="218"/>
        <v>0</v>
      </c>
      <c r="EM52" s="255">
        <f t="shared" ca="1" si="218"/>
        <v>0</v>
      </c>
      <c r="EN52" s="255">
        <f t="shared" ca="1" si="218"/>
        <v>0</v>
      </c>
      <c r="EO52" s="255">
        <f t="shared" ca="1" si="218"/>
        <v>0</v>
      </c>
      <c r="EP52" s="255">
        <f t="shared" ca="1" si="218"/>
        <v>0</v>
      </c>
      <c r="EQ52" s="255">
        <f t="shared" ca="1" si="218"/>
        <v>0</v>
      </c>
      <c r="ER52" s="255">
        <f t="shared" ca="1" si="218"/>
        <v>0</v>
      </c>
      <c r="ES52" s="255">
        <f t="shared" ca="1" si="218"/>
        <v>0</v>
      </c>
      <c r="ET52" s="255">
        <f t="shared" ca="1" si="218"/>
        <v>0</v>
      </c>
      <c r="EU52" s="255">
        <f t="shared" ca="1" si="218"/>
        <v>0</v>
      </c>
      <c r="EV52" s="255">
        <f t="shared" ca="1" si="218"/>
        <v>0</v>
      </c>
      <c r="EW52" s="255">
        <f t="shared" ca="1" si="218"/>
        <v>1</v>
      </c>
      <c r="EX52" s="255">
        <f t="shared" ca="1" si="218"/>
        <v>0</v>
      </c>
      <c r="EY52" s="255">
        <f t="shared" ca="1" si="218"/>
        <v>0</v>
      </c>
      <c r="EZ52" s="255">
        <f t="shared" ca="1" si="218"/>
        <v>0</v>
      </c>
      <c r="FA52" s="255">
        <f t="shared" ca="1" si="218"/>
        <v>0</v>
      </c>
      <c r="FB52" s="255">
        <f t="shared" ca="1" si="218"/>
        <v>0</v>
      </c>
      <c r="FC52" s="255">
        <f t="shared" ca="1" si="218"/>
        <v>0</v>
      </c>
      <c r="FD52" s="255">
        <f t="shared" ca="1" si="218"/>
        <v>0</v>
      </c>
      <c r="FE52" s="10"/>
      <c r="FF52" s="255" t="str">
        <f t="shared" ca="1" si="218"/>
        <v>-</v>
      </c>
      <c r="FG52" s="255" t="str">
        <f t="shared" ca="1" si="218"/>
        <v>-</v>
      </c>
      <c r="FH52" s="255">
        <f t="shared" ca="1" si="221"/>
        <v>0</v>
      </c>
      <c r="FI52" s="255" t="str">
        <f t="shared" ca="1" si="218"/>
        <v>-</v>
      </c>
      <c r="FJ52" s="255" t="str">
        <f t="shared" ca="1" si="218"/>
        <v>-</v>
      </c>
      <c r="FK52" s="255" t="str">
        <f t="shared" ca="1" si="222"/>
        <v>-</v>
      </c>
      <c r="FL52" s="255" t="str">
        <f t="shared" ca="1" si="222"/>
        <v>-</v>
      </c>
      <c r="FM52" s="255" t="str">
        <f t="shared" ca="1" si="222"/>
        <v>-</v>
      </c>
      <c r="FN52" s="255" t="str">
        <f t="shared" ca="1" si="218"/>
        <v>-</v>
      </c>
      <c r="FO52" s="255" t="str">
        <f t="shared" ca="1" si="218"/>
        <v>-</v>
      </c>
      <c r="FP52" s="253" t="b">
        <f t="shared" si="223"/>
        <v>0</v>
      </c>
      <c r="FQ52" s="253" t="b">
        <f t="shared" si="223"/>
        <v>0</v>
      </c>
      <c r="FR52" s="253" t="b">
        <f t="shared" si="223"/>
        <v>1</v>
      </c>
      <c r="FS52" s="255">
        <f t="shared" ca="1" si="218"/>
        <v>0</v>
      </c>
      <c r="FT52" s="255">
        <f t="shared" ca="1" si="218"/>
        <v>1</v>
      </c>
      <c r="FU52" s="255">
        <f t="shared" ca="1" si="218"/>
        <v>1</v>
      </c>
      <c r="FV52" s="255" t="str">
        <f t="shared" ca="1" si="218"/>
        <v>-</v>
      </c>
      <c r="FW52" s="255" t="str">
        <f t="shared" ca="1" si="218"/>
        <v>-</v>
      </c>
      <c r="FX52" s="255" t="str">
        <f t="shared" ca="1" si="218"/>
        <v>-</v>
      </c>
      <c r="FY52" s="255" t="str">
        <f t="shared" ca="1" si="218"/>
        <v>-</v>
      </c>
      <c r="FZ52" s="255" t="str">
        <f t="shared" ca="1" si="218"/>
        <v>-</v>
      </c>
      <c r="GA52" s="255" t="str">
        <f t="shared" ca="1" si="218"/>
        <v>-</v>
      </c>
      <c r="GB52" s="255" t="str">
        <f t="shared" ca="1" si="218"/>
        <v>-</v>
      </c>
      <c r="GC52" s="255" t="str">
        <f t="shared" ca="1" si="218"/>
        <v>-</v>
      </c>
      <c r="GD52" s="255" t="str">
        <f t="shared" ca="1" si="218"/>
        <v>-</v>
      </c>
      <c r="GE52" s="255" t="str">
        <f t="shared" ca="1" si="218"/>
        <v>-</v>
      </c>
      <c r="GF52" s="255" t="b">
        <f t="shared" ca="1" si="218"/>
        <v>1</v>
      </c>
      <c r="GG52" s="255">
        <f t="shared" ca="1" si="218"/>
        <v>0</v>
      </c>
      <c r="GH52" s="255">
        <f t="shared" ca="1" si="218"/>
        <v>0</v>
      </c>
      <c r="GI52" s="255">
        <f t="shared" ca="1" si="218"/>
        <v>0</v>
      </c>
      <c r="GJ52" s="255">
        <f t="shared" ca="1" si="218"/>
        <v>0</v>
      </c>
      <c r="GK52" s="255">
        <f t="shared" ca="1" si="224"/>
        <v>0</v>
      </c>
      <c r="GL52" s="255" t="str">
        <f t="shared" ca="1" si="224"/>
        <v>-</v>
      </c>
      <c r="GM52" s="255" t="str">
        <f t="shared" ca="1" si="224"/>
        <v>-</v>
      </c>
      <c r="GN52" s="255" t="str">
        <f ca="1">OFFSET(GN$5,$B52,0)</f>
        <v>-</v>
      </c>
      <c r="GO52" s="255" t="b">
        <f t="shared" ca="1" si="225"/>
        <v>1</v>
      </c>
      <c r="GP52" s="255">
        <f ca="1">OFFSET(GP$5,$B52,0)</f>
        <v>0</v>
      </c>
      <c r="GQ52" s="253" t="str">
        <f t="shared" si="226"/>
        <v>-</v>
      </c>
      <c r="GR52" s="253" t="str">
        <f t="shared" si="226"/>
        <v>-</v>
      </c>
      <c r="GS52" s="253" t="str">
        <f t="shared" si="226"/>
        <v>-</v>
      </c>
      <c r="GT52" s="253" t="str">
        <f t="shared" si="226"/>
        <v>-</v>
      </c>
      <c r="GU52" s="255" t="str">
        <f t="shared" ca="1" si="227"/>
        <v>-</v>
      </c>
      <c r="GV52" s="255" t="str">
        <f t="shared" ca="1" si="227"/>
        <v>-</v>
      </c>
      <c r="GW52" s="255" t="str">
        <f t="shared" ca="1" si="227"/>
        <v>-</v>
      </c>
      <c r="GX52" s="255" t="str">
        <f t="shared" ca="1" si="227"/>
        <v>-</v>
      </c>
      <c r="GY52" s="255" t="str">
        <f t="shared" ca="1" si="227"/>
        <v>-</v>
      </c>
      <c r="GZ52" s="253" t="str">
        <f t="shared" si="228"/>
        <v>-</v>
      </c>
      <c r="HA52" s="253">
        <f t="shared" si="228"/>
        <v>500</v>
      </c>
      <c r="HB52" s="253">
        <f t="shared" si="228"/>
        <v>500</v>
      </c>
      <c r="HC52" s="253">
        <f t="shared" si="229"/>
        <v>865</v>
      </c>
      <c r="HD52" s="253" t="str">
        <f t="shared" si="228"/>
        <v>-</v>
      </c>
      <c r="HE52" s="253" t="str">
        <f t="shared" si="230"/>
        <v>-</v>
      </c>
      <c r="HF52" s="255" t="str">
        <f t="shared" ca="1" si="231"/>
        <v>-</v>
      </c>
      <c r="HG52" s="255" t="str">
        <f t="shared" ca="1" si="231"/>
        <v>-</v>
      </c>
      <c r="HH52" s="10"/>
      <c r="HI52" s="255">
        <f t="shared" ca="1" si="227"/>
        <v>1</v>
      </c>
      <c r="HJ52" s="255">
        <f t="shared" ca="1" si="227"/>
        <v>0</v>
      </c>
      <c r="HK52" s="255">
        <f t="shared" ca="1" si="227"/>
        <v>1</v>
      </c>
      <c r="HL52" s="255">
        <f t="shared" ca="1" si="227"/>
        <v>1</v>
      </c>
      <c r="HM52" s="255">
        <f t="shared" ca="1" si="227"/>
        <v>0</v>
      </c>
      <c r="HN52" s="255">
        <f t="shared" ca="1" si="227"/>
        <v>70</v>
      </c>
      <c r="HO52" s="255">
        <f t="shared" ca="1" si="227"/>
        <v>50</v>
      </c>
      <c r="HP52" s="255">
        <f t="shared" ca="1" si="227"/>
        <v>70</v>
      </c>
      <c r="HQ52" s="255">
        <f t="shared" ca="1" si="227"/>
        <v>50</v>
      </c>
      <c r="HR52" s="253">
        <f t="shared" si="232"/>
        <v>1</v>
      </c>
      <c r="HS52" s="253">
        <f t="shared" si="233"/>
        <v>1</v>
      </c>
      <c r="HT52" s="253">
        <f t="shared" si="234"/>
        <v>1</v>
      </c>
      <c r="HU52" s="255">
        <f t="shared" ca="1" si="227"/>
        <v>1</v>
      </c>
      <c r="HV52" s="10"/>
      <c r="HW52" s="255">
        <f t="shared" ca="1" si="227"/>
        <v>1</v>
      </c>
      <c r="HX52" s="255">
        <f t="shared" ca="1" si="227"/>
        <v>1</v>
      </c>
      <c r="HY52" s="255">
        <f t="shared" ca="1" si="227"/>
        <v>1</v>
      </c>
      <c r="HZ52" s="255">
        <f t="shared" ca="1" si="227"/>
        <v>1</v>
      </c>
      <c r="IA52" s="255">
        <f t="shared" ca="1" si="227"/>
        <v>1</v>
      </c>
      <c r="IB52" s="255">
        <f t="shared" ca="1" si="227"/>
        <v>1</v>
      </c>
      <c r="IC52" s="255">
        <f t="shared" ca="1" si="227"/>
        <v>1.25</v>
      </c>
      <c r="ID52" s="255">
        <f t="shared" ca="1" si="227"/>
        <v>1</v>
      </c>
      <c r="IE52" s="255">
        <f t="shared" ca="1" si="227"/>
        <v>1</v>
      </c>
      <c r="IF52" s="255">
        <f t="shared" ca="1" si="227"/>
        <v>1.25</v>
      </c>
      <c r="IG52" s="255">
        <f t="shared" ca="1" si="235"/>
        <v>1.03</v>
      </c>
      <c r="IH52" s="255">
        <f t="shared" ca="1" si="227"/>
        <v>1</v>
      </c>
      <c r="II52" s="255" t="str">
        <f t="shared" ca="1" si="227"/>
        <v>-</v>
      </c>
      <c r="IJ52" s="255">
        <f t="shared" ca="1" si="227"/>
        <v>0</v>
      </c>
      <c r="IK52" s="27">
        <v>0</v>
      </c>
    </row>
    <row r="53" spans="1:245" s="235" customFormat="1" outlineLevel="1">
      <c r="A53" s="207">
        <f t="shared" si="12"/>
        <v>48</v>
      </c>
      <c r="B53" s="207">
        <f>$A$20</f>
        <v>15</v>
      </c>
      <c r="C53" s="235">
        <v>101</v>
      </c>
      <c r="D53" s="235" t="b">
        <v>1</v>
      </c>
      <c r="E53" s="235" t="b">
        <v>0</v>
      </c>
      <c r="F53" s="235" t="b">
        <v>1</v>
      </c>
      <c r="G53" s="294">
        <f t="shared" si="242"/>
        <v>3</v>
      </c>
      <c r="H53" s="294">
        <f t="shared" si="242"/>
        <v>1</v>
      </c>
      <c r="I53" s="32">
        <v>2</v>
      </c>
      <c r="J53" s="294">
        <f t="shared" si="236"/>
        <v>1</v>
      </c>
      <c r="K53" s="294">
        <f t="shared" si="236"/>
        <v>1</v>
      </c>
      <c r="L53" s="294">
        <f t="shared" si="236"/>
        <v>1</v>
      </c>
      <c r="M53" s="294">
        <f t="shared" si="236"/>
        <v>1</v>
      </c>
      <c r="O53" s="249" t="str">
        <f t="shared" ca="1" si="213"/>
        <v>00005 Optimal_FS SLPTRUE  US_prod1.25 (F33N33)</v>
      </c>
      <c r="P53" s="10" t="str">
        <f ca="1">IF(COUNTIF(O$5:O53,O53)=1,"-","Dup")</f>
        <v>-</v>
      </c>
      <c r="Q53" s="10"/>
      <c r="R53" s="255" t="str">
        <f t="shared" ca="1" si="214"/>
        <v>-</v>
      </c>
      <c r="S53" s="255" t="str">
        <f t="shared" ca="1" si="214"/>
        <v>-</v>
      </c>
      <c r="T53" s="255" t="str">
        <f t="shared" ca="1" si="214"/>
        <v>-</v>
      </c>
      <c r="U53" s="255" t="str">
        <f t="shared" ca="1" si="214"/>
        <v>-</v>
      </c>
      <c r="V53" s="255" t="str">
        <f t="shared" ca="1" si="214"/>
        <v>-</v>
      </c>
      <c r="W53" s="255" t="str">
        <f t="shared" ca="1" si="214"/>
        <v>-</v>
      </c>
      <c r="X53" s="10"/>
      <c r="Y53" s="255" t="b">
        <f t="shared" ca="1" si="215"/>
        <v>1</v>
      </c>
      <c r="Z53" s="255" t="str">
        <f t="shared" ca="1" si="215"/>
        <v>-</v>
      </c>
      <c r="AA53" s="255" t="str">
        <f t="shared" ca="1" si="215"/>
        <v>-</v>
      </c>
      <c r="AB53" s="255" t="str">
        <f t="shared" ca="1" si="215"/>
        <v>-</v>
      </c>
      <c r="AC53" s="255" t="b">
        <f t="shared" ca="1" si="215"/>
        <v>0</v>
      </c>
      <c r="AD53" s="255">
        <f t="shared" ca="1" si="215"/>
        <v>0</v>
      </c>
      <c r="AE53" s="253" t="b">
        <f t="shared" si="237"/>
        <v>1</v>
      </c>
      <c r="AF53" s="253" t="b">
        <f t="shared" ref="AF53" si="245">IF(I53=2,TRUE,FALSE)</f>
        <v>1</v>
      </c>
      <c r="AG53" s="255" t="str">
        <f t="shared" ca="1" si="215"/>
        <v>-</v>
      </c>
      <c r="AH53" s="10"/>
      <c r="AI53" s="255" t="b">
        <f t="shared" ca="1" si="215"/>
        <v>1</v>
      </c>
      <c r="AJ53" s="255" t="b">
        <f t="shared" ca="1" si="216"/>
        <v>1</v>
      </c>
      <c r="AK53" s="254">
        <f>AO52</f>
        <v>12</v>
      </c>
      <c r="AL53" s="255" t="str">
        <f t="shared" ca="1" si="215"/>
        <v>-</v>
      </c>
      <c r="AM53" s="255" t="str">
        <f t="shared" ca="1" si="215"/>
        <v>-</v>
      </c>
      <c r="AN53" s="254" t="b">
        <v>1</v>
      </c>
      <c r="AO53" s="254">
        <f t="shared" si="239"/>
        <v>12</v>
      </c>
      <c r="AP53" s="295" t="str">
        <f t="shared" ca="1" si="215"/>
        <v>-</v>
      </c>
      <c r="AQ53" s="255">
        <f t="shared" ca="1" si="216"/>
        <v>1</v>
      </c>
      <c r="AR53" s="255">
        <f t="shared" ca="1" si="216"/>
        <v>1</v>
      </c>
      <c r="AS53" s="255" t="str">
        <f t="shared" ca="1" si="216"/>
        <v>-</v>
      </c>
      <c r="AT53" s="255" t="str">
        <f t="shared" ca="1" si="216"/>
        <v>-</v>
      </c>
      <c r="AU53" s="10"/>
      <c r="AV53" s="255" t="str">
        <f t="shared" ca="1" si="216"/>
        <v>-</v>
      </c>
      <c r="AW53" s="255" t="str">
        <f t="shared" ca="1" si="216"/>
        <v>-</v>
      </c>
      <c r="AX53" s="255" t="str">
        <f t="shared" ca="1" si="216"/>
        <v>-</v>
      </c>
      <c r="AY53" s="255" t="str">
        <f t="shared" ca="1" si="216"/>
        <v>-</v>
      </c>
      <c r="AZ53" s="255" t="str">
        <f t="shared" ca="1" si="216"/>
        <v>-</v>
      </c>
      <c r="BA53" s="255" t="str">
        <f t="shared" ca="1" si="216"/>
        <v>-</v>
      </c>
      <c r="BB53" s="255" t="str">
        <f t="shared" ca="1" si="216"/>
        <v>-</v>
      </c>
      <c r="BC53" s="255" t="str">
        <f t="shared" ca="1" si="216"/>
        <v>-</v>
      </c>
      <c r="BD53" s="255" t="str">
        <f t="shared" ca="1" si="216"/>
        <v>-</v>
      </c>
      <c r="BE53" s="255" t="str">
        <f t="shared" ca="1" si="216"/>
        <v>-</v>
      </c>
      <c r="BF53" s="255" t="str">
        <f t="shared" ca="1" si="216"/>
        <v>-</v>
      </c>
      <c r="BG53" s="255" t="str">
        <f t="shared" ref="BG53:DR53" ca="1" si="246">OFFSET(BG$5,$B53,0)</f>
        <v>-</v>
      </c>
      <c r="BH53" s="255" t="str">
        <f t="shared" ca="1" si="246"/>
        <v>-</v>
      </c>
      <c r="BI53" s="255" t="str">
        <f t="shared" ca="1" si="246"/>
        <v>-</v>
      </c>
      <c r="BJ53" s="255" t="str">
        <f t="shared" ca="1" si="246"/>
        <v>-</v>
      </c>
      <c r="BK53" s="255" t="str">
        <f t="shared" ca="1" si="246"/>
        <v>-</v>
      </c>
      <c r="BL53" s="255" t="str">
        <f t="shared" ca="1" si="246"/>
        <v>-</v>
      </c>
      <c r="BM53" s="255" t="str">
        <f t="shared" ca="1" si="246"/>
        <v>-</v>
      </c>
      <c r="BN53" s="255" t="str">
        <f t="shared" ca="1" si="246"/>
        <v>-</v>
      </c>
      <c r="BO53" s="255" t="str">
        <f t="shared" ca="1" si="246"/>
        <v>-</v>
      </c>
      <c r="BP53" s="255" t="str">
        <f t="shared" ca="1" si="246"/>
        <v>-</v>
      </c>
      <c r="BQ53" s="10"/>
      <c r="BR53" s="255" t="str">
        <f t="shared" ca="1" si="246"/>
        <v>-</v>
      </c>
      <c r="BS53" s="255" t="str">
        <f t="shared" ca="1" si="246"/>
        <v>-</v>
      </c>
      <c r="BT53" s="255" t="str">
        <f t="shared" ca="1" si="246"/>
        <v>-</v>
      </c>
      <c r="BU53" s="255" t="str">
        <f t="shared" ca="1" si="246"/>
        <v>-</v>
      </c>
      <c r="BV53" s="255" t="str">
        <f t="shared" ca="1" si="246"/>
        <v>-</v>
      </c>
      <c r="BW53" s="255" t="str">
        <f t="shared" ca="1" si="246"/>
        <v>-</v>
      </c>
      <c r="BX53" s="255" t="str">
        <f t="shared" ca="1" si="246"/>
        <v>-</v>
      </c>
      <c r="BY53" s="255" t="str">
        <f t="shared" ca="1" si="246"/>
        <v>-</v>
      </c>
      <c r="BZ53" s="255">
        <f t="shared" ca="1" si="246"/>
        <v>0.125</v>
      </c>
      <c r="CA53" s="255">
        <f t="shared" ca="1" si="246"/>
        <v>0.3</v>
      </c>
      <c r="CB53" s="255">
        <f t="shared" ca="1" si="246"/>
        <v>-0.05</v>
      </c>
      <c r="CC53" s="255">
        <f t="shared" ca="1" si="246"/>
        <v>0.1</v>
      </c>
      <c r="CD53" s="255">
        <f t="shared" ca="1" si="246"/>
        <v>0.25</v>
      </c>
      <c r="CE53" s="255">
        <f t="shared" ca="1" si="246"/>
        <v>-0.05</v>
      </c>
      <c r="CF53" s="255">
        <f t="shared" ca="1" si="246"/>
        <v>0.05</v>
      </c>
      <c r="CG53" s="255">
        <f t="shared" ca="1" si="246"/>
        <v>0.1</v>
      </c>
      <c r="CH53" s="255">
        <f t="shared" ca="1" si="246"/>
        <v>-0.02</v>
      </c>
      <c r="CI53" s="255">
        <f t="shared" ca="1" si="246"/>
        <v>0.1</v>
      </c>
      <c r="CJ53" s="255">
        <f t="shared" ca="1" si="246"/>
        <v>0.25</v>
      </c>
      <c r="CK53" s="255">
        <f t="shared" ca="1" si="246"/>
        <v>-0.05</v>
      </c>
      <c r="CL53" s="254">
        <v>3</v>
      </c>
      <c r="CM53" s="254">
        <v>3</v>
      </c>
      <c r="CN53" s="255">
        <f t="shared" ca="1" si="246"/>
        <v>0</v>
      </c>
      <c r="CO53" s="254">
        <v>0.5</v>
      </c>
      <c r="CP53" s="254">
        <v>-0.5</v>
      </c>
      <c r="CQ53" s="255" t="str">
        <f t="shared" ca="1" si="246"/>
        <v>-</v>
      </c>
      <c r="CR53" s="255" t="str">
        <f t="shared" ca="1" si="246"/>
        <v>-</v>
      </c>
      <c r="CS53" s="255" t="str">
        <f t="shared" ca="1" si="246"/>
        <v>-</v>
      </c>
      <c r="CT53" s="255" t="str">
        <f t="shared" ca="1" si="246"/>
        <v>-</v>
      </c>
      <c r="CU53" s="255" t="str">
        <f t="shared" ca="1" si="246"/>
        <v>-</v>
      </c>
      <c r="CV53" s="255">
        <f t="shared" ca="1" si="246"/>
        <v>0</v>
      </c>
      <c r="CW53" s="254">
        <v>0.5</v>
      </c>
      <c r="CX53" s="254">
        <v>-0.5</v>
      </c>
      <c r="CY53" s="255" t="str">
        <f t="shared" ca="1" si="246"/>
        <v>-</v>
      </c>
      <c r="CZ53" s="255" t="str">
        <f t="shared" ca="1" si="246"/>
        <v>-</v>
      </c>
      <c r="DA53" s="255" t="str">
        <f t="shared" ca="1" si="246"/>
        <v>-</v>
      </c>
      <c r="DB53" s="255">
        <f t="shared" ca="1" si="246"/>
        <v>0</v>
      </c>
      <c r="DC53" s="255">
        <f t="shared" ca="1" si="246"/>
        <v>0</v>
      </c>
      <c r="DD53" s="255">
        <f t="shared" ca="1" si="246"/>
        <v>0</v>
      </c>
      <c r="DE53" s="255">
        <f t="shared" ca="1" si="246"/>
        <v>0</v>
      </c>
      <c r="DF53" s="255">
        <f t="shared" ca="1" si="246"/>
        <v>0</v>
      </c>
      <c r="DG53" s="255">
        <f t="shared" ca="1" si="246"/>
        <v>0</v>
      </c>
      <c r="DH53" s="255">
        <f t="shared" ca="1" si="246"/>
        <v>0</v>
      </c>
      <c r="DI53" s="255" t="str">
        <f t="shared" ca="1" si="246"/>
        <v>-</v>
      </c>
      <c r="DJ53" s="255" t="str">
        <f t="shared" ca="1" si="246"/>
        <v>-</v>
      </c>
      <c r="DK53" s="255" t="str">
        <f t="shared" ca="1" si="246"/>
        <v>-</v>
      </c>
      <c r="DL53" s="255" t="str">
        <f t="shared" ca="1" si="246"/>
        <v>-</v>
      </c>
      <c r="DM53" s="255" t="str">
        <f t="shared" ca="1" si="246"/>
        <v>-</v>
      </c>
      <c r="DN53" s="255" t="str">
        <f t="shared" ca="1" si="246"/>
        <v>-</v>
      </c>
      <c r="DO53" s="255" t="str">
        <f t="shared" ca="1" si="246"/>
        <v>-</v>
      </c>
      <c r="DP53" s="255" t="str">
        <f t="shared" ca="1" si="246"/>
        <v>-</v>
      </c>
      <c r="DQ53" s="255" t="str">
        <f t="shared" ca="1" si="246"/>
        <v>-</v>
      </c>
      <c r="DR53" s="255" t="str">
        <f t="shared" ca="1" si="246"/>
        <v>-</v>
      </c>
      <c r="DS53" s="255" t="str">
        <f t="shared" ref="DS53:GJ60" ca="1" si="247">OFFSET(DS$5,$B53,0)</f>
        <v>-</v>
      </c>
      <c r="DT53" s="10"/>
      <c r="DU53" s="253">
        <f t="shared" si="219"/>
        <v>0</v>
      </c>
      <c r="DV53" s="255" t="str">
        <f t="shared" ca="1" si="247"/>
        <v>-</v>
      </c>
      <c r="DW53" s="255" t="str">
        <f t="shared" ca="1" si="247"/>
        <v>-</v>
      </c>
      <c r="DX53" s="255" t="str">
        <f t="shared" ca="1" si="247"/>
        <v>-</v>
      </c>
      <c r="DY53" s="255" t="str">
        <f t="shared" ca="1" si="247"/>
        <v>-</v>
      </c>
      <c r="DZ53" s="253" t="b">
        <f t="shared" si="220"/>
        <v>0</v>
      </c>
      <c r="EA53" s="255" t="str">
        <f t="shared" ca="1" si="247"/>
        <v>-</v>
      </c>
      <c r="EB53" s="255">
        <f t="shared" ca="1" si="247"/>
        <v>0</v>
      </c>
      <c r="EC53" s="255" t="str">
        <f t="shared" ca="1" si="247"/>
        <v>-</v>
      </c>
      <c r="ED53" s="255">
        <f t="shared" ca="1" si="247"/>
        <v>1</v>
      </c>
      <c r="EE53" s="255">
        <f t="shared" ca="1" si="247"/>
        <v>0</v>
      </c>
      <c r="EF53" s="255">
        <f t="shared" ca="1" si="247"/>
        <v>1</v>
      </c>
      <c r="EG53" s="255">
        <f t="shared" ca="1" si="247"/>
        <v>0</v>
      </c>
      <c r="EH53" s="255">
        <f t="shared" ca="1" si="247"/>
        <v>1</v>
      </c>
      <c r="EI53" s="255">
        <f t="shared" ca="1" si="247"/>
        <v>1</v>
      </c>
      <c r="EJ53" s="255">
        <f t="shared" ca="1" si="247"/>
        <v>1</v>
      </c>
      <c r="EK53" s="255">
        <f t="shared" ca="1" si="247"/>
        <v>0</v>
      </c>
      <c r="EL53" s="255">
        <f t="shared" ca="1" si="247"/>
        <v>0</v>
      </c>
      <c r="EM53" s="255">
        <f t="shared" ca="1" si="247"/>
        <v>0</v>
      </c>
      <c r="EN53" s="255">
        <f t="shared" ca="1" si="247"/>
        <v>0</v>
      </c>
      <c r="EO53" s="255">
        <f t="shared" ca="1" si="247"/>
        <v>0</v>
      </c>
      <c r="EP53" s="255">
        <f t="shared" ca="1" si="247"/>
        <v>0</v>
      </c>
      <c r="EQ53" s="255">
        <f t="shared" ca="1" si="247"/>
        <v>0</v>
      </c>
      <c r="ER53" s="255">
        <f t="shared" ca="1" si="247"/>
        <v>0</v>
      </c>
      <c r="ES53" s="255">
        <f t="shared" ca="1" si="247"/>
        <v>0</v>
      </c>
      <c r="ET53" s="255">
        <f t="shared" ca="1" si="247"/>
        <v>0</v>
      </c>
      <c r="EU53" s="255">
        <f t="shared" ca="1" si="247"/>
        <v>0</v>
      </c>
      <c r="EV53" s="255">
        <f t="shared" ca="1" si="247"/>
        <v>0</v>
      </c>
      <c r="EW53" s="255">
        <f t="shared" ca="1" si="247"/>
        <v>1</v>
      </c>
      <c r="EX53" s="255">
        <f t="shared" ca="1" si="247"/>
        <v>0</v>
      </c>
      <c r="EY53" s="255">
        <f t="shared" ca="1" si="247"/>
        <v>0</v>
      </c>
      <c r="EZ53" s="255">
        <f t="shared" ca="1" si="247"/>
        <v>0</v>
      </c>
      <c r="FA53" s="255">
        <f t="shared" ca="1" si="247"/>
        <v>0</v>
      </c>
      <c r="FB53" s="255">
        <f t="shared" ca="1" si="247"/>
        <v>0</v>
      </c>
      <c r="FC53" s="255">
        <f t="shared" ca="1" si="247"/>
        <v>0</v>
      </c>
      <c r="FD53" s="255">
        <f t="shared" ca="1" si="247"/>
        <v>0</v>
      </c>
      <c r="FE53" s="10"/>
      <c r="FF53" s="255" t="str">
        <f t="shared" ca="1" si="247"/>
        <v>-</v>
      </c>
      <c r="FG53" s="255" t="str">
        <f t="shared" ca="1" si="247"/>
        <v>-</v>
      </c>
      <c r="FH53" s="255">
        <f t="shared" ca="1" si="247"/>
        <v>0</v>
      </c>
      <c r="FI53" s="255" t="str">
        <f t="shared" ca="1" si="247"/>
        <v>-</v>
      </c>
      <c r="FJ53" s="255" t="str">
        <f t="shared" ca="1" si="247"/>
        <v>-</v>
      </c>
      <c r="FK53" s="255" t="str">
        <f t="shared" ca="1" si="247"/>
        <v>-</v>
      </c>
      <c r="FL53" s="255" t="str">
        <f t="shared" ca="1" si="247"/>
        <v>-</v>
      </c>
      <c r="FM53" s="255" t="str">
        <f t="shared" ca="1" si="247"/>
        <v>-</v>
      </c>
      <c r="FN53" s="255" t="str">
        <f t="shared" ca="1" si="247"/>
        <v>-</v>
      </c>
      <c r="FO53" s="255" t="str">
        <f t="shared" ca="1" si="247"/>
        <v>-</v>
      </c>
      <c r="FP53" s="253" t="b">
        <f t="shared" si="223"/>
        <v>0</v>
      </c>
      <c r="FQ53" s="253" t="b">
        <f t="shared" si="223"/>
        <v>0</v>
      </c>
      <c r="FR53" s="253" t="b">
        <f t="shared" si="223"/>
        <v>1</v>
      </c>
      <c r="FS53" s="255">
        <f t="shared" ca="1" si="247"/>
        <v>0</v>
      </c>
      <c r="FT53" s="255">
        <f t="shared" ca="1" si="247"/>
        <v>1</v>
      </c>
      <c r="FU53" s="255">
        <f t="shared" ca="1" si="247"/>
        <v>1</v>
      </c>
      <c r="FV53" s="255" t="str">
        <f t="shared" ca="1" si="247"/>
        <v>-</v>
      </c>
      <c r="FW53" s="255" t="str">
        <f t="shared" ca="1" si="247"/>
        <v>-</v>
      </c>
      <c r="FX53" s="255" t="str">
        <f t="shared" ca="1" si="247"/>
        <v>-</v>
      </c>
      <c r="FY53" s="255" t="str">
        <f t="shared" ca="1" si="247"/>
        <v>-</v>
      </c>
      <c r="FZ53" s="255" t="str">
        <f t="shared" ca="1" si="247"/>
        <v>-</v>
      </c>
      <c r="GA53" s="255" t="str">
        <f t="shared" ca="1" si="247"/>
        <v>-</v>
      </c>
      <c r="GB53" s="255" t="str">
        <f t="shared" ca="1" si="247"/>
        <v>-</v>
      </c>
      <c r="GC53" s="255" t="str">
        <f t="shared" ca="1" si="247"/>
        <v>-</v>
      </c>
      <c r="GD53" s="255" t="str">
        <f t="shared" ca="1" si="247"/>
        <v>-</v>
      </c>
      <c r="GE53" s="255" t="str">
        <f t="shared" ca="1" si="247"/>
        <v>-</v>
      </c>
      <c r="GF53" s="255" t="b">
        <f t="shared" ca="1" si="247"/>
        <v>1</v>
      </c>
      <c r="GG53" s="255">
        <f t="shared" ca="1" si="247"/>
        <v>0</v>
      </c>
      <c r="GH53" s="255">
        <f t="shared" ca="1" si="247"/>
        <v>0</v>
      </c>
      <c r="GI53" s="255">
        <f t="shared" ca="1" si="247"/>
        <v>0</v>
      </c>
      <c r="GJ53" s="255">
        <f t="shared" ca="1" si="247"/>
        <v>0</v>
      </c>
      <c r="GK53" s="255">
        <f t="shared" ca="1" si="224"/>
        <v>0</v>
      </c>
      <c r="GL53" s="255" t="str">
        <f t="shared" ca="1" si="224"/>
        <v>-</v>
      </c>
      <c r="GM53" s="255" t="str">
        <f t="shared" ca="1" si="224"/>
        <v>-</v>
      </c>
      <c r="GN53" s="255" t="str">
        <f t="shared" ca="1" si="224"/>
        <v>-</v>
      </c>
      <c r="GO53" s="255" t="b">
        <f t="shared" ca="1" si="225"/>
        <v>1</v>
      </c>
      <c r="GP53" s="255">
        <f t="shared" ca="1" si="225"/>
        <v>0</v>
      </c>
      <c r="GQ53" s="253" t="str">
        <f t="shared" si="226"/>
        <v>-</v>
      </c>
      <c r="GR53" s="253" t="str">
        <f t="shared" si="226"/>
        <v>-</v>
      </c>
      <c r="GS53" s="253" t="str">
        <f t="shared" si="226"/>
        <v>-</v>
      </c>
      <c r="GT53" s="253" t="str">
        <f t="shared" si="226"/>
        <v>-</v>
      </c>
      <c r="GU53" s="255" t="str">
        <f t="shared" ca="1" si="227"/>
        <v>-</v>
      </c>
      <c r="GV53" s="255" t="str">
        <f t="shared" ca="1" si="227"/>
        <v>-</v>
      </c>
      <c r="GW53" s="255" t="str">
        <f t="shared" ca="1" si="227"/>
        <v>-</v>
      </c>
      <c r="GX53" s="255" t="str">
        <f t="shared" ca="1" si="227"/>
        <v>-</v>
      </c>
      <c r="GY53" s="255" t="str">
        <f t="shared" ca="1" si="227"/>
        <v>-</v>
      </c>
      <c r="GZ53" s="253" t="str">
        <f t="shared" si="228"/>
        <v>-</v>
      </c>
      <c r="HA53" s="253">
        <f t="shared" si="228"/>
        <v>500</v>
      </c>
      <c r="HB53" s="253">
        <f t="shared" si="228"/>
        <v>500</v>
      </c>
      <c r="HC53" s="253">
        <f t="shared" si="229"/>
        <v>865</v>
      </c>
      <c r="HD53" s="253" t="str">
        <f t="shared" si="228"/>
        <v>-</v>
      </c>
      <c r="HE53" s="253" t="str">
        <f t="shared" si="230"/>
        <v>-</v>
      </c>
      <c r="HF53" s="255" t="str">
        <f t="shared" ca="1" si="231"/>
        <v>-</v>
      </c>
      <c r="HG53" s="255" t="str">
        <f t="shared" ca="1" si="231"/>
        <v>-</v>
      </c>
      <c r="HH53" s="10"/>
      <c r="HI53" s="255">
        <f t="shared" ca="1" si="227"/>
        <v>1</v>
      </c>
      <c r="HJ53" s="255">
        <f t="shared" ca="1" si="227"/>
        <v>0</v>
      </c>
      <c r="HK53" s="255">
        <f t="shared" ca="1" si="227"/>
        <v>1</v>
      </c>
      <c r="HL53" s="255">
        <f t="shared" ca="1" si="227"/>
        <v>1</v>
      </c>
      <c r="HM53" s="255">
        <f t="shared" ca="1" si="227"/>
        <v>0</v>
      </c>
      <c r="HN53" s="255">
        <f t="shared" ca="1" si="227"/>
        <v>70</v>
      </c>
      <c r="HO53" s="255">
        <f t="shared" ca="1" si="227"/>
        <v>50</v>
      </c>
      <c r="HP53" s="255">
        <f t="shared" ca="1" si="227"/>
        <v>70</v>
      </c>
      <c r="HQ53" s="255">
        <f t="shared" ca="1" si="227"/>
        <v>50</v>
      </c>
      <c r="HR53" s="253">
        <f t="shared" si="232"/>
        <v>1</v>
      </c>
      <c r="HS53" s="253">
        <f t="shared" si="233"/>
        <v>1</v>
      </c>
      <c r="HT53" s="253">
        <f t="shared" si="234"/>
        <v>1</v>
      </c>
      <c r="HU53" s="255">
        <f t="shared" ca="1" si="227"/>
        <v>1</v>
      </c>
      <c r="HV53" s="10"/>
      <c r="HW53" s="255">
        <f t="shared" ca="1" si="227"/>
        <v>1</v>
      </c>
      <c r="HX53" s="255">
        <f t="shared" ca="1" si="227"/>
        <v>1</v>
      </c>
      <c r="HY53" s="255">
        <f t="shared" ca="1" si="227"/>
        <v>1</v>
      </c>
      <c r="HZ53" s="255">
        <f t="shared" ca="1" si="227"/>
        <v>1</v>
      </c>
      <c r="IA53" s="255">
        <f t="shared" ca="1" si="227"/>
        <v>1</v>
      </c>
      <c r="IB53" s="255">
        <f t="shared" ca="1" si="227"/>
        <v>1</v>
      </c>
      <c r="IC53" s="255">
        <f t="shared" ca="1" si="227"/>
        <v>1.25</v>
      </c>
      <c r="ID53" s="255">
        <f t="shared" ca="1" si="227"/>
        <v>1</v>
      </c>
      <c r="IE53" s="255">
        <f t="shared" ca="1" si="227"/>
        <v>1</v>
      </c>
      <c r="IF53" s="255">
        <f t="shared" ca="1" si="227"/>
        <v>1.25</v>
      </c>
      <c r="IG53" s="255">
        <f t="shared" ca="1" si="235"/>
        <v>1.03</v>
      </c>
      <c r="IH53" s="255">
        <f t="shared" ca="1" si="227"/>
        <v>1</v>
      </c>
      <c r="II53" s="255" t="str">
        <f t="shared" ca="1" si="227"/>
        <v>-</v>
      </c>
      <c r="IJ53" s="255">
        <f t="shared" ca="1" si="227"/>
        <v>0</v>
      </c>
      <c r="IK53" s="27">
        <v>0</v>
      </c>
    </row>
    <row r="54" spans="1:245" s="235" customFormat="1" outlineLevel="1">
      <c r="A54" s="207">
        <f t="shared" si="12"/>
        <v>49</v>
      </c>
      <c r="B54" s="207">
        <f>$A$20</f>
        <v>15</v>
      </c>
      <c r="C54" s="235">
        <v>101</v>
      </c>
      <c r="D54" s="235" t="b">
        <v>1</v>
      </c>
      <c r="E54" s="235" t="b">
        <v>0</v>
      </c>
      <c r="F54" s="235" t="b">
        <v>1</v>
      </c>
      <c r="G54" s="294">
        <f t="shared" si="242"/>
        <v>3</v>
      </c>
      <c r="H54" s="294">
        <f t="shared" si="242"/>
        <v>1</v>
      </c>
      <c r="I54" s="32">
        <v>2</v>
      </c>
      <c r="J54" s="294">
        <f t="shared" si="236"/>
        <v>1</v>
      </c>
      <c r="K54" s="294">
        <f t="shared" si="236"/>
        <v>1</v>
      </c>
      <c r="L54" s="294">
        <f t="shared" si="236"/>
        <v>1</v>
      </c>
      <c r="M54" s="294">
        <f t="shared" si="236"/>
        <v>1</v>
      </c>
      <c r="O54" s="249" t="str">
        <f t="shared" ca="1" si="213"/>
        <v>00006 Optimal_FS SLPTRUE  US_prod1.25 (F33N33)</v>
      </c>
      <c r="P54" s="10" t="str">
        <f ca="1">IF(COUNTIF(O$5:O54,O54)=1,"-","Dup")</f>
        <v>-</v>
      </c>
      <c r="Q54" s="10"/>
      <c r="R54" s="255" t="str">
        <f t="shared" ca="1" si="214"/>
        <v>-</v>
      </c>
      <c r="S54" s="255" t="str">
        <f t="shared" ca="1" si="214"/>
        <v>-</v>
      </c>
      <c r="T54" s="255" t="str">
        <f t="shared" ca="1" si="214"/>
        <v>-</v>
      </c>
      <c r="U54" s="255" t="str">
        <f t="shared" ca="1" si="214"/>
        <v>-</v>
      </c>
      <c r="V54" s="255" t="str">
        <f t="shared" ca="1" si="214"/>
        <v>-</v>
      </c>
      <c r="W54" s="255" t="str">
        <f t="shared" ca="1" si="214"/>
        <v>-</v>
      </c>
      <c r="X54" s="10"/>
      <c r="Y54" s="255" t="b">
        <f t="shared" ca="1" si="215"/>
        <v>1</v>
      </c>
      <c r="Z54" s="255" t="str">
        <f t="shared" ca="1" si="215"/>
        <v>-</v>
      </c>
      <c r="AA54" s="255" t="str">
        <f t="shared" ca="1" si="215"/>
        <v>-</v>
      </c>
      <c r="AB54" s="255" t="str">
        <f t="shared" ca="1" si="215"/>
        <v>-</v>
      </c>
      <c r="AC54" s="255" t="b">
        <f t="shared" ca="1" si="215"/>
        <v>0</v>
      </c>
      <c r="AD54" s="255">
        <f t="shared" ca="1" si="215"/>
        <v>0</v>
      </c>
      <c r="AE54" s="253" t="b">
        <f t="shared" si="237"/>
        <v>1</v>
      </c>
      <c r="AF54" s="253" t="b">
        <f t="shared" si="244"/>
        <v>1</v>
      </c>
      <c r="AG54" s="255" t="str">
        <f t="shared" ca="1" si="215"/>
        <v>-</v>
      </c>
      <c r="AH54" s="10"/>
      <c r="AI54" s="255" t="b">
        <f t="shared" ca="1" si="215"/>
        <v>1</v>
      </c>
      <c r="AJ54" s="255" t="b">
        <f t="shared" ca="1" si="216"/>
        <v>1</v>
      </c>
      <c r="AK54" s="254">
        <f>AO53</f>
        <v>12</v>
      </c>
      <c r="AL54" s="255" t="str">
        <f t="shared" ca="1" si="215"/>
        <v>-</v>
      </c>
      <c r="AM54" s="255" t="str">
        <f t="shared" ca="1" si="215"/>
        <v>-</v>
      </c>
      <c r="AN54" s="254" t="b">
        <v>1</v>
      </c>
      <c r="AO54" s="254">
        <f t="shared" si="239"/>
        <v>12</v>
      </c>
      <c r="AP54" s="295" t="str">
        <f t="shared" ca="1" si="215"/>
        <v>-</v>
      </c>
      <c r="AQ54" s="255">
        <f t="shared" ca="1" si="216"/>
        <v>1</v>
      </c>
      <c r="AR54" s="255">
        <f t="shared" ca="1" si="216"/>
        <v>1</v>
      </c>
      <c r="AS54" s="255" t="str">
        <f t="shared" ca="1" si="216"/>
        <v>-</v>
      </c>
      <c r="AT54" s="255" t="str">
        <f t="shared" ca="1" si="216"/>
        <v>-</v>
      </c>
      <c r="AU54" s="10"/>
      <c r="AV54" s="255" t="str">
        <f t="shared" ca="1" si="216"/>
        <v>-</v>
      </c>
      <c r="AW54" s="255" t="str">
        <f t="shared" ca="1" si="216"/>
        <v>-</v>
      </c>
      <c r="AX54" s="255" t="str">
        <f t="shared" ca="1" si="216"/>
        <v>-</v>
      </c>
      <c r="AY54" s="255" t="str">
        <f t="shared" ca="1" si="216"/>
        <v>-</v>
      </c>
      <c r="AZ54" s="255" t="str">
        <f t="shared" ca="1" si="216"/>
        <v>-</v>
      </c>
      <c r="BA54" s="255" t="str">
        <f t="shared" ca="1" si="216"/>
        <v>-</v>
      </c>
      <c r="BB54" s="255" t="str">
        <f t="shared" ca="1" si="216"/>
        <v>-</v>
      </c>
      <c r="BC54" s="255" t="str">
        <f t="shared" ca="1" si="216"/>
        <v>-</v>
      </c>
      <c r="BD54" s="255" t="str">
        <f t="shared" ca="1" si="216"/>
        <v>-</v>
      </c>
      <c r="BE54" s="255" t="str">
        <f t="shared" ca="1" si="216"/>
        <v>-</v>
      </c>
      <c r="BF54" s="255" t="str">
        <f t="shared" ca="1" si="216"/>
        <v>-</v>
      </c>
      <c r="BG54" s="255" t="str">
        <f t="shared" ca="1" si="217"/>
        <v>-</v>
      </c>
      <c r="BH54" s="255" t="str">
        <f t="shared" ca="1" si="217"/>
        <v>-</v>
      </c>
      <c r="BI54" s="255" t="str">
        <f t="shared" ca="1" si="217"/>
        <v>-</v>
      </c>
      <c r="BJ54" s="255" t="str">
        <f t="shared" ca="1" si="217"/>
        <v>-</v>
      </c>
      <c r="BK54" s="255" t="str">
        <f t="shared" ca="1" si="217"/>
        <v>-</v>
      </c>
      <c r="BL54" s="255" t="str">
        <f t="shared" ca="1" si="217"/>
        <v>-</v>
      </c>
      <c r="BM54" s="255" t="str">
        <f t="shared" ca="1" si="217"/>
        <v>-</v>
      </c>
      <c r="BN54" s="255" t="str">
        <f t="shared" ca="1" si="217"/>
        <v>-</v>
      </c>
      <c r="BO54" s="255" t="str">
        <f t="shared" ca="1" si="217"/>
        <v>-</v>
      </c>
      <c r="BP54" s="255" t="str">
        <f t="shared" ca="1" si="217"/>
        <v>-</v>
      </c>
      <c r="BQ54" s="10"/>
      <c r="BR54" s="255" t="str">
        <f t="shared" ca="1" si="217"/>
        <v>-</v>
      </c>
      <c r="BS54" s="255" t="str">
        <f t="shared" ca="1" si="217"/>
        <v>-</v>
      </c>
      <c r="BT54" s="255" t="str">
        <f t="shared" ca="1" si="217"/>
        <v>-</v>
      </c>
      <c r="BU54" s="255" t="str">
        <f t="shared" ca="1" si="217"/>
        <v>-</v>
      </c>
      <c r="BV54" s="255" t="str">
        <f t="shared" ca="1" si="217"/>
        <v>-</v>
      </c>
      <c r="BW54" s="255" t="str">
        <f t="shared" ca="1" si="217"/>
        <v>-</v>
      </c>
      <c r="BX54" s="255" t="str">
        <f t="shared" ca="1" si="217"/>
        <v>-</v>
      </c>
      <c r="BY54" s="255" t="str">
        <f t="shared" ca="1" si="217"/>
        <v>-</v>
      </c>
      <c r="BZ54" s="255">
        <f t="shared" ca="1" si="217"/>
        <v>0.125</v>
      </c>
      <c r="CA54" s="255">
        <f t="shared" ca="1" si="217"/>
        <v>0.3</v>
      </c>
      <c r="CB54" s="255">
        <f t="shared" ca="1" si="217"/>
        <v>-0.05</v>
      </c>
      <c r="CC54" s="255">
        <f t="shared" ca="1" si="217"/>
        <v>0.1</v>
      </c>
      <c r="CD54" s="255">
        <f t="shared" ca="1" si="217"/>
        <v>0.25</v>
      </c>
      <c r="CE54" s="255">
        <f t="shared" ca="1" si="217"/>
        <v>-0.05</v>
      </c>
      <c r="CF54" s="255">
        <f t="shared" ca="1" si="217"/>
        <v>0.05</v>
      </c>
      <c r="CG54" s="255">
        <f t="shared" ca="1" si="217"/>
        <v>0.1</v>
      </c>
      <c r="CH54" s="255">
        <f t="shared" ca="1" si="217"/>
        <v>-0.02</v>
      </c>
      <c r="CI54" s="255">
        <f t="shared" ca="1" si="217"/>
        <v>0.1</v>
      </c>
      <c r="CJ54" s="255">
        <f t="shared" ca="1" si="217"/>
        <v>0.25</v>
      </c>
      <c r="CK54" s="255">
        <f t="shared" ca="1" si="217"/>
        <v>-0.05</v>
      </c>
      <c r="CL54" s="254">
        <v>3</v>
      </c>
      <c r="CM54" s="254">
        <v>3</v>
      </c>
      <c r="CN54" s="255">
        <f t="shared" ca="1" si="217"/>
        <v>0</v>
      </c>
      <c r="CO54" s="254">
        <v>0.25</v>
      </c>
      <c r="CP54" s="254">
        <v>-0.25</v>
      </c>
      <c r="CQ54" s="255" t="str">
        <f t="shared" ca="1" si="217"/>
        <v>-</v>
      </c>
      <c r="CR54" s="255" t="str">
        <f t="shared" ca="1" si="217"/>
        <v>-</v>
      </c>
      <c r="CS54" s="255" t="str">
        <f t="shared" ca="1" si="217"/>
        <v>-</v>
      </c>
      <c r="CT54" s="255" t="str">
        <f t="shared" ca="1" si="217"/>
        <v>-</v>
      </c>
      <c r="CU54" s="255" t="str">
        <f t="shared" ca="1" si="217"/>
        <v>-</v>
      </c>
      <c r="CV54" s="255">
        <f t="shared" ca="1" si="217"/>
        <v>0</v>
      </c>
      <c r="CW54" s="254">
        <v>0.25</v>
      </c>
      <c r="CX54" s="254">
        <v>-0.25</v>
      </c>
      <c r="CY54" s="255" t="str">
        <f t="shared" ca="1" si="217"/>
        <v>-</v>
      </c>
      <c r="CZ54" s="255" t="str">
        <f t="shared" ca="1" si="217"/>
        <v>-</v>
      </c>
      <c r="DA54" s="255" t="str">
        <f t="shared" ca="1" si="217"/>
        <v>-</v>
      </c>
      <c r="DB54" s="255">
        <f t="shared" ca="1" si="217"/>
        <v>0</v>
      </c>
      <c r="DC54" s="255">
        <f t="shared" ca="1" si="217"/>
        <v>0</v>
      </c>
      <c r="DD54" s="255">
        <f t="shared" ca="1" si="217"/>
        <v>0</v>
      </c>
      <c r="DE54" s="255">
        <f t="shared" ca="1" si="217"/>
        <v>0</v>
      </c>
      <c r="DF54" s="255">
        <f t="shared" ca="1" si="217"/>
        <v>0</v>
      </c>
      <c r="DG54" s="255">
        <f t="shared" ca="1" si="217"/>
        <v>0</v>
      </c>
      <c r="DH54" s="255">
        <f t="shared" ca="1" si="217"/>
        <v>0</v>
      </c>
      <c r="DI54" s="255" t="str">
        <f t="shared" ca="1" si="217"/>
        <v>-</v>
      </c>
      <c r="DJ54" s="255" t="str">
        <f t="shared" ca="1" si="217"/>
        <v>-</v>
      </c>
      <c r="DK54" s="255" t="str">
        <f t="shared" ca="1" si="217"/>
        <v>-</v>
      </c>
      <c r="DL54" s="255" t="str">
        <f t="shared" ca="1" si="217"/>
        <v>-</v>
      </c>
      <c r="DM54" s="255" t="str">
        <f t="shared" ca="1" si="217"/>
        <v>-</v>
      </c>
      <c r="DN54" s="255" t="str">
        <f t="shared" ca="1" si="218"/>
        <v>-</v>
      </c>
      <c r="DO54" s="255" t="str">
        <f t="shared" ca="1" si="218"/>
        <v>-</v>
      </c>
      <c r="DP54" s="255" t="str">
        <f t="shared" ca="1" si="218"/>
        <v>-</v>
      </c>
      <c r="DQ54" s="255" t="str">
        <f t="shared" ca="1" si="218"/>
        <v>-</v>
      </c>
      <c r="DR54" s="255" t="str">
        <f t="shared" ca="1" si="218"/>
        <v>-</v>
      </c>
      <c r="DS54" s="255" t="str">
        <f t="shared" ca="1" si="218"/>
        <v>-</v>
      </c>
      <c r="DT54" s="10"/>
      <c r="DU54" s="253">
        <f t="shared" si="219"/>
        <v>0</v>
      </c>
      <c r="DV54" s="255" t="str">
        <f t="shared" ca="1" si="218"/>
        <v>-</v>
      </c>
      <c r="DW54" s="255" t="str">
        <f t="shared" ca="1" si="218"/>
        <v>-</v>
      </c>
      <c r="DX54" s="255" t="str">
        <f t="shared" ca="1" si="218"/>
        <v>-</v>
      </c>
      <c r="DY54" s="255" t="str">
        <f t="shared" ca="1" si="218"/>
        <v>-</v>
      </c>
      <c r="DZ54" s="253" t="b">
        <f t="shared" si="220"/>
        <v>0</v>
      </c>
      <c r="EA54" s="255" t="str">
        <f t="shared" ca="1" si="218"/>
        <v>-</v>
      </c>
      <c r="EB54" s="255">
        <f t="shared" ca="1" si="218"/>
        <v>0</v>
      </c>
      <c r="EC54" s="255" t="str">
        <f t="shared" ca="1" si="218"/>
        <v>-</v>
      </c>
      <c r="ED54" s="255">
        <f t="shared" ca="1" si="218"/>
        <v>1</v>
      </c>
      <c r="EE54" s="255">
        <f t="shared" ca="1" si="218"/>
        <v>0</v>
      </c>
      <c r="EF54" s="255">
        <f t="shared" ca="1" si="218"/>
        <v>1</v>
      </c>
      <c r="EG54" s="255">
        <f t="shared" ca="1" si="218"/>
        <v>0</v>
      </c>
      <c r="EH54" s="255">
        <f t="shared" ca="1" si="218"/>
        <v>1</v>
      </c>
      <c r="EI54" s="255">
        <f t="shared" ca="1" si="218"/>
        <v>1</v>
      </c>
      <c r="EJ54" s="255">
        <f t="shared" ca="1" si="218"/>
        <v>1</v>
      </c>
      <c r="EK54" s="255">
        <f t="shared" ca="1" si="218"/>
        <v>0</v>
      </c>
      <c r="EL54" s="255">
        <f t="shared" ca="1" si="218"/>
        <v>0</v>
      </c>
      <c r="EM54" s="255">
        <f t="shared" ca="1" si="218"/>
        <v>0</v>
      </c>
      <c r="EN54" s="255">
        <f t="shared" ca="1" si="218"/>
        <v>0</v>
      </c>
      <c r="EO54" s="255">
        <f t="shared" ca="1" si="218"/>
        <v>0</v>
      </c>
      <c r="EP54" s="255">
        <f t="shared" ca="1" si="218"/>
        <v>0</v>
      </c>
      <c r="EQ54" s="255">
        <f t="shared" ca="1" si="218"/>
        <v>0</v>
      </c>
      <c r="ER54" s="255">
        <f t="shared" ca="1" si="218"/>
        <v>0</v>
      </c>
      <c r="ES54" s="255">
        <f t="shared" ca="1" si="218"/>
        <v>0</v>
      </c>
      <c r="ET54" s="255">
        <f t="shared" ca="1" si="218"/>
        <v>0</v>
      </c>
      <c r="EU54" s="255">
        <f t="shared" ca="1" si="218"/>
        <v>0</v>
      </c>
      <c r="EV54" s="255">
        <f t="shared" ca="1" si="218"/>
        <v>0</v>
      </c>
      <c r="EW54" s="255">
        <f t="shared" ca="1" si="218"/>
        <v>1</v>
      </c>
      <c r="EX54" s="255">
        <f t="shared" ca="1" si="218"/>
        <v>0</v>
      </c>
      <c r="EY54" s="255">
        <f t="shared" ca="1" si="218"/>
        <v>0</v>
      </c>
      <c r="EZ54" s="255">
        <f t="shared" ca="1" si="218"/>
        <v>0</v>
      </c>
      <c r="FA54" s="255">
        <f t="shared" ca="1" si="218"/>
        <v>0</v>
      </c>
      <c r="FB54" s="255">
        <f t="shared" ca="1" si="218"/>
        <v>0</v>
      </c>
      <c r="FC54" s="255">
        <f t="shared" ca="1" si="218"/>
        <v>0</v>
      </c>
      <c r="FD54" s="255">
        <f t="shared" ca="1" si="218"/>
        <v>0</v>
      </c>
      <c r="FE54" s="10"/>
      <c r="FF54" s="255" t="str">
        <f t="shared" ca="1" si="218"/>
        <v>-</v>
      </c>
      <c r="FG54" s="255" t="str">
        <f t="shared" ca="1" si="218"/>
        <v>-</v>
      </c>
      <c r="FH54" s="255">
        <f t="shared" ca="1" si="221"/>
        <v>0</v>
      </c>
      <c r="FI54" s="255" t="str">
        <f t="shared" ca="1" si="218"/>
        <v>-</v>
      </c>
      <c r="FJ54" s="255" t="str">
        <f t="shared" ca="1" si="247"/>
        <v>-</v>
      </c>
      <c r="FK54" s="255" t="str">
        <f t="shared" ca="1" si="247"/>
        <v>-</v>
      </c>
      <c r="FL54" s="255" t="str">
        <f t="shared" ca="1" si="247"/>
        <v>-</v>
      </c>
      <c r="FM54" s="255" t="str">
        <f t="shared" ca="1" si="247"/>
        <v>-</v>
      </c>
      <c r="FN54" s="255" t="str">
        <f t="shared" ca="1" si="218"/>
        <v>-</v>
      </c>
      <c r="FO54" s="255" t="str">
        <f t="shared" ca="1" si="218"/>
        <v>-</v>
      </c>
      <c r="FP54" s="253" t="b">
        <f t="shared" si="223"/>
        <v>0</v>
      </c>
      <c r="FQ54" s="253" t="b">
        <f t="shared" si="223"/>
        <v>0</v>
      </c>
      <c r="FR54" s="253" t="b">
        <f t="shared" si="223"/>
        <v>1</v>
      </c>
      <c r="FS54" s="255">
        <f t="shared" ca="1" si="218"/>
        <v>0</v>
      </c>
      <c r="FT54" s="255">
        <f t="shared" ca="1" si="218"/>
        <v>1</v>
      </c>
      <c r="FU54" s="255">
        <f t="shared" ca="1" si="218"/>
        <v>1</v>
      </c>
      <c r="FV54" s="255" t="str">
        <f t="shared" ca="1" si="218"/>
        <v>-</v>
      </c>
      <c r="FW54" s="255" t="str">
        <f t="shared" ca="1" si="218"/>
        <v>-</v>
      </c>
      <c r="FX54" s="255" t="str">
        <f t="shared" ca="1" si="218"/>
        <v>-</v>
      </c>
      <c r="FY54" s="255" t="str">
        <f t="shared" ca="1" si="218"/>
        <v>-</v>
      </c>
      <c r="FZ54" s="255" t="str">
        <f t="shared" ca="1" si="218"/>
        <v>-</v>
      </c>
      <c r="GA54" s="255" t="str">
        <f t="shared" ca="1" si="218"/>
        <v>-</v>
      </c>
      <c r="GB54" s="255" t="str">
        <f t="shared" ca="1" si="218"/>
        <v>-</v>
      </c>
      <c r="GC54" s="255" t="str">
        <f t="shared" ca="1" si="218"/>
        <v>-</v>
      </c>
      <c r="GD54" s="255" t="str">
        <f t="shared" ca="1" si="218"/>
        <v>-</v>
      </c>
      <c r="GE54" s="255" t="str">
        <f t="shared" ca="1" si="218"/>
        <v>-</v>
      </c>
      <c r="GF54" s="255" t="b">
        <f t="shared" ca="1" si="218"/>
        <v>1</v>
      </c>
      <c r="GG54" s="255">
        <f t="shared" ca="1" si="218"/>
        <v>0</v>
      </c>
      <c r="GH54" s="255">
        <f t="shared" ca="1" si="218"/>
        <v>0</v>
      </c>
      <c r="GI54" s="255">
        <f t="shared" ca="1" si="218"/>
        <v>0</v>
      </c>
      <c r="GJ54" s="255">
        <f t="shared" ca="1" si="218"/>
        <v>0</v>
      </c>
      <c r="GK54" s="255">
        <f t="shared" ca="1" si="224"/>
        <v>0</v>
      </c>
      <c r="GL54" s="255" t="str">
        <f t="shared" ca="1" si="224"/>
        <v>-</v>
      </c>
      <c r="GM54" s="255" t="str">
        <f t="shared" ca="1" si="224"/>
        <v>-</v>
      </c>
      <c r="GN54" s="255" t="str">
        <f t="shared" ca="1" si="224"/>
        <v>-</v>
      </c>
      <c r="GO54" s="255" t="b">
        <f t="shared" ca="1" si="225"/>
        <v>1</v>
      </c>
      <c r="GP54" s="255">
        <f t="shared" ca="1" si="225"/>
        <v>0</v>
      </c>
      <c r="GQ54" s="253" t="str">
        <f t="shared" si="226"/>
        <v>-</v>
      </c>
      <c r="GR54" s="253" t="str">
        <f t="shared" si="226"/>
        <v>-</v>
      </c>
      <c r="GS54" s="253" t="str">
        <f t="shared" si="226"/>
        <v>-</v>
      </c>
      <c r="GT54" s="253" t="str">
        <f t="shared" si="226"/>
        <v>-</v>
      </c>
      <c r="GU54" s="255" t="str">
        <f t="shared" ca="1" si="227"/>
        <v>-</v>
      </c>
      <c r="GV54" s="255" t="str">
        <f t="shared" ca="1" si="227"/>
        <v>-</v>
      </c>
      <c r="GW54" s="255" t="str">
        <f t="shared" ca="1" si="227"/>
        <v>-</v>
      </c>
      <c r="GX54" s="255" t="str">
        <f t="shared" ca="1" si="227"/>
        <v>-</v>
      </c>
      <c r="GY54" s="255" t="str">
        <f t="shared" ca="1" si="227"/>
        <v>-</v>
      </c>
      <c r="GZ54" s="253" t="str">
        <f t="shared" si="228"/>
        <v>-</v>
      </c>
      <c r="HA54" s="253">
        <f t="shared" si="228"/>
        <v>500</v>
      </c>
      <c r="HB54" s="253">
        <f t="shared" si="228"/>
        <v>500</v>
      </c>
      <c r="HC54" s="253">
        <f t="shared" si="229"/>
        <v>865</v>
      </c>
      <c r="HD54" s="253" t="str">
        <f t="shared" si="228"/>
        <v>-</v>
      </c>
      <c r="HE54" s="253" t="str">
        <f t="shared" si="230"/>
        <v>-</v>
      </c>
      <c r="HF54" s="255" t="str">
        <f t="shared" ca="1" si="231"/>
        <v>-</v>
      </c>
      <c r="HG54" s="255" t="str">
        <f t="shared" ca="1" si="231"/>
        <v>-</v>
      </c>
      <c r="HH54" s="10"/>
      <c r="HI54" s="255">
        <f t="shared" ca="1" si="227"/>
        <v>1</v>
      </c>
      <c r="HJ54" s="255">
        <f t="shared" ca="1" si="227"/>
        <v>0</v>
      </c>
      <c r="HK54" s="255">
        <f t="shared" ca="1" si="227"/>
        <v>1</v>
      </c>
      <c r="HL54" s="255">
        <f t="shared" ca="1" si="227"/>
        <v>1</v>
      </c>
      <c r="HM54" s="255">
        <f t="shared" ca="1" si="227"/>
        <v>0</v>
      </c>
      <c r="HN54" s="255">
        <f t="shared" ca="1" si="227"/>
        <v>70</v>
      </c>
      <c r="HO54" s="255">
        <f t="shared" ca="1" si="227"/>
        <v>50</v>
      </c>
      <c r="HP54" s="255">
        <f t="shared" ca="1" si="227"/>
        <v>70</v>
      </c>
      <c r="HQ54" s="255">
        <f t="shared" ca="1" si="227"/>
        <v>50</v>
      </c>
      <c r="HR54" s="253">
        <f t="shared" si="232"/>
        <v>1</v>
      </c>
      <c r="HS54" s="253">
        <f t="shared" si="233"/>
        <v>1</v>
      </c>
      <c r="HT54" s="253">
        <f t="shared" si="234"/>
        <v>1</v>
      </c>
      <c r="HU54" s="255">
        <f t="shared" ca="1" si="227"/>
        <v>1</v>
      </c>
      <c r="HV54" s="10"/>
      <c r="HW54" s="255">
        <f t="shared" ca="1" si="227"/>
        <v>1</v>
      </c>
      <c r="HX54" s="255">
        <f t="shared" ca="1" si="227"/>
        <v>1</v>
      </c>
      <c r="HY54" s="255">
        <f t="shared" ca="1" si="227"/>
        <v>1</v>
      </c>
      <c r="HZ54" s="255">
        <f t="shared" ca="1" si="227"/>
        <v>1</v>
      </c>
      <c r="IA54" s="255">
        <f t="shared" ca="1" si="227"/>
        <v>1</v>
      </c>
      <c r="IB54" s="255">
        <f t="shared" ca="1" si="227"/>
        <v>1</v>
      </c>
      <c r="IC54" s="255">
        <f t="shared" ca="1" si="227"/>
        <v>1.25</v>
      </c>
      <c r="ID54" s="255">
        <f t="shared" ca="1" si="227"/>
        <v>1</v>
      </c>
      <c r="IE54" s="255">
        <f t="shared" ca="1" si="227"/>
        <v>1</v>
      </c>
      <c r="IF54" s="255">
        <f t="shared" ca="1" si="227"/>
        <v>1.25</v>
      </c>
      <c r="IG54" s="255">
        <f t="shared" ca="1" si="235"/>
        <v>1.03</v>
      </c>
      <c r="IH54" s="255">
        <f t="shared" ca="1" si="227"/>
        <v>1</v>
      </c>
      <c r="II54" s="255" t="str">
        <f t="shared" ca="1" si="227"/>
        <v>-</v>
      </c>
      <c r="IJ54" s="255">
        <f t="shared" ca="1" si="227"/>
        <v>0</v>
      </c>
      <c r="IK54" s="27">
        <v>0</v>
      </c>
    </row>
    <row r="55" spans="1:245" s="235" customFormat="1" outlineLevel="1">
      <c r="A55" s="207">
        <f t="shared" si="12"/>
        <v>50</v>
      </c>
      <c r="B55" s="207">
        <f>$A$7</f>
        <v>2</v>
      </c>
      <c r="C55" s="235">
        <v>101</v>
      </c>
      <c r="D55" s="235" t="b">
        <v>1</v>
      </c>
      <c r="E55" s="235" t="b">
        <v>0</v>
      </c>
      <c r="F55" s="235" t="b">
        <v>1</v>
      </c>
      <c r="G55" s="294">
        <f>G54</f>
        <v>3</v>
      </c>
      <c r="H55" s="32">
        <v>3</v>
      </c>
      <c r="I55" s="32">
        <v>1</v>
      </c>
      <c r="J55" s="294">
        <f t="shared" si="236"/>
        <v>1</v>
      </c>
      <c r="K55" s="294">
        <f t="shared" si="236"/>
        <v>1</v>
      </c>
      <c r="L55" s="294">
        <f t="shared" si="236"/>
        <v>1</v>
      </c>
      <c r="M55" s="294">
        <f t="shared" si="236"/>
        <v>1</v>
      </c>
      <c r="O55" s="228" t="str">
        <f t="shared" ca="1" si="213"/>
        <v>00007 Optimal_FS SLPFALSE&amp;BBT US_prod1.25 (F33N33)</v>
      </c>
      <c r="P55" s="10" t="str">
        <f ca="1">IF(COUNTIF(O$5:O55,O55)=1,"-","Dup")</f>
        <v>-</v>
      </c>
      <c r="Q55" s="10"/>
      <c r="R55" s="255" t="str">
        <f t="shared" ca="1" si="214"/>
        <v>-</v>
      </c>
      <c r="S55" s="255" t="str">
        <f t="shared" ca="1" si="214"/>
        <v>-</v>
      </c>
      <c r="T55" s="255" t="str">
        <f t="shared" ca="1" si="214"/>
        <v>-</v>
      </c>
      <c r="U55" s="255" t="str">
        <f t="shared" ca="1" si="214"/>
        <v>-</v>
      </c>
      <c r="V55" s="255" t="str">
        <f t="shared" ca="1" si="214"/>
        <v>-</v>
      </c>
      <c r="W55" s="255" t="str">
        <f t="shared" ca="1" si="214"/>
        <v>-</v>
      </c>
      <c r="X55" s="10"/>
      <c r="Y55" s="255" t="b">
        <f t="shared" ca="1" si="215"/>
        <v>1</v>
      </c>
      <c r="Z55" s="255" t="str">
        <f t="shared" ca="1" si="215"/>
        <v>-</v>
      </c>
      <c r="AA55" s="255" t="str">
        <f t="shared" ca="1" si="215"/>
        <v>-</v>
      </c>
      <c r="AB55" s="255" t="str">
        <f t="shared" ca="1" si="215"/>
        <v>-</v>
      </c>
      <c r="AC55" s="255" t="b">
        <f t="shared" ca="1" si="215"/>
        <v>0</v>
      </c>
      <c r="AD55" s="255">
        <f t="shared" ca="1" si="215"/>
        <v>0</v>
      </c>
      <c r="AE55" s="253" t="b">
        <f>AF55</f>
        <v>0</v>
      </c>
      <c r="AF55" s="253" t="b">
        <f>IF(I55=2,TRUE,FALSE)</f>
        <v>0</v>
      </c>
      <c r="AG55" s="255" t="str">
        <f t="shared" ca="1" si="215"/>
        <v>-</v>
      </c>
      <c r="AH55" s="10"/>
      <c r="AI55" s="296" t="b">
        <v>0</v>
      </c>
      <c r="AJ55" s="296" t="b">
        <v>0</v>
      </c>
      <c r="AK55" s="254" t="s">
        <v>36</v>
      </c>
      <c r="AL55" s="254" t="b">
        <v>1</v>
      </c>
      <c r="AM55" s="255" t="str">
        <f t="shared" ca="1" si="216"/>
        <v>-</v>
      </c>
      <c r="AN55" s="254" t="b">
        <v>1</v>
      </c>
      <c r="AO55" s="254">
        <f>VALUE(H55&amp;I55)</f>
        <v>31</v>
      </c>
      <c r="AP55" s="295" t="str">
        <f t="shared" ca="1" si="216"/>
        <v>-</v>
      </c>
      <c r="AQ55" s="255">
        <f t="shared" ca="1" si="216"/>
        <v>1</v>
      </c>
      <c r="AR55" s="255">
        <f t="shared" ca="1" si="216"/>
        <v>1</v>
      </c>
      <c r="AS55" s="255" t="str">
        <f t="shared" ca="1" si="216"/>
        <v>-</v>
      </c>
      <c r="AT55" s="255" t="str">
        <f t="shared" ca="1" si="216"/>
        <v>-</v>
      </c>
      <c r="AU55" s="10"/>
      <c r="AV55" s="255" t="str">
        <f t="shared" ca="1" si="216"/>
        <v>-</v>
      </c>
      <c r="AW55" s="255" t="str">
        <f t="shared" ca="1" si="216"/>
        <v>-</v>
      </c>
      <c r="AX55" s="255" t="str">
        <f t="shared" ca="1" si="216"/>
        <v>-</v>
      </c>
      <c r="AY55" s="255" t="str">
        <f t="shared" ca="1" si="216"/>
        <v>-</v>
      </c>
      <c r="AZ55" s="255" t="str">
        <f t="shared" ca="1" si="216"/>
        <v>-</v>
      </c>
      <c r="BA55" s="255" t="str">
        <f t="shared" ca="1" si="216"/>
        <v>-</v>
      </c>
      <c r="BB55" s="255" t="str">
        <f t="shared" ca="1" si="216"/>
        <v>-</v>
      </c>
      <c r="BC55" s="255" t="str">
        <f t="shared" ca="1" si="216"/>
        <v>-</v>
      </c>
      <c r="BD55" s="255" t="str">
        <f t="shared" ca="1" si="216"/>
        <v>-</v>
      </c>
      <c r="BE55" s="255" t="str">
        <f t="shared" ca="1" si="216"/>
        <v>-</v>
      </c>
      <c r="BF55" s="255" t="str">
        <f t="shared" ca="1" si="216"/>
        <v>-</v>
      </c>
      <c r="BG55" s="255" t="str">
        <f t="shared" ref="BG55:DM61" ca="1" si="248">OFFSET(BG$5,$B55,0)</f>
        <v>-</v>
      </c>
      <c r="BH55" s="255" t="str">
        <f t="shared" ca="1" si="248"/>
        <v>-</v>
      </c>
      <c r="BI55" s="255" t="str">
        <f t="shared" ca="1" si="248"/>
        <v>-</v>
      </c>
      <c r="BJ55" s="255" t="str">
        <f t="shared" ca="1" si="248"/>
        <v>-</v>
      </c>
      <c r="BK55" s="255" t="str">
        <f t="shared" ca="1" si="248"/>
        <v>-</v>
      </c>
      <c r="BL55" s="255" t="str">
        <f t="shared" ca="1" si="248"/>
        <v>-</v>
      </c>
      <c r="BM55" s="255" t="str">
        <f t="shared" ca="1" si="248"/>
        <v>-</v>
      </c>
      <c r="BN55" s="255" t="str">
        <f t="shared" ca="1" si="248"/>
        <v>-</v>
      </c>
      <c r="BO55" s="255" t="str">
        <f t="shared" ca="1" si="248"/>
        <v>-</v>
      </c>
      <c r="BP55" s="255" t="str">
        <f t="shared" ca="1" si="248"/>
        <v>-</v>
      </c>
      <c r="BQ55" s="10"/>
      <c r="BR55" s="255" t="str">
        <f t="shared" ca="1" si="248"/>
        <v>-</v>
      </c>
      <c r="BS55" s="255" t="str">
        <f t="shared" ca="1" si="248"/>
        <v>-</v>
      </c>
      <c r="BT55" s="255" t="str">
        <f t="shared" ca="1" si="248"/>
        <v>-</v>
      </c>
      <c r="BU55" s="255" t="str">
        <f t="shared" ca="1" si="248"/>
        <v>-</v>
      </c>
      <c r="BV55" s="255" t="str">
        <f t="shared" ca="1" si="248"/>
        <v>-</v>
      </c>
      <c r="BW55" s="255" t="str">
        <f t="shared" ca="1" si="248"/>
        <v>-</v>
      </c>
      <c r="BX55" s="255" t="str">
        <f t="shared" ca="1" si="248"/>
        <v>-</v>
      </c>
      <c r="BY55" s="255" t="str">
        <f t="shared" ca="1" si="248"/>
        <v>-</v>
      </c>
      <c r="BZ55" s="255">
        <f t="shared" ca="1" si="248"/>
        <v>0.125</v>
      </c>
      <c r="CA55" s="255">
        <f t="shared" ca="1" si="248"/>
        <v>0.3</v>
      </c>
      <c r="CB55" s="255">
        <f t="shared" ca="1" si="248"/>
        <v>-0.05</v>
      </c>
      <c r="CC55" s="255">
        <f t="shared" ca="1" si="248"/>
        <v>0.1</v>
      </c>
      <c r="CD55" s="255">
        <f t="shared" ca="1" si="248"/>
        <v>0.25</v>
      </c>
      <c r="CE55" s="255">
        <f t="shared" ca="1" si="248"/>
        <v>-0.05</v>
      </c>
      <c r="CF55" s="255">
        <f t="shared" ca="1" si="248"/>
        <v>0.05</v>
      </c>
      <c r="CG55" s="255">
        <f t="shared" ca="1" si="248"/>
        <v>0.1</v>
      </c>
      <c r="CH55" s="255">
        <f t="shared" ca="1" si="248"/>
        <v>-0.02</v>
      </c>
      <c r="CI55" s="255">
        <f t="shared" ca="1" si="248"/>
        <v>0.1</v>
      </c>
      <c r="CJ55" s="255">
        <f t="shared" ca="1" si="248"/>
        <v>0.25</v>
      </c>
      <c r="CK55" s="255">
        <f t="shared" ca="1" si="248"/>
        <v>-0.05</v>
      </c>
      <c r="CL55" s="254">
        <v>3</v>
      </c>
      <c r="CM55" s="254">
        <v>3</v>
      </c>
      <c r="CN55" s="255">
        <f t="shared" ca="1" si="248"/>
        <v>0</v>
      </c>
      <c r="CO55" s="254">
        <v>1</v>
      </c>
      <c r="CP55" s="254">
        <v>-1</v>
      </c>
      <c r="CQ55" s="255" t="str">
        <f t="shared" ca="1" si="248"/>
        <v>-</v>
      </c>
      <c r="CR55" s="255" t="str">
        <f t="shared" ca="1" si="248"/>
        <v>-</v>
      </c>
      <c r="CS55" s="255" t="str">
        <f t="shared" ca="1" si="248"/>
        <v>-</v>
      </c>
      <c r="CT55" s="255" t="str">
        <f t="shared" ca="1" si="248"/>
        <v>-</v>
      </c>
      <c r="CU55" s="255" t="str">
        <f t="shared" ca="1" si="248"/>
        <v>-</v>
      </c>
      <c r="CV55" s="255">
        <f t="shared" ca="1" si="248"/>
        <v>0</v>
      </c>
      <c r="CW55" s="254">
        <v>1</v>
      </c>
      <c r="CX55" s="254">
        <v>-1</v>
      </c>
      <c r="CY55" s="255" t="str">
        <f t="shared" ca="1" si="248"/>
        <v>-</v>
      </c>
      <c r="CZ55" s="255" t="str">
        <f t="shared" ca="1" si="248"/>
        <v>-</v>
      </c>
      <c r="DA55" s="255" t="str">
        <f t="shared" ca="1" si="248"/>
        <v>-</v>
      </c>
      <c r="DB55" s="255">
        <f t="shared" ca="1" si="248"/>
        <v>0</v>
      </c>
      <c r="DC55" s="255">
        <f t="shared" ca="1" si="248"/>
        <v>0</v>
      </c>
      <c r="DD55" s="255">
        <f t="shared" ca="1" si="248"/>
        <v>0</v>
      </c>
      <c r="DE55" s="255">
        <f t="shared" ca="1" si="248"/>
        <v>0</v>
      </c>
      <c r="DF55" s="255">
        <f t="shared" ca="1" si="248"/>
        <v>0</v>
      </c>
      <c r="DG55" s="255">
        <f t="shared" ca="1" si="248"/>
        <v>0</v>
      </c>
      <c r="DH55" s="255">
        <f t="shared" ca="1" si="248"/>
        <v>0</v>
      </c>
      <c r="DI55" s="255" t="str">
        <f t="shared" ca="1" si="248"/>
        <v>-</v>
      </c>
      <c r="DJ55" s="255" t="str">
        <f t="shared" ca="1" si="248"/>
        <v>-</v>
      </c>
      <c r="DK55" s="255" t="str">
        <f t="shared" ca="1" si="248"/>
        <v>-</v>
      </c>
      <c r="DL55" s="255" t="str">
        <f t="shared" ca="1" si="248"/>
        <v>-</v>
      </c>
      <c r="DM55" s="255" t="str">
        <f t="shared" ca="1" si="248"/>
        <v>-</v>
      </c>
      <c r="DN55" s="255" t="str">
        <f t="shared" ref="DN55:GJ61" ca="1" si="249">OFFSET(DN$5,$B55,0)</f>
        <v>-</v>
      </c>
      <c r="DO55" s="255" t="str">
        <f t="shared" ca="1" si="249"/>
        <v>-</v>
      </c>
      <c r="DP55" s="255" t="str">
        <f t="shared" ca="1" si="249"/>
        <v>-</v>
      </c>
      <c r="DQ55" s="255" t="str">
        <f t="shared" ca="1" si="249"/>
        <v>-</v>
      </c>
      <c r="DR55" s="255" t="str">
        <f t="shared" ca="1" si="249"/>
        <v>-</v>
      </c>
      <c r="DS55" s="255" t="str">
        <f t="shared" ca="1" si="249"/>
        <v>-</v>
      </c>
      <c r="DT55" s="10"/>
      <c r="DU55" s="253">
        <f t="shared" si="219"/>
        <v>1</v>
      </c>
      <c r="DV55" s="255" t="str">
        <f t="shared" ca="1" si="249"/>
        <v>-</v>
      </c>
      <c r="DW55" s="255" t="str">
        <f t="shared" ca="1" si="249"/>
        <v>-</v>
      </c>
      <c r="DX55" s="255" t="str">
        <f t="shared" ca="1" si="249"/>
        <v>-</v>
      </c>
      <c r="DY55" s="255" t="str">
        <f t="shared" ca="1" si="249"/>
        <v>-</v>
      </c>
      <c r="DZ55" s="253" t="b">
        <f t="shared" si="220"/>
        <v>1</v>
      </c>
      <c r="EA55" s="255" t="str">
        <f t="shared" ca="1" si="249"/>
        <v>-</v>
      </c>
      <c r="EB55" s="255">
        <f t="shared" ca="1" si="249"/>
        <v>0</v>
      </c>
      <c r="EC55" s="255" t="str">
        <f t="shared" ca="1" si="249"/>
        <v>-</v>
      </c>
      <c r="ED55" s="255">
        <f t="shared" ca="1" si="249"/>
        <v>1</v>
      </c>
      <c r="EE55" s="255">
        <f t="shared" ca="1" si="249"/>
        <v>0</v>
      </c>
      <c r="EF55" s="255">
        <f t="shared" ca="1" si="249"/>
        <v>1</v>
      </c>
      <c r="EG55" s="255">
        <f t="shared" ca="1" si="249"/>
        <v>0</v>
      </c>
      <c r="EH55" s="255">
        <f t="shared" ca="1" si="249"/>
        <v>1</v>
      </c>
      <c r="EI55" s="255">
        <f t="shared" ca="1" si="249"/>
        <v>1</v>
      </c>
      <c r="EJ55" s="255">
        <f t="shared" ca="1" si="249"/>
        <v>1</v>
      </c>
      <c r="EK55" s="255">
        <f t="shared" ca="1" si="249"/>
        <v>0</v>
      </c>
      <c r="EL55" s="255">
        <f t="shared" ca="1" si="249"/>
        <v>0</v>
      </c>
      <c r="EM55" s="255">
        <f t="shared" ca="1" si="249"/>
        <v>0</v>
      </c>
      <c r="EN55" s="255">
        <f t="shared" ca="1" si="249"/>
        <v>0</v>
      </c>
      <c r="EO55" s="255">
        <f t="shared" ca="1" si="249"/>
        <v>0</v>
      </c>
      <c r="EP55" s="255">
        <f t="shared" ca="1" si="249"/>
        <v>0</v>
      </c>
      <c r="EQ55" s="255">
        <f t="shared" ca="1" si="249"/>
        <v>0</v>
      </c>
      <c r="ER55" s="255">
        <f t="shared" ca="1" si="249"/>
        <v>0</v>
      </c>
      <c r="ES55" s="255">
        <f t="shared" ca="1" si="249"/>
        <v>0</v>
      </c>
      <c r="ET55" s="255">
        <f t="shared" ca="1" si="249"/>
        <v>0</v>
      </c>
      <c r="EU55" s="255">
        <f t="shared" ca="1" si="249"/>
        <v>0</v>
      </c>
      <c r="EV55" s="255">
        <f t="shared" ca="1" si="249"/>
        <v>0</v>
      </c>
      <c r="EW55" s="255">
        <f t="shared" ca="1" si="249"/>
        <v>1</v>
      </c>
      <c r="EX55" s="255">
        <f t="shared" ca="1" si="249"/>
        <v>0</v>
      </c>
      <c r="EY55" s="255">
        <f t="shared" ca="1" si="249"/>
        <v>0</v>
      </c>
      <c r="EZ55" s="255">
        <f t="shared" ca="1" si="249"/>
        <v>0</v>
      </c>
      <c r="FA55" s="255">
        <f t="shared" ca="1" si="249"/>
        <v>0</v>
      </c>
      <c r="FB55" s="255">
        <f t="shared" ca="1" si="249"/>
        <v>0</v>
      </c>
      <c r="FC55" s="255">
        <f t="shared" ca="1" si="249"/>
        <v>0</v>
      </c>
      <c r="FD55" s="255">
        <f t="shared" ca="1" si="249"/>
        <v>0</v>
      </c>
      <c r="FE55" s="10"/>
      <c r="FF55" s="255" t="str">
        <f t="shared" ca="1" si="249"/>
        <v>-</v>
      </c>
      <c r="FG55" s="255" t="str">
        <f t="shared" ca="1" si="249"/>
        <v>-</v>
      </c>
      <c r="FH55" s="255">
        <f t="shared" ca="1" si="221"/>
        <v>0</v>
      </c>
      <c r="FI55" s="255" t="str">
        <f t="shared" ca="1" si="249"/>
        <v>-</v>
      </c>
      <c r="FJ55" s="255" t="str">
        <f t="shared" ca="1" si="247"/>
        <v>-</v>
      </c>
      <c r="FK55" s="255" t="str">
        <f t="shared" ca="1" si="247"/>
        <v>-</v>
      </c>
      <c r="FL55" s="255" t="str">
        <f t="shared" ca="1" si="247"/>
        <v>-</v>
      </c>
      <c r="FM55" s="255" t="str">
        <f t="shared" ca="1" si="247"/>
        <v>-</v>
      </c>
      <c r="FN55" s="255" t="str">
        <f t="shared" ca="1" si="249"/>
        <v>-</v>
      </c>
      <c r="FO55" s="255" t="str">
        <f t="shared" ca="1" si="249"/>
        <v>-</v>
      </c>
      <c r="FP55" s="253" t="b">
        <f t="shared" si="223"/>
        <v>0</v>
      </c>
      <c r="FQ55" s="253" t="b">
        <f t="shared" si="223"/>
        <v>0</v>
      </c>
      <c r="FR55" s="253" t="b">
        <f t="shared" si="223"/>
        <v>1</v>
      </c>
      <c r="FS55" s="255">
        <f t="shared" ca="1" si="249"/>
        <v>0</v>
      </c>
      <c r="FT55" s="255">
        <f t="shared" ca="1" si="249"/>
        <v>1</v>
      </c>
      <c r="FU55" s="255">
        <f t="shared" ca="1" si="249"/>
        <v>1</v>
      </c>
      <c r="FV55" s="255" t="str">
        <f t="shared" ca="1" si="249"/>
        <v>-</v>
      </c>
      <c r="FW55" s="255" t="str">
        <f t="shared" ca="1" si="249"/>
        <v>-</v>
      </c>
      <c r="FX55" s="255" t="str">
        <f t="shared" ca="1" si="249"/>
        <v>-</v>
      </c>
      <c r="FY55" s="255" t="str">
        <f t="shared" ca="1" si="249"/>
        <v>-</v>
      </c>
      <c r="FZ55" s="255" t="str">
        <f t="shared" ca="1" si="249"/>
        <v>-</v>
      </c>
      <c r="GA55" s="255" t="str">
        <f t="shared" ca="1" si="249"/>
        <v>-</v>
      </c>
      <c r="GB55" s="255" t="str">
        <f t="shared" ca="1" si="249"/>
        <v>-</v>
      </c>
      <c r="GC55" s="255" t="str">
        <f t="shared" ca="1" si="249"/>
        <v>-</v>
      </c>
      <c r="GD55" s="255" t="str">
        <f t="shared" ca="1" si="249"/>
        <v>-</v>
      </c>
      <c r="GE55" s="255" t="str">
        <f t="shared" ca="1" si="249"/>
        <v>-</v>
      </c>
      <c r="GF55" s="255" t="b">
        <f t="shared" ca="1" si="249"/>
        <v>1</v>
      </c>
      <c r="GG55" s="255">
        <f t="shared" ca="1" si="249"/>
        <v>0</v>
      </c>
      <c r="GH55" s="255">
        <f t="shared" ca="1" si="249"/>
        <v>0</v>
      </c>
      <c r="GI55" s="255">
        <f t="shared" ca="1" si="249"/>
        <v>0</v>
      </c>
      <c r="GJ55" s="255">
        <f t="shared" ca="1" si="249"/>
        <v>0</v>
      </c>
      <c r="GK55" s="255">
        <f t="shared" ca="1" si="224"/>
        <v>0</v>
      </c>
      <c r="GL55" s="255" t="str">
        <f t="shared" ca="1" si="224"/>
        <v>-</v>
      </c>
      <c r="GM55" s="255" t="str">
        <f t="shared" ca="1" si="224"/>
        <v>-</v>
      </c>
      <c r="GN55" s="255" t="str">
        <f t="shared" ref="GN55:GN60" ca="1" si="250">OFFSET(GN$5,$B55,0)</f>
        <v>-</v>
      </c>
      <c r="GO55" s="255" t="b">
        <f t="shared" ca="1" si="225"/>
        <v>1</v>
      </c>
      <c r="GP55" s="255">
        <f t="shared" ref="GP55:GP60" ca="1" si="251">OFFSET(GP$5,$B55,0)</f>
        <v>0</v>
      </c>
      <c r="GQ55" s="253" t="str">
        <f t="shared" si="226"/>
        <v>-</v>
      </c>
      <c r="GR55" s="253" t="str">
        <f t="shared" si="226"/>
        <v>-</v>
      </c>
      <c r="GS55" s="253" t="str">
        <f t="shared" si="226"/>
        <v>-</v>
      </c>
      <c r="GT55" s="253" t="str">
        <f t="shared" si="226"/>
        <v>-</v>
      </c>
      <c r="GU55" s="255" t="str">
        <f t="shared" ca="1" si="227"/>
        <v>-</v>
      </c>
      <c r="GV55" s="255" t="str">
        <f t="shared" ca="1" si="227"/>
        <v>-</v>
      </c>
      <c r="GW55" s="255" t="str">
        <f t="shared" ca="1" si="227"/>
        <v>-</v>
      </c>
      <c r="GX55" s="255" t="str">
        <f t="shared" ca="1" si="227"/>
        <v>-</v>
      </c>
      <c r="GY55" s="255" t="str">
        <f t="shared" ca="1" si="227"/>
        <v>-</v>
      </c>
      <c r="GZ55" s="253">
        <f t="shared" si="228"/>
        <v>0.9</v>
      </c>
      <c r="HA55" s="253">
        <f t="shared" si="228"/>
        <v>0</v>
      </c>
      <c r="HB55" s="253">
        <f t="shared" si="228"/>
        <v>0</v>
      </c>
      <c r="HC55" s="253">
        <f t="shared" si="229"/>
        <v>450</v>
      </c>
      <c r="HD55" s="253" t="str">
        <f t="shared" si="228"/>
        <v>-</v>
      </c>
      <c r="HE55" s="253" t="str">
        <f t="shared" si="230"/>
        <v>-</v>
      </c>
      <c r="HF55" s="255" t="str">
        <f t="shared" ca="1" si="231"/>
        <v>-</v>
      </c>
      <c r="HG55" s="255" t="str">
        <f t="shared" ca="1" si="231"/>
        <v>-</v>
      </c>
      <c r="HH55" s="10"/>
      <c r="HI55" s="255">
        <f t="shared" ca="1" si="227"/>
        <v>1</v>
      </c>
      <c r="HJ55" s="255">
        <f t="shared" ca="1" si="227"/>
        <v>0</v>
      </c>
      <c r="HK55" s="255">
        <f t="shared" ca="1" si="227"/>
        <v>1</v>
      </c>
      <c r="HL55" s="255">
        <f t="shared" ca="1" si="227"/>
        <v>1</v>
      </c>
      <c r="HM55" s="255">
        <f t="shared" ca="1" si="227"/>
        <v>0</v>
      </c>
      <c r="HN55" s="255">
        <f t="shared" ca="1" si="227"/>
        <v>70</v>
      </c>
      <c r="HO55" s="255">
        <f t="shared" ca="1" si="227"/>
        <v>50</v>
      </c>
      <c r="HP55" s="255">
        <f t="shared" ca="1" si="227"/>
        <v>70</v>
      </c>
      <c r="HQ55" s="255">
        <f t="shared" ca="1" si="227"/>
        <v>50</v>
      </c>
      <c r="HR55" s="253">
        <f t="shared" si="232"/>
        <v>1</v>
      </c>
      <c r="HS55" s="253">
        <f t="shared" si="233"/>
        <v>1</v>
      </c>
      <c r="HT55" s="253">
        <f t="shared" si="234"/>
        <v>1</v>
      </c>
      <c r="HU55" s="255">
        <f t="shared" ca="1" si="227"/>
        <v>1</v>
      </c>
      <c r="HV55" s="10"/>
      <c r="HW55" s="255">
        <f t="shared" ca="1" si="227"/>
        <v>1</v>
      </c>
      <c r="HX55" s="255">
        <f t="shared" ca="1" si="227"/>
        <v>1</v>
      </c>
      <c r="HY55" s="255">
        <f t="shared" ca="1" si="227"/>
        <v>1</v>
      </c>
      <c r="HZ55" s="255">
        <f t="shared" ca="1" si="227"/>
        <v>1</v>
      </c>
      <c r="IA55" s="255">
        <f t="shared" ca="1" si="227"/>
        <v>1</v>
      </c>
      <c r="IB55" s="255">
        <f t="shared" ca="1" si="227"/>
        <v>1</v>
      </c>
      <c r="IC55" s="255">
        <f t="shared" ca="1" si="227"/>
        <v>1.25</v>
      </c>
      <c r="ID55" s="255">
        <f t="shared" ca="1" si="227"/>
        <v>1</v>
      </c>
      <c r="IE55" s="255">
        <f t="shared" ca="1" si="227"/>
        <v>1</v>
      </c>
      <c r="IF55" s="255">
        <f t="shared" ca="1" si="227"/>
        <v>1.25</v>
      </c>
      <c r="IG55" s="255">
        <f t="shared" ca="1" si="235"/>
        <v>1.03</v>
      </c>
      <c r="IH55" s="255">
        <f t="shared" ca="1" si="227"/>
        <v>1</v>
      </c>
      <c r="II55" s="255" t="str">
        <f t="shared" ca="1" si="227"/>
        <v>-</v>
      </c>
      <c r="IJ55" s="255">
        <f t="shared" ca="1" si="227"/>
        <v>0</v>
      </c>
      <c r="IK55" s="27">
        <v>0</v>
      </c>
    </row>
    <row r="56" spans="1:245" s="235" customFormat="1" outlineLevel="1">
      <c r="A56" s="207">
        <f t="shared" si="12"/>
        <v>51</v>
      </c>
      <c r="B56" s="207">
        <f t="shared" ref="B56:B62" si="252">$A$20</f>
        <v>15</v>
      </c>
      <c r="C56" s="235">
        <v>101</v>
      </c>
      <c r="D56" s="235" t="b">
        <v>1</v>
      </c>
      <c r="E56" s="235" t="b">
        <v>0</v>
      </c>
      <c r="F56" s="235" t="b">
        <v>1</v>
      </c>
      <c r="G56" s="294">
        <f t="shared" ref="G56:G62" si="253">G55</f>
        <v>3</v>
      </c>
      <c r="H56" s="32">
        <v>3</v>
      </c>
      <c r="I56" s="32">
        <v>1</v>
      </c>
      <c r="J56" s="294">
        <f t="shared" ref="J56:J62" si="254">J55</f>
        <v>1</v>
      </c>
      <c r="K56" s="294">
        <f t="shared" ref="K56:K62" si="255">K55</f>
        <v>1</v>
      </c>
      <c r="L56" s="294">
        <f t="shared" ref="L56:L62" si="256">L55</f>
        <v>1</v>
      </c>
      <c r="M56" s="294">
        <f t="shared" ref="M56:M62" si="257">M55</f>
        <v>1</v>
      </c>
      <c r="O56" s="249" t="str">
        <f t="shared" ref="O56" ca="1" si="258">TEXT(LEFT(OFFSET(O56,-1,0),5)+1,"00000")&amp;MID(OFFSET(O56,-1,0),6,FIND(" ",OFFSET(O56,-1,0),7)-5)
&amp;"SLP"&amp;IF(AF56="-",FALSE,AF56)&amp;IF(FI56="-",""," Area"&amp;FI56)
&amp;IF($DZ56=TRUE,"&amp;BBT"," ")
&amp;IF(IH56&lt;&gt;1," SB_growth"&amp;IH56,"")
&amp;IF(IF56&lt;&gt;1," US_prod"&amp;IF56,"")
&amp;IF(HR56&lt;&gt;1," WP"&amp;HR56*100,"")&amp;IF(HS56&lt;&gt;1," MP"&amp;HS56*100,"")&amp;IF(HT56&lt;&gt;1," GP"&amp;HT56*100,"")
&amp;" (F"&amp;3+IFERROR(1*$BR56,0)+IFERROR(1*$BS56,0)&amp;3-IFERROR(1*NOT($BU56),0)&amp;"N"&amp;$CL56&amp;$CM56&amp;")"</f>
        <v>00008 Optimal_FS SLPFALSE&amp;BBT US_prod1.25 (F33N33)</v>
      </c>
      <c r="P56" s="10" t="str">
        <f ca="1">IF(COUNTIF(O$5:O56,O56)=1,"-","Dup")</f>
        <v>-</v>
      </c>
      <c r="Q56" s="10"/>
      <c r="R56" s="255" t="str">
        <f t="shared" ca="1" si="214"/>
        <v>-</v>
      </c>
      <c r="S56" s="255" t="str">
        <f t="shared" ca="1" si="214"/>
        <v>-</v>
      </c>
      <c r="T56" s="255" t="str">
        <f t="shared" ca="1" si="214"/>
        <v>-</v>
      </c>
      <c r="U56" s="255" t="str">
        <f t="shared" ca="1" si="214"/>
        <v>-</v>
      </c>
      <c r="V56" s="255" t="str">
        <f t="shared" ca="1" si="214"/>
        <v>-</v>
      </c>
      <c r="W56" s="255" t="str">
        <f t="shared" ca="1" si="214"/>
        <v>-</v>
      </c>
      <c r="X56" s="10"/>
      <c r="Y56" s="255" t="b">
        <f t="shared" ca="1" si="215"/>
        <v>1</v>
      </c>
      <c r="Z56" s="255" t="str">
        <f t="shared" ca="1" si="215"/>
        <v>-</v>
      </c>
      <c r="AA56" s="255" t="str">
        <f t="shared" ca="1" si="215"/>
        <v>-</v>
      </c>
      <c r="AB56" s="255" t="str">
        <f t="shared" ca="1" si="215"/>
        <v>-</v>
      </c>
      <c r="AC56" s="255" t="b">
        <f t="shared" ca="1" si="215"/>
        <v>0</v>
      </c>
      <c r="AD56" s="255">
        <f t="shared" ca="1" si="215"/>
        <v>0</v>
      </c>
      <c r="AE56" s="253" t="b">
        <f t="shared" ref="AE56" si="259">AF56</f>
        <v>0</v>
      </c>
      <c r="AF56" s="253" t="b">
        <f t="shared" ref="AF56" si="260">IF(I56=2,TRUE,FALSE)</f>
        <v>0</v>
      </c>
      <c r="AG56" s="255" t="str">
        <f t="shared" ca="1" si="215"/>
        <v>-</v>
      </c>
      <c r="AH56" s="10"/>
      <c r="AI56" s="255" t="b">
        <f t="shared" ca="1" si="216"/>
        <v>1</v>
      </c>
      <c r="AJ56" s="255" t="b">
        <f t="shared" ca="1" si="216"/>
        <v>1</v>
      </c>
      <c r="AK56" s="254">
        <f>AO55</f>
        <v>31</v>
      </c>
      <c r="AL56" s="255" t="str">
        <f t="shared" ca="1" si="215"/>
        <v>-</v>
      </c>
      <c r="AM56" s="255" t="str">
        <f t="shared" ca="1" si="215"/>
        <v>-</v>
      </c>
      <c r="AN56" s="254" t="b">
        <v>1</v>
      </c>
      <c r="AO56" s="254">
        <f t="shared" ref="AO56" si="261">VALUE(H56&amp;I56)</f>
        <v>31</v>
      </c>
      <c r="AP56" s="295" t="str">
        <f t="shared" ca="1" si="215"/>
        <v>-</v>
      </c>
      <c r="AQ56" s="255">
        <f t="shared" ca="1" si="216"/>
        <v>1</v>
      </c>
      <c r="AR56" s="255">
        <f t="shared" ca="1" si="216"/>
        <v>1</v>
      </c>
      <c r="AS56" s="255" t="str">
        <f t="shared" ca="1" si="216"/>
        <v>-</v>
      </c>
      <c r="AT56" s="255" t="str">
        <f t="shared" ca="1" si="216"/>
        <v>-</v>
      </c>
      <c r="AU56" s="10"/>
      <c r="AV56" s="255" t="str">
        <f t="shared" ca="1" si="216"/>
        <v>-</v>
      </c>
      <c r="AW56" s="255" t="str">
        <f t="shared" ca="1" si="216"/>
        <v>-</v>
      </c>
      <c r="AX56" s="255" t="str">
        <f t="shared" ca="1" si="216"/>
        <v>-</v>
      </c>
      <c r="AY56" s="255" t="str">
        <f t="shared" ca="1" si="216"/>
        <v>-</v>
      </c>
      <c r="AZ56" s="255" t="str">
        <f t="shared" ca="1" si="216"/>
        <v>-</v>
      </c>
      <c r="BA56" s="255" t="str">
        <f t="shared" ca="1" si="216"/>
        <v>-</v>
      </c>
      <c r="BB56" s="255" t="str">
        <f t="shared" ca="1" si="216"/>
        <v>-</v>
      </c>
      <c r="BC56" s="255" t="str">
        <f t="shared" ca="1" si="216"/>
        <v>-</v>
      </c>
      <c r="BD56" s="255" t="str">
        <f t="shared" ca="1" si="216"/>
        <v>-</v>
      </c>
      <c r="BE56" s="255" t="str">
        <f t="shared" ca="1" si="216"/>
        <v>-</v>
      </c>
      <c r="BF56" s="255" t="str">
        <f t="shared" ca="1" si="216"/>
        <v>-</v>
      </c>
      <c r="BG56" s="255" t="str">
        <f t="shared" ref="BG56:DR56" ca="1" si="262">OFFSET(BG$5,$B56,0)</f>
        <v>-</v>
      </c>
      <c r="BH56" s="255" t="str">
        <f t="shared" ca="1" si="262"/>
        <v>-</v>
      </c>
      <c r="BI56" s="255" t="str">
        <f t="shared" ca="1" si="262"/>
        <v>-</v>
      </c>
      <c r="BJ56" s="255" t="str">
        <f t="shared" ca="1" si="262"/>
        <v>-</v>
      </c>
      <c r="BK56" s="255" t="str">
        <f t="shared" ca="1" si="262"/>
        <v>-</v>
      </c>
      <c r="BL56" s="255" t="str">
        <f t="shared" ca="1" si="262"/>
        <v>-</v>
      </c>
      <c r="BM56" s="255" t="str">
        <f t="shared" ca="1" si="262"/>
        <v>-</v>
      </c>
      <c r="BN56" s="255" t="str">
        <f t="shared" ca="1" si="262"/>
        <v>-</v>
      </c>
      <c r="BO56" s="255" t="str">
        <f t="shared" ca="1" si="262"/>
        <v>-</v>
      </c>
      <c r="BP56" s="255" t="str">
        <f t="shared" ca="1" si="262"/>
        <v>-</v>
      </c>
      <c r="BQ56" s="10"/>
      <c r="BR56" s="255" t="str">
        <f t="shared" ca="1" si="262"/>
        <v>-</v>
      </c>
      <c r="BS56" s="255" t="str">
        <f t="shared" ca="1" si="262"/>
        <v>-</v>
      </c>
      <c r="BT56" s="255" t="str">
        <f t="shared" ca="1" si="262"/>
        <v>-</v>
      </c>
      <c r="BU56" s="255" t="str">
        <f t="shared" ca="1" si="262"/>
        <v>-</v>
      </c>
      <c r="BV56" s="255" t="str">
        <f t="shared" ca="1" si="262"/>
        <v>-</v>
      </c>
      <c r="BW56" s="255" t="str">
        <f t="shared" ca="1" si="262"/>
        <v>-</v>
      </c>
      <c r="BX56" s="255" t="str">
        <f t="shared" ca="1" si="262"/>
        <v>-</v>
      </c>
      <c r="BY56" s="255" t="str">
        <f t="shared" ca="1" si="262"/>
        <v>-</v>
      </c>
      <c r="BZ56" s="255">
        <f t="shared" ca="1" si="262"/>
        <v>0.125</v>
      </c>
      <c r="CA56" s="255">
        <f t="shared" ca="1" si="262"/>
        <v>0.3</v>
      </c>
      <c r="CB56" s="255">
        <f t="shared" ca="1" si="262"/>
        <v>-0.05</v>
      </c>
      <c r="CC56" s="255">
        <f t="shared" ca="1" si="262"/>
        <v>0.1</v>
      </c>
      <c r="CD56" s="255">
        <f t="shared" ca="1" si="262"/>
        <v>0.25</v>
      </c>
      <c r="CE56" s="255">
        <f t="shared" ca="1" si="262"/>
        <v>-0.05</v>
      </c>
      <c r="CF56" s="255">
        <f t="shared" ca="1" si="262"/>
        <v>0.05</v>
      </c>
      <c r="CG56" s="255">
        <f t="shared" ca="1" si="262"/>
        <v>0.1</v>
      </c>
      <c r="CH56" s="255">
        <f t="shared" ca="1" si="262"/>
        <v>-0.02</v>
      </c>
      <c r="CI56" s="255">
        <f t="shared" ca="1" si="262"/>
        <v>0.1</v>
      </c>
      <c r="CJ56" s="255">
        <f t="shared" ca="1" si="262"/>
        <v>0.25</v>
      </c>
      <c r="CK56" s="255">
        <f t="shared" ca="1" si="262"/>
        <v>-0.05</v>
      </c>
      <c r="CL56" s="254">
        <v>3</v>
      </c>
      <c r="CM56" s="254">
        <v>3</v>
      </c>
      <c r="CN56" s="255">
        <f t="shared" ca="1" si="262"/>
        <v>0</v>
      </c>
      <c r="CO56" s="254">
        <v>1</v>
      </c>
      <c r="CP56" s="254">
        <v>-1</v>
      </c>
      <c r="CQ56" s="255" t="str">
        <f t="shared" ca="1" si="262"/>
        <v>-</v>
      </c>
      <c r="CR56" s="255" t="str">
        <f t="shared" ca="1" si="262"/>
        <v>-</v>
      </c>
      <c r="CS56" s="255" t="str">
        <f t="shared" ca="1" si="262"/>
        <v>-</v>
      </c>
      <c r="CT56" s="255" t="str">
        <f t="shared" ca="1" si="262"/>
        <v>-</v>
      </c>
      <c r="CU56" s="255" t="str">
        <f t="shared" ca="1" si="262"/>
        <v>-</v>
      </c>
      <c r="CV56" s="255">
        <f t="shared" ca="1" si="262"/>
        <v>0</v>
      </c>
      <c r="CW56" s="254">
        <v>1</v>
      </c>
      <c r="CX56" s="254">
        <v>-1</v>
      </c>
      <c r="CY56" s="255" t="str">
        <f t="shared" ca="1" si="262"/>
        <v>-</v>
      </c>
      <c r="CZ56" s="255" t="str">
        <f t="shared" ca="1" si="262"/>
        <v>-</v>
      </c>
      <c r="DA56" s="255" t="str">
        <f t="shared" ca="1" si="262"/>
        <v>-</v>
      </c>
      <c r="DB56" s="255">
        <f t="shared" ca="1" si="262"/>
        <v>0</v>
      </c>
      <c r="DC56" s="255">
        <f t="shared" ca="1" si="262"/>
        <v>0</v>
      </c>
      <c r="DD56" s="255">
        <f t="shared" ca="1" si="262"/>
        <v>0</v>
      </c>
      <c r="DE56" s="255">
        <f t="shared" ca="1" si="262"/>
        <v>0</v>
      </c>
      <c r="DF56" s="255">
        <f t="shared" ca="1" si="262"/>
        <v>0</v>
      </c>
      <c r="DG56" s="255">
        <f t="shared" ca="1" si="262"/>
        <v>0</v>
      </c>
      <c r="DH56" s="255">
        <f t="shared" ca="1" si="262"/>
        <v>0</v>
      </c>
      <c r="DI56" s="255" t="str">
        <f t="shared" ca="1" si="262"/>
        <v>-</v>
      </c>
      <c r="DJ56" s="255" t="str">
        <f t="shared" ca="1" si="262"/>
        <v>-</v>
      </c>
      <c r="DK56" s="255" t="str">
        <f t="shared" ca="1" si="262"/>
        <v>-</v>
      </c>
      <c r="DL56" s="255" t="str">
        <f t="shared" ca="1" si="262"/>
        <v>-</v>
      </c>
      <c r="DM56" s="255" t="str">
        <f t="shared" ca="1" si="262"/>
        <v>-</v>
      </c>
      <c r="DN56" s="255" t="str">
        <f t="shared" ca="1" si="262"/>
        <v>-</v>
      </c>
      <c r="DO56" s="255" t="str">
        <f t="shared" ca="1" si="262"/>
        <v>-</v>
      </c>
      <c r="DP56" s="255" t="str">
        <f t="shared" ca="1" si="262"/>
        <v>-</v>
      </c>
      <c r="DQ56" s="255" t="str">
        <f t="shared" ca="1" si="262"/>
        <v>-</v>
      </c>
      <c r="DR56" s="255" t="str">
        <f t="shared" ca="1" si="262"/>
        <v>-</v>
      </c>
      <c r="DS56" s="255" t="str">
        <f t="shared" ref="DS56:GJ56" ca="1" si="263">OFFSET(DS$5,$B56,0)</f>
        <v>-</v>
      </c>
      <c r="DT56" s="10"/>
      <c r="DU56" s="253">
        <f t="shared" si="219"/>
        <v>1</v>
      </c>
      <c r="DV56" s="255" t="str">
        <f t="shared" ca="1" si="263"/>
        <v>-</v>
      </c>
      <c r="DW56" s="255" t="str">
        <f t="shared" ca="1" si="263"/>
        <v>-</v>
      </c>
      <c r="DX56" s="255" t="str">
        <f t="shared" ca="1" si="263"/>
        <v>-</v>
      </c>
      <c r="DY56" s="255" t="str">
        <f t="shared" ca="1" si="263"/>
        <v>-</v>
      </c>
      <c r="DZ56" s="253" t="b">
        <f t="shared" si="220"/>
        <v>1</v>
      </c>
      <c r="EA56" s="255" t="str">
        <f t="shared" ca="1" si="263"/>
        <v>-</v>
      </c>
      <c r="EB56" s="255">
        <f t="shared" ca="1" si="263"/>
        <v>0</v>
      </c>
      <c r="EC56" s="255" t="str">
        <f t="shared" ca="1" si="263"/>
        <v>-</v>
      </c>
      <c r="ED56" s="255">
        <f t="shared" ca="1" si="263"/>
        <v>1</v>
      </c>
      <c r="EE56" s="255">
        <f t="shared" ca="1" si="263"/>
        <v>0</v>
      </c>
      <c r="EF56" s="255">
        <f t="shared" ca="1" si="263"/>
        <v>1</v>
      </c>
      <c r="EG56" s="255">
        <f t="shared" ca="1" si="263"/>
        <v>0</v>
      </c>
      <c r="EH56" s="255">
        <f t="shared" ca="1" si="263"/>
        <v>1</v>
      </c>
      <c r="EI56" s="255">
        <f t="shared" ca="1" si="263"/>
        <v>1</v>
      </c>
      <c r="EJ56" s="255">
        <f t="shared" ca="1" si="263"/>
        <v>1</v>
      </c>
      <c r="EK56" s="255">
        <f t="shared" ca="1" si="263"/>
        <v>0</v>
      </c>
      <c r="EL56" s="255">
        <f t="shared" ca="1" si="263"/>
        <v>0</v>
      </c>
      <c r="EM56" s="255">
        <f t="shared" ca="1" si="263"/>
        <v>0</v>
      </c>
      <c r="EN56" s="255">
        <f t="shared" ca="1" si="263"/>
        <v>0</v>
      </c>
      <c r="EO56" s="255">
        <f t="shared" ca="1" si="263"/>
        <v>0</v>
      </c>
      <c r="EP56" s="255">
        <f t="shared" ca="1" si="263"/>
        <v>0</v>
      </c>
      <c r="EQ56" s="255">
        <f t="shared" ca="1" si="263"/>
        <v>0</v>
      </c>
      <c r="ER56" s="255">
        <f t="shared" ca="1" si="263"/>
        <v>0</v>
      </c>
      <c r="ES56" s="255">
        <f t="shared" ca="1" si="263"/>
        <v>0</v>
      </c>
      <c r="ET56" s="255">
        <f t="shared" ca="1" si="263"/>
        <v>0</v>
      </c>
      <c r="EU56" s="255">
        <f t="shared" ca="1" si="263"/>
        <v>0</v>
      </c>
      <c r="EV56" s="255">
        <f t="shared" ca="1" si="263"/>
        <v>0</v>
      </c>
      <c r="EW56" s="255">
        <f t="shared" ca="1" si="263"/>
        <v>1</v>
      </c>
      <c r="EX56" s="255">
        <f t="shared" ca="1" si="263"/>
        <v>0</v>
      </c>
      <c r="EY56" s="255">
        <f t="shared" ca="1" si="263"/>
        <v>0</v>
      </c>
      <c r="EZ56" s="255">
        <f t="shared" ca="1" si="263"/>
        <v>0</v>
      </c>
      <c r="FA56" s="255">
        <f t="shared" ca="1" si="263"/>
        <v>0</v>
      </c>
      <c r="FB56" s="255">
        <f t="shared" ca="1" si="263"/>
        <v>0</v>
      </c>
      <c r="FC56" s="255">
        <f t="shared" ca="1" si="263"/>
        <v>0</v>
      </c>
      <c r="FD56" s="255">
        <f t="shared" ca="1" si="263"/>
        <v>0</v>
      </c>
      <c r="FE56" s="10"/>
      <c r="FF56" s="255" t="str">
        <f t="shared" ca="1" si="263"/>
        <v>-</v>
      </c>
      <c r="FG56" s="255" t="str">
        <f t="shared" ca="1" si="263"/>
        <v>-</v>
      </c>
      <c r="FH56" s="255">
        <f t="shared" ca="1" si="221"/>
        <v>0</v>
      </c>
      <c r="FI56" s="255" t="str">
        <f t="shared" ca="1" si="263"/>
        <v>-</v>
      </c>
      <c r="FJ56" s="255" t="str">
        <f t="shared" ca="1" si="247"/>
        <v>-</v>
      </c>
      <c r="FK56" s="255" t="str">
        <f t="shared" ca="1" si="247"/>
        <v>-</v>
      </c>
      <c r="FL56" s="255" t="str">
        <f t="shared" ca="1" si="247"/>
        <v>-</v>
      </c>
      <c r="FM56" s="255" t="str">
        <f t="shared" ca="1" si="247"/>
        <v>-</v>
      </c>
      <c r="FN56" s="255" t="str">
        <f t="shared" ca="1" si="263"/>
        <v>-</v>
      </c>
      <c r="FO56" s="255" t="str">
        <f t="shared" ca="1" si="263"/>
        <v>-</v>
      </c>
      <c r="FP56" s="253" t="b">
        <f t="shared" si="223"/>
        <v>0</v>
      </c>
      <c r="FQ56" s="253" t="b">
        <f t="shared" si="223"/>
        <v>0</v>
      </c>
      <c r="FR56" s="253" t="b">
        <f t="shared" si="223"/>
        <v>1</v>
      </c>
      <c r="FS56" s="255">
        <f t="shared" ca="1" si="263"/>
        <v>0</v>
      </c>
      <c r="FT56" s="255">
        <f t="shared" ca="1" si="263"/>
        <v>1</v>
      </c>
      <c r="FU56" s="255">
        <f t="shared" ca="1" si="263"/>
        <v>1</v>
      </c>
      <c r="FV56" s="255" t="str">
        <f t="shared" ca="1" si="263"/>
        <v>-</v>
      </c>
      <c r="FW56" s="255" t="str">
        <f t="shared" ca="1" si="263"/>
        <v>-</v>
      </c>
      <c r="FX56" s="255" t="str">
        <f t="shared" ca="1" si="263"/>
        <v>-</v>
      </c>
      <c r="FY56" s="255" t="str">
        <f t="shared" ca="1" si="263"/>
        <v>-</v>
      </c>
      <c r="FZ56" s="255" t="str">
        <f t="shared" ca="1" si="263"/>
        <v>-</v>
      </c>
      <c r="GA56" s="255" t="str">
        <f t="shared" ca="1" si="263"/>
        <v>-</v>
      </c>
      <c r="GB56" s="255" t="str">
        <f t="shared" ca="1" si="263"/>
        <v>-</v>
      </c>
      <c r="GC56" s="255" t="str">
        <f t="shared" ca="1" si="263"/>
        <v>-</v>
      </c>
      <c r="GD56" s="255" t="str">
        <f t="shared" ca="1" si="263"/>
        <v>-</v>
      </c>
      <c r="GE56" s="255" t="str">
        <f t="shared" ca="1" si="263"/>
        <v>-</v>
      </c>
      <c r="GF56" s="255" t="b">
        <f t="shared" ca="1" si="263"/>
        <v>1</v>
      </c>
      <c r="GG56" s="255">
        <f t="shared" ca="1" si="263"/>
        <v>0</v>
      </c>
      <c r="GH56" s="255">
        <f t="shared" ca="1" si="263"/>
        <v>0</v>
      </c>
      <c r="GI56" s="255">
        <f t="shared" ca="1" si="263"/>
        <v>0</v>
      </c>
      <c r="GJ56" s="255">
        <f t="shared" ca="1" si="263"/>
        <v>0</v>
      </c>
      <c r="GK56" s="255">
        <f t="shared" ca="1" si="224"/>
        <v>0</v>
      </c>
      <c r="GL56" s="255" t="str">
        <f t="shared" ca="1" si="224"/>
        <v>-</v>
      </c>
      <c r="GM56" s="255" t="str">
        <f t="shared" ca="1" si="224"/>
        <v>-</v>
      </c>
      <c r="GN56" s="255" t="str">
        <f t="shared" ca="1" si="250"/>
        <v>-</v>
      </c>
      <c r="GO56" s="255" t="b">
        <f t="shared" ca="1" si="225"/>
        <v>1</v>
      </c>
      <c r="GP56" s="255">
        <f t="shared" ca="1" si="251"/>
        <v>0</v>
      </c>
      <c r="GQ56" s="253" t="str">
        <f t="shared" si="226"/>
        <v>-</v>
      </c>
      <c r="GR56" s="253" t="str">
        <f t="shared" si="226"/>
        <v>-</v>
      </c>
      <c r="GS56" s="253" t="str">
        <f t="shared" si="226"/>
        <v>-</v>
      </c>
      <c r="GT56" s="253" t="str">
        <f t="shared" si="226"/>
        <v>-</v>
      </c>
      <c r="GU56" s="255" t="str">
        <f t="shared" ref="GU56:IJ56" ca="1" si="264">OFFSET(GU$5,$B56,0)</f>
        <v>-</v>
      </c>
      <c r="GV56" s="255" t="str">
        <f t="shared" ca="1" si="264"/>
        <v>-</v>
      </c>
      <c r="GW56" s="255" t="str">
        <f t="shared" ca="1" si="264"/>
        <v>-</v>
      </c>
      <c r="GX56" s="255" t="str">
        <f t="shared" ca="1" si="264"/>
        <v>-</v>
      </c>
      <c r="GY56" s="255" t="str">
        <f t="shared" ca="1" si="264"/>
        <v>-</v>
      </c>
      <c r="GZ56" s="253">
        <f t="shared" si="228"/>
        <v>0.9</v>
      </c>
      <c r="HA56" s="253">
        <f t="shared" si="228"/>
        <v>0</v>
      </c>
      <c r="HB56" s="253">
        <f t="shared" si="228"/>
        <v>0</v>
      </c>
      <c r="HC56" s="253">
        <f t="shared" si="229"/>
        <v>450</v>
      </c>
      <c r="HD56" s="253" t="str">
        <f t="shared" si="228"/>
        <v>-</v>
      </c>
      <c r="HE56" s="253" t="str">
        <f t="shared" si="230"/>
        <v>-</v>
      </c>
      <c r="HF56" s="255" t="str">
        <f t="shared" ca="1" si="231"/>
        <v>-</v>
      </c>
      <c r="HG56" s="255" t="str">
        <f t="shared" ca="1" si="231"/>
        <v>-</v>
      </c>
      <c r="HH56" s="10"/>
      <c r="HI56" s="255">
        <f t="shared" ca="1" si="264"/>
        <v>1</v>
      </c>
      <c r="HJ56" s="255">
        <f t="shared" ca="1" si="264"/>
        <v>0</v>
      </c>
      <c r="HK56" s="255">
        <f t="shared" ca="1" si="264"/>
        <v>1</v>
      </c>
      <c r="HL56" s="255">
        <f t="shared" ca="1" si="264"/>
        <v>1</v>
      </c>
      <c r="HM56" s="255">
        <f t="shared" ca="1" si="264"/>
        <v>0</v>
      </c>
      <c r="HN56" s="255">
        <f t="shared" ca="1" si="264"/>
        <v>70</v>
      </c>
      <c r="HO56" s="255">
        <f t="shared" ca="1" si="264"/>
        <v>50</v>
      </c>
      <c r="HP56" s="255">
        <f t="shared" ca="1" si="264"/>
        <v>70</v>
      </c>
      <c r="HQ56" s="255">
        <f t="shared" ca="1" si="264"/>
        <v>50</v>
      </c>
      <c r="HR56" s="253">
        <f t="shared" si="232"/>
        <v>1</v>
      </c>
      <c r="HS56" s="253">
        <f t="shared" si="233"/>
        <v>1</v>
      </c>
      <c r="HT56" s="253">
        <f t="shared" si="234"/>
        <v>1</v>
      </c>
      <c r="HU56" s="255">
        <f t="shared" ca="1" si="264"/>
        <v>1</v>
      </c>
      <c r="HV56" s="10"/>
      <c r="HW56" s="255">
        <f t="shared" ca="1" si="264"/>
        <v>1</v>
      </c>
      <c r="HX56" s="255">
        <f t="shared" ca="1" si="264"/>
        <v>1</v>
      </c>
      <c r="HY56" s="255">
        <f t="shared" ca="1" si="264"/>
        <v>1</v>
      </c>
      <c r="HZ56" s="255">
        <f t="shared" ca="1" si="264"/>
        <v>1</v>
      </c>
      <c r="IA56" s="255">
        <f t="shared" ca="1" si="264"/>
        <v>1</v>
      </c>
      <c r="IB56" s="255">
        <f t="shared" ca="1" si="264"/>
        <v>1</v>
      </c>
      <c r="IC56" s="255">
        <f t="shared" ca="1" si="264"/>
        <v>1.25</v>
      </c>
      <c r="ID56" s="255">
        <f t="shared" ca="1" si="264"/>
        <v>1</v>
      </c>
      <c r="IE56" s="255">
        <f t="shared" ca="1" si="264"/>
        <v>1</v>
      </c>
      <c r="IF56" s="255">
        <f t="shared" ca="1" si="264"/>
        <v>1.25</v>
      </c>
      <c r="IG56" s="255">
        <f t="shared" ca="1" si="264"/>
        <v>1.03</v>
      </c>
      <c r="IH56" s="255">
        <f t="shared" ca="1" si="264"/>
        <v>1</v>
      </c>
      <c r="II56" s="255" t="str">
        <f t="shared" ca="1" si="264"/>
        <v>-</v>
      </c>
      <c r="IJ56" s="255">
        <f t="shared" ca="1" si="264"/>
        <v>0</v>
      </c>
      <c r="IK56" s="27">
        <v>0</v>
      </c>
    </row>
    <row r="57" spans="1:245" s="235" customFormat="1" outlineLevel="1">
      <c r="A57" s="207">
        <f t="shared" si="12"/>
        <v>52</v>
      </c>
      <c r="B57" s="207">
        <f t="shared" si="252"/>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3"/>
        <v>00009 Optimal_FS SLPFALSE&amp;BBT US_prod1.25 (F33N33)</v>
      </c>
      <c r="P57" s="10" t="str">
        <f ca="1">IF(COUNTIF(O$5:O57,O57)=1,"-","Dup")</f>
        <v>-</v>
      </c>
      <c r="Q57" s="10"/>
      <c r="R57" s="255" t="str">
        <f t="shared" ca="1" si="214"/>
        <v>-</v>
      </c>
      <c r="S57" s="255" t="str">
        <f t="shared" ca="1" si="214"/>
        <v>-</v>
      </c>
      <c r="T57" s="255" t="str">
        <f t="shared" ca="1" si="214"/>
        <v>-</v>
      </c>
      <c r="U57" s="255" t="str">
        <f t="shared" ca="1" si="214"/>
        <v>-</v>
      </c>
      <c r="V57" s="255" t="str">
        <f t="shared" ca="1" si="214"/>
        <v>-</v>
      </c>
      <c r="W57" s="255" t="str">
        <f t="shared" ca="1" si="214"/>
        <v>-</v>
      </c>
      <c r="X57" s="10"/>
      <c r="Y57" s="255" t="b">
        <f t="shared" ca="1" si="215"/>
        <v>1</v>
      </c>
      <c r="Z57" s="255" t="str">
        <f t="shared" ca="1" si="215"/>
        <v>-</v>
      </c>
      <c r="AA57" s="255" t="str">
        <f t="shared" ca="1" si="215"/>
        <v>-</v>
      </c>
      <c r="AB57" s="255" t="str">
        <f t="shared" ca="1" si="215"/>
        <v>-</v>
      </c>
      <c r="AC57" s="255" t="b">
        <f t="shared" ca="1" si="215"/>
        <v>0</v>
      </c>
      <c r="AD57" s="255">
        <f t="shared" ca="1" si="215"/>
        <v>0</v>
      </c>
      <c r="AE57" s="253" t="b">
        <f t="shared" si="237"/>
        <v>0</v>
      </c>
      <c r="AF57" s="253" t="b">
        <f t="shared" ref="AF57:AF62" si="265">IF(I57=2,TRUE,FALSE)</f>
        <v>0</v>
      </c>
      <c r="AG57" s="255" t="str">
        <f t="shared" ca="1" si="215"/>
        <v>-</v>
      </c>
      <c r="AH57" s="10"/>
      <c r="AI57" s="255" t="b">
        <f t="shared" ca="1" si="216"/>
        <v>1</v>
      </c>
      <c r="AJ57" s="255" t="b">
        <f t="shared" ca="1" si="216"/>
        <v>1</v>
      </c>
      <c r="AK57" s="254">
        <f t="shared" ref="AK57:AK58" si="266">AO56</f>
        <v>31</v>
      </c>
      <c r="AL57" s="255" t="str">
        <f t="shared" ca="1" si="215"/>
        <v>-</v>
      </c>
      <c r="AM57" s="255" t="str">
        <f t="shared" ca="1" si="215"/>
        <v>-</v>
      </c>
      <c r="AN57" s="254" t="b">
        <v>1</v>
      </c>
      <c r="AO57" s="254">
        <f t="shared" ref="AO57:AO62" si="267">VALUE(H57&amp;I57)</f>
        <v>31</v>
      </c>
      <c r="AP57" s="295" t="str">
        <f t="shared" ca="1" si="215"/>
        <v>-</v>
      </c>
      <c r="AQ57" s="255">
        <f t="shared" ca="1" si="216"/>
        <v>1</v>
      </c>
      <c r="AR57" s="255">
        <f t="shared" ca="1" si="216"/>
        <v>1</v>
      </c>
      <c r="AS57" s="255" t="str">
        <f t="shared" ca="1" si="216"/>
        <v>-</v>
      </c>
      <c r="AT57" s="255" t="str">
        <f t="shared" ca="1" si="216"/>
        <v>-</v>
      </c>
      <c r="AU57" s="10"/>
      <c r="AV57" s="255" t="str">
        <f t="shared" ca="1" si="216"/>
        <v>-</v>
      </c>
      <c r="AW57" s="255" t="str">
        <f t="shared" ca="1" si="216"/>
        <v>-</v>
      </c>
      <c r="AX57" s="255" t="str">
        <f t="shared" ca="1" si="216"/>
        <v>-</v>
      </c>
      <c r="AY57" s="255" t="str">
        <f t="shared" ca="1" si="216"/>
        <v>-</v>
      </c>
      <c r="AZ57" s="255" t="str">
        <f t="shared" ca="1" si="216"/>
        <v>-</v>
      </c>
      <c r="BA57" s="255" t="str">
        <f t="shared" ca="1" si="216"/>
        <v>-</v>
      </c>
      <c r="BB57" s="255" t="str">
        <f t="shared" ca="1" si="216"/>
        <v>-</v>
      </c>
      <c r="BC57" s="255" t="str">
        <f t="shared" ca="1" si="216"/>
        <v>-</v>
      </c>
      <c r="BD57" s="255" t="str">
        <f t="shared" ca="1" si="216"/>
        <v>-</v>
      </c>
      <c r="BE57" s="255" t="str">
        <f t="shared" ca="1" si="216"/>
        <v>-</v>
      </c>
      <c r="BF57" s="255" t="str">
        <f t="shared" ca="1" si="216"/>
        <v>-</v>
      </c>
      <c r="BG57" s="255" t="str">
        <f t="shared" ca="1" si="248"/>
        <v>-</v>
      </c>
      <c r="BH57" s="255" t="str">
        <f t="shared" ca="1" si="248"/>
        <v>-</v>
      </c>
      <c r="BI57" s="255" t="str">
        <f t="shared" ca="1" si="248"/>
        <v>-</v>
      </c>
      <c r="BJ57" s="255" t="str">
        <f t="shared" ca="1" si="248"/>
        <v>-</v>
      </c>
      <c r="BK57" s="255" t="str">
        <f t="shared" ca="1" si="248"/>
        <v>-</v>
      </c>
      <c r="BL57" s="255" t="str">
        <f t="shared" ca="1" si="248"/>
        <v>-</v>
      </c>
      <c r="BM57" s="255" t="str">
        <f t="shared" ca="1" si="248"/>
        <v>-</v>
      </c>
      <c r="BN57" s="255" t="str">
        <f t="shared" ca="1" si="248"/>
        <v>-</v>
      </c>
      <c r="BO57" s="255" t="str">
        <f t="shared" ca="1" si="248"/>
        <v>-</v>
      </c>
      <c r="BP57" s="255" t="str">
        <f t="shared" ca="1" si="248"/>
        <v>-</v>
      </c>
      <c r="BQ57" s="10"/>
      <c r="BR57" s="255" t="str">
        <f t="shared" ca="1" si="248"/>
        <v>-</v>
      </c>
      <c r="BS57" s="255" t="str">
        <f t="shared" ca="1" si="248"/>
        <v>-</v>
      </c>
      <c r="BT57" s="255" t="str">
        <f t="shared" ca="1" si="248"/>
        <v>-</v>
      </c>
      <c r="BU57" s="255" t="str">
        <f t="shared" ca="1" si="248"/>
        <v>-</v>
      </c>
      <c r="BV57" s="255" t="str">
        <f t="shared" ca="1" si="248"/>
        <v>-</v>
      </c>
      <c r="BW57" s="255" t="str">
        <f t="shared" ca="1" si="248"/>
        <v>-</v>
      </c>
      <c r="BX57" s="255" t="str">
        <f t="shared" ca="1" si="248"/>
        <v>-</v>
      </c>
      <c r="BY57" s="255" t="str">
        <f t="shared" ca="1" si="248"/>
        <v>-</v>
      </c>
      <c r="BZ57" s="255">
        <f t="shared" ca="1" si="248"/>
        <v>0.125</v>
      </c>
      <c r="CA57" s="255">
        <f t="shared" ca="1" si="248"/>
        <v>0.3</v>
      </c>
      <c r="CB57" s="255">
        <f t="shared" ca="1" si="248"/>
        <v>-0.05</v>
      </c>
      <c r="CC57" s="255">
        <f t="shared" ca="1" si="248"/>
        <v>0.1</v>
      </c>
      <c r="CD57" s="255">
        <f t="shared" ca="1" si="248"/>
        <v>0.25</v>
      </c>
      <c r="CE57" s="255">
        <f t="shared" ca="1" si="248"/>
        <v>-0.05</v>
      </c>
      <c r="CF57" s="255">
        <f t="shared" ca="1" si="248"/>
        <v>0.05</v>
      </c>
      <c r="CG57" s="255">
        <f t="shared" ca="1" si="248"/>
        <v>0.1</v>
      </c>
      <c r="CH57" s="255">
        <f t="shared" ca="1" si="248"/>
        <v>-0.02</v>
      </c>
      <c r="CI57" s="255">
        <f t="shared" ca="1" si="248"/>
        <v>0.1</v>
      </c>
      <c r="CJ57" s="255">
        <f t="shared" ca="1" si="248"/>
        <v>0.25</v>
      </c>
      <c r="CK57" s="255">
        <f t="shared" ca="1" si="248"/>
        <v>-0.05</v>
      </c>
      <c r="CL57" s="254">
        <v>3</v>
      </c>
      <c r="CM57" s="254">
        <v>3</v>
      </c>
      <c r="CN57" s="255">
        <f t="shared" ca="1" si="248"/>
        <v>0</v>
      </c>
      <c r="CO57" s="254">
        <v>0.5</v>
      </c>
      <c r="CP57" s="254">
        <v>-0.5</v>
      </c>
      <c r="CQ57" s="255" t="str">
        <f t="shared" ca="1" si="248"/>
        <v>-</v>
      </c>
      <c r="CR57" s="255" t="str">
        <f t="shared" ca="1" si="248"/>
        <v>-</v>
      </c>
      <c r="CS57" s="255" t="str">
        <f t="shared" ca="1" si="248"/>
        <v>-</v>
      </c>
      <c r="CT57" s="255" t="str">
        <f t="shared" ca="1" si="248"/>
        <v>-</v>
      </c>
      <c r="CU57" s="255" t="str">
        <f t="shared" ca="1" si="248"/>
        <v>-</v>
      </c>
      <c r="CV57" s="255">
        <f t="shared" ca="1" si="248"/>
        <v>0</v>
      </c>
      <c r="CW57" s="254">
        <v>0.5</v>
      </c>
      <c r="CX57" s="254">
        <v>-0.5</v>
      </c>
      <c r="CY57" s="255" t="str">
        <f t="shared" ca="1" si="248"/>
        <v>-</v>
      </c>
      <c r="CZ57" s="255" t="str">
        <f t="shared" ca="1" si="248"/>
        <v>-</v>
      </c>
      <c r="DA57" s="255" t="str">
        <f t="shared" ca="1" si="248"/>
        <v>-</v>
      </c>
      <c r="DB57" s="255">
        <f t="shared" ca="1" si="248"/>
        <v>0</v>
      </c>
      <c r="DC57" s="255">
        <f t="shared" ca="1" si="248"/>
        <v>0</v>
      </c>
      <c r="DD57" s="255">
        <f t="shared" ca="1" si="248"/>
        <v>0</v>
      </c>
      <c r="DE57" s="255">
        <f t="shared" ca="1" si="248"/>
        <v>0</v>
      </c>
      <c r="DF57" s="255">
        <f t="shared" ca="1" si="248"/>
        <v>0</v>
      </c>
      <c r="DG57" s="255">
        <f t="shared" ca="1" si="248"/>
        <v>0</v>
      </c>
      <c r="DH57" s="255">
        <f t="shared" ca="1" si="248"/>
        <v>0</v>
      </c>
      <c r="DI57" s="255" t="str">
        <f t="shared" ca="1" si="248"/>
        <v>-</v>
      </c>
      <c r="DJ57" s="255" t="str">
        <f t="shared" ca="1" si="248"/>
        <v>-</v>
      </c>
      <c r="DK57" s="255" t="str">
        <f t="shared" ca="1" si="248"/>
        <v>-</v>
      </c>
      <c r="DL57" s="255" t="str">
        <f t="shared" ca="1" si="248"/>
        <v>-</v>
      </c>
      <c r="DM57" s="255" t="str">
        <f t="shared" ca="1" si="248"/>
        <v>-</v>
      </c>
      <c r="DN57" s="255" t="str">
        <f t="shared" ca="1" si="249"/>
        <v>-</v>
      </c>
      <c r="DO57" s="255" t="str">
        <f t="shared" ca="1" si="249"/>
        <v>-</v>
      </c>
      <c r="DP57" s="255" t="str">
        <f t="shared" ca="1" si="249"/>
        <v>-</v>
      </c>
      <c r="DQ57" s="255" t="str">
        <f t="shared" ca="1" si="249"/>
        <v>-</v>
      </c>
      <c r="DR57" s="255" t="str">
        <f t="shared" ca="1" si="249"/>
        <v>-</v>
      </c>
      <c r="DS57" s="255" t="str">
        <f t="shared" ca="1" si="249"/>
        <v>-</v>
      </c>
      <c r="DT57" s="10"/>
      <c r="DU57" s="253">
        <f t="shared" si="219"/>
        <v>1</v>
      </c>
      <c r="DV57" s="255" t="str">
        <f t="shared" ca="1" si="249"/>
        <v>-</v>
      </c>
      <c r="DW57" s="255" t="str">
        <f t="shared" ca="1" si="249"/>
        <v>-</v>
      </c>
      <c r="DX57" s="255" t="str">
        <f t="shared" ca="1" si="249"/>
        <v>-</v>
      </c>
      <c r="DY57" s="255" t="str">
        <f t="shared" ca="1" si="249"/>
        <v>-</v>
      </c>
      <c r="DZ57" s="253" t="b">
        <f t="shared" si="220"/>
        <v>1</v>
      </c>
      <c r="EA57" s="255" t="str">
        <f t="shared" ca="1" si="249"/>
        <v>-</v>
      </c>
      <c r="EB57" s="255">
        <f t="shared" ca="1" si="249"/>
        <v>0</v>
      </c>
      <c r="EC57" s="255" t="str">
        <f t="shared" ca="1" si="249"/>
        <v>-</v>
      </c>
      <c r="ED57" s="255">
        <f t="shared" ca="1" si="249"/>
        <v>1</v>
      </c>
      <c r="EE57" s="255">
        <f t="shared" ca="1" si="249"/>
        <v>0</v>
      </c>
      <c r="EF57" s="255">
        <f t="shared" ca="1" si="249"/>
        <v>1</v>
      </c>
      <c r="EG57" s="255">
        <f t="shared" ca="1" si="249"/>
        <v>0</v>
      </c>
      <c r="EH57" s="255">
        <f t="shared" ca="1" si="249"/>
        <v>1</v>
      </c>
      <c r="EI57" s="255">
        <f t="shared" ca="1" si="249"/>
        <v>1</v>
      </c>
      <c r="EJ57" s="255">
        <f t="shared" ca="1" si="249"/>
        <v>1</v>
      </c>
      <c r="EK57" s="255">
        <f t="shared" ca="1" si="249"/>
        <v>0</v>
      </c>
      <c r="EL57" s="255">
        <f t="shared" ca="1" si="249"/>
        <v>0</v>
      </c>
      <c r="EM57" s="255">
        <f t="shared" ca="1" si="249"/>
        <v>0</v>
      </c>
      <c r="EN57" s="255">
        <f t="shared" ca="1" si="249"/>
        <v>0</v>
      </c>
      <c r="EO57" s="255">
        <f t="shared" ca="1" si="249"/>
        <v>0</v>
      </c>
      <c r="EP57" s="255">
        <f t="shared" ca="1" si="249"/>
        <v>0</v>
      </c>
      <c r="EQ57" s="255">
        <f t="shared" ca="1" si="249"/>
        <v>0</v>
      </c>
      <c r="ER57" s="255">
        <f t="shared" ca="1" si="249"/>
        <v>0</v>
      </c>
      <c r="ES57" s="255">
        <f t="shared" ca="1" si="249"/>
        <v>0</v>
      </c>
      <c r="ET57" s="255">
        <f t="shared" ca="1" si="249"/>
        <v>0</v>
      </c>
      <c r="EU57" s="255">
        <f t="shared" ca="1" si="249"/>
        <v>0</v>
      </c>
      <c r="EV57" s="255">
        <f t="shared" ca="1" si="249"/>
        <v>0</v>
      </c>
      <c r="EW57" s="255">
        <f t="shared" ca="1" si="249"/>
        <v>1</v>
      </c>
      <c r="EX57" s="255">
        <f t="shared" ca="1" si="249"/>
        <v>0</v>
      </c>
      <c r="EY57" s="255">
        <f t="shared" ca="1" si="249"/>
        <v>0</v>
      </c>
      <c r="EZ57" s="255">
        <f t="shared" ca="1" si="249"/>
        <v>0</v>
      </c>
      <c r="FA57" s="255">
        <f t="shared" ca="1" si="249"/>
        <v>0</v>
      </c>
      <c r="FB57" s="255">
        <f t="shared" ca="1" si="249"/>
        <v>0</v>
      </c>
      <c r="FC57" s="255">
        <f t="shared" ca="1" si="249"/>
        <v>0</v>
      </c>
      <c r="FD57" s="255">
        <f t="shared" ca="1" si="249"/>
        <v>0</v>
      </c>
      <c r="FE57" s="10"/>
      <c r="FF57" s="255" t="str">
        <f t="shared" ca="1" si="249"/>
        <v>-</v>
      </c>
      <c r="FG57" s="255" t="str">
        <f t="shared" ca="1" si="249"/>
        <v>-</v>
      </c>
      <c r="FH57" s="255">
        <f t="shared" ca="1" si="221"/>
        <v>0</v>
      </c>
      <c r="FI57" s="255" t="str">
        <f t="shared" ca="1" si="249"/>
        <v>-</v>
      </c>
      <c r="FJ57" s="255" t="str">
        <f t="shared" ca="1" si="247"/>
        <v>-</v>
      </c>
      <c r="FK57" s="255" t="str">
        <f t="shared" ca="1" si="247"/>
        <v>-</v>
      </c>
      <c r="FL57" s="255" t="str">
        <f t="shared" ca="1" si="247"/>
        <v>-</v>
      </c>
      <c r="FM57" s="255" t="str">
        <f t="shared" ca="1" si="247"/>
        <v>-</v>
      </c>
      <c r="FN57" s="255" t="str">
        <f t="shared" ca="1" si="249"/>
        <v>-</v>
      </c>
      <c r="FO57" s="255" t="str">
        <f t="shared" ca="1" si="249"/>
        <v>-</v>
      </c>
      <c r="FP57" s="253" t="b">
        <f t="shared" si="223"/>
        <v>0</v>
      </c>
      <c r="FQ57" s="253" t="b">
        <f t="shared" si="223"/>
        <v>0</v>
      </c>
      <c r="FR57" s="253" t="b">
        <f t="shared" si="223"/>
        <v>1</v>
      </c>
      <c r="FS57" s="255">
        <f t="shared" ca="1" si="249"/>
        <v>0</v>
      </c>
      <c r="FT57" s="255">
        <f t="shared" ca="1" si="249"/>
        <v>1</v>
      </c>
      <c r="FU57" s="255">
        <f t="shared" ca="1" si="249"/>
        <v>1</v>
      </c>
      <c r="FV57" s="255" t="str">
        <f t="shared" ca="1" si="249"/>
        <v>-</v>
      </c>
      <c r="FW57" s="255" t="str">
        <f t="shared" ca="1" si="249"/>
        <v>-</v>
      </c>
      <c r="FX57" s="255" t="str">
        <f t="shared" ca="1" si="249"/>
        <v>-</v>
      </c>
      <c r="FY57" s="255" t="str">
        <f t="shared" ca="1" si="249"/>
        <v>-</v>
      </c>
      <c r="FZ57" s="255" t="str">
        <f t="shared" ca="1" si="249"/>
        <v>-</v>
      </c>
      <c r="GA57" s="255" t="str">
        <f t="shared" ca="1" si="249"/>
        <v>-</v>
      </c>
      <c r="GB57" s="255" t="str">
        <f t="shared" ca="1" si="249"/>
        <v>-</v>
      </c>
      <c r="GC57" s="255" t="str">
        <f t="shared" ca="1" si="249"/>
        <v>-</v>
      </c>
      <c r="GD57" s="255" t="str">
        <f t="shared" ca="1" si="249"/>
        <v>-</v>
      </c>
      <c r="GE57" s="255" t="str">
        <f t="shared" ca="1" si="249"/>
        <v>-</v>
      </c>
      <c r="GF57" s="255" t="b">
        <f t="shared" ca="1" si="249"/>
        <v>1</v>
      </c>
      <c r="GG57" s="255">
        <f t="shared" ca="1" si="249"/>
        <v>0</v>
      </c>
      <c r="GH57" s="255">
        <f t="shared" ca="1" si="249"/>
        <v>0</v>
      </c>
      <c r="GI57" s="255">
        <f t="shared" ca="1" si="249"/>
        <v>0</v>
      </c>
      <c r="GJ57" s="255">
        <f t="shared" ca="1" si="249"/>
        <v>0</v>
      </c>
      <c r="GK57" s="255">
        <f t="shared" ca="1" si="224"/>
        <v>0</v>
      </c>
      <c r="GL57" s="255" t="str">
        <f t="shared" ca="1" si="224"/>
        <v>-</v>
      </c>
      <c r="GM57" s="255" t="str">
        <f t="shared" ca="1" si="224"/>
        <v>-</v>
      </c>
      <c r="GN57" s="255" t="str">
        <f t="shared" ca="1" si="250"/>
        <v>-</v>
      </c>
      <c r="GO57" s="255" t="b">
        <f t="shared" ca="1" si="225"/>
        <v>1</v>
      </c>
      <c r="GP57" s="255">
        <f t="shared" ca="1" si="251"/>
        <v>0</v>
      </c>
      <c r="GQ57" s="253" t="str">
        <f t="shared" si="226"/>
        <v>-</v>
      </c>
      <c r="GR57" s="253" t="str">
        <f t="shared" si="226"/>
        <v>-</v>
      </c>
      <c r="GS57" s="253" t="str">
        <f t="shared" si="226"/>
        <v>-</v>
      </c>
      <c r="GT57" s="253" t="str">
        <f t="shared" si="226"/>
        <v>-</v>
      </c>
      <c r="GU57" s="255" t="str">
        <f t="shared" ca="1" si="227"/>
        <v>-</v>
      </c>
      <c r="GV57" s="255" t="str">
        <f t="shared" ca="1" si="227"/>
        <v>-</v>
      </c>
      <c r="GW57" s="255" t="str">
        <f t="shared" ca="1" si="227"/>
        <v>-</v>
      </c>
      <c r="GX57" s="255" t="str">
        <f t="shared" ca="1" si="227"/>
        <v>-</v>
      </c>
      <c r="GY57" s="255" t="str">
        <f t="shared" ca="1" si="227"/>
        <v>-</v>
      </c>
      <c r="GZ57" s="253">
        <f t="shared" si="228"/>
        <v>0.9</v>
      </c>
      <c r="HA57" s="253">
        <f t="shared" si="228"/>
        <v>0</v>
      </c>
      <c r="HB57" s="253">
        <f t="shared" si="228"/>
        <v>0</v>
      </c>
      <c r="HC57" s="253">
        <f t="shared" si="229"/>
        <v>450</v>
      </c>
      <c r="HD57" s="253" t="str">
        <f t="shared" si="228"/>
        <v>-</v>
      </c>
      <c r="HE57" s="253" t="str">
        <f t="shared" si="230"/>
        <v>-</v>
      </c>
      <c r="HF57" s="255" t="str">
        <f t="shared" ca="1" si="231"/>
        <v>-</v>
      </c>
      <c r="HG57" s="255" t="str">
        <f t="shared" ca="1" si="231"/>
        <v>-</v>
      </c>
      <c r="HH57" s="10"/>
      <c r="HI57" s="255">
        <f t="shared" ca="1" si="227"/>
        <v>1</v>
      </c>
      <c r="HJ57" s="255">
        <f t="shared" ca="1" si="227"/>
        <v>0</v>
      </c>
      <c r="HK57" s="255">
        <f t="shared" ca="1" si="227"/>
        <v>1</v>
      </c>
      <c r="HL57" s="255">
        <f t="shared" ca="1" si="227"/>
        <v>1</v>
      </c>
      <c r="HM57" s="255">
        <f t="shared" ca="1" si="227"/>
        <v>0</v>
      </c>
      <c r="HN57" s="255">
        <f t="shared" ca="1" si="227"/>
        <v>70</v>
      </c>
      <c r="HO57" s="255">
        <f t="shared" ca="1" si="227"/>
        <v>50</v>
      </c>
      <c r="HP57" s="255">
        <f t="shared" ca="1" si="227"/>
        <v>70</v>
      </c>
      <c r="HQ57" s="255">
        <f t="shared" ca="1" si="227"/>
        <v>50</v>
      </c>
      <c r="HR57" s="253">
        <f t="shared" si="232"/>
        <v>1</v>
      </c>
      <c r="HS57" s="253">
        <f t="shared" si="233"/>
        <v>1</v>
      </c>
      <c r="HT57" s="253">
        <f t="shared" si="234"/>
        <v>1</v>
      </c>
      <c r="HU57" s="255">
        <f t="shared" ca="1" si="227"/>
        <v>1</v>
      </c>
      <c r="HV57" s="10"/>
      <c r="HW57" s="255">
        <f t="shared" ca="1" si="227"/>
        <v>1</v>
      </c>
      <c r="HX57" s="255">
        <f t="shared" ca="1" si="227"/>
        <v>1</v>
      </c>
      <c r="HY57" s="255">
        <f t="shared" ca="1" si="227"/>
        <v>1</v>
      </c>
      <c r="HZ57" s="255">
        <f t="shared" ca="1" si="227"/>
        <v>1</v>
      </c>
      <c r="IA57" s="255">
        <f t="shared" ca="1" si="227"/>
        <v>1</v>
      </c>
      <c r="IB57" s="255">
        <f t="shared" ca="1" si="227"/>
        <v>1</v>
      </c>
      <c r="IC57" s="255">
        <f t="shared" ca="1" si="227"/>
        <v>1.25</v>
      </c>
      <c r="ID57" s="255">
        <f t="shared" ca="1" si="227"/>
        <v>1</v>
      </c>
      <c r="IE57" s="255">
        <f t="shared" ca="1" si="227"/>
        <v>1</v>
      </c>
      <c r="IF57" s="255">
        <f t="shared" ca="1" si="227"/>
        <v>1.25</v>
      </c>
      <c r="IG57" s="255">
        <f t="shared" ca="1" si="235"/>
        <v>1.03</v>
      </c>
      <c r="IH57" s="255">
        <f t="shared" ca="1" si="227"/>
        <v>1</v>
      </c>
      <c r="II57" s="255" t="str">
        <f t="shared" ca="1" si="227"/>
        <v>-</v>
      </c>
      <c r="IJ57" s="255">
        <f t="shared" ca="1" si="227"/>
        <v>0</v>
      </c>
      <c r="IK57" s="27">
        <v>0</v>
      </c>
    </row>
    <row r="58" spans="1:245" s="235" customFormat="1" outlineLevel="1">
      <c r="A58" s="207">
        <f t="shared" si="12"/>
        <v>53</v>
      </c>
      <c r="B58" s="207">
        <f t="shared" si="252"/>
        <v>15</v>
      </c>
      <c r="C58" s="235">
        <v>101</v>
      </c>
      <c r="D58" s="235" t="b">
        <v>1</v>
      </c>
      <c r="E58" s="235" t="b">
        <v>0</v>
      </c>
      <c r="F58" s="235" t="b">
        <v>1</v>
      </c>
      <c r="G58" s="294">
        <f t="shared" si="253"/>
        <v>3</v>
      </c>
      <c r="H58" s="32">
        <v>3</v>
      </c>
      <c r="I58" s="32">
        <v>1</v>
      </c>
      <c r="J58" s="294">
        <f t="shared" si="254"/>
        <v>1</v>
      </c>
      <c r="K58" s="294">
        <f t="shared" si="255"/>
        <v>1</v>
      </c>
      <c r="L58" s="294">
        <f t="shared" si="256"/>
        <v>1</v>
      </c>
      <c r="M58" s="294">
        <f t="shared" si="257"/>
        <v>1</v>
      </c>
      <c r="O58" s="249" t="str">
        <f t="shared" ca="1" si="213"/>
        <v>00010 Optimal_FS SLPFALSE&amp;BBT US_prod1.25 (F33N33)</v>
      </c>
      <c r="P58" s="10" t="str">
        <f ca="1">IF(COUNTIF(O$5:O58,O58)=1,"-","Dup")</f>
        <v>-</v>
      </c>
      <c r="Q58" s="10"/>
      <c r="R58" s="255" t="str">
        <f t="shared" ca="1" si="214"/>
        <v>-</v>
      </c>
      <c r="S58" s="255" t="str">
        <f t="shared" ca="1" si="214"/>
        <v>-</v>
      </c>
      <c r="T58" s="255" t="str">
        <f t="shared" ca="1" si="214"/>
        <v>-</v>
      </c>
      <c r="U58" s="255" t="str">
        <f t="shared" ca="1" si="214"/>
        <v>-</v>
      </c>
      <c r="V58" s="255" t="str">
        <f t="shared" ca="1" si="214"/>
        <v>-</v>
      </c>
      <c r="W58" s="255" t="str">
        <f t="shared" ca="1" si="214"/>
        <v>-</v>
      </c>
      <c r="X58" s="10"/>
      <c r="Y58" s="255" t="b">
        <f t="shared" ca="1" si="215"/>
        <v>1</v>
      </c>
      <c r="Z58" s="255" t="str">
        <f t="shared" ca="1" si="215"/>
        <v>-</v>
      </c>
      <c r="AA58" s="255" t="str">
        <f t="shared" ca="1" si="215"/>
        <v>-</v>
      </c>
      <c r="AB58" s="255" t="str">
        <f t="shared" ca="1" si="215"/>
        <v>-</v>
      </c>
      <c r="AC58" s="255" t="b">
        <f t="shared" ca="1" si="215"/>
        <v>0</v>
      </c>
      <c r="AD58" s="255">
        <f t="shared" ca="1" si="215"/>
        <v>0</v>
      </c>
      <c r="AE58" s="253" t="b">
        <f t="shared" si="237"/>
        <v>0</v>
      </c>
      <c r="AF58" s="253" t="b">
        <f t="shared" si="265"/>
        <v>0</v>
      </c>
      <c r="AG58" s="255" t="str">
        <f t="shared" ca="1" si="215"/>
        <v>-</v>
      </c>
      <c r="AH58" s="10"/>
      <c r="AI58" s="255" t="b">
        <f t="shared" ca="1" si="216"/>
        <v>1</v>
      </c>
      <c r="AJ58" s="255" t="b">
        <f t="shared" ca="1" si="216"/>
        <v>1</v>
      </c>
      <c r="AK58" s="254">
        <f t="shared" si="266"/>
        <v>31</v>
      </c>
      <c r="AL58" s="255" t="str">
        <f t="shared" ca="1" si="215"/>
        <v>-</v>
      </c>
      <c r="AM58" s="255" t="str">
        <f t="shared" ca="1" si="215"/>
        <v>-</v>
      </c>
      <c r="AN58" s="254" t="b">
        <v>1</v>
      </c>
      <c r="AO58" s="254">
        <f t="shared" si="267"/>
        <v>31</v>
      </c>
      <c r="AP58" s="295" t="str">
        <f t="shared" ca="1" si="215"/>
        <v>-</v>
      </c>
      <c r="AQ58" s="255">
        <f t="shared" ca="1" si="216"/>
        <v>1</v>
      </c>
      <c r="AR58" s="255">
        <f t="shared" ca="1" si="216"/>
        <v>1</v>
      </c>
      <c r="AS58" s="255" t="str">
        <f t="shared" ca="1" si="216"/>
        <v>-</v>
      </c>
      <c r="AT58" s="255" t="str">
        <f t="shared" ca="1" si="216"/>
        <v>-</v>
      </c>
      <c r="AU58" s="10"/>
      <c r="AV58" s="255" t="str">
        <f t="shared" ca="1" si="216"/>
        <v>-</v>
      </c>
      <c r="AW58" s="255" t="str">
        <f t="shared" ca="1" si="216"/>
        <v>-</v>
      </c>
      <c r="AX58" s="255" t="str">
        <f t="shared" ca="1" si="216"/>
        <v>-</v>
      </c>
      <c r="AY58" s="255" t="str">
        <f t="shared" ca="1" si="216"/>
        <v>-</v>
      </c>
      <c r="AZ58" s="255" t="str">
        <f t="shared" ca="1" si="216"/>
        <v>-</v>
      </c>
      <c r="BA58" s="255" t="str">
        <f t="shared" ca="1" si="216"/>
        <v>-</v>
      </c>
      <c r="BB58" s="255" t="str">
        <f t="shared" ca="1" si="216"/>
        <v>-</v>
      </c>
      <c r="BC58" s="255" t="str">
        <f t="shared" ca="1" si="216"/>
        <v>-</v>
      </c>
      <c r="BD58" s="255" t="str">
        <f t="shared" ca="1" si="216"/>
        <v>-</v>
      </c>
      <c r="BE58" s="255" t="str">
        <f t="shared" ca="1" si="216"/>
        <v>-</v>
      </c>
      <c r="BF58" s="255" t="str">
        <f t="shared" ca="1" si="216"/>
        <v>-</v>
      </c>
      <c r="BG58" s="255" t="str">
        <f t="shared" ca="1" si="248"/>
        <v>-</v>
      </c>
      <c r="BH58" s="255" t="str">
        <f t="shared" ca="1" si="248"/>
        <v>-</v>
      </c>
      <c r="BI58" s="255" t="str">
        <f t="shared" ca="1" si="248"/>
        <v>-</v>
      </c>
      <c r="BJ58" s="255" t="str">
        <f t="shared" ca="1" si="248"/>
        <v>-</v>
      </c>
      <c r="BK58" s="255" t="str">
        <f t="shared" ca="1" si="248"/>
        <v>-</v>
      </c>
      <c r="BL58" s="255" t="str">
        <f t="shared" ca="1" si="248"/>
        <v>-</v>
      </c>
      <c r="BM58" s="255" t="str">
        <f t="shared" ca="1" si="248"/>
        <v>-</v>
      </c>
      <c r="BN58" s="255" t="str">
        <f t="shared" ca="1" si="248"/>
        <v>-</v>
      </c>
      <c r="BO58" s="255" t="str">
        <f t="shared" ca="1" si="248"/>
        <v>-</v>
      </c>
      <c r="BP58" s="255" t="str">
        <f t="shared" ca="1" si="248"/>
        <v>-</v>
      </c>
      <c r="BQ58" s="10"/>
      <c r="BR58" s="255" t="str">
        <f t="shared" ca="1" si="248"/>
        <v>-</v>
      </c>
      <c r="BS58" s="255" t="str">
        <f t="shared" ca="1" si="248"/>
        <v>-</v>
      </c>
      <c r="BT58" s="255" t="str">
        <f t="shared" ca="1" si="248"/>
        <v>-</v>
      </c>
      <c r="BU58" s="255" t="str">
        <f t="shared" ca="1" si="248"/>
        <v>-</v>
      </c>
      <c r="BV58" s="255" t="str">
        <f t="shared" ca="1" si="248"/>
        <v>-</v>
      </c>
      <c r="BW58" s="255" t="str">
        <f t="shared" ca="1" si="248"/>
        <v>-</v>
      </c>
      <c r="BX58" s="255" t="str">
        <f t="shared" ca="1" si="248"/>
        <v>-</v>
      </c>
      <c r="BY58" s="255" t="str">
        <f t="shared" ca="1" si="248"/>
        <v>-</v>
      </c>
      <c r="BZ58" s="255">
        <f t="shared" ca="1" si="248"/>
        <v>0.125</v>
      </c>
      <c r="CA58" s="255">
        <f t="shared" ca="1" si="248"/>
        <v>0.3</v>
      </c>
      <c r="CB58" s="255">
        <f t="shared" ca="1" si="248"/>
        <v>-0.05</v>
      </c>
      <c r="CC58" s="255">
        <f t="shared" ca="1" si="248"/>
        <v>0.1</v>
      </c>
      <c r="CD58" s="255">
        <f t="shared" ca="1" si="248"/>
        <v>0.25</v>
      </c>
      <c r="CE58" s="255">
        <f t="shared" ca="1" si="248"/>
        <v>-0.05</v>
      </c>
      <c r="CF58" s="255">
        <f t="shared" ca="1" si="248"/>
        <v>0.05</v>
      </c>
      <c r="CG58" s="255">
        <f t="shared" ca="1" si="248"/>
        <v>0.1</v>
      </c>
      <c r="CH58" s="255">
        <f t="shared" ca="1" si="248"/>
        <v>-0.02</v>
      </c>
      <c r="CI58" s="255">
        <f t="shared" ca="1" si="248"/>
        <v>0.1</v>
      </c>
      <c r="CJ58" s="255">
        <f t="shared" ca="1" si="248"/>
        <v>0.25</v>
      </c>
      <c r="CK58" s="255">
        <f t="shared" ca="1" si="248"/>
        <v>-0.05</v>
      </c>
      <c r="CL58" s="254">
        <v>3</v>
      </c>
      <c r="CM58" s="254">
        <v>3</v>
      </c>
      <c r="CN58" s="255">
        <f t="shared" ca="1" si="248"/>
        <v>0</v>
      </c>
      <c r="CO58" s="254">
        <v>0.25</v>
      </c>
      <c r="CP58" s="254">
        <v>-0.25</v>
      </c>
      <c r="CQ58" s="255" t="str">
        <f t="shared" ca="1" si="248"/>
        <v>-</v>
      </c>
      <c r="CR58" s="255" t="str">
        <f t="shared" ca="1" si="248"/>
        <v>-</v>
      </c>
      <c r="CS58" s="255" t="str">
        <f t="shared" ca="1" si="248"/>
        <v>-</v>
      </c>
      <c r="CT58" s="255" t="str">
        <f t="shared" ca="1" si="248"/>
        <v>-</v>
      </c>
      <c r="CU58" s="255" t="str">
        <f t="shared" ca="1" si="248"/>
        <v>-</v>
      </c>
      <c r="CV58" s="255">
        <f t="shared" ca="1" si="248"/>
        <v>0</v>
      </c>
      <c r="CW58" s="254">
        <v>0.25</v>
      </c>
      <c r="CX58" s="254">
        <v>-0.25</v>
      </c>
      <c r="CY58" s="255" t="str">
        <f t="shared" ca="1" si="248"/>
        <v>-</v>
      </c>
      <c r="CZ58" s="255" t="str">
        <f t="shared" ca="1" si="248"/>
        <v>-</v>
      </c>
      <c r="DA58" s="255" t="str">
        <f t="shared" ca="1" si="248"/>
        <v>-</v>
      </c>
      <c r="DB58" s="255">
        <f t="shared" ca="1" si="248"/>
        <v>0</v>
      </c>
      <c r="DC58" s="255">
        <f t="shared" ca="1" si="248"/>
        <v>0</v>
      </c>
      <c r="DD58" s="255">
        <f t="shared" ca="1" si="248"/>
        <v>0</v>
      </c>
      <c r="DE58" s="255">
        <f t="shared" ca="1" si="248"/>
        <v>0</v>
      </c>
      <c r="DF58" s="255">
        <f t="shared" ca="1" si="248"/>
        <v>0</v>
      </c>
      <c r="DG58" s="255">
        <f t="shared" ca="1" si="248"/>
        <v>0</v>
      </c>
      <c r="DH58" s="255">
        <f t="shared" ca="1" si="248"/>
        <v>0</v>
      </c>
      <c r="DI58" s="255" t="str">
        <f t="shared" ca="1" si="248"/>
        <v>-</v>
      </c>
      <c r="DJ58" s="255" t="str">
        <f t="shared" ca="1" si="248"/>
        <v>-</v>
      </c>
      <c r="DK58" s="255" t="str">
        <f t="shared" ca="1" si="248"/>
        <v>-</v>
      </c>
      <c r="DL58" s="255" t="str">
        <f t="shared" ca="1" si="248"/>
        <v>-</v>
      </c>
      <c r="DM58" s="255" t="str">
        <f t="shared" ca="1" si="248"/>
        <v>-</v>
      </c>
      <c r="DN58" s="255" t="str">
        <f t="shared" ca="1" si="249"/>
        <v>-</v>
      </c>
      <c r="DO58" s="255" t="str">
        <f t="shared" ca="1" si="249"/>
        <v>-</v>
      </c>
      <c r="DP58" s="255" t="str">
        <f t="shared" ca="1" si="249"/>
        <v>-</v>
      </c>
      <c r="DQ58" s="255" t="str">
        <f t="shared" ca="1" si="249"/>
        <v>-</v>
      </c>
      <c r="DR58" s="255" t="str">
        <f t="shared" ca="1" si="249"/>
        <v>-</v>
      </c>
      <c r="DS58" s="255" t="str">
        <f t="shared" ca="1" si="249"/>
        <v>-</v>
      </c>
      <c r="DT58" s="10"/>
      <c r="DU58" s="253">
        <f t="shared" si="219"/>
        <v>1</v>
      </c>
      <c r="DV58" s="255" t="str">
        <f t="shared" ca="1" si="249"/>
        <v>-</v>
      </c>
      <c r="DW58" s="255" t="str">
        <f t="shared" ca="1" si="249"/>
        <v>-</v>
      </c>
      <c r="DX58" s="255" t="str">
        <f t="shared" ca="1" si="249"/>
        <v>-</v>
      </c>
      <c r="DY58" s="255" t="str">
        <f t="shared" ca="1" si="249"/>
        <v>-</v>
      </c>
      <c r="DZ58" s="253" t="b">
        <f t="shared" si="220"/>
        <v>1</v>
      </c>
      <c r="EA58" s="255" t="str">
        <f t="shared" ca="1" si="249"/>
        <v>-</v>
      </c>
      <c r="EB58" s="255">
        <f t="shared" ca="1" si="249"/>
        <v>0</v>
      </c>
      <c r="EC58" s="255" t="str">
        <f t="shared" ca="1" si="249"/>
        <v>-</v>
      </c>
      <c r="ED58" s="255">
        <f t="shared" ca="1" si="249"/>
        <v>1</v>
      </c>
      <c r="EE58" s="255">
        <f t="shared" ca="1" si="249"/>
        <v>0</v>
      </c>
      <c r="EF58" s="255">
        <f t="shared" ca="1" si="249"/>
        <v>1</v>
      </c>
      <c r="EG58" s="255">
        <f t="shared" ca="1" si="249"/>
        <v>0</v>
      </c>
      <c r="EH58" s="255">
        <f t="shared" ca="1" si="249"/>
        <v>1</v>
      </c>
      <c r="EI58" s="255">
        <f t="shared" ca="1" si="249"/>
        <v>1</v>
      </c>
      <c r="EJ58" s="255">
        <f t="shared" ca="1" si="249"/>
        <v>1</v>
      </c>
      <c r="EK58" s="255">
        <f t="shared" ca="1" si="249"/>
        <v>0</v>
      </c>
      <c r="EL58" s="255">
        <f t="shared" ca="1" si="249"/>
        <v>0</v>
      </c>
      <c r="EM58" s="255">
        <f t="shared" ca="1" si="249"/>
        <v>0</v>
      </c>
      <c r="EN58" s="255">
        <f t="shared" ca="1" si="249"/>
        <v>0</v>
      </c>
      <c r="EO58" s="255">
        <f t="shared" ca="1" si="249"/>
        <v>0</v>
      </c>
      <c r="EP58" s="255">
        <f t="shared" ca="1" si="249"/>
        <v>0</v>
      </c>
      <c r="EQ58" s="255">
        <f t="shared" ca="1" si="249"/>
        <v>0</v>
      </c>
      <c r="ER58" s="255">
        <f t="shared" ca="1" si="249"/>
        <v>0</v>
      </c>
      <c r="ES58" s="255">
        <f t="shared" ca="1" si="249"/>
        <v>0</v>
      </c>
      <c r="ET58" s="255">
        <f t="shared" ca="1" si="249"/>
        <v>0</v>
      </c>
      <c r="EU58" s="255">
        <f t="shared" ca="1" si="249"/>
        <v>0</v>
      </c>
      <c r="EV58" s="255">
        <f t="shared" ca="1" si="249"/>
        <v>0</v>
      </c>
      <c r="EW58" s="255">
        <f t="shared" ca="1" si="249"/>
        <v>1</v>
      </c>
      <c r="EX58" s="255">
        <f t="shared" ca="1" si="249"/>
        <v>0</v>
      </c>
      <c r="EY58" s="255">
        <f t="shared" ca="1" si="249"/>
        <v>0</v>
      </c>
      <c r="EZ58" s="255">
        <f t="shared" ca="1" si="249"/>
        <v>0</v>
      </c>
      <c r="FA58" s="255">
        <f t="shared" ca="1" si="249"/>
        <v>0</v>
      </c>
      <c r="FB58" s="255">
        <f t="shared" ca="1" si="249"/>
        <v>0</v>
      </c>
      <c r="FC58" s="255">
        <f t="shared" ca="1" si="249"/>
        <v>0</v>
      </c>
      <c r="FD58" s="255">
        <f t="shared" ca="1" si="249"/>
        <v>0</v>
      </c>
      <c r="FE58" s="10"/>
      <c r="FF58" s="255" t="str">
        <f t="shared" ca="1" si="249"/>
        <v>-</v>
      </c>
      <c r="FG58" s="255" t="str">
        <f t="shared" ca="1" si="249"/>
        <v>-</v>
      </c>
      <c r="FH58" s="255">
        <f t="shared" ca="1" si="221"/>
        <v>0</v>
      </c>
      <c r="FI58" s="255" t="str">
        <f t="shared" ca="1" si="249"/>
        <v>-</v>
      </c>
      <c r="FJ58" s="255" t="str">
        <f t="shared" ca="1" si="247"/>
        <v>-</v>
      </c>
      <c r="FK58" s="255" t="str">
        <f t="shared" ca="1" si="247"/>
        <v>-</v>
      </c>
      <c r="FL58" s="255" t="str">
        <f t="shared" ca="1" si="247"/>
        <v>-</v>
      </c>
      <c r="FM58" s="255" t="str">
        <f t="shared" ca="1" si="247"/>
        <v>-</v>
      </c>
      <c r="FN58" s="255" t="str">
        <f t="shared" ca="1" si="249"/>
        <v>-</v>
      </c>
      <c r="FO58" s="255" t="str">
        <f t="shared" ca="1" si="249"/>
        <v>-</v>
      </c>
      <c r="FP58" s="253" t="b">
        <f t="shared" si="223"/>
        <v>0</v>
      </c>
      <c r="FQ58" s="253" t="b">
        <f t="shared" si="223"/>
        <v>0</v>
      </c>
      <c r="FR58" s="253" t="b">
        <f t="shared" si="223"/>
        <v>1</v>
      </c>
      <c r="FS58" s="255">
        <f t="shared" ca="1" si="249"/>
        <v>0</v>
      </c>
      <c r="FT58" s="255">
        <f t="shared" ca="1" si="249"/>
        <v>1</v>
      </c>
      <c r="FU58" s="255">
        <f t="shared" ca="1" si="249"/>
        <v>1</v>
      </c>
      <c r="FV58" s="255" t="str">
        <f t="shared" ca="1" si="249"/>
        <v>-</v>
      </c>
      <c r="FW58" s="255" t="str">
        <f t="shared" ca="1" si="249"/>
        <v>-</v>
      </c>
      <c r="FX58" s="255" t="str">
        <f t="shared" ca="1" si="249"/>
        <v>-</v>
      </c>
      <c r="FY58" s="255" t="str">
        <f t="shared" ca="1" si="249"/>
        <v>-</v>
      </c>
      <c r="FZ58" s="255" t="str">
        <f t="shared" ca="1" si="249"/>
        <v>-</v>
      </c>
      <c r="GA58" s="255" t="str">
        <f t="shared" ca="1" si="249"/>
        <v>-</v>
      </c>
      <c r="GB58" s="255" t="str">
        <f t="shared" ca="1" si="249"/>
        <v>-</v>
      </c>
      <c r="GC58" s="255" t="str">
        <f t="shared" ca="1" si="249"/>
        <v>-</v>
      </c>
      <c r="GD58" s="255" t="str">
        <f t="shared" ca="1" si="249"/>
        <v>-</v>
      </c>
      <c r="GE58" s="255" t="str">
        <f t="shared" ca="1" si="249"/>
        <v>-</v>
      </c>
      <c r="GF58" s="255" t="b">
        <f t="shared" ca="1" si="249"/>
        <v>1</v>
      </c>
      <c r="GG58" s="255">
        <f t="shared" ca="1" si="249"/>
        <v>0</v>
      </c>
      <c r="GH58" s="255">
        <f t="shared" ca="1" si="249"/>
        <v>0</v>
      </c>
      <c r="GI58" s="255">
        <f t="shared" ca="1" si="249"/>
        <v>0</v>
      </c>
      <c r="GJ58" s="255">
        <f t="shared" ca="1" si="249"/>
        <v>0</v>
      </c>
      <c r="GK58" s="255">
        <f t="shared" ca="1" si="224"/>
        <v>0</v>
      </c>
      <c r="GL58" s="255" t="str">
        <f t="shared" ca="1" si="224"/>
        <v>-</v>
      </c>
      <c r="GM58" s="255" t="str">
        <f t="shared" ca="1" si="224"/>
        <v>-</v>
      </c>
      <c r="GN58" s="255" t="str">
        <f t="shared" ca="1" si="250"/>
        <v>-</v>
      </c>
      <c r="GO58" s="255" t="b">
        <f t="shared" ca="1" si="225"/>
        <v>1</v>
      </c>
      <c r="GP58" s="255">
        <f t="shared" ca="1" si="251"/>
        <v>0</v>
      </c>
      <c r="GQ58" s="253" t="str">
        <f t="shared" si="226"/>
        <v>-</v>
      </c>
      <c r="GR58" s="253" t="str">
        <f t="shared" si="226"/>
        <v>-</v>
      </c>
      <c r="GS58" s="253" t="str">
        <f t="shared" si="226"/>
        <v>-</v>
      </c>
      <c r="GT58" s="253" t="str">
        <f t="shared" si="226"/>
        <v>-</v>
      </c>
      <c r="GU58" s="255" t="str">
        <f t="shared" ca="1" si="227"/>
        <v>-</v>
      </c>
      <c r="GV58" s="255" t="str">
        <f t="shared" ca="1" si="227"/>
        <v>-</v>
      </c>
      <c r="GW58" s="255" t="str">
        <f t="shared" ca="1" si="227"/>
        <v>-</v>
      </c>
      <c r="GX58" s="255" t="str">
        <f t="shared" ca="1" si="227"/>
        <v>-</v>
      </c>
      <c r="GY58" s="255" t="str">
        <f t="shared" ca="1" si="227"/>
        <v>-</v>
      </c>
      <c r="GZ58" s="253">
        <f t="shared" si="228"/>
        <v>0.9</v>
      </c>
      <c r="HA58" s="253">
        <f t="shared" si="228"/>
        <v>0</v>
      </c>
      <c r="HB58" s="253">
        <f t="shared" si="228"/>
        <v>0</v>
      </c>
      <c r="HC58" s="253">
        <f t="shared" si="229"/>
        <v>450</v>
      </c>
      <c r="HD58" s="253" t="str">
        <f t="shared" si="228"/>
        <v>-</v>
      </c>
      <c r="HE58" s="253" t="str">
        <f t="shared" si="230"/>
        <v>-</v>
      </c>
      <c r="HF58" s="255" t="str">
        <f t="shared" ca="1" si="231"/>
        <v>-</v>
      </c>
      <c r="HG58" s="255" t="str">
        <f t="shared" ca="1" si="231"/>
        <v>-</v>
      </c>
      <c r="HH58" s="10"/>
      <c r="HI58" s="255">
        <f t="shared" ca="1" si="227"/>
        <v>1</v>
      </c>
      <c r="HJ58" s="255">
        <f t="shared" ca="1" si="227"/>
        <v>0</v>
      </c>
      <c r="HK58" s="255">
        <f t="shared" ca="1" si="227"/>
        <v>1</v>
      </c>
      <c r="HL58" s="255">
        <f t="shared" ca="1" si="227"/>
        <v>1</v>
      </c>
      <c r="HM58" s="255">
        <f t="shared" ca="1" si="227"/>
        <v>0</v>
      </c>
      <c r="HN58" s="255">
        <f t="shared" ca="1" si="227"/>
        <v>70</v>
      </c>
      <c r="HO58" s="255">
        <f t="shared" ca="1" si="227"/>
        <v>50</v>
      </c>
      <c r="HP58" s="255">
        <f t="shared" ca="1" si="227"/>
        <v>70</v>
      </c>
      <c r="HQ58" s="255">
        <f t="shared" ca="1" si="227"/>
        <v>50</v>
      </c>
      <c r="HR58" s="253">
        <f t="shared" si="232"/>
        <v>1</v>
      </c>
      <c r="HS58" s="253">
        <f t="shared" si="233"/>
        <v>1</v>
      </c>
      <c r="HT58" s="253">
        <f t="shared" si="234"/>
        <v>1</v>
      </c>
      <c r="HU58" s="255">
        <f t="shared" ca="1" si="227"/>
        <v>1</v>
      </c>
      <c r="HV58" s="10"/>
      <c r="HW58" s="255">
        <f t="shared" ca="1" si="227"/>
        <v>1</v>
      </c>
      <c r="HX58" s="255">
        <f t="shared" ca="1" si="227"/>
        <v>1</v>
      </c>
      <c r="HY58" s="255">
        <f t="shared" ca="1" si="227"/>
        <v>1</v>
      </c>
      <c r="HZ58" s="255">
        <f t="shared" ca="1" si="227"/>
        <v>1</v>
      </c>
      <c r="IA58" s="255">
        <f t="shared" ca="1" si="227"/>
        <v>1</v>
      </c>
      <c r="IB58" s="255">
        <f t="shared" ca="1" si="227"/>
        <v>1</v>
      </c>
      <c r="IC58" s="255">
        <f t="shared" ca="1" si="227"/>
        <v>1.25</v>
      </c>
      <c r="ID58" s="255">
        <f t="shared" ca="1" si="227"/>
        <v>1</v>
      </c>
      <c r="IE58" s="255">
        <f t="shared" ca="1" si="227"/>
        <v>1</v>
      </c>
      <c r="IF58" s="255">
        <f t="shared" ca="1" si="227"/>
        <v>1.25</v>
      </c>
      <c r="IG58" s="255">
        <f t="shared" ca="1" si="235"/>
        <v>1.03</v>
      </c>
      <c r="IH58" s="255">
        <f t="shared" ca="1" si="227"/>
        <v>1</v>
      </c>
      <c r="II58" s="255" t="str">
        <f t="shared" ca="1" si="227"/>
        <v>-</v>
      </c>
      <c r="IJ58" s="255">
        <f t="shared" ca="1" si="227"/>
        <v>0</v>
      </c>
      <c r="IK58" s="27">
        <v>0</v>
      </c>
    </row>
    <row r="59" spans="1:245" s="235" customFormat="1" outlineLevel="1">
      <c r="A59" s="207">
        <f t="shared" si="12"/>
        <v>54</v>
      </c>
      <c r="B59" s="207">
        <f t="shared" si="252"/>
        <v>15</v>
      </c>
      <c r="C59" s="235">
        <v>101</v>
      </c>
      <c r="D59" s="235" t="b">
        <v>1</v>
      </c>
      <c r="E59" s="235" t="b">
        <v>0</v>
      </c>
      <c r="F59" s="235" t="b">
        <v>1</v>
      </c>
      <c r="G59" s="294">
        <f t="shared" si="253"/>
        <v>3</v>
      </c>
      <c r="H59" s="32">
        <v>3</v>
      </c>
      <c r="I59" s="32">
        <v>2</v>
      </c>
      <c r="J59" s="294">
        <f t="shared" si="254"/>
        <v>1</v>
      </c>
      <c r="K59" s="294">
        <f t="shared" si="255"/>
        <v>1</v>
      </c>
      <c r="L59" s="294">
        <f t="shared" si="256"/>
        <v>1</v>
      </c>
      <c r="M59" s="294">
        <f t="shared" si="257"/>
        <v>1</v>
      </c>
      <c r="O59" s="249" t="str">
        <f t="shared" ca="1" si="213"/>
        <v>00011 Optimal_FS SLPTRUE&amp;BBT US_prod1.25 (F33N33)</v>
      </c>
      <c r="P59" s="10" t="str">
        <f ca="1">IF(COUNTIF(O$5:O59,O59)=1,"-","Dup")</f>
        <v>-</v>
      </c>
      <c r="Q59" s="10"/>
      <c r="R59" s="255" t="str">
        <f t="shared" ca="1" si="214"/>
        <v>-</v>
      </c>
      <c r="S59" s="255" t="str">
        <f t="shared" ca="1" si="214"/>
        <v>-</v>
      </c>
      <c r="T59" s="255" t="str">
        <f t="shared" ca="1" si="214"/>
        <v>-</v>
      </c>
      <c r="U59" s="255" t="str">
        <f t="shared" ca="1" si="214"/>
        <v>-</v>
      </c>
      <c r="V59" s="255" t="str">
        <f t="shared" ca="1" si="214"/>
        <v>-</v>
      </c>
      <c r="W59" s="255" t="str">
        <f t="shared" ca="1" si="214"/>
        <v>-</v>
      </c>
      <c r="X59" s="10"/>
      <c r="Y59" s="255" t="b">
        <f t="shared" ca="1" si="215"/>
        <v>1</v>
      </c>
      <c r="Z59" s="255" t="str">
        <f t="shared" ca="1" si="215"/>
        <v>-</v>
      </c>
      <c r="AA59" s="255" t="str">
        <f t="shared" ca="1" si="215"/>
        <v>-</v>
      </c>
      <c r="AB59" s="255" t="str">
        <f t="shared" ca="1" si="215"/>
        <v>-</v>
      </c>
      <c r="AC59" s="255" t="b">
        <f t="shared" ca="1" si="215"/>
        <v>0</v>
      </c>
      <c r="AD59" s="255">
        <f t="shared" ca="1" si="215"/>
        <v>0</v>
      </c>
      <c r="AE59" s="253" t="b">
        <f t="shared" si="237"/>
        <v>1</v>
      </c>
      <c r="AF59" s="253" t="b">
        <f t="shared" si="265"/>
        <v>1</v>
      </c>
      <c r="AG59" s="255" t="str">
        <f t="shared" ca="1" si="215"/>
        <v>-</v>
      </c>
      <c r="AH59" s="10"/>
      <c r="AI59" s="296" t="b">
        <v>0</v>
      </c>
      <c r="AJ59" s="296" t="b">
        <v>0</v>
      </c>
      <c r="AK59" s="254" t="s">
        <v>36</v>
      </c>
      <c r="AL59" s="254" t="b">
        <v>1</v>
      </c>
      <c r="AM59" s="255" t="str">
        <f t="shared" ca="1" si="215"/>
        <v>-</v>
      </c>
      <c r="AN59" s="254" t="b">
        <v>1</v>
      </c>
      <c r="AO59" s="254">
        <f t="shared" si="267"/>
        <v>32</v>
      </c>
      <c r="AP59" s="295" t="str">
        <f t="shared" ca="1" si="215"/>
        <v>-</v>
      </c>
      <c r="AQ59" s="255">
        <f t="shared" ca="1" si="216"/>
        <v>1</v>
      </c>
      <c r="AR59" s="255">
        <f t="shared" ca="1" si="216"/>
        <v>1</v>
      </c>
      <c r="AS59" s="255" t="str">
        <f t="shared" ca="1" si="216"/>
        <v>-</v>
      </c>
      <c r="AT59" s="255" t="str">
        <f t="shared" ca="1" si="216"/>
        <v>-</v>
      </c>
      <c r="AU59" s="10"/>
      <c r="AV59" s="255" t="str">
        <f t="shared" ca="1" si="216"/>
        <v>-</v>
      </c>
      <c r="AW59" s="255" t="str">
        <f t="shared" ca="1" si="216"/>
        <v>-</v>
      </c>
      <c r="AX59" s="255" t="str">
        <f t="shared" ca="1" si="216"/>
        <v>-</v>
      </c>
      <c r="AY59" s="255" t="str">
        <f t="shared" ca="1" si="216"/>
        <v>-</v>
      </c>
      <c r="AZ59" s="255" t="str">
        <f t="shared" ca="1" si="216"/>
        <v>-</v>
      </c>
      <c r="BA59" s="255" t="str">
        <f t="shared" ca="1" si="216"/>
        <v>-</v>
      </c>
      <c r="BB59" s="255" t="str">
        <f t="shared" ca="1" si="216"/>
        <v>-</v>
      </c>
      <c r="BC59" s="255" t="str">
        <f t="shared" ca="1" si="216"/>
        <v>-</v>
      </c>
      <c r="BD59" s="255" t="str">
        <f t="shared" ca="1" si="216"/>
        <v>-</v>
      </c>
      <c r="BE59" s="255" t="str">
        <f t="shared" ca="1" si="216"/>
        <v>-</v>
      </c>
      <c r="BF59" s="255" t="str">
        <f t="shared" ca="1" si="216"/>
        <v>-</v>
      </c>
      <c r="BG59" s="255" t="str">
        <f t="shared" ca="1" si="248"/>
        <v>-</v>
      </c>
      <c r="BH59" s="255" t="str">
        <f t="shared" ca="1" si="248"/>
        <v>-</v>
      </c>
      <c r="BI59" s="255" t="str">
        <f t="shared" ca="1" si="248"/>
        <v>-</v>
      </c>
      <c r="BJ59" s="255" t="str">
        <f t="shared" ca="1" si="248"/>
        <v>-</v>
      </c>
      <c r="BK59" s="255" t="str">
        <f t="shared" ca="1" si="248"/>
        <v>-</v>
      </c>
      <c r="BL59" s="255" t="str">
        <f t="shared" ca="1" si="248"/>
        <v>-</v>
      </c>
      <c r="BM59" s="255" t="str">
        <f t="shared" ca="1" si="248"/>
        <v>-</v>
      </c>
      <c r="BN59" s="255" t="str">
        <f t="shared" ca="1" si="248"/>
        <v>-</v>
      </c>
      <c r="BO59" s="255" t="str">
        <f t="shared" ca="1" si="248"/>
        <v>-</v>
      </c>
      <c r="BP59" s="255" t="str">
        <f t="shared" ca="1" si="248"/>
        <v>-</v>
      </c>
      <c r="BQ59" s="10"/>
      <c r="BR59" s="255" t="str">
        <f t="shared" ca="1" si="248"/>
        <v>-</v>
      </c>
      <c r="BS59" s="255" t="str">
        <f t="shared" ca="1" si="248"/>
        <v>-</v>
      </c>
      <c r="BT59" s="255" t="str">
        <f t="shared" ca="1" si="248"/>
        <v>-</v>
      </c>
      <c r="BU59" s="255" t="str">
        <f t="shared" ca="1" si="248"/>
        <v>-</v>
      </c>
      <c r="BV59" s="255" t="str">
        <f t="shared" ca="1" si="248"/>
        <v>-</v>
      </c>
      <c r="BW59" s="255" t="str">
        <f t="shared" ca="1" si="248"/>
        <v>-</v>
      </c>
      <c r="BX59" s="255" t="str">
        <f t="shared" ca="1" si="248"/>
        <v>-</v>
      </c>
      <c r="BY59" s="255" t="str">
        <f t="shared" ca="1" si="248"/>
        <v>-</v>
      </c>
      <c r="BZ59" s="255">
        <f t="shared" ca="1" si="248"/>
        <v>0.125</v>
      </c>
      <c r="CA59" s="255">
        <f t="shared" ca="1" si="248"/>
        <v>0.3</v>
      </c>
      <c r="CB59" s="255">
        <f t="shared" ca="1" si="248"/>
        <v>-0.05</v>
      </c>
      <c r="CC59" s="255">
        <f t="shared" ca="1" si="248"/>
        <v>0.1</v>
      </c>
      <c r="CD59" s="255">
        <f t="shared" ca="1" si="248"/>
        <v>0.25</v>
      </c>
      <c r="CE59" s="255">
        <f t="shared" ca="1" si="248"/>
        <v>-0.05</v>
      </c>
      <c r="CF59" s="255">
        <f t="shared" ca="1" si="248"/>
        <v>0.05</v>
      </c>
      <c r="CG59" s="255">
        <f t="shared" ca="1" si="248"/>
        <v>0.1</v>
      </c>
      <c r="CH59" s="255">
        <f t="shared" ca="1" si="248"/>
        <v>-0.02</v>
      </c>
      <c r="CI59" s="255">
        <f t="shared" ca="1" si="248"/>
        <v>0.1</v>
      </c>
      <c r="CJ59" s="255">
        <f t="shared" ca="1" si="248"/>
        <v>0.25</v>
      </c>
      <c r="CK59" s="255">
        <f t="shared" ca="1" si="248"/>
        <v>-0.05</v>
      </c>
      <c r="CL59" s="254">
        <v>3</v>
      </c>
      <c r="CM59" s="254">
        <v>3</v>
      </c>
      <c r="CN59" s="255">
        <f t="shared" ca="1" si="248"/>
        <v>0</v>
      </c>
      <c r="CO59" s="254">
        <v>1</v>
      </c>
      <c r="CP59" s="254">
        <v>-1</v>
      </c>
      <c r="CQ59" s="255" t="str">
        <f t="shared" ca="1" si="248"/>
        <v>-</v>
      </c>
      <c r="CR59" s="255" t="str">
        <f t="shared" ca="1" si="248"/>
        <v>-</v>
      </c>
      <c r="CS59" s="255" t="str">
        <f t="shared" ca="1" si="248"/>
        <v>-</v>
      </c>
      <c r="CT59" s="255" t="str">
        <f t="shared" ca="1" si="248"/>
        <v>-</v>
      </c>
      <c r="CU59" s="255" t="str">
        <f t="shared" ca="1" si="248"/>
        <v>-</v>
      </c>
      <c r="CV59" s="255">
        <f t="shared" ca="1" si="248"/>
        <v>0</v>
      </c>
      <c r="CW59" s="254">
        <v>1</v>
      </c>
      <c r="CX59" s="254">
        <v>-1</v>
      </c>
      <c r="CY59" s="255" t="str">
        <f t="shared" ca="1" si="248"/>
        <v>-</v>
      </c>
      <c r="CZ59" s="255" t="str">
        <f t="shared" ca="1" si="248"/>
        <v>-</v>
      </c>
      <c r="DA59" s="255" t="str">
        <f t="shared" ca="1" si="248"/>
        <v>-</v>
      </c>
      <c r="DB59" s="255">
        <f t="shared" ca="1" si="248"/>
        <v>0</v>
      </c>
      <c r="DC59" s="255">
        <f t="shared" ca="1" si="248"/>
        <v>0</v>
      </c>
      <c r="DD59" s="255">
        <f t="shared" ca="1" si="248"/>
        <v>0</v>
      </c>
      <c r="DE59" s="255">
        <f t="shared" ca="1" si="248"/>
        <v>0</v>
      </c>
      <c r="DF59" s="255">
        <f t="shared" ca="1" si="248"/>
        <v>0</v>
      </c>
      <c r="DG59" s="255">
        <f t="shared" ca="1" si="248"/>
        <v>0</v>
      </c>
      <c r="DH59" s="255">
        <f t="shared" ca="1" si="248"/>
        <v>0</v>
      </c>
      <c r="DI59" s="255" t="str">
        <f t="shared" ca="1" si="248"/>
        <v>-</v>
      </c>
      <c r="DJ59" s="255" t="str">
        <f t="shared" ca="1" si="248"/>
        <v>-</v>
      </c>
      <c r="DK59" s="255" t="str">
        <f t="shared" ca="1" si="248"/>
        <v>-</v>
      </c>
      <c r="DL59" s="255" t="str">
        <f t="shared" ca="1" si="248"/>
        <v>-</v>
      </c>
      <c r="DM59" s="255" t="str">
        <f t="shared" ca="1" si="248"/>
        <v>-</v>
      </c>
      <c r="DN59" s="255" t="str">
        <f t="shared" ca="1" si="249"/>
        <v>-</v>
      </c>
      <c r="DO59" s="255" t="str">
        <f t="shared" ca="1" si="249"/>
        <v>-</v>
      </c>
      <c r="DP59" s="255" t="str">
        <f t="shared" ca="1" si="249"/>
        <v>-</v>
      </c>
      <c r="DQ59" s="255" t="str">
        <f t="shared" ca="1" si="249"/>
        <v>-</v>
      </c>
      <c r="DR59" s="255" t="str">
        <f t="shared" ca="1" si="249"/>
        <v>-</v>
      </c>
      <c r="DS59" s="255" t="str">
        <f t="shared" ca="1" si="249"/>
        <v>-</v>
      </c>
      <c r="DT59" s="10"/>
      <c r="DU59" s="253">
        <f t="shared" si="219"/>
        <v>1</v>
      </c>
      <c r="DV59" s="255" t="str">
        <f t="shared" ca="1" si="249"/>
        <v>-</v>
      </c>
      <c r="DW59" s="255" t="str">
        <f t="shared" ca="1" si="249"/>
        <v>-</v>
      </c>
      <c r="DX59" s="255" t="str">
        <f t="shared" ca="1" si="249"/>
        <v>-</v>
      </c>
      <c r="DY59" s="255" t="str">
        <f t="shared" ca="1" si="249"/>
        <v>-</v>
      </c>
      <c r="DZ59" s="253" t="b">
        <f t="shared" si="220"/>
        <v>1</v>
      </c>
      <c r="EA59" s="255" t="str">
        <f t="shared" ca="1" si="249"/>
        <v>-</v>
      </c>
      <c r="EB59" s="255">
        <f t="shared" ca="1" si="249"/>
        <v>0</v>
      </c>
      <c r="EC59" s="255" t="str">
        <f t="shared" ca="1" si="249"/>
        <v>-</v>
      </c>
      <c r="ED59" s="255">
        <f t="shared" ca="1" si="249"/>
        <v>1</v>
      </c>
      <c r="EE59" s="255">
        <f t="shared" ca="1" si="249"/>
        <v>0</v>
      </c>
      <c r="EF59" s="255">
        <f t="shared" ca="1" si="249"/>
        <v>1</v>
      </c>
      <c r="EG59" s="255">
        <f t="shared" ca="1" si="249"/>
        <v>0</v>
      </c>
      <c r="EH59" s="255">
        <f t="shared" ca="1" si="249"/>
        <v>1</v>
      </c>
      <c r="EI59" s="255">
        <f t="shared" ca="1" si="249"/>
        <v>1</v>
      </c>
      <c r="EJ59" s="255">
        <f t="shared" ca="1" si="249"/>
        <v>1</v>
      </c>
      <c r="EK59" s="255">
        <f t="shared" ca="1" si="249"/>
        <v>0</v>
      </c>
      <c r="EL59" s="255">
        <f t="shared" ca="1" si="249"/>
        <v>0</v>
      </c>
      <c r="EM59" s="255">
        <f t="shared" ca="1" si="249"/>
        <v>0</v>
      </c>
      <c r="EN59" s="255">
        <f t="shared" ca="1" si="249"/>
        <v>0</v>
      </c>
      <c r="EO59" s="255">
        <f t="shared" ca="1" si="249"/>
        <v>0</v>
      </c>
      <c r="EP59" s="255">
        <f t="shared" ca="1" si="249"/>
        <v>0</v>
      </c>
      <c r="EQ59" s="255">
        <f t="shared" ca="1" si="249"/>
        <v>0</v>
      </c>
      <c r="ER59" s="255">
        <f t="shared" ca="1" si="249"/>
        <v>0</v>
      </c>
      <c r="ES59" s="255">
        <f t="shared" ca="1" si="249"/>
        <v>0</v>
      </c>
      <c r="ET59" s="255">
        <f t="shared" ca="1" si="249"/>
        <v>0</v>
      </c>
      <c r="EU59" s="255">
        <f t="shared" ca="1" si="249"/>
        <v>0</v>
      </c>
      <c r="EV59" s="255">
        <f t="shared" ca="1" si="249"/>
        <v>0</v>
      </c>
      <c r="EW59" s="255">
        <f t="shared" ca="1" si="249"/>
        <v>1</v>
      </c>
      <c r="EX59" s="255">
        <f t="shared" ca="1" si="249"/>
        <v>0</v>
      </c>
      <c r="EY59" s="255">
        <f t="shared" ca="1" si="249"/>
        <v>0</v>
      </c>
      <c r="EZ59" s="255">
        <f t="shared" ca="1" si="249"/>
        <v>0</v>
      </c>
      <c r="FA59" s="255">
        <f t="shared" ca="1" si="249"/>
        <v>0</v>
      </c>
      <c r="FB59" s="255">
        <f t="shared" ca="1" si="249"/>
        <v>0</v>
      </c>
      <c r="FC59" s="255">
        <f t="shared" ca="1" si="249"/>
        <v>0</v>
      </c>
      <c r="FD59" s="255">
        <f t="shared" ca="1" si="249"/>
        <v>0</v>
      </c>
      <c r="FE59" s="10"/>
      <c r="FF59" s="255" t="str">
        <f t="shared" ca="1" si="249"/>
        <v>-</v>
      </c>
      <c r="FG59" s="255" t="str">
        <f t="shared" ca="1" si="249"/>
        <v>-</v>
      </c>
      <c r="FH59" s="255">
        <f t="shared" ca="1" si="221"/>
        <v>0</v>
      </c>
      <c r="FI59" s="255" t="str">
        <f t="shared" ca="1" si="249"/>
        <v>-</v>
      </c>
      <c r="FJ59" s="255" t="str">
        <f t="shared" ca="1" si="247"/>
        <v>-</v>
      </c>
      <c r="FK59" s="255" t="str">
        <f t="shared" ca="1" si="247"/>
        <v>-</v>
      </c>
      <c r="FL59" s="255" t="str">
        <f t="shared" ca="1" si="247"/>
        <v>-</v>
      </c>
      <c r="FM59" s="255" t="str">
        <f t="shared" ca="1" si="247"/>
        <v>-</v>
      </c>
      <c r="FN59" s="255" t="str">
        <f t="shared" ca="1" si="249"/>
        <v>-</v>
      </c>
      <c r="FO59" s="255" t="str">
        <f t="shared" ca="1" si="249"/>
        <v>-</v>
      </c>
      <c r="FP59" s="253" t="b">
        <f t="shared" si="223"/>
        <v>0</v>
      </c>
      <c r="FQ59" s="253" t="b">
        <f t="shared" si="223"/>
        <v>0</v>
      </c>
      <c r="FR59" s="253" t="b">
        <f t="shared" si="223"/>
        <v>1</v>
      </c>
      <c r="FS59" s="255">
        <f t="shared" ca="1" si="249"/>
        <v>0</v>
      </c>
      <c r="FT59" s="255">
        <f t="shared" ca="1" si="249"/>
        <v>1</v>
      </c>
      <c r="FU59" s="255">
        <f t="shared" ca="1" si="249"/>
        <v>1</v>
      </c>
      <c r="FV59" s="255" t="str">
        <f t="shared" ca="1" si="249"/>
        <v>-</v>
      </c>
      <c r="FW59" s="255" t="str">
        <f t="shared" ca="1" si="249"/>
        <v>-</v>
      </c>
      <c r="FX59" s="255" t="str">
        <f t="shared" ca="1" si="249"/>
        <v>-</v>
      </c>
      <c r="FY59" s="255" t="str">
        <f t="shared" ca="1" si="249"/>
        <v>-</v>
      </c>
      <c r="FZ59" s="255" t="str">
        <f t="shared" ca="1" si="249"/>
        <v>-</v>
      </c>
      <c r="GA59" s="255" t="str">
        <f t="shared" ca="1" si="249"/>
        <v>-</v>
      </c>
      <c r="GB59" s="255" t="str">
        <f t="shared" ca="1" si="249"/>
        <v>-</v>
      </c>
      <c r="GC59" s="255" t="str">
        <f t="shared" ca="1" si="249"/>
        <v>-</v>
      </c>
      <c r="GD59" s="255" t="str">
        <f t="shared" ca="1" si="249"/>
        <v>-</v>
      </c>
      <c r="GE59" s="255" t="str">
        <f t="shared" ca="1" si="249"/>
        <v>-</v>
      </c>
      <c r="GF59" s="255" t="b">
        <f t="shared" ca="1" si="249"/>
        <v>1</v>
      </c>
      <c r="GG59" s="255">
        <f t="shared" ca="1" si="249"/>
        <v>0</v>
      </c>
      <c r="GH59" s="255">
        <f t="shared" ca="1" si="249"/>
        <v>0</v>
      </c>
      <c r="GI59" s="255">
        <f t="shared" ca="1" si="249"/>
        <v>0</v>
      </c>
      <c r="GJ59" s="255">
        <f t="shared" ca="1" si="249"/>
        <v>0</v>
      </c>
      <c r="GK59" s="255">
        <f t="shared" ca="1" si="224"/>
        <v>0</v>
      </c>
      <c r="GL59" s="255" t="str">
        <f t="shared" ca="1" si="224"/>
        <v>-</v>
      </c>
      <c r="GM59" s="255" t="str">
        <f t="shared" ca="1" si="224"/>
        <v>-</v>
      </c>
      <c r="GN59" s="255" t="str">
        <f t="shared" ca="1" si="250"/>
        <v>-</v>
      </c>
      <c r="GO59" s="255" t="b">
        <f t="shared" ca="1" si="225"/>
        <v>1</v>
      </c>
      <c r="GP59" s="255">
        <f t="shared" ca="1" si="251"/>
        <v>0</v>
      </c>
      <c r="GQ59" s="253" t="str">
        <f t="shared" si="226"/>
        <v>-</v>
      </c>
      <c r="GR59" s="253" t="str">
        <f t="shared" si="226"/>
        <v>-</v>
      </c>
      <c r="GS59" s="253" t="str">
        <f t="shared" si="226"/>
        <v>-</v>
      </c>
      <c r="GT59" s="253" t="str">
        <f t="shared" si="226"/>
        <v>-</v>
      </c>
      <c r="GU59" s="255" t="str">
        <f t="shared" ca="1" si="227"/>
        <v>-</v>
      </c>
      <c r="GV59" s="255" t="str">
        <f t="shared" ca="1" si="227"/>
        <v>-</v>
      </c>
      <c r="GW59" s="255" t="str">
        <f t="shared" ca="1" si="227"/>
        <v>-</v>
      </c>
      <c r="GX59" s="255" t="str">
        <f t="shared" ref="GX59:IJ60" ca="1" si="268">OFFSET(GX$5,$B59,0)</f>
        <v>-</v>
      </c>
      <c r="GY59" s="255" t="str">
        <f t="shared" ca="1" si="268"/>
        <v>-</v>
      </c>
      <c r="GZ59" s="253">
        <f t="shared" si="228"/>
        <v>0.9</v>
      </c>
      <c r="HA59" s="253">
        <f t="shared" si="228"/>
        <v>0</v>
      </c>
      <c r="HB59" s="253">
        <f t="shared" si="228"/>
        <v>0</v>
      </c>
      <c r="HC59" s="253">
        <f t="shared" si="229"/>
        <v>450</v>
      </c>
      <c r="HD59" s="253" t="str">
        <f t="shared" si="228"/>
        <v>-</v>
      </c>
      <c r="HE59" s="253" t="str">
        <f t="shared" si="230"/>
        <v>-</v>
      </c>
      <c r="HF59" s="255" t="str">
        <f t="shared" ca="1" si="231"/>
        <v>-</v>
      </c>
      <c r="HG59" s="255" t="str">
        <f t="shared" ca="1" si="231"/>
        <v>-</v>
      </c>
      <c r="HH59" s="10"/>
      <c r="HI59" s="255">
        <f t="shared" ca="1" si="268"/>
        <v>1</v>
      </c>
      <c r="HJ59" s="255">
        <f t="shared" ca="1" si="268"/>
        <v>0</v>
      </c>
      <c r="HK59" s="255">
        <f t="shared" ca="1" si="268"/>
        <v>1</v>
      </c>
      <c r="HL59" s="255">
        <f t="shared" ca="1" si="268"/>
        <v>1</v>
      </c>
      <c r="HM59" s="255">
        <f t="shared" ca="1" si="268"/>
        <v>0</v>
      </c>
      <c r="HN59" s="255">
        <f t="shared" ca="1" si="268"/>
        <v>70</v>
      </c>
      <c r="HO59" s="255">
        <f t="shared" ca="1" si="268"/>
        <v>50</v>
      </c>
      <c r="HP59" s="255">
        <f t="shared" ca="1" si="268"/>
        <v>70</v>
      </c>
      <c r="HQ59" s="255">
        <f t="shared" ca="1" si="268"/>
        <v>50</v>
      </c>
      <c r="HR59" s="253">
        <f t="shared" si="232"/>
        <v>1</v>
      </c>
      <c r="HS59" s="253">
        <f t="shared" si="233"/>
        <v>1</v>
      </c>
      <c r="HT59" s="253">
        <f t="shared" si="234"/>
        <v>1</v>
      </c>
      <c r="HU59" s="255">
        <f t="shared" ca="1" si="268"/>
        <v>1</v>
      </c>
      <c r="HV59" s="10"/>
      <c r="HW59" s="255">
        <f t="shared" ca="1" si="268"/>
        <v>1</v>
      </c>
      <c r="HX59" s="255">
        <f t="shared" ca="1" si="268"/>
        <v>1</v>
      </c>
      <c r="HY59" s="255">
        <f t="shared" ca="1" si="268"/>
        <v>1</v>
      </c>
      <c r="HZ59" s="255">
        <f t="shared" ca="1" si="268"/>
        <v>1</v>
      </c>
      <c r="IA59" s="255">
        <f t="shared" ca="1" si="268"/>
        <v>1</v>
      </c>
      <c r="IB59" s="255">
        <f t="shared" ca="1" si="268"/>
        <v>1</v>
      </c>
      <c r="IC59" s="255">
        <f t="shared" ca="1" si="268"/>
        <v>1.25</v>
      </c>
      <c r="ID59" s="255">
        <f t="shared" ca="1" si="268"/>
        <v>1</v>
      </c>
      <c r="IE59" s="255">
        <f t="shared" ca="1" si="268"/>
        <v>1</v>
      </c>
      <c r="IF59" s="255">
        <f t="shared" ca="1" si="268"/>
        <v>1.25</v>
      </c>
      <c r="IG59" s="255">
        <f t="shared" ca="1" si="268"/>
        <v>1.03</v>
      </c>
      <c r="IH59" s="255">
        <f t="shared" ca="1" si="268"/>
        <v>1</v>
      </c>
      <c r="II59" s="255" t="str">
        <f t="shared" ca="1" si="268"/>
        <v>-</v>
      </c>
      <c r="IJ59" s="255">
        <f t="shared" ca="1" si="268"/>
        <v>0</v>
      </c>
      <c r="IK59" s="27">
        <v>0</v>
      </c>
    </row>
    <row r="60" spans="1:245" s="235" customFormat="1" outlineLevel="1">
      <c r="A60" s="207">
        <f t="shared" si="12"/>
        <v>55</v>
      </c>
      <c r="B60" s="207">
        <f t="shared" si="252"/>
        <v>15</v>
      </c>
      <c r="C60" s="235">
        <v>101</v>
      </c>
      <c r="D60" s="235" t="b">
        <v>1</v>
      </c>
      <c r="E60" s="235" t="b">
        <v>0</v>
      </c>
      <c r="F60" s="235" t="b">
        <v>1</v>
      </c>
      <c r="G60" s="294">
        <f t="shared" si="253"/>
        <v>3</v>
      </c>
      <c r="H60" s="32">
        <v>3</v>
      </c>
      <c r="I60" s="32">
        <v>2</v>
      </c>
      <c r="J60" s="294">
        <f t="shared" si="254"/>
        <v>1</v>
      </c>
      <c r="K60" s="294">
        <f t="shared" si="255"/>
        <v>1</v>
      </c>
      <c r="L60" s="294">
        <f t="shared" si="256"/>
        <v>1</v>
      </c>
      <c r="M60" s="294">
        <f t="shared" si="257"/>
        <v>1</v>
      </c>
      <c r="O60" s="249" t="str">
        <f t="shared" ref="O60" ca="1" si="269">TEXT(LEFT(OFFSET(O60,-1,0),5)+1,"00000")&amp;MID(OFFSET(O60,-1,0),6,FIND(" ",OFFSET(O60,-1,0),7)-5)
&amp;"SLP"&amp;IF(AF60="-",FALSE,AF60)&amp;IF(FI60="-",""," Area"&amp;FI60)
&amp;IF($DZ60=TRUE,"&amp;BBT"," ")
&amp;IF(IH60&lt;&gt;1," SB_growth"&amp;IH60,"")
&amp;IF(IF60&lt;&gt;1," US_prod"&amp;IF60,"")
&amp;IF(HR60&lt;&gt;1," WP"&amp;HR60*100,"")&amp;IF(HS60&lt;&gt;1," MP"&amp;HS60*100,"")&amp;IF(HT60&lt;&gt;1," GP"&amp;HT60*100,"")
&amp;" (F"&amp;3+IFERROR(1*$BR60,0)+IFERROR(1*$BS60,0)&amp;3-IFERROR(1*NOT($BU60),0)&amp;"N"&amp;$CL60&amp;$CM60&amp;")"</f>
        <v>00012 Optimal_FS SLPTRUE&amp;BBT US_prod1.25 (F33N33)</v>
      </c>
      <c r="P60" s="10" t="str">
        <f ca="1">IF(COUNTIF(O$5:O60,O60)=1,"-","Dup")</f>
        <v>-</v>
      </c>
      <c r="Q60" s="10"/>
      <c r="R60" s="255" t="str">
        <f t="shared" ca="1" si="214"/>
        <v>-</v>
      </c>
      <c r="S60" s="255" t="str">
        <f t="shared" ca="1" si="214"/>
        <v>-</v>
      </c>
      <c r="T60" s="255" t="str">
        <f t="shared" ca="1" si="214"/>
        <v>-</v>
      </c>
      <c r="U60" s="255" t="str">
        <f t="shared" ca="1" si="214"/>
        <v>-</v>
      </c>
      <c r="V60" s="255" t="str">
        <f t="shared" ca="1" si="214"/>
        <v>-</v>
      </c>
      <c r="W60" s="255" t="str">
        <f t="shared" ca="1" si="214"/>
        <v>-</v>
      </c>
      <c r="X60" s="10"/>
      <c r="Y60" s="255" t="b">
        <f t="shared" ca="1" si="215"/>
        <v>1</v>
      </c>
      <c r="Z60" s="255" t="str">
        <f t="shared" ca="1" si="215"/>
        <v>-</v>
      </c>
      <c r="AA60" s="255" t="str">
        <f t="shared" ca="1" si="215"/>
        <v>-</v>
      </c>
      <c r="AB60" s="255" t="str">
        <f t="shared" ca="1" si="215"/>
        <v>-</v>
      </c>
      <c r="AC60" s="255" t="b">
        <f t="shared" ca="1" si="215"/>
        <v>0</v>
      </c>
      <c r="AD60" s="255">
        <f t="shared" ca="1" si="215"/>
        <v>0</v>
      </c>
      <c r="AE60" s="253" t="b">
        <f t="shared" ref="AE60" si="270">AF60</f>
        <v>1</v>
      </c>
      <c r="AF60" s="253" t="b">
        <f t="shared" ref="AF60" si="271">IF(I60=2,TRUE,FALSE)</f>
        <v>1</v>
      </c>
      <c r="AG60" s="255" t="str">
        <f t="shared" ca="1" si="215"/>
        <v>-</v>
      </c>
      <c r="AH60" s="10"/>
      <c r="AI60" s="255" t="b">
        <f t="shared" ca="1" si="216"/>
        <v>1</v>
      </c>
      <c r="AJ60" s="255" t="b">
        <f t="shared" ca="1" si="216"/>
        <v>1</v>
      </c>
      <c r="AK60" s="254">
        <f>AO59</f>
        <v>32</v>
      </c>
      <c r="AL60" s="255" t="str">
        <f t="shared" ca="1" si="215"/>
        <v>-</v>
      </c>
      <c r="AM60" s="255" t="str">
        <f t="shared" ca="1" si="215"/>
        <v>-</v>
      </c>
      <c r="AN60" s="254" t="b">
        <v>1</v>
      </c>
      <c r="AO60" s="254">
        <f t="shared" ref="AO60" si="272">VALUE(H60&amp;I60)</f>
        <v>32</v>
      </c>
      <c r="AP60" s="295" t="str">
        <f t="shared" ca="1" si="215"/>
        <v>-</v>
      </c>
      <c r="AQ60" s="255">
        <f t="shared" ca="1" si="216"/>
        <v>1</v>
      </c>
      <c r="AR60" s="255">
        <f t="shared" ca="1" si="216"/>
        <v>1</v>
      </c>
      <c r="AS60" s="255" t="str">
        <f t="shared" ca="1" si="216"/>
        <v>-</v>
      </c>
      <c r="AT60" s="255" t="str">
        <f t="shared" ca="1" si="216"/>
        <v>-</v>
      </c>
      <c r="AU60" s="10"/>
      <c r="AV60" s="255" t="str">
        <f t="shared" ca="1" si="216"/>
        <v>-</v>
      </c>
      <c r="AW60" s="255" t="str">
        <f t="shared" ca="1" si="216"/>
        <v>-</v>
      </c>
      <c r="AX60" s="255" t="str">
        <f t="shared" ca="1" si="216"/>
        <v>-</v>
      </c>
      <c r="AY60" s="255" t="str">
        <f t="shared" ca="1" si="216"/>
        <v>-</v>
      </c>
      <c r="AZ60" s="255" t="str">
        <f t="shared" ca="1" si="216"/>
        <v>-</v>
      </c>
      <c r="BA60" s="255" t="str">
        <f t="shared" ca="1" si="216"/>
        <v>-</v>
      </c>
      <c r="BB60" s="255" t="str">
        <f t="shared" ca="1" si="216"/>
        <v>-</v>
      </c>
      <c r="BC60" s="255" t="str">
        <f t="shared" ca="1" si="216"/>
        <v>-</v>
      </c>
      <c r="BD60" s="255" t="str">
        <f t="shared" ca="1" si="216"/>
        <v>-</v>
      </c>
      <c r="BE60" s="255" t="str">
        <f t="shared" ca="1" si="216"/>
        <v>-</v>
      </c>
      <c r="BF60" s="255" t="str">
        <f t="shared" ca="1" si="216"/>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19"/>
        <v>1</v>
      </c>
      <c r="DV60" s="255" t="str">
        <f t="shared" ca="1" si="274"/>
        <v>-</v>
      </c>
      <c r="DW60" s="255" t="str">
        <f t="shared" ca="1" si="274"/>
        <v>-</v>
      </c>
      <c r="DX60" s="255" t="str">
        <f t="shared" ca="1" si="274"/>
        <v>-</v>
      </c>
      <c r="DY60" s="255" t="str">
        <f t="shared" ca="1" si="274"/>
        <v>-</v>
      </c>
      <c r="DZ60" s="253" t="b">
        <f t="shared" si="220"/>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1"/>
        <v>0</v>
      </c>
      <c r="FI60" s="255" t="str">
        <f t="shared" ca="1" si="274"/>
        <v>-</v>
      </c>
      <c r="FJ60" s="255" t="str">
        <f t="shared" ca="1" si="247"/>
        <v>-</v>
      </c>
      <c r="FK60" s="255" t="str">
        <f t="shared" ca="1" si="247"/>
        <v>-</v>
      </c>
      <c r="FL60" s="255" t="str">
        <f t="shared" ca="1" si="247"/>
        <v>-</v>
      </c>
      <c r="FM60" s="255" t="str">
        <f t="shared" ca="1" si="247"/>
        <v>-</v>
      </c>
      <c r="FN60" s="255" t="str">
        <f t="shared" ca="1" si="274"/>
        <v>-</v>
      </c>
      <c r="FO60" s="255" t="str">
        <f t="shared" ca="1" si="274"/>
        <v>-</v>
      </c>
      <c r="FP60" s="253" t="b">
        <f t="shared" si="223"/>
        <v>0</v>
      </c>
      <c r="FQ60" s="253" t="b">
        <f t="shared" si="223"/>
        <v>0</v>
      </c>
      <c r="FR60" s="253" t="b">
        <f t="shared" si="223"/>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4"/>
        <v>0</v>
      </c>
      <c r="GL60" s="255" t="str">
        <f t="shared" ca="1" si="224"/>
        <v>-</v>
      </c>
      <c r="GM60" s="255" t="str">
        <f t="shared" ca="1" si="224"/>
        <v>-</v>
      </c>
      <c r="GN60" s="255" t="str">
        <f t="shared" ca="1" si="250"/>
        <v>-</v>
      </c>
      <c r="GO60" s="255" t="b">
        <f t="shared" ca="1" si="225"/>
        <v>1</v>
      </c>
      <c r="GP60" s="255">
        <f t="shared" ca="1" si="251"/>
        <v>0</v>
      </c>
      <c r="GQ60" s="253" t="str">
        <f t="shared" si="226"/>
        <v>-</v>
      </c>
      <c r="GR60" s="253" t="str">
        <f t="shared" si="226"/>
        <v>-</v>
      </c>
      <c r="GS60" s="253" t="str">
        <f t="shared" si="226"/>
        <v>-</v>
      </c>
      <c r="GT60" s="253" t="str">
        <f t="shared" si="226"/>
        <v>-</v>
      </c>
      <c r="GU60" s="255" t="str">
        <f t="shared" ref="GU60:GW60" ca="1" si="275">OFFSET(GU$5,$B60,0)</f>
        <v>-</v>
      </c>
      <c r="GV60" s="255" t="str">
        <f t="shared" ca="1" si="275"/>
        <v>-</v>
      </c>
      <c r="GW60" s="255" t="str">
        <f t="shared" ca="1" si="275"/>
        <v>-</v>
      </c>
      <c r="GX60" s="255" t="str">
        <f t="shared" ca="1" si="268"/>
        <v>-</v>
      </c>
      <c r="GY60" s="255" t="str">
        <f t="shared" ca="1" si="268"/>
        <v>-</v>
      </c>
      <c r="GZ60" s="253">
        <f t="shared" si="228"/>
        <v>0.9</v>
      </c>
      <c r="HA60" s="253">
        <f t="shared" si="228"/>
        <v>0</v>
      </c>
      <c r="HB60" s="253">
        <f t="shared" si="228"/>
        <v>0</v>
      </c>
      <c r="HC60" s="253">
        <f t="shared" si="229"/>
        <v>450</v>
      </c>
      <c r="HD60" s="253" t="str">
        <f t="shared" si="228"/>
        <v>-</v>
      </c>
      <c r="HE60" s="253" t="str">
        <f t="shared" si="230"/>
        <v>-</v>
      </c>
      <c r="HF60" s="255" t="str">
        <f t="shared" ca="1" si="231"/>
        <v>-</v>
      </c>
      <c r="HG60" s="255" t="str">
        <f t="shared" ca="1" si="231"/>
        <v>-</v>
      </c>
      <c r="HH60" s="10"/>
      <c r="HI60" s="255">
        <f t="shared" ca="1" si="268"/>
        <v>1</v>
      </c>
      <c r="HJ60" s="255">
        <f t="shared" ca="1" si="268"/>
        <v>0</v>
      </c>
      <c r="HK60" s="255">
        <f t="shared" ca="1" si="268"/>
        <v>1</v>
      </c>
      <c r="HL60" s="255">
        <f t="shared" ca="1" si="268"/>
        <v>1</v>
      </c>
      <c r="HM60" s="255">
        <f t="shared" ca="1" si="268"/>
        <v>0</v>
      </c>
      <c r="HN60" s="255">
        <f t="shared" ca="1" si="268"/>
        <v>70</v>
      </c>
      <c r="HO60" s="255">
        <f t="shared" ca="1" si="268"/>
        <v>50</v>
      </c>
      <c r="HP60" s="255">
        <f t="shared" ca="1" si="268"/>
        <v>70</v>
      </c>
      <c r="HQ60" s="255">
        <f t="shared" ca="1" si="268"/>
        <v>50</v>
      </c>
      <c r="HR60" s="253">
        <f t="shared" si="232"/>
        <v>1</v>
      </c>
      <c r="HS60" s="253">
        <f t="shared" si="233"/>
        <v>1</v>
      </c>
      <c r="HT60" s="253">
        <f t="shared" si="234"/>
        <v>1</v>
      </c>
      <c r="HU60" s="255">
        <f t="shared" ca="1" si="268"/>
        <v>1</v>
      </c>
      <c r="HV60" s="10"/>
      <c r="HW60" s="255">
        <f t="shared" ca="1" si="268"/>
        <v>1</v>
      </c>
      <c r="HX60" s="255">
        <f t="shared" ca="1" si="268"/>
        <v>1</v>
      </c>
      <c r="HY60" s="255">
        <f t="shared" ca="1" si="268"/>
        <v>1</v>
      </c>
      <c r="HZ60" s="255">
        <f t="shared" ca="1" si="268"/>
        <v>1</v>
      </c>
      <c r="IA60" s="255">
        <f t="shared" ca="1" si="268"/>
        <v>1</v>
      </c>
      <c r="IB60" s="255">
        <f t="shared" ca="1" si="268"/>
        <v>1</v>
      </c>
      <c r="IC60" s="255">
        <f t="shared" ca="1" si="268"/>
        <v>1.25</v>
      </c>
      <c r="ID60" s="255">
        <f t="shared" ca="1" si="268"/>
        <v>1</v>
      </c>
      <c r="IE60" s="255">
        <f t="shared" ca="1" si="268"/>
        <v>1</v>
      </c>
      <c r="IF60" s="255">
        <f t="shared" ca="1" si="268"/>
        <v>1.25</v>
      </c>
      <c r="IG60" s="255">
        <f t="shared" ca="1" si="268"/>
        <v>1.03</v>
      </c>
      <c r="IH60" s="255">
        <f t="shared" ca="1" si="268"/>
        <v>1</v>
      </c>
      <c r="II60" s="255" t="str">
        <f t="shared" ca="1" si="268"/>
        <v>-</v>
      </c>
      <c r="IJ60" s="255">
        <f t="shared" ca="1" si="268"/>
        <v>0</v>
      </c>
      <c r="IK60" s="27">
        <v>0</v>
      </c>
    </row>
    <row r="61" spans="1:245" s="235" customFormat="1" outlineLevel="1">
      <c r="A61" s="207">
        <f t="shared" si="12"/>
        <v>56</v>
      </c>
      <c r="B61" s="207">
        <f t="shared" si="252"/>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3"/>
        <v>00013 Optimal_FS SLPTRUE&amp;BBT US_prod1.25 (F33N33)</v>
      </c>
      <c r="P61" s="10" t="str">
        <f ca="1">IF(COUNTIF(O$5:O61,O61)=1,"-","Dup")</f>
        <v>-</v>
      </c>
      <c r="Q61" s="10"/>
      <c r="R61" s="255" t="str">
        <f t="shared" ca="1" si="214"/>
        <v>-</v>
      </c>
      <c r="S61" s="255" t="str">
        <f t="shared" ca="1" si="214"/>
        <v>-</v>
      </c>
      <c r="T61" s="255" t="str">
        <f t="shared" ca="1" si="214"/>
        <v>-</v>
      </c>
      <c r="U61" s="255" t="str">
        <f t="shared" ca="1" si="214"/>
        <v>-</v>
      </c>
      <c r="V61" s="255" t="str">
        <f t="shared" ca="1" si="214"/>
        <v>-</v>
      </c>
      <c r="W61" s="255" t="str">
        <f t="shared" ca="1" si="214"/>
        <v>-</v>
      </c>
      <c r="X61" s="10"/>
      <c r="Y61" s="255" t="b">
        <f t="shared" ca="1" si="215"/>
        <v>1</v>
      </c>
      <c r="Z61" s="255" t="str">
        <f t="shared" ca="1" si="215"/>
        <v>-</v>
      </c>
      <c r="AA61" s="255" t="str">
        <f t="shared" ca="1" si="215"/>
        <v>-</v>
      </c>
      <c r="AB61" s="255" t="str">
        <f t="shared" ca="1" si="215"/>
        <v>-</v>
      </c>
      <c r="AC61" s="255" t="b">
        <f t="shared" ca="1" si="215"/>
        <v>0</v>
      </c>
      <c r="AD61" s="255">
        <f t="shared" ca="1" si="215"/>
        <v>0</v>
      </c>
      <c r="AE61" s="253" t="b">
        <f t="shared" si="237"/>
        <v>1</v>
      </c>
      <c r="AF61" s="253" t="b">
        <f t="shared" si="265"/>
        <v>1</v>
      </c>
      <c r="AG61" s="255" t="str">
        <f t="shared" ca="1" si="215"/>
        <v>-</v>
      </c>
      <c r="AH61" s="10"/>
      <c r="AI61" s="255" t="b">
        <f t="shared" ca="1" si="215"/>
        <v>1</v>
      </c>
      <c r="AJ61" s="255" t="b">
        <f t="shared" ca="1" si="216"/>
        <v>1</v>
      </c>
      <c r="AK61" s="254">
        <f t="shared" ref="AK61:AK62" si="276">AO60</f>
        <v>32</v>
      </c>
      <c r="AL61" s="255" t="str">
        <f t="shared" ca="1" si="215"/>
        <v>-</v>
      </c>
      <c r="AM61" s="255" t="str">
        <f t="shared" ca="1" si="215"/>
        <v>-</v>
      </c>
      <c r="AN61" s="254" t="b">
        <v>1</v>
      </c>
      <c r="AO61" s="254">
        <f t="shared" si="267"/>
        <v>32</v>
      </c>
      <c r="AP61" s="295" t="str">
        <f t="shared" ca="1" si="215"/>
        <v>-</v>
      </c>
      <c r="AQ61" s="255">
        <f t="shared" ca="1" si="216"/>
        <v>1</v>
      </c>
      <c r="AR61" s="255">
        <f t="shared" ca="1" si="216"/>
        <v>1</v>
      </c>
      <c r="AS61" s="255" t="str">
        <f t="shared" ca="1" si="216"/>
        <v>-</v>
      </c>
      <c r="AT61" s="255" t="str">
        <f t="shared" ca="1" si="216"/>
        <v>-</v>
      </c>
      <c r="AU61" s="10"/>
      <c r="AV61" s="255" t="str">
        <f t="shared" ca="1" si="216"/>
        <v>-</v>
      </c>
      <c r="AW61" s="255" t="str">
        <f t="shared" ca="1" si="216"/>
        <v>-</v>
      </c>
      <c r="AX61" s="255" t="str">
        <f t="shared" ca="1" si="216"/>
        <v>-</v>
      </c>
      <c r="AY61" s="255" t="str">
        <f t="shared" ca="1" si="216"/>
        <v>-</v>
      </c>
      <c r="AZ61" s="255" t="str">
        <f t="shared" ca="1" si="216"/>
        <v>-</v>
      </c>
      <c r="BA61" s="255" t="str">
        <f t="shared" ca="1" si="216"/>
        <v>-</v>
      </c>
      <c r="BB61" s="255" t="str">
        <f t="shared" ca="1" si="216"/>
        <v>-</v>
      </c>
      <c r="BC61" s="255" t="str">
        <f t="shared" ca="1" si="216"/>
        <v>-</v>
      </c>
      <c r="BD61" s="255" t="str">
        <f t="shared" ca="1" si="216"/>
        <v>-</v>
      </c>
      <c r="BE61" s="255" t="str">
        <f t="shared" ca="1" si="216"/>
        <v>-</v>
      </c>
      <c r="BF61" s="255" t="str">
        <f t="shared" ca="1" si="216"/>
        <v>-</v>
      </c>
      <c r="BG61" s="255" t="str">
        <f t="shared" ca="1" si="248"/>
        <v>-</v>
      </c>
      <c r="BH61" s="255" t="str">
        <f t="shared" ca="1" si="248"/>
        <v>-</v>
      </c>
      <c r="BI61" s="255" t="str">
        <f t="shared" ca="1" si="248"/>
        <v>-</v>
      </c>
      <c r="BJ61" s="255" t="str">
        <f t="shared" ca="1" si="248"/>
        <v>-</v>
      </c>
      <c r="BK61" s="255" t="str">
        <f t="shared" ca="1" si="248"/>
        <v>-</v>
      </c>
      <c r="BL61" s="255" t="str">
        <f t="shared" ca="1" si="248"/>
        <v>-</v>
      </c>
      <c r="BM61" s="255" t="str">
        <f t="shared" ca="1" si="248"/>
        <v>-</v>
      </c>
      <c r="BN61" s="255" t="str">
        <f t="shared" ca="1" si="248"/>
        <v>-</v>
      </c>
      <c r="BO61" s="255" t="str">
        <f t="shared" ca="1" si="248"/>
        <v>-</v>
      </c>
      <c r="BP61" s="255" t="str">
        <f t="shared" ca="1" si="248"/>
        <v>-</v>
      </c>
      <c r="BQ61" s="10"/>
      <c r="BR61" s="255" t="str">
        <f t="shared" ca="1" si="248"/>
        <v>-</v>
      </c>
      <c r="BS61" s="255" t="str">
        <f t="shared" ca="1" si="248"/>
        <v>-</v>
      </c>
      <c r="BT61" s="255" t="str">
        <f t="shared" ca="1" si="248"/>
        <v>-</v>
      </c>
      <c r="BU61" s="255" t="str">
        <f t="shared" ca="1" si="248"/>
        <v>-</v>
      </c>
      <c r="BV61" s="255" t="str">
        <f t="shared" ca="1" si="248"/>
        <v>-</v>
      </c>
      <c r="BW61" s="255" t="str">
        <f t="shared" ca="1" si="248"/>
        <v>-</v>
      </c>
      <c r="BX61" s="255" t="str">
        <f t="shared" ca="1" si="248"/>
        <v>-</v>
      </c>
      <c r="BY61" s="255" t="str">
        <f t="shared" ca="1" si="248"/>
        <v>-</v>
      </c>
      <c r="BZ61" s="255">
        <f t="shared" ca="1" si="248"/>
        <v>0.125</v>
      </c>
      <c r="CA61" s="255">
        <f t="shared" ca="1" si="248"/>
        <v>0.3</v>
      </c>
      <c r="CB61" s="255">
        <f t="shared" ca="1" si="248"/>
        <v>-0.05</v>
      </c>
      <c r="CC61" s="255">
        <f t="shared" ca="1" si="248"/>
        <v>0.1</v>
      </c>
      <c r="CD61" s="255">
        <f t="shared" ca="1" si="248"/>
        <v>0.25</v>
      </c>
      <c r="CE61" s="255">
        <f t="shared" ca="1" si="248"/>
        <v>-0.05</v>
      </c>
      <c r="CF61" s="255">
        <f t="shared" ca="1" si="248"/>
        <v>0.05</v>
      </c>
      <c r="CG61" s="255">
        <f t="shared" ca="1" si="248"/>
        <v>0.1</v>
      </c>
      <c r="CH61" s="255">
        <f t="shared" ca="1" si="248"/>
        <v>-0.02</v>
      </c>
      <c r="CI61" s="255">
        <f t="shared" ca="1" si="248"/>
        <v>0.1</v>
      </c>
      <c r="CJ61" s="255">
        <f t="shared" ca="1" si="248"/>
        <v>0.25</v>
      </c>
      <c r="CK61" s="255">
        <f t="shared" ca="1" si="248"/>
        <v>-0.05</v>
      </c>
      <c r="CL61" s="254">
        <v>3</v>
      </c>
      <c r="CM61" s="254">
        <v>3</v>
      </c>
      <c r="CN61" s="255">
        <f t="shared" ca="1" si="248"/>
        <v>0</v>
      </c>
      <c r="CO61" s="254">
        <v>0.5</v>
      </c>
      <c r="CP61" s="254">
        <v>-0.5</v>
      </c>
      <c r="CQ61" s="255" t="str">
        <f t="shared" ca="1" si="248"/>
        <v>-</v>
      </c>
      <c r="CR61" s="255" t="str">
        <f t="shared" ca="1" si="248"/>
        <v>-</v>
      </c>
      <c r="CS61" s="255" t="str">
        <f t="shared" ca="1" si="248"/>
        <v>-</v>
      </c>
      <c r="CT61" s="255" t="str">
        <f t="shared" ca="1" si="248"/>
        <v>-</v>
      </c>
      <c r="CU61" s="255" t="str">
        <f t="shared" ca="1" si="248"/>
        <v>-</v>
      </c>
      <c r="CV61" s="255">
        <f t="shared" ca="1" si="248"/>
        <v>0</v>
      </c>
      <c r="CW61" s="254">
        <v>0.5</v>
      </c>
      <c r="CX61" s="254">
        <v>-0.5</v>
      </c>
      <c r="CY61" s="255" t="str">
        <f t="shared" ca="1" si="248"/>
        <v>-</v>
      </c>
      <c r="CZ61" s="255" t="str">
        <f t="shared" ca="1" si="248"/>
        <v>-</v>
      </c>
      <c r="DA61" s="255" t="str">
        <f t="shared" ca="1" si="248"/>
        <v>-</v>
      </c>
      <c r="DB61" s="255">
        <f t="shared" ca="1" si="248"/>
        <v>0</v>
      </c>
      <c r="DC61" s="255">
        <f t="shared" ca="1" si="248"/>
        <v>0</v>
      </c>
      <c r="DD61" s="255">
        <f t="shared" ca="1" si="248"/>
        <v>0</v>
      </c>
      <c r="DE61" s="255">
        <f t="shared" ca="1" si="248"/>
        <v>0</v>
      </c>
      <c r="DF61" s="255">
        <f t="shared" ca="1" si="248"/>
        <v>0</v>
      </c>
      <c r="DG61" s="255">
        <f t="shared" ca="1" si="248"/>
        <v>0</v>
      </c>
      <c r="DH61" s="255">
        <f t="shared" ca="1" si="248"/>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49"/>
        <v>-</v>
      </c>
      <c r="DT61" s="10"/>
      <c r="DU61" s="253">
        <f t="shared" si="219"/>
        <v>1</v>
      </c>
      <c r="DV61" s="255" t="str">
        <f t="shared" ca="1" si="249"/>
        <v>-</v>
      </c>
      <c r="DW61" s="255" t="str">
        <f t="shared" ca="1" si="249"/>
        <v>-</v>
      </c>
      <c r="DX61" s="255" t="str">
        <f t="shared" ref="DX61:GJ62" ca="1" si="278">OFFSET(DX$5,$B61,0)</f>
        <v>-</v>
      </c>
      <c r="DY61" s="255" t="str">
        <f t="shared" ca="1" si="278"/>
        <v>-</v>
      </c>
      <c r="DZ61" s="253" t="b">
        <f t="shared" si="220"/>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3"/>
        <v>0</v>
      </c>
      <c r="FQ61" s="253" t="b">
        <f t="shared" si="223"/>
        <v>0</v>
      </c>
      <c r="FR61" s="253" t="b">
        <f t="shared" si="223"/>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4"/>
        <v>0</v>
      </c>
      <c r="GL61" s="255" t="str">
        <f t="shared" ca="1" si="224"/>
        <v>-</v>
      </c>
      <c r="GM61" s="255" t="str">
        <f t="shared" ca="1" si="224"/>
        <v>-</v>
      </c>
      <c r="GN61" s="255" t="str">
        <f t="shared" ca="1" si="224"/>
        <v>-</v>
      </c>
      <c r="GO61" s="255" t="b">
        <f t="shared" ca="1" si="225"/>
        <v>1</v>
      </c>
      <c r="GP61" s="255">
        <f t="shared" ca="1" si="225"/>
        <v>0</v>
      </c>
      <c r="GQ61" s="253" t="str">
        <f t="shared" si="226"/>
        <v>-</v>
      </c>
      <c r="GR61" s="253" t="str">
        <f t="shared" si="226"/>
        <v>-</v>
      </c>
      <c r="GS61" s="253" t="str">
        <f t="shared" si="226"/>
        <v>-</v>
      </c>
      <c r="GT61" s="253" t="str">
        <f t="shared" si="226"/>
        <v>-</v>
      </c>
      <c r="GU61" s="255" t="str">
        <f t="shared" ref="GU61:IJ62" ca="1" si="279">OFFSET(GU$5,$B61,0)</f>
        <v>-</v>
      </c>
      <c r="GV61" s="255" t="str">
        <f t="shared" ca="1" si="279"/>
        <v>-</v>
      </c>
      <c r="GW61" s="255" t="str">
        <f t="shared" ca="1" si="279"/>
        <v>-</v>
      </c>
      <c r="GX61" s="255" t="str">
        <f t="shared" ca="1" si="279"/>
        <v>-</v>
      </c>
      <c r="GY61" s="255" t="str">
        <f t="shared" ca="1" si="279"/>
        <v>-</v>
      </c>
      <c r="GZ61" s="253">
        <f t="shared" si="228"/>
        <v>0.9</v>
      </c>
      <c r="HA61" s="253">
        <f t="shared" si="228"/>
        <v>0</v>
      </c>
      <c r="HB61" s="253">
        <f t="shared" si="228"/>
        <v>0</v>
      </c>
      <c r="HC61" s="253">
        <f t="shared" si="229"/>
        <v>450</v>
      </c>
      <c r="HD61" s="253" t="str">
        <f t="shared" si="228"/>
        <v>-</v>
      </c>
      <c r="HE61" s="253" t="str">
        <f t="shared" si="230"/>
        <v>-</v>
      </c>
      <c r="HF61" s="255" t="str">
        <f t="shared" ca="1" si="231"/>
        <v>-</v>
      </c>
      <c r="HG61" s="255" t="str">
        <f t="shared" ca="1" si="231"/>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2"/>
        <v>1</v>
      </c>
      <c r="HS61" s="253">
        <f t="shared" si="233"/>
        <v>1</v>
      </c>
      <c r="HT61" s="253">
        <f t="shared" si="234"/>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f t="shared" ca="1" si="279"/>
        <v>0</v>
      </c>
      <c r="IK61" s="27">
        <v>0</v>
      </c>
    </row>
    <row r="62" spans="1:245" s="235" customFormat="1" outlineLevel="1">
      <c r="A62" s="207">
        <f t="shared" si="12"/>
        <v>57</v>
      </c>
      <c r="B62" s="207">
        <f t="shared" si="252"/>
        <v>15</v>
      </c>
      <c r="C62" s="235">
        <v>101</v>
      </c>
      <c r="D62" s="235" t="b">
        <v>1</v>
      </c>
      <c r="E62" s="235" t="b">
        <v>0</v>
      </c>
      <c r="F62" s="235" t="b">
        <v>1</v>
      </c>
      <c r="G62" s="294">
        <f t="shared" si="253"/>
        <v>3</v>
      </c>
      <c r="H62" s="32">
        <v>3</v>
      </c>
      <c r="I62" s="32">
        <v>2</v>
      </c>
      <c r="J62" s="294">
        <f t="shared" si="254"/>
        <v>1</v>
      </c>
      <c r="K62" s="294">
        <f t="shared" si="255"/>
        <v>1</v>
      </c>
      <c r="L62" s="294">
        <f t="shared" si="256"/>
        <v>1</v>
      </c>
      <c r="M62" s="294">
        <f t="shared" si="257"/>
        <v>1</v>
      </c>
      <c r="O62" s="249" t="str">
        <f t="shared" ca="1" si="213"/>
        <v>00014 Optimal_FS SLPTRUE&amp;BBT US_prod1.25 (F33N33)</v>
      </c>
      <c r="P62" s="10" t="str">
        <f ca="1">IF(COUNTIF(O$5:O62,O62)=1,"-","Dup")</f>
        <v>-</v>
      </c>
      <c r="Q62" s="10"/>
      <c r="R62" s="255" t="str">
        <f t="shared" ca="1" si="214"/>
        <v>-</v>
      </c>
      <c r="S62" s="255" t="str">
        <f t="shared" ca="1" si="214"/>
        <v>-</v>
      </c>
      <c r="T62" s="255" t="str">
        <f t="shared" ca="1" si="214"/>
        <v>-</v>
      </c>
      <c r="U62" s="255" t="str">
        <f t="shared" ca="1" si="214"/>
        <v>-</v>
      </c>
      <c r="V62" s="255" t="str">
        <f t="shared" ca="1" si="214"/>
        <v>-</v>
      </c>
      <c r="W62" s="255" t="str">
        <f t="shared" ca="1" si="214"/>
        <v>-</v>
      </c>
      <c r="X62" s="10"/>
      <c r="Y62" s="255" t="b">
        <f t="shared" ca="1" si="215"/>
        <v>1</v>
      </c>
      <c r="Z62" s="255" t="str">
        <f t="shared" ca="1" si="215"/>
        <v>-</v>
      </c>
      <c r="AA62" s="255" t="str">
        <f t="shared" ca="1" si="215"/>
        <v>-</v>
      </c>
      <c r="AB62" s="255" t="str">
        <f t="shared" ca="1" si="215"/>
        <v>-</v>
      </c>
      <c r="AC62" s="255" t="b">
        <f t="shared" ca="1" si="215"/>
        <v>0</v>
      </c>
      <c r="AD62" s="255">
        <f t="shared" ca="1" si="215"/>
        <v>0</v>
      </c>
      <c r="AE62" s="253" t="b">
        <f t="shared" si="237"/>
        <v>1</v>
      </c>
      <c r="AF62" s="253" t="b">
        <f t="shared" si="265"/>
        <v>1</v>
      </c>
      <c r="AG62" s="255" t="str">
        <f t="shared" ca="1" si="215"/>
        <v>-</v>
      </c>
      <c r="AH62" s="10"/>
      <c r="AI62" s="255" t="b">
        <f t="shared" ca="1" si="215"/>
        <v>1</v>
      </c>
      <c r="AJ62" s="255" t="b">
        <f t="shared" ca="1" si="216"/>
        <v>1</v>
      </c>
      <c r="AK62" s="254">
        <f t="shared" si="276"/>
        <v>32</v>
      </c>
      <c r="AL62" s="255" t="str">
        <f t="shared" ca="1" si="215"/>
        <v>-</v>
      </c>
      <c r="AM62" s="255" t="str">
        <f t="shared" ca="1" si="215"/>
        <v>-</v>
      </c>
      <c r="AN62" s="254" t="b">
        <v>1</v>
      </c>
      <c r="AO62" s="254">
        <f t="shared" si="267"/>
        <v>32</v>
      </c>
      <c r="AP62" s="295" t="str">
        <f t="shared" ca="1" si="215"/>
        <v>-</v>
      </c>
      <c r="AQ62" s="255">
        <f t="shared" ca="1" si="216"/>
        <v>1</v>
      </c>
      <c r="AR62" s="255">
        <f t="shared" ca="1" si="216"/>
        <v>1</v>
      </c>
      <c r="AS62" s="255" t="str">
        <f t="shared" ca="1" si="216"/>
        <v>-</v>
      </c>
      <c r="AT62" s="255" t="str">
        <f t="shared" ca="1" si="216"/>
        <v>-</v>
      </c>
      <c r="AU62" s="10"/>
      <c r="AV62" s="255" t="str">
        <f t="shared" ca="1" si="216"/>
        <v>-</v>
      </c>
      <c r="AW62" s="255" t="str">
        <f t="shared" ca="1" si="216"/>
        <v>-</v>
      </c>
      <c r="AX62" s="255" t="str">
        <f t="shared" ca="1" si="216"/>
        <v>-</v>
      </c>
      <c r="AY62" s="255" t="str">
        <f t="shared" ca="1" si="216"/>
        <v>-</v>
      </c>
      <c r="AZ62" s="255" t="str">
        <f t="shared" ca="1" si="216"/>
        <v>-</v>
      </c>
      <c r="BA62" s="255" t="str">
        <f t="shared" ca="1" si="216"/>
        <v>-</v>
      </c>
      <c r="BB62" s="255" t="str">
        <f t="shared" ca="1" si="216"/>
        <v>-</v>
      </c>
      <c r="BC62" s="255" t="str">
        <f t="shared" ca="1" si="216"/>
        <v>-</v>
      </c>
      <c r="BD62" s="255" t="str">
        <f t="shared" ca="1" si="216"/>
        <v>-</v>
      </c>
      <c r="BE62" s="255" t="str">
        <f t="shared" ca="1" si="216"/>
        <v>-</v>
      </c>
      <c r="BF62" s="255" t="str">
        <f t="shared" ca="1" si="216"/>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19"/>
        <v>1</v>
      </c>
      <c r="DV62" s="255" t="str">
        <f t="shared" ca="1" si="277"/>
        <v>-</v>
      </c>
      <c r="DW62" s="255" t="str">
        <f t="shared" ca="1" si="277"/>
        <v>-</v>
      </c>
      <c r="DX62" s="255" t="str">
        <f t="shared" ca="1" si="277"/>
        <v>-</v>
      </c>
      <c r="DY62" s="255" t="str">
        <f t="shared" ca="1" si="277"/>
        <v>-</v>
      </c>
      <c r="DZ62" s="253" t="b">
        <f t="shared" si="220"/>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3"/>
        <v>0</v>
      </c>
      <c r="FQ62" s="253" t="b">
        <f t="shared" si="223"/>
        <v>0</v>
      </c>
      <c r="FR62" s="253" t="b">
        <f t="shared" si="223"/>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4"/>
        <v>0</v>
      </c>
      <c r="GL62" s="255" t="str">
        <f t="shared" ca="1" si="224"/>
        <v>-</v>
      </c>
      <c r="GM62" s="255" t="str">
        <f t="shared" ca="1" si="224"/>
        <v>-</v>
      </c>
      <c r="GN62" s="255" t="str">
        <f t="shared" ca="1" si="224"/>
        <v>-</v>
      </c>
      <c r="GO62" s="255" t="b">
        <f t="shared" ca="1" si="225"/>
        <v>1</v>
      </c>
      <c r="GP62" s="255">
        <f t="shared" ca="1" si="225"/>
        <v>0</v>
      </c>
      <c r="GQ62" s="253" t="str">
        <f t="shared" si="226"/>
        <v>-</v>
      </c>
      <c r="GR62" s="253" t="str">
        <f t="shared" si="226"/>
        <v>-</v>
      </c>
      <c r="GS62" s="253" t="str">
        <f t="shared" si="226"/>
        <v>-</v>
      </c>
      <c r="GT62" s="253" t="str">
        <f t="shared" si="226"/>
        <v>-</v>
      </c>
      <c r="GU62" s="255" t="str">
        <f t="shared" ca="1" si="279"/>
        <v>-</v>
      </c>
      <c r="GV62" s="255" t="str">
        <f t="shared" ca="1" si="279"/>
        <v>-</v>
      </c>
      <c r="GW62" s="255" t="str">
        <f t="shared" ca="1" si="279"/>
        <v>-</v>
      </c>
      <c r="GX62" s="255" t="str">
        <f t="shared" ca="1" si="279"/>
        <v>-</v>
      </c>
      <c r="GY62" s="255" t="str">
        <f t="shared" ca="1" si="279"/>
        <v>-</v>
      </c>
      <c r="GZ62" s="253">
        <f t="shared" si="228"/>
        <v>0.9</v>
      </c>
      <c r="HA62" s="253">
        <f t="shared" si="228"/>
        <v>0</v>
      </c>
      <c r="HB62" s="253">
        <f t="shared" si="228"/>
        <v>0</v>
      </c>
      <c r="HC62" s="253">
        <f t="shared" si="229"/>
        <v>450</v>
      </c>
      <c r="HD62" s="253" t="str">
        <f t="shared" si="228"/>
        <v>-</v>
      </c>
      <c r="HE62" s="253" t="str">
        <f t="shared" si="230"/>
        <v>-</v>
      </c>
      <c r="HF62" s="255" t="str">
        <f t="shared" ca="1" si="231"/>
        <v>-</v>
      </c>
      <c r="HG62" s="255" t="str">
        <f t="shared" ca="1" si="231"/>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2"/>
        <v>1</v>
      </c>
      <c r="HS62" s="253">
        <f t="shared" si="233"/>
        <v>1</v>
      </c>
      <c r="HT62" s="253">
        <f t="shared" si="234"/>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f t="shared" ca="1" si="279"/>
        <v>0</v>
      </c>
      <c r="IK62" s="27">
        <v>0</v>
      </c>
    </row>
    <row r="63" spans="1:245"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7">
        <v>0</v>
      </c>
    </row>
    <row r="64" spans="1:245"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7">
        <v>0</v>
      </c>
    </row>
    <row r="65" spans="1:24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0" ca="1" si="281">TEXT(LEFT(OFFSET(O65,-1,0),5)+1,"00000")&amp;MID(OFFSET(O65,-1,0),6,FIND(" ",OFFSET(O65,-1,0),7)-5)
&amp;"SLP"&amp;IF(AF65="-",FALSE,AF65)&amp;IF(FI65="-",""," Area"&amp;FI65)
&amp;IF($DZ65=TRUE,"&amp;BBT"," ")
&amp;IF(IH65&lt;&gt;1," SB_growth"&amp;IH65,"")
&amp;IF(IF65&lt;&gt;1," US_prod"&amp;IF65,"")
&amp;IF(HR65&lt;&gt;1," WP"&amp;HR65*100,"")&amp;IF(HS65&lt;&gt;1," MP"&amp;HS65*100,"")&amp;IF(HT65&lt;&gt;1," GP"&amp;HT65*100,"")
&amp;" (F"&amp;3+IFERROR(1*$BR65,0)+IFERROR(1*$BS65,0)&amp;3-IFERROR(1*NOT($BU65),0)&amp;"N"&amp;$CL65&amp;$CM65&amp;")"</f>
        <v>00001 Price_SA SLPFALSE  US_prod1.25 (F33N11)</v>
      </c>
      <c r="P65" s="10" t="str">
        <f ca="1">IF(COUNTIF(O$5:O65,O65)=1,"-","Dup")</f>
        <v>-</v>
      </c>
      <c r="Q65" s="10"/>
      <c r="R65" s="254" t="b">
        <v>1</v>
      </c>
      <c r="S65" s="254" t="b">
        <v>1</v>
      </c>
      <c r="T65" s="254" t="b">
        <v>1</v>
      </c>
      <c r="U65" s="254" t="b">
        <v>1</v>
      </c>
      <c r="V65" s="254" t="b">
        <v>1</v>
      </c>
      <c r="W65" s="254" t="b">
        <v>1</v>
      </c>
      <c r="X65" s="10"/>
      <c r="Y65" s="255" t="b">
        <f t="shared" ref="Y65:AN103"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3"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3"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3" ca="1" si="291">OFFSET(GK$5,$B65,0)</f>
        <v>0</v>
      </c>
      <c r="GL65" s="255" t="str">
        <f t="shared" ca="1" si="291"/>
        <v>-</v>
      </c>
      <c r="GM65" s="255" t="str">
        <f t="shared" ca="1" si="291"/>
        <v>-</v>
      </c>
      <c r="GN65" s="255" t="str">
        <f ca="1">OFFSET(GN$5,$B65,0)</f>
        <v>-</v>
      </c>
      <c r="GO65" s="255" t="b">
        <f t="shared" ref="GO65:GP103" ca="1" si="292">OFFSET(GO$5,$B65,0)</f>
        <v>1</v>
      </c>
      <c r="GP65" s="255">
        <f ca="1">OFFSET(GP$5,$B65,0)</f>
        <v>0</v>
      </c>
      <c r="GQ65" s="253" t="str">
        <f t="shared" ref="GQ65:GT103" si="293">INDEX(i.FlkStrctr,$H65,GQ$17)</f>
        <v>-</v>
      </c>
      <c r="GR65" s="253" t="str">
        <f t="shared" si="293"/>
        <v>-</v>
      </c>
      <c r="GS65" s="253" t="str">
        <f t="shared" si="293"/>
        <v>-</v>
      </c>
      <c r="GT65" s="253" t="str">
        <f t="shared" si="293"/>
        <v>-</v>
      </c>
      <c r="GU65" s="255" t="str">
        <f t="shared" ref="GU65:IJ103" ca="1" si="294">OFFSET(GU$5,$B65,0)</f>
        <v>-</v>
      </c>
      <c r="GV65" s="255" t="str">
        <f t="shared" ca="1" si="294"/>
        <v>-</v>
      </c>
      <c r="GW65" s="255" t="str">
        <f t="shared" ca="1" si="294"/>
        <v>-</v>
      </c>
      <c r="GX65" s="255" t="str">
        <f t="shared" ca="1" si="294"/>
        <v>-</v>
      </c>
      <c r="GY65" s="255" t="str">
        <f t="shared" ca="1" si="294"/>
        <v>-</v>
      </c>
      <c r="GZ65" s="253" t="str">
        <f t="shared" ref="GZ65:HE103"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3"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ca="1" si="294"/>
        <v>-</v>
      </c>
      <c r="IJ65" s="255">
        <f t="shared" ca="1" si="294"/>
        <v>0</v>
      </c>
      <c r="IK65" s="27">
        <v>0</v>
      </c>
    </row>
    <row r="66" spans="1:245" s="235" customFormat="1" outlineLevel="1">
      <c r="A66" s="207">
        <f t="shared" si="12"/>
        <v>61</v>
      </c>
      <c r="B66" s="207">
        <f>$A$20</f>
        <v>15</v>
      </c>
      <c r="C66" s="235">
        <v>102</v>
      </c>
      <c r="D66" s="235" t="b">
        <f>NOT($DZ66)</f>
        <v>1</v>
      </c>
      <c r="E66" s="235" t="b">
        <v>0</v>
      </c>
      <c r="F66" s="235" t="b">
        <v>1</v>
      </c>
      <c r="G66" s="294">
        <f>G65</f>
        <v>3</v>
      </c>
      <c r="H66" s="294">
        <f t="shared" ref="H66" si="300">H65</f>
        <v>1</v>
      </c>
      <c r="I66" s="32">
        <v>2</v>
      </c>
      <c r="J66" s="294">
        <f t="shared" ref="J66" si="301">J65</f>
        <v>1</v>
      </c>
      <c r="K66" s="294">
        <f t="shared" ref="K66" si="302">K65</f>
        <v>1</v>
      </c>
      <c r="L66" s="294">
        <f t="shared" ref="L66" si="303">L65</f>
        <v>1</v>
      </c>
      <c r="M66" s="294">
        <f t="shared" ref="M66" si="304">M65</f>
        <v>1</v>
      </c>
      <c r="O66" s="249" t="str">
        <f t="shared" ca="1" si="281"/>
        <v>00002 Price_SA SLPTRUE  US_prod1.25 (F33N11)</v>
      </c>
      <c r="P66" s="10" t="str">
        <f ca="1">IF(COUNTIF(O$5:O66,O66)=1,"-","Dup")</f>
        <v>-</v>
      </c>
      <c r="Q66" s="10"/>
      <c r="R66" s="255" t="str">
        <f t="shared" ref="R66:W76" ca="1" si="305">OFFSET(R$5,$B66,0)</f>
        <v>-</v>
      </c>
      <c r="S66" s="255" t="str">
        <f t="shared" ca="1" si="305"/>
        <v>-</v>
      </c>
      <c r="T66" s="255" t="str">
        <f t="shared" ca="1" si="305"/>
        <v>-</v>
      </c>
      <c r="U66" s="255" t="str">
        <f t="shared" ca="1" si="305"/>
        <v>-</v>
      </c>
      <c r="V66" s="255" t="str">
        <f t="shared" ca="1" si="305"/>
        <v>-</v>
      </c>
      <c r="W66" s="255" t="str">
        <f t="shared" ca="1" si="305"/>
        <v>-</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6">AF66</f>
        <v>1</v>
      </c>
      <c r="AF66" s="253" t="b">
        <f t="shared" ref="AF66:AF103" si="307">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294"/>
        <v>-</v>
      </c>
      <c r="IJ66" s="255">
        <f t="shared" ca="1" si="294"/>
        <v>0</v>
      </c>
      <c r="IK66" s="27">
        <v>0</v>
      </c>
    </row>
    <row r="67" spans="1:245" s="235" customFormat="1" outlineLevel="1">
      <c r="A67" s="207">
        <f t="shared" si="12"/>
        <v>62</v>
      </c>
      <c r="B67" s="207">
        <f t="shared" ref="B67:B76" si="308">$A$20</f>
        <v>15</v>
      </c>
      <c r="C67" s="235">
        <v>102</v>
      </c>
      <c r="D67" s="235" t="b">
        <f t="shared" ref="D67:D76" si="309">NOT($DZ67)</f>
        <v>1</v>
      </c>
      <c r="E67" s="235" t="b">
        <v>0</v>
      </c>
      <c r="F67" s="235" t="b">
        <v>1</v>
      </c>
      <c r="G67" s="294">
        <f t="shared" ref="G67:G68" si="310">G66</f>
        <v>3</v>
      </c>
      <c r="H67" s="294">
        <f t="shared" ref="H67:H68" si="311">H66</f>
        <v>1</v>
      </c>
      <c r="I67" s="32">
        <v>1</v>
      </c>
      <c r="J67" s="294">
        <f t="shared" ref="J67:J68" si="312">J66</f>
        <v>1</v>
      </c>
      <c r="K67" s="294">
        <f t="shared" ref="K67:K68" si="313">K66</f>
        <v>1</v>
      </c>
      <c r="L67" s="32">
        <v>3</v>
      </c>
      <c r="M67" s="294">
        <f t="shared" ref="M67:M68" si="314">M66</f>
        <v>1</v>
      </c>
      <c r="O67" s="249" t="str">
        <f t="shared" ca="1" si="281"/>
        <v>00003 Price_SA SLPFALSE  US_prod1.25 MP133 (F33N11)</v>
      </c>
      <c r="P67" s="10" t="str">
        <f ca="1">IF(COUNTIF(O$5:O67,O67)=1,"-","Dup")</f>
        <v>-</v>
      </c>
      <c r="Q67" s="10"/>
      <c r="R67" s="255" t="str">
        <f t="shared" ca="1" si="305"/>
        <v>-</v>
      </c>
      <c r="S67" s="255" t="str">
        <f t="shared" ca="1" si="305"/>
        <v>-</v>
      </c>
      <c r="T67" s="255" t="str">
        <f t="shared" ca="1" si="305"/>
        <v>-</v>
      </c>
      <c r="U67" s="255" t="str">
        <f t="shared" ca="1" si="305"/>
        <v>-</v>
      </c>
      <c r="V67" s="255" t="str">
        <f t="shared" ca="1" si="305"/>
        <v>-</v>
      </c>
      <c r="W67" s="255" t="str">
        <f t="shared" ca="1" si="305"/>
        <v>-</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6"/>
        <v>0</v>
      </c>
      <c r="AF67" s="253" t="b">
        <f t="shared" ref="AF67:AF68" si="315">IF(I67=2,TRUE,FALSE)</f>
        <v>0</v>
      </c>
      <c r="AG67" s="255" t="str">
        <f t="shared" ca="1" si="282"/>
        <v>-</v>
      </c>
      <c r="AH67" s="10"/>
      <c r="AI67" s="255" t="b">
        <f t="shared" ca="1" si="282"/>
        <v>1</v>
      </c>
      <c r="AJ67" s="255" t="b">
        <f t="shared" ca="1" si="283"/>
        <v>1</v>
      </c>
      <c r="AK67" s="254">
        <f t="shared" ref="AK67:AK68" si="316">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7">OFFSET(BG$5,$B67,0)</f>
        <v>-</v>
      </c>
      <c r="BH67" s="255" t="str">
        <f t="shared" ca="1" si="317"/>
        <v>-</v>
      </c>
      <c r="BI67" s="255" t="str">
        <f t="shared" ca="1" si="317"/>
        <v>-</v>
      </c>
      <c r="BJ67" s="255" t="str">
        <f t="shared" ca="1" si="317"/>
        <v>-</v>
      </c>
      <c r="BK67" s="255" t="str">
        <f t="shared" ca="1" si="317"/>
        <v>-</v>
      </c>
      <c r="BL67" s="255" t="str">
        <f t="shared" ca="1" si="317"/>
        <v>-</v>
      </c>
      <c r="BM67" s="255" t="str">
        <f t="shared" ca="1" si="317"/>
        <v>-</v>
      </c>
      <c r="BN67" s="255" t="str">
        <f t="shared" ca="1" si="317"/>
        <v>-</v>
      </c>
      <c r="BO67" s="255" t="str">
        <f t="shared" ca="1" si="317"/>
        <v>-</v>
      </c>
      <c r="BP67" s="255" t="str">
        <f t="shared" ca="1" si="317"/>
        <v>-</v>
      </c>
      <c r="BQ67" s="10"/>
      <c r="BR67" s="255" t="str">
        <f t="shared" ca="1" si="317"/>
        <v>-</v>
      </c>
      <c r="BS67" s="255" t="str">
        <f t="shared" ca="1" si="317"/>
        <v>-</v>
      </c>
      <c r="BT67" s="255" t="str">
        <f t="shared" ca="1" si="317"/>
        <v>-</v>
      </c>
      <c r="BU67" s="255" t="str">
        <f t="shared" ca="1" si="317"/>
        <v>-</v>
      </c>
      <c r="BV67" s="255" t="str">
        <f t="shared" ca="1" si="317"/>
        <v>-</v>
      </c>
      <c r="BW67" s="255" t="str">
        <f t="shared" ref="BW67:CL76" ca="1" si="318">OFFSET(BW$5,$B67,0)</f>
        <v>-</v>
      </c>
      <c r="BX67" s="255" t="str">
        <f t="shared" ca="1" si="318"/>
        <v>-</v>
      </c>
      <c r="BY67" s="255" t="str">
        <f t="shared" ca="1" si="318"/>
        <v>-</v>
      </c>
      <c r="BZ67" s="255">
        <f t="shared" ca="1" si="318"/>
        <v>0.125</v>
      </c>
      <c r="CA67" s="255">
        <f t="shared" ca="1" si="318"/>
        <v>0.3</v>
      </c>
      <c r="CB67" s="255">
        <f t="shared" ca="1" si="318"/>
        <v>-0.05</v>
      </c>
      <c r="CC67" s="255">
        <f t="shared" ca="1" si="318"/>
        <v>0.1</v>
      </c>
      <c r="CD67" s="255">
        <f t="shared" ca="1" si="318"/>
        <v>0.25</v>
      </c>
      <c r="CE67" s="255">
        <f t="shared" ca="1" si="318"/>
        <v>-0.05</v>
      </c>
      <c r="CF67" s="255">
        <f t="shared" ca="1" si="318"/>
        <v>0.05</v>
      </c>
      <c r="CG67" s="255">
        <f t="shared" ca="1" si="318"/>
        <v>0.1</v>
      </c>
      <c r="CH67" s="255">
        <f t="shared" ca="1" si="318"/>
        <v>-0.02</v>
      </c>
      <c r="CI67" s="255">
        <f t="shared" ca="1" si="318"/>
        <v>0.1</v>
      </c>
      <c r="CJ67" s="255">
        <f t="shared" ca="1" si="318"/>
        <v>0.25</v>
      </c>
      <c r="CK67" s="255">
        <f t="shared" ca="1" si="318"/>
        <v>-0.05</v>
      </c>
      <c r="CL67" s="255">
        <f t="shared" ca="1" si="318"/>
        <v>1</v>
      </c>
      <c r="CM67" s="255">
        <f t="shared" ref="CM67:DB76" ca="1" si="319">OFFSET(CM$5,$B67,0)</f>
        <v>1</v>
      </c>
      <c r="CN67" s="255">
        <f t="shared" ca="1" si="319"/>
        <v>0</v>
      </c>
      <c r="CO67" s="255" t="str">
        <f t="shared" ca="1" si="319"/>
        <v>-</v>
      </c>
      <c r="CP67" s="255" t="str">
        <f t="shared" ca="1" si="319"/>
        <v>-</v>
      </c>
      <c r="CQ67" s="255" t="str">
        <f t="shared" ca="1" si="319"/>
        <v>-</v>
      </c>
      <c r="CR67" s="255" t="str">
        <f t="shared" ca="1" si="319"/>
        <v>-</v>
      </c>
      <c r="CS67" s="255" t="str">
        <f t="shared" ca="1" si="319"/>
        <v>-</v>
      </c>
      <c r="CT67" s="255" t="str">
        <f t="shared" ca="1" si="319"/>
        <v>-</v>
      </c>
      <c r="CU67" s="255" t="str">
        <f t="shared" ca="1" si="319"/>
        <v>-</v>
      </c>
      <c r="CV67" s="255">
        <f t="shared" ca="1" si="319"/>
        <v>0</v>
      </c>
      <c r="CW67" s="255" t="str">
        <f t="shared" ca="1" si="319"/>
        <v>-</v>
      </c>
      <c r="CX67" s="255" t="str">
        <f t="shared" ca="1" si="319"/>
        <v>-</v>
      </c>
      <c r="CY67" s="255" t="str">
        <f t="shared" ca="1" si="319"/>
        <v>-</v>
      </c>
      <c r="CZ67" s="255" t="str">
        <f t="shared" ca="1" si="319"/>
        <v>-</v>
      </c>
      <c r="DA67" s="255" t="str">
        <f t="shared" ca="1" si="319"/>
        <v>-</v>
      </c>
      <c r="DB67" s="255">
        <f t="shared" ca="1" si="319"/>
        <v>0</v>
      </c>
      <c r="DC67" s="255">
        <f t="shared" ref="DC67:DR76" ca="1" si="320">OFFSET(DC$5,$B67,0)</f>
        <v>0</v>
      </c>
      <c r="DD67" s="255">
        <f t="shared" ca="1" si="320"/>
        <v>0</v>
      </c>
      <c r="DE67" s="255">
        <f t="shared" ca="1" si="320"/>
        <v>0</v>
      </c>
      <c r="DF67" s="255">
        <f t="shared" ca="1" si="320"/>
        <v>0</v>
      </c>
      <c r="DG67" s="255">
        <f t="shared" ca="1" si="320"/>
        <v>0</v>
      </c>
      <c r="DH67" s="255">
        <f t="shared" ca="1" si="320"/>
        <v>0</v>
      </c>
      <c r="DI67" s="255" t="str">
        <f t="shared" ca="1" si="320"/>
        <v>-</v>
      </c>
      <c r="DJ67" s="255" t="str">
        <f t="shared" ca="1" si="320"/>
        <v>-</v>
      </c>
      <c r="DK67" s="255" t="str">
        <f t="shared" ca="1" si="320"/>
        <v>-</v>
      </c>
      <c r="DL67" s="255" t="str">
        <f t="shared" ca="1" si="320"/>
        <v>-</v>
      </c>
      <c r="DM67" s="255" t="str">
        <f t="shared" ca="1" si="320"/>
        <v>-</v>
      </c>
      <c r="DN67" s="255" t="str">
        <f t="shared" ca="1" si="286"/>
        <v>-</v>
      </c>
      <c r="DO67" s="255" t="str">
        <f t="shared" ca="1" si="286"/>
        <v>-</v>
      </c>
      <c r="DP67" s="255" t="str">
        <f t="shared" ref="DP67:EE76" ca="1" si="321">OFFSET(DP$5,$B67,0)</f>
        <v>-</v>
      </c>
      <c r="DQ67" s="255" t="str">
        <f t="shared" ca="1" si="321"/>
        <v>-</v>
      </c>
      <c r="DR67" s="255" t="str">
        <f t="shared" ca="1" si="321"/>
        <v>-</v>
      </c>
      <c r="DS67" s="255" t="str">
        <f t="shared" ca="1" si="321"/>
        <v>-</v>
      </c>
      <c r="DT67" s="10"/>
      <c r="DU67" s="253">
        <f t="shared" si="287"/>
        <v>0</v>
      </c>
      <c r="DV67" s="255" t="str">
        <f t="shared" ca="1" si="321"/>
        <v>-</v>
      </c>
      <c r="DW67" s="255" t="str">
        <f t="shared" ca="1" si="321"/>
        <v>-</v>
      </c>
      <c r="DX67" s="255" t="str">
        <f t="shared" ca="1" si="321"/>
        <v>-</v>
      </c>
      <c r="DY67" s="255" t="str">
        <f t="shared" ca="1" si="321"/>
        <v>-</v>
      </c>
      <c r="DZ67" s="253" t="b">
        <f t="shared" si="288"/>
        <v>0</v>
      </c>
      <c r="EA67" s="255" t="str">
        <f t="shared" ca="1" si="321"/>
        <v>-</v>
      </c>
      <c r="EB67" s="255">
        <f t="shared" ca="1" si="321"/>
        <v>0</v>
      </c>
      <c r="EC67" s="255" t="str">
        <f t="shared" ca="1" si="321"/>
        <v>-</v>
      </c>
      <c r="ED67" s="255">
        <f t="shared" ca="1" si="321"/>
        <v>1</v>
      </c>
      <c r="EE67" s="255">
        <f t="shared" ca="1" si="321"/>
        <v>0</v>
      </c>
      <c r="EF67" s="255">
        <f t="shared" ref="EF67:EU76" ca="1" si="322">OFFSET(EF$5,$B67,0)</f>
        <v>1</v>
      </c>
      <c r="EG67" s="255">
        <f t="shared" ca="1" si="322"/>
        <v>0</v>
      </c>
      <c r="EH67" s="255">
        <f t="shared" ca="1" si="322"/>
        <v>1</v>
      </c>
      <c r="EI67" s="255">
        <f t="shared" ca="1" si="322"/>
        <v>1</v>
      </c>
      <c r="EJ67" s="255">
        <f t="shared" ca="1" si="322"/>
        <v>1</v>
      </c>
      <c r="EK67" s="255">
        <f t="shared" ca="1" si="322"/>
        <v>0</v>
      </c>
      <c r="EL67" s="255">
        <f t="shared" ca="1" si="322"/>
        <v>0</v>
      </c>
      <c r="EM67" s="255">
        <f t="shared" ca="1" si="322"/>
        <v>0</v>
      </c>
      <c r="EN67" s="255">
        <f t="shared" ca="1" si="322"/>
        <v>0</v>
      </c>
      <c r="EO67" s="255">
        <f t="shared" ca="1" si="322"/>
        <v>0</v>
      </c>
      <c r="EP67" s="255">
        <f t="shared" ca="1" si="322"/>
        <v>0</v>
      </c>
      <c r="EQ67" s="255">
        <f t="shared" ca="1" si="322"/>
        <v>0</v>
      </c>
      <c r="ER67" s="255">
        <f t="shared" ca="1" si="322"/>
        <v>0</v>
      </c>
      <c r="ES67" s="255">
        <f t="shared" ca="1" si="322"/>
        <v>0</v>
      </c>
      <c r="ET67" s="255">
        <f t="shared" ca="1" si="322"/>
        <v>0</v>
      </c>
      <c r="EU67" s="255">
        <f t="shared" ca="1" si="322"/>
        <v>0</v>
      </c>
      <c r="EV67" s="255">
        <f t="shared" ref="EV67:FO76" ca="1" si="323">OFFSET(EV$5,$B67,0)</f>
        <v>0</v>
      </c>
      <c r="EW67" s="255">
        <f t="shared" ca="1" si="323"/>
        <v>1</v>
      </c>
      <c r="EX67" s="255">
        <f t="shared" ca="1" si="323"/>
        <v>0</v>
      </c>
      <c r="EY67" s="255">
        <f t="shared" ca="1" si="323"/>
        <v>0</v>
      </c>
      <c r="EZ67" s="255">
        <f t="shared" ca="1" si="323"/>
        <v>0</v>
      </c>
      <c r="FA67" s="255">
        <f t="shared" ca="1" si="323"/>
        <v>0</v>
      </c>
      <c r="FB67" s="255">
        <f t="shared" ca="1" si="323"/>
        <v>0</v>
      </c>
      <c r="FC67" s="255">
        <f t="shared" ca="1" si="323"/>
        <v>0</v>
      </c>
      <c r="FD67" s="255">
        <f t="shared" ca="1" si="323"/>
        <v>0</v>
      </c>
      <c r="FE67" s="10"/>
      <c r="FF67" s="255" t="str">
        <f t="shared" ca="1" si="323"/>
        <v>-</v>
      </c>
      <c r="FG67" s="255" t="str">
        <f t="shared" ca="1" si="323"/>
        <v>-</v>
      </c>
      <c r="FH67" s="255">
        <f t="shared" ca="1" si="323"/>
        <v>0</v>
      </c>
      <c r="FI67" s="255" t="str">
        <f t="shared" ca="1" si="323"/>
        <v>-</v>
      </c>
      <c r="FJ67" s="255" t="str">
        <f t="shared" ca="1" si="323"/>
        <v>-</v>
      </c>
      <c r="FK67" s="255" t="str">
        <f t="shared" ca="1" si="323"/>
        <v>-</v>
      </c>
      <c r="FL67" s="255" t="str">
        <f t="shared" ca="1" si="323"/>
        <v>-</v>
      </c>
      <c r="FM67" s="255" t="str">
        <f t="shared" ca="1" si="323"/>
        <v>-</v>
      </c>
      <c r="FN67" s="255" t="str">
        <f t="shared" ca="1" si="323"/>
        <v>-</v>
      </c>
      <c r="FO67" s="255" t="str">
        <f t="shared" ca="1" si="323"/>
        <v>-</v>
      </c>
      <c r="FP67" s="253" t="b">
        <f t="shared" si="290"/>
        <v>0</v>
      </c>
      <c r="FQ67" s="253" t="b">
        <f t="shared" si="290"/>
        <v>0</v>
      </c>
      <c r="FR67" s="253" t="b">
        <f t="shared" si="290"/>
        <v>1</v>
      </c>
      <c r="FS67" s="255">
        <f t="shared" ref="FS67:GH76" ca="1" si="324">OFFSET(FS$5,$B67,0)</f>
        <v>0</v>
      </c>
      <c r="FT67" s="255">
        <f t="shared" ca="1" si="324"/>
        <v>1</v>
      </c>
      <c r="FU67" s="255">
        <f t="shared" ca="1" si="324"/>
        <v>1</v>
      </c>
      <c r="FV67" s="255" t="str">
        <f t="shared" ca="1" si="324"/>
        <v>-</v>
      </c>
      <c r="FW67" s="255" t="str">
        <f t="shared" ca="1" si="324"/>
        <v>-</v>
      </c>
      <c r="FX67" s="255" t="str">
        <f t="shared" ca="1" si="324"/>
        <v>-</v>
      </c>
      <c r="FY67" s="255" t="str">
        <f t="shared" ca="1" si="324"/>
        <v>-</v>
      </c>
      <c r="FZ67" s="255" t="str">
        <f t="shared" ca="1" si="324"/>
        <v>-</v>
      </c>
      <c r="GA67" s="255" t="str">
        <f t="shared" ca="1" si="324"/>
        <v>-</v>
      </c>
      <c r="GB67" s="255" t="str">
        <f t="shared" ca="1" si="324"/>
        <v>-</v>
      </c>
      <c r="GC67" s="255" t="str">
        <f t="shared" ca="1" si="324"/>
        <v>-</v>
      </c>
      <c r="GD67" s="255" t="str">
        <f t="shared" ca="1" si="324"/>
        <v>-</v>
      </c>
      <c r="GE67" s="255" t="str">
        <f t="shared" ca="1" si="324"/>
        <v>-</v>
      </c>
      <c r="GF67" s="255" t="b">
        <f t="shared" ca="1" si="324"/>
        <v>1</v>
      </c>
      <c r="GG67" s="255">
        <f t="shared" ca="1" si="324"/>
        <v>0</v>
      </c>
      <c r="GH67" s="255">
        <f t="shared" ca="1" si="324"/>
        <v>0</v>
      </c>
      <c r="GI67" s="255">
        <f t="shared" ref="GI67:GJ76" ca="1" si="325">OFFSET(GI$5,$B67,0)</f>
        <v>0</v>
      </c>
      <c r="GJ67" s="255">
        <f t="shared" ca="1" si="325"/>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294"/>
        <v>-</v>
      </c>
      <c r="IJ67" s="255">
        <f t="shared" ca="1" si="294"/>
        <v>0</v>
      </c>
      <c r="IK67" s="27">
        <v>0</v>
      </c>
    </row>
    <row r="68" spans="1:245" s="235" customFormat="1" outlineLevel="1">
      <c r="A68" s="207">
        <f t="shared" si="12"/>
        <v>63</v>
      </c>
      <c r="B68" s="207">
        <f t="shared" si="308"/>
        <v>15</v>
      </c>
      <c r="C68" s="235">
        <v>102</v>
      </c>
      <c r="D68" s="235" t="b">
        <f t="shared" si="309"/>
        <v>1</v>
      </c>
      <c r="E68" s="235" t="b">
        <v>0</v>
      </c>
      <c r="F68" s="235" t="b">
        <v>1</v>
      </c>
      <c r="G68" s="294">
        <f t="shared" si="310"/>
        <v>3</v>
      </c>
      <c r="H68" s="294">
        <f t="shared" si="311"/>
        <v>1</v>
      </c>
      <c r="I68" s="32">
        <v>2</v>
      </c>
      <c r="J68" s="294">
        <f t="shared" si="312"/>
        <v>1</v>
      </c>
      <c r="K68" s="294">
        <f t="shared" si="313"/>
        <v>1</v>
      </c>
      <c r="L68" s="32">
        <v>3</v>
      </c>
      <c r="M68" s="294">
        <f t="shared" si="314"/>
        <v>1</v>
      </c>
      <c r="O68" s="249" t="str">
        <f t="shared" ca="1" si="281"/>
        <v>00004 Price_SA SLPTRUE  US_prod1.25 MP133 (F33N11)</v>
      </c>
      <c r="P68" s="10" t="str">
        <f ca="1">IF(COUNTIF(O$5:O68,O68)=1,"-","Dup")</f>
        <v>-</v>
      </c>
      <c r="Q68" s="10"/>
      <c r="R68" s="255" t="str">
        <f t="shared" ca="1" si="305"/>
        <v>-</v>
      </c>
      <c r="S68" s="255" t="str">
        <f t="shared" ca="1" si="305"/>
        <v>-</v>
      </c>
      <c r="T68" s="255" t="str">
        <f t="shared" ca="1" si="305"/>
        <v>-</v>
      </c>
      <c r="U68" s="255" t="str">
        <f t="shared" ca="1" si="305"/>
        <v>-</v>
      </c>
      <c r="V68" s="255" t="str">
        <f t="shared" ca="1" si="305"/>
        <v>-</v>
      </c>
      <c r="W68" s="255" t="str">
        <f t="shared" ca="1" si="305"/>
        <v>-</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6"/>
        <v>1</v>
      </c>
      <c r="AF68" s="253" t="b">
        <f t="shared" si="315"/>
        <v>1</v>
      </c>
      <c r="AG68" s="255" t="str">
        <f t="shared" ca="1" si="282"/>
        <v>-</v>
      </c>
      <c r="AH68" s="10"/>
      <c r="AI68" s="255" t="b">
        <f t="shared" ca="1" si="282"/>
        <v>1</v>
      </c>
      <c r="AJ68" s="255" t="b">
        <f t="shared" ca="1" si="283"/>
        <v>1</v>
      </c>
      <c r="AK68" s="254">
        <f t="shared" si="316"/>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7"/>
        <v>-</v>
      </c>
      <c r="BH68" s="255" t="str">
        <f t="shared" ca="1" si="317"/>
        <v>-</v>
      </c>
      <c r="BI68" s="255" t="str">
        <f t="shared" ca="1" si="317"/>
        <v>-</v>
      </c>
      <c r="BJ68" s="255" t="str">
        <f t="shared" ca="1" si="317"/>
        <v>-</v>
      </c>
      <c r="BK68" s="255" t="str">
        <f t="shared" ca="1" si="317"/>
        <v>-</v>
      </c>
      <c r="BL68" s="255" t="str">
        <f t="shared" ca="1" si="317"/>
        <v>-</v>
      </c>
      <c r="BM68" s="255" t="str">
        <f t="shared" ca="1" si="317"/>
        <v>-</v>
      </c>
      <c r="BN68" s="255" t="str">
        <f t="shared" ca="1" si="317"/>
        <v>-</v>
      </c>
      <c r="BO68" s="255" t="str">
        <f t="shared" ca="1" si="317"/>
        <v>-</v>
      </c>
      <c r="BP68" s="255" t="str">
        <f t="shared" ca="1" si="317"/>
        <v>-</v>
      </c>
      <c r="BQ68" s="10"/>
      <c r="BR68" s="255" t="str">
        <f t="shared" ca="1" si="317"/>
        <v>-</v>
      </c>
      <c r="BS68" s="255" t="str">
        <f t="shared" ca="1" si="317"/>
        <v>-</v>
      </c>
      <c r="BT68" s="255" t="str">
        <f t="shared" ca="1" si="317"/>
        <v>-</v>
      </c>
      <c r="BU68" s="255" t="str">
        <f t="shared" ca="1" si="317"/>
        <v>-</v>
      </c>
      <c r="BV68" s="255" t="str">
        <f t="shared" ca="1" si="317"/>
        <v>-</v>
      </c>
      <c r="BW68" s="255" t="str">
        <f t="shared" ca="1" si="318"/>
        <v>-</v>
      </c>
      <c r="BX68" s="255" t="str">
        <f t="shared" ca="1" si="318"/>
        <v>-</v>
      </c>
      <c r="BY68" s="255" t="str">
        <f t="shared" ca="1" si="318"/>
        <v>-</v>
      </c>
      <c r="BZ68" s="255">
        <f t="shared" ca="1" si="318"/>
        <v>0.125</v>
      </c>
      <c r="CA68" s="255">
        <f t="shared" ca="1" si="318"/>
        <v>0.3</v>
      </c>
      <c r="CB68" s="255">
        <f t="shared" ca="1" si="318"/>
        <v>-0.05</v>
      </c>
      <c r="CC68" s="255">
        <f t="shared" ca="1" si="318"/>
        <v>0.1</v>
      </c>
      <c r="CD68" s="255">
        <f t="shared" ca="1" si="318"/>
        <v>0.25</v>
      </c>
      <c r="CE68" s="255">
        <f t="shared" ca="1" si="318"/>
        <v>-0.05</v>
      </c>
      <c r="CF68" s="255">
        <f t="shared" ca="1" si="318"/>
        <v>0.05</v>
      </c>
      <c r="CG68" s="255">
        <f t="shared" ca="1" si="318"/>
        <v>0.1</v>
      </c>
      <c r="CH68" s="255">
        <f t="shared" ca="1" si="318"/>
        <v>-0.02</v>
      </c>
      <c r="CI68" s="255">
        <f t="shared" ca="1" si="318"/>
        <v>0.1</v>
      </c>
      <c r="CJ68" s="255">
        <f t="shared" ca="1" si="318"/>
        <v>0.25</v>
      </c>
      <c r="CK68" s="255">
        <f t="shared" ca="1" si="318"/>
        <v>-0.05</v>
      </c>
      <c r="CL68" s="255">
        <f t="shared" ca="1" si="318"/>
        <v>1</v>
      </c>
      <c r="CM68" s="255">
        <f t="shared" ca="1" si="319"/>
        <v>1</v>
      </c>
      <c r="CN68" s="255">
        <f t="shared" ca="1" si="319"/>
        <v>0</v>
      </c>
      <c r="CO68" s="255" t="str">
        <f t="shared" ca="1" si="319"/>
        <v>-</v>
      </c>
      <c r="CP68" s="255" t="str">
        <f t="shared" ca="1" si="319"/>
        <v>-</v>
      </c>
      <c r="CQ68" s="255" t="str">
        <f t="shared" ca="1" si="319"/>
        <v>-</v>
      </c>
      <c r="CR68" s="255" t="str">
        <f t="shared" ca="1" si="319"/>
        <v>-</v>
      </c>
      <c r="CS68" s="255" t="str">
        <f t="shared" ca="1" si="319"/>
        <v>-</v>
      </c>
      <c r="CT68" s="255" t="str">
        <f t="shared" ca="1" si="319"/>
        <v>-</v>
      </c>
      <c r="CU68" s="255" t="str">
        <f t="shared" ca="1" si="319"/>
        <v>-</v>
      </c>
      <c r="CV68" s="255">
        <f t="shared" ca="1" si="319"/>
        <v>0</v>
      </c>
      <c r="CW68" s="255" t="str">
        <f t="shared" ca="1" si="319"/>
        <v>-</v>
      </c>
      <c r="CX68" s="255" t="str">
        <f t="shared" ca="1" si="319"/>
        <v>-</v>
      </c>
      <c r="CY68" s="255" t="str">
        <f t="shared" ca="1" si="319"/>
        <v>-</v>
      </c>
      <c r="CZ68" s="255" t="str">
        <f t="shared" ca="1" si="319"/>
        <v>-</v>
      </c>
      <c r="DA68" s="255" t="str">
        <f t="shared" ca="1" si="319"/>
        <v>-</v>
      </c>
      <c r="DB68" s="255">
        <f t="shared" ca="1" si="319"/>
        <v>0</v>
      </c>
      <c r="DC68" s="255">
        <f t="shared" ca="1" si="320"/>
        <v>0</v>
      </c>
      <c r="DD68" s="255">
        <f t="shared" ca="1" si="320"/>
        <v>0</v>
      </c>
      <c r="DE68" s="255">
        <f t="shared" ca="1" si="320"/>
        <v>0</v>
      </c>
      <c r="DF68" s="255">
        <f t="shared" ca="1" si="320"/>
        <v>0</v>
      </c>
      <c r="DG68" s="255">
        <f t="shared" ca="1" si="320"/>
        <v>0</v>
      </c>
      <c r="DH68" s="255">
        <f t="shared" ca="1" si="320"/>
        <v>0</v>
      </c>
      <c r="DI68" s="255" t="str">
        <f t="shared" ca="1" si="320"/>
        <v>-</v>
      </c>
      <c r="DJ68" s="255" t="str">
        <f t="shared" ca="1" si="320"/>
        <v>-</v>
      </c>
      <c r="DK68" s="255" t="str">
        <f t="shared" ca="1" si="320"/>
        <v>-</v>
      </c>
      <c r="DL68" s="255" t="str">
        <f t="shared" ca="1" si="320"/>
        <v>-</v>
      </c>
      <c r="DM68" s="255" t="str">
        <f t="shared" ca="1" si="320"/>
        <v>-</v>
      </c>
      <c r="DN68" s="255" t="str">
        <f t="shared" ca="1" si="320"/>
        <v>-</v>
      </c>
      <c r="DO68" s="255" t="str">
        <f t="shared" ca="1" si="320"/>
        <v>-</v>
      </c>
      <c r="DP68" s="255" t="str">
        <f t="shared" ca="1" si="320"/>
        <v>-</v>
      </c>
      <c r="DQ68" s="255" t="str">
        <f t="shared" ca="1" si="320"/>
        <v>-</v>
      </c>
      <c r="DR68" s="255" t="str">
        <f t="shared" ca="1" si="320"/>
        <v>-</v>
      </c>
      <c r="DS68" s="255" t="str">
        <f t="shared" ca="1" si="321"/>
        <v>-</v>
      </c>
      <c r="DT68" s="10"/>
      <c r="DU68" s="253">
        <f t="shared" si="287"/>
        <v>0</v>
      </c>
      <c r="DV68" s="255" t="str">
        <f t="shared" ca="1" si="321"/>
        <v>-</v>
      </c>
      <c r="DW68" s="255" t="str">
        <f t="shared" ca="1" si="321"/>
        <v>-</v>
      </c>
      <c r="DX68" s="255" t="str">
        <f t="shared" ca="1" si="321"/>
        <v>-</v>
      </c>
      <c r="DY68" s="255" t="str">
        <f t="shared" ca="1" si="321"/>
        <v>-</v>
      </c>
      <c r="DZ68" s="253" t="b">
        <f t="shared" si="288"/>
        <v>0</v>
      </c>
      <c r="EA68" s="255" t="str">
        <f t="shared" ca="1" si="321"/>
        <v>-</v>
      </c>
      <c r="EB68" s="255">
        <f t="shared" ca="1" si="321"/>
        <v>0</v>
      </c>
      <c r="EC68" s="255" t="str">
        <f t="shared" ca="1" si="321"/>
        <v>-</v>
      </c>
      <c r="ED68" s="255">
        <f t="shared" ca="1" si="321"/>
        <v>1</v>
      </c>
      <c r="EE68" s="255">
        <f t="shared" ca="1" si="321"/>
        <v>0</v>
      </c>
      <c r="EF68" s="255">
        <f t="shared" ca="1" si="322"/>
        <v>1</v>
      </c>
      <c r="EG68" s="255">
        <f t="shared" ca="1" si="322"/>
        <v>0</v>
      </c>
      <c r="EH68" s="255">
        <f t="shared" ca="1" si="322"/>
        <v>1</v>
      </c>
      <c r="EI68" s="255">
        <f t="shared" ca="1" si="322"/>
        <v>1</v>
      </c>
      <c r="EJ68" s="255">
        <f t="shared" ca="1" si="322"/>
        <v>1</v>
      </c>
      <c r="EK68" s="255">
        <f t="shared" ca="1" si="322"/>
        <v>0</v>
      </c>
      <c r="EL68" s="255">
        <f t="shared" ca="1" si="322"/>
        <v>0</v>
      </c>
      <c r="EM68" s="255">
        <f t="shared" ca="1" si="322"/>
        <v>0</v>
      </c>
      <c r="EN68" s="255">
        <f t="shared" ca="1" si="322"/>
        <v>0</v>
      </c>
      <c r="EO68" s="255">
        <f t="shared" ca="1" si="322"/>
        <v>0</v>
      </c>
      <c r="EP68" s="255">
        <f t="shared" ca="1" si="322"/>
        <v>0</v>
      </c>
      <c r="EQ68" s="255">
        <f t="shared" ca="1" si="322"/>
        <v>0</v>
      </c>
      <c r="ER68" s="255">
        <f t="shared" ca="1" si="322"/>
        <v>0</v>
      </c>
      <c r="ES68" s="255">
        <f t="shared" ca="1" si="322"/>
        <v>0</v>
      </c>
      <c r="ET68" s="255">
        <f t="shared" ca="1" si="322"/>
        <v>0</v>
      </c>
      <c r="EU68" s="255">
        <f t="shared" ca="1" si="322"/>
        <v>0</v>
      </c>
      <c r="EV68" s="255">
        <f t="shared" ca="1" si="323"/>
        <v>0</v>
      </c>
      <c r="EW68" s="255">
        <f t="shared" ca="1" si="323"/>
        <v>1</v>
      </c>
      <c r="EX68" s="255">
        <f t="shared" ca="1" si="323"/>
        <v>0</v>
      </c>
      <c r="EY68" s="255">
        <f t="shared" ca="1" si="323"/>
        <v>0</v>
      </c>
      <c r="EZ68" s="255">
        <f t="shared" ca="1" si="323"/>
        <v>0</v>
      </c>
      <c r="FA68" s="255">
        <f t="shared" ca="1" si="323"/>
        <v>0</v>
      </c>
      <c r="FB68" s="255">
        <f t="shared" ca="1" si="323"/>
        <v>0</v>
      </c>
      <c r="FC68" s="255">
        <f t="shared" ca="1" si="323"/>
        <v>0</v>
      </c>
      <c r="FD68" s="255">
        <f t="shared" ca="1" si="323"/>
        <v>0</v>
      </c>
      <c r="FE68" s="10"/>
      <c r="FF68" s="255" t="str">
        <f t="shared" ca="1" si="323"/>
        <v>-</v>
      </c>
      <c r="FG68" s="255" t="str">
        <f t="shared" ca="1" si="323"/>
        <v>-</v>
      </c>
      <c r="FH68" s="255">
        <f t="shared" ca="1" si="323"/>
        <v>0</v>
      </c>
      <c r="FI68" s="255" t="str">
        <f t="shared" ca="1" si="323"/>
        <v>-</v>
      </c>
      <c r="FJ68" s="255" t="str">
        <f t="shared" ca="1" si="323"/>
        <v>-</v>
      </c>
      <c r="FK68" s="255" t="str">
        <f t="shared" ca="1" si="323"/>
        <v>-</v>
      </c>
      <c r="FL68" s="255" t="str">
        <f t="shared" ca="1" si="323"/>
        <v>-</v>
      </c>
      <c r="FM68" s="255" t="str">
        <f t="shared" ca="1" si="323"/>
        <v>-</v>
      </c>
      <c r="FN68" s="255" t="str">
        <f t="shared" ca="1" si="323"/>
        <v>-</v>
      </c>
      <c r="FO68" s="255" t="str">
        <f t="shared" ca="1" si="323"/>
        <v>-</v>
      </c>
      <c r="FP68" s="253" t="b">
        <f t="shared" si="290"/>
        <v>0</v>
      </c>
      <c r="FQ68" s="253" t="b">
        <f t="shared" si="290"/>
        <v>0</v>
      </c>
      <c r="FR68" s="253" t="b">
        <f t="shared" si="290"/>
        <v>1</v>
      </c>
      <c r="FS68" s="255">
        <f t="shared" ca="1" si="324"/>
        <v>0</v>
      </c>
      <c r="FT68" s="255">
        <f t="shared" ca="1" si="324"/>
        <v>1</v>
      </c>
      <c r="FU68" s="255">
        <f t="shared" ca="1" si="324"/>
        <v>1</v>
      </c>
      <c r="FV68" s="255" t="str">
        <f t="shared" ca="1" si="324"/>
        <v>-</v>
      </c>
      <c r="FW68" s="255" t="str">
        <f t="shared" ca="1" si="324"/>
        <v>-</v>
      </c>
      <c r="FX68" s="255" t="str">
        <f t="shared" ca="1" si="324"/>
        <v>-</v>
      </c>
      <c r="FY68" s="255" t="str">
        <f t="shared" ca="1" si="324"/>
        <v>-</v>
      </c>
      <c r="FZ68" s="255" t="str">
        <f t="shared" ca="1" si="324"/>
        <v>-</v>
      </c>
      <c r="GA68" s="255" t="str">
        <f t="shared" ca="1" si="324"/>
        <v>-</v>
      </c>
      <c r="GB68" s="255" t="str">
        <f t="shared" ca="1" si="324"/>
        <v>-</v>
      </c>
      <c r="GC68" s="255" t="str">
        <f t="shared" ca="1" si="324"/>
        <v>-</v>
      </c>
      <c r="GD68" s="255" t="str">
        <f t="shared" ca="1" si="324"/>
        <v>-</v>
      </c>
      <c r="GE68" s="255" t="str">
        <f t="shared" ca="1" si="324"/>
        <v>-</v>
      </c>
      <c r="GF68" s="255" t="b">
        <f t="shared" ca="1" si="324"/>
        <v>1</v>
      </c>
      <c r="GG68" s="255">
        <f t="shared" ca="1" si="324"/>
        <v>0</v>
      </c>
      <c r="GH68" s="255">
        <f t="shared" ca="1" si="324"/>
        <v>0</v>
      </c>
      <c r="GI68" s="255">
        <f t="shared" ca="1" si="325"/>
        <v>0</v>
      </c>
      <c r="GJ68" s="255">
        <f t="shared" ca="1" si="325"/>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294"/>
        <v>-</v>
      </c>
      <c r="IJ68" s="255">
        <f t="shared" ca="1" si="294"/>
        <v>0</v>
      </c>
      <c r="IK68" s="27">
        <v>0</v>
      </c>
    </row>
    <row r="69" spans="1:245" s="235" customFormat="1" outlineLevel="1">
      <c r="A69" s="207">
        <f t="shared" si="12"/>
        <v>64</v>
      </c>
      <c r="B69" s="207">
        <f t="shared" si="308"/>
        <v>15</v>
      </c>
      <c r="C69" s="235">
        <v>102</v>
      </c>
      <c r="D69" s="235" t="b">
        <f t="shared" si="309"/>
        <v>1</v>
      </c>
      <c r="E69" s="235" t="b">
        <v>0</v>
      </c>
      <c r="F69" s="235" t="b">
        <v>1</v>
      </c>
      <c r="G69" s="294">
        <f t="shared" ref="G69:G72" si="326">G68</f>
        <v>3</v>
      </c>
      <c r="H69" s="294">
        <f t="shared" ref="H69:H72" si="327">H68</f>
        <v>1</v>
      </c>
      <c r="I69" s="32">
        <v>1</v>
      </c>
      <c r="J69" s="294">
        <f t="shared" ref="J69:J72" si="328">J68</f>
        <v>1</v>
      </c>
      <c r="K69" s="294">
        <f t="shared" ref="K69:K72" si="329">K68</f>
        <v>1</v>
      </c>
      <c r="L69" s="32">
        <v>2</v>
      </c>
      <c r="M69" s="294">
        <f t="shared" ref="M69:M72" si="330">M68</f>
        <v>1</v>
      </c>
      <c r="O69" s="249" t="str">
        <f t="shared" ca="1" si="281"/>
        <v>00005 Price_SA SLPFALSE  US_prod1.25 MP66.6 (F33N11)</v>
      </c>
      <c r="P69" s="10" t="str">
        <f ca="1">IF(COUNTIF(O$5:O69,O69)=1,"-","Dup")</f>
        <v>-</v>
      </c>
      <c r="Q69" s="10"/>
      <c r="R69" s="255" t="str">
        <f t="shared" ca="1" si="305"/>
        <v>-</v>
      </c>
      <c r="S69" s="255" t="str">
        <f t="shared" ca="1" si="305"/>
        <v>-</v>
      </c>
      <c r="T69" s="255" t="str">
        <f t="shared" ca="1" si="305"/>
        <v>-</v>
      </c>
      <c r="U69" s="255" t="str">
        <f t="shared" ca="1" si="305"/>
        <v>-</v>
      </c>
      <c r="V69" s="255" t="str">
        <f t="shared" ca="1" si="305"/>
        <v>-</v>
      </c>
      <c r="W69" s="255" t="str">
        <f t="shared" ca="1" si="305"/>
        <v>-</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6"/>
        <v>0</v>
      </c>
      <c r="AF69" s="253" t="b">
        <f t="shared" ref="AF69:AF72" si="331">IF(I69=2,TRUE,FALSE)</f>
        <v>0</v>
      </c>
      <c r="AG69" s="255" t="str">
        <f t="shared" ca="1" si="282"/>
        <v>-</v>
      </c>
      <c r="AH69" s="10"/>
      <c r="AI69" s="255" t="b">
        <f t="shared" ca="1" si="282"/>
        <v>1</v>
      </c>
      <c r="AJ69" s="255" t="b">
        <f t="shared" ca="1" si="283"/>
        <v>1</v>
      </c>
      <c r="AK69" s="254">
        <f t="shared" ref="AK69:AK72" si="332">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7"/>
        <v>-</v>
      </c>
      <c r="BH69" s="255" t="str">
        <f t="shared" ca="1" si="317"/>
        <v>-</v>
      </c>
      <c r="BI69" s="255" t="str">
        <f t="shared" ca="1" si="317"/>
        <v>-</v>
      </c>
      <c r="BJ69" s="255" t="str">
        <f t="shared" ca="1" si="317"/>
        <v>-</v>
      </c>
      <c r="BK69" s="255" t="str">
        <f t="shared" ca="1" si="317"/>
        <v>-</v>
      </c>
      <c r="BL69" s="255" t="str">
        <f t="shared" ca="1" si="317"/>
        <v>-</v>
      </c>
      <c r="BM69" s="255" t="str">
        <f t="shared" ca="1" si="317"/>
        <v>-</v>
      </c>
      <c r="BN69" s="255" t="str">
        <f t="shared" ca="1" si="317"/>
        <v>-</v>
      </c>
      <c r="BO69" s="255" t="str">
        <f t="shared" ca="1" si="317"/>
        <v>-</v>
      </c>
      <c r="BP69" s="255" t="str">
        <f t="shared" ca="1" si="317"/>
        <v>-</v>
      </c>
      <c r="BQ69" s="10"/>
      <c r="BR69" s="255" t="str">
        <f t="shared" ca="1" si="317"/>
        <v>-</v>
      </c>
      <c r="BS69" s="255" t="str">
        <f t="shared" ca="1" si="317"/>
        <v>-</v>
      </c>
      <c r="BT69" s="255" t="str">
        <f t="shared" ca="1" si="317"/>
        <v>-</v>
      </c>
      <c r="BU69" s="255" t="str">
        <f t="shared" ca="1" si="317"/>
        <v>-</v>
      </c>
      <c r="BV69" s="255" t="str">
        <f t="shared" ca="1" si="317"/>
        <v>-</v>
      </c>
      <c r="BW69" s="255" t="str">
        <f t="shared" ca="1" si="318"/>
        <v>-</v>
      </c>
      <c r="BX69" s="255" t="str">
        <f t="shared" ca="1" si="318"/>
        <v>-</v>
      </c>
      <c r="BY69" s="255" t="str">
        <f t="shared" ca="1" si="318"/>
        <v>-</v>
      </c>
      <c r="BZ69" s="255">
        <f t="shared" ca="1" si="318"/>
        <v>0.125</v>
      </c>
      <c r="CA69" s="255">
        <f t="shared" ca="1" si="318"/>
        <v>0.3</v>
      </c>
      <c r="CB69" s="255">
        <f t="shared" ca="1" si="318"/>
        <v>-0.05</v>
      </c>
      <c r="CC69" s="255">
        <f t="shared" ca="1" si="318"/>
        <v>0.1</v>
      </c>
      <c r="CD69" s="255">
        <f t="shared" ca="1" si="318"/>
        <v>0.25</v>
      </c>
      <c r="CE69" s="255">
        <f t="shared" ca="1" si="318"/>
        <v>-0.05</v>
      </c>
      <c r="CF69" s="255">
        <f t="shared" ca="1" si="318"/>
        <v>0.05</v>
      </c>
      <c r="CG69" s="255">
        <f t="shared" ca="1" si="318"/>
        <v>0.1</v>
      </c>
      <c r="CH69" s="255">
        <f t="shared" ca="1" si="318"/>
        <v>-0.02</v>
      </c>
      <c r="CI69" s="255">
        <f t="shared" ca="1" si="318"/>
        <v>0.1</v>
      </c>
      <c r="CJ69" s="255">
        <f t="shared" ca="1" si="318"/>
        <v>0.25</v>
      </c>
      <c r="CK69" s="255">
        <f t="shared" ca="1" si="318"/>
        <v>-0.05</v>
      </c>
      <c r="CL69" s="255">
        <f t="shared" ca="1" si="318"/>
        <v>1</v>
      </c>
      <c r="CM69" s="255">
        <f t="shared" ca="1" si="319"/>
        <v>1</v>
      </c>
      <c r="CN69" s="255">
        <f t="shared" ca="1" si="319"/>
        <v>0</v>
      </c>
      <c r="CO69" s="255" t="str">
        <f t="shared" ca="1" si="319"/>
        <v>-</v>
      </c>
      <c r="CP69" s="255" t="str">
        <f t="shared" ca="1" si="319"/>
        <v>-</v>
      </c>
      <c r="CQ69" s="255" t="str">
        <f t="shared" ca="1" si="319"/>
        <v>-</v>
      </c>
      <c r="CR69" s="255" t="str">
        <f t="shared" ca="1" si="319"/>
        <v>-</v>
      </c>
      <c r="CS69" s="255" t="str">
        <f t="shared" ca="1" si="319"/>
        <v>-</v>
      </c>
      <c r="CT69" s="255" t="str">
        <f t="shared" ca="1" si="319"/>
        <v>-</v>
      </c>
      <c r="CU69" s="255" t="str">
        <f t="shared" ca="1" si="319"/>
        <v>-</v>
      </c>
      <c r="CV69" s="255">
        <f t="shared" ca="1" si="319"/>
        <v>0</v>
      </c>
      <c r="CW69" s="255" t="str">
        <f t="shared" ca="1" si="319"/>
        <v>-</v>
      </c>
      <c r="CX69" s="255" t="str">
        <f t="shared" ca="1" si="319"/>
        <v>-</v>
      </c>
      <c r="CY69" s="255" t="str">
        <f t="shared" ca="1" si="319"/>
        <v>-</v>
      </c>
      <c r="CZ69" s="255" t="str">
        <f t="shared" ca="1" si="319"/>
        <v>-</v>
      </c>
      <c r="DA69" s="255" t="str">
        <f t="shared" ca="1" si="319"/>
        <v>-</v>
      </c>
      <c r="DB69" s="255">
        <f t="shared" ca="1" si="319"/>
        <v>0</v>
      </c>
      <c r="DC69" s="255">
        <f t="shared" ca="1" si="320"/>
        <v>0</v>
      </c>
      <c r="DD69" s="255">
        <f t="shared" ca="1" si="320"/>
        <v>0</v>
      </c>
      <c r="DE69" s="255">
        <f t="shared" ca="1" si="320"/>
        <v>0</v>
      </c>
      <c r="DF69" s="255">
        <f t="shared" ca="1" si="320"/>
        <v>0</v>
      </c>
      <c r="DG69" s="255">
        <f t="shared" ca="1" si="320"/>
        <v>0</v>
      </c>
      <c r="DH69" s="255">
        <f t="shared" ca="1" si="320"/>
        <v>0</v>
      </c>
      <c r="DI69" s="255" t="str">
        <f t="shared" ca="1" si="320"/>
        <v>-</v>
      </c>
      <c r="DJ69" s="255" t="str">
        <f t="shared" ca="1" si="320"/>
        <v>-</v>
      </c>
      <c r="DK69" s="255" t="str">
        <f t="shared" ca="1" si="320"/>
        <v>-</v>
      </c>
      <c r="DL69" s="255" t="str">
        <f t="shared" ca="1" si="320"/>
        <v>-</v>
      </c>
      <c r="DM69" s="255" t="str">
        <f t="shared" ca="1" si="320"/>
        <v>-</v>
      </c>
      <c r="DN69" s="255" t="str">
        <f t="shared" ca="1" si="320"/>
        <v>-</v>
      </c>
      <c r="DO69" s="255" t="str">
        <f t="shared" ca="1" si="320"/>
        <v>-</v>
      </c>
      <c r="DP69" s="255" t="str">
        <f t="shared" ca="1" si="321"/>
        <v>-</v>
      </c>
      <c r="DQ69" s="255" t="str">
        <f t="shared" ca="1" si="321"/>
        <v>-</v>
      </c>
      <c r="DR69" s="255" t="str">
        <f t="shared" ca="1" si="321"/>
        <v>-</v>
      </c>
      <c r="DS69" s="255" t="str">
        <f t="shared" ca="1" si="321"/>
        <v>-</v>
      </c>
      <c r="DT69" s="10"/>
      <c r="DU69" s="253">
        <f t="shared" si="287"/>
        <v>0</v>
      </c>
      <c r="DV69" s="255" t="str">
        <f t="shared" ca="1" si="321"/>
        <v>-</v>
      </c>
      <c r="DW69" s="255" t="str">
        <f t="shared" ca="1" si="321"/>
        <v>-</v>
      </c>
      <c r="DX69" s="255" t="str">
        <f t="shared" ca="1" si="321"/>
        <v>-</v>
      </c>
      <c r="DY69" s="255" t="str">
        <f t="shared" ca="1" si="321"/>
        <v>-</v>
      </c>
      <c r="DZ69" s="253" t="b">
        <f t="shared" si="288"/>
        <v>0</v>
      </c>
      <c r="EA69" s="255" t="str">
        <f t="shared" ca="1" si="321"/>
        <v>-</v>
      </c>
      <c r="EB69" s="255">
        <f t="shared" ca="1" si="321"/>
        <v>0</v>
      </c>
      <c r="EC69" s="255" t="str">
        <f t="shared" ca="1" si="321"/>
        <v>-</v>
      </c>
      <c r="ED69" s="255">
        <f t="shared" ca="1" si="321"/>
        <v>1</v>
      </c>
      <c r="EE69" s="255">
        <f t="shared" ca="1" si="321"/>
        <v>0</v>
      </c>
      <c r="EF69" s="255">
        <f t="shared" ca="1" si="322"/>
        <v>1</v>
      </c>
      <c r="EG69" s="255">
        <f t="shared" ca="1" si="322"/>
        <v>0</v>
      </c>
      <c r="EH69" s="255">
        <f t="shared" ca="1" si="322"/>
        <v>1</v>
      </c>
      <c r="EI69" s="255">
        <f t="shared" ca="1" si="322"/>
        <v>1</v>
      </c>
      <c r="EJ69" s="255">
        <f t="shared" ca="1" si="322"/>
        <v>1</v>
      </c>
      <c r="EK69" s="255">
        <f t="shared" ca="1" si="322"/>
        <v>0</v>
      </c>
      <c r="EL69" s="255">
        <f t="shared" ca="1" si="322"/>
        <v>0</v>
      </c>
      <c r="EM69" s="255">
        <f t="shared" ca="1" si="322"/>
        <v>0</v>
      </c>
      <c r="EN69" s="255">
        <f t="shared" ca="1" si="322"/>
        <v>0</v>
      </c>
      <c r="EO69" s="255">
        <f t="shared" ca="1" si="322"/>
        <v>0</v>
      </c>
      <c r="EP69" s="255">
        <f t="shared" ca="1" si="322"/>
        <v>0</v>
      </c>
      <c r="EQ69" s="255">
        <f t="shared" ca="1" si="322"/>
        <v>0</v>
      </c>
      <c r="ER69" s="255">
        <f t="shared" ca="1" si="322"/>
        <v>0</v>
      </c>
      <c r="ES69" s="255">
        <f t="shared" ca="1" si="322"/>
        <v>0</v>
      </c>
      <c r="ET69" s="255">
        <f t="shared" ca="1" si="322"/>
        <v>0</v>
      </c>
      <c r="EU69" s="255">
        <f t="shared" ca="1" si="322"/>
        <v>0</v>
      </c>
      <c r="EV69" s="255">
        <f t="shared" ca="1" si="323"/>
        <v>0</v>
      </c>
      <c r="EW69" s="255">
        <f t="shared" ca="1" si="323"/>
        <v>1</v>
      </c>
      <c r="EX69" s="255">
        <f t="shared" ca="1" si="323"/>
        <v>0</v>
      </c>
      <c r="EY69" s="255">
        <f t="shared" ca="1" si="323"/>
        <v>0</v>
      </c>
      <c r="EZ69" s="255">
        <f t="shared" ca="1" si="323"/>
        <v>0</v>
      </c>
      <c r="FA69" s="255">
        <f t="shared" ca="1" si="323"/>
        <v>0</v>
      </c>
      <c r="FB69" s="255">
        <f t="shared" ca="1" si="323"/>
        <v>0</v>
      </c>
      <c r="FC69" s="255">
        <f t="shared" ca="1" si="323"/>
        <v>0</v>
      </c>
      <c r="FD69" s="255">
        <f t="shared" ca="1" si="323"/>
        <v>0</v>
      </c>
      <c r="FE69" s="10"/>
      <c r="FF69" s="255" t="str">
        <f t="shared" ca="1" si="323"/>
        <v>-</v>
      </c>
      <c r="FG69" s="255" t="str">
        <f t="shared" ca="1" si="323"/>
        <v>-</v>
      </c>
      <c r="FH69" s="255">
        <f t="shared" ca="1" si="323"/>
        <v>0</v>
      </c>
      <c r="FI69" s="255" t="str">
        <f t="shared" ca="1" si="323"/>
        <v>-</v>
      </c>
      <c r="FJ69" s="255" t="str">
        <f t="shared" ca="1" si="323"/>
        <v>-</v>
      </c>
      <c r="FK69" s="255" t="str">
        <f t="shared" ca="1" si="323"/>
        <v>-</v>
      </c>
      <c r="FL69" s="255" t="str">
        <f t="shared" ca="1" si="323"/>
        <v>-</v>
      </c>
      <c r="FM69" s="255" t="str">
        <f t="shared" ca="1" si="323"/>
        <v>-</v>
      </c>
      <c r="FN69" s="255" t="str">
        <f t="shared" ca="1" si="323"/>
        <v>-</v>
      </c>
      <c r="FO69" s="255" t="str">
        <f t="shared" ca="1" si="323"/>
        <v>-</v>
      </c>
      <c r="FP69" s="253" t="b">
        <f t="shared" si="290"/>
        <v>0</v>
      </c>
      <c r="FQ69" s="253" t="b">
        <f t="shared" si="290"/>
        <v>0</v>
      </c>
      <c r="FR69" s="253" t="b">
        <f t="shared" si="290"/>
        <v>1</v>
      </c>
      <c r="FS69" s="255">
        <f t="shared" ca="1" si="324"/>
        <v>0</v>
      </c>
      <c r="FT69" s="255">
        <f t="shared" ca="1" si="324"/>
        <v>1</v>
      </c>
      <c r="FU69" s="255">
        <f t="shared" ca="1" si="324"/>
        <v>1</v>
      </c>
      <c r="FV69" s="255" t="str">
        <f t="shared" ca="1" si="324"/>
        <v>-</v>
      </c>
      <c r="FW69" s="255" t="str">
        <f t="shared" ca="1" si="324"/>
        <v>-</v>
      </c>
      <c r="FX69" s="255" t="str">
        <f t="shared" ca="1" si="324"/>
        <v>-</v>
      </c>
      <c r="FY69" s="255" t="str">
        <f t="shared" ca="1" si="324"/>
        <v>-</v>
      </c>
      <c r="FZ69" s="255" t="str">
        <f t="shared" ca="1" si="324"/>
        <v>-</v>
      </c>
      <c r="GA69" s="255" t="str">
        <f t="shared" ca="1" si="324"/>
        <v>-</v>
      </c>
      <c r="GB69" s="255" t="str">
        <f t="shared" ca="1" si="324"/>
        <v>-</v>
      </c>
      <c r="GC69" s="255" t="str">
        <f t="shared" ca="1" si="324"/>
        <v>-</v>
      </c>
      <c r="GD69" s="255" t="str">
        <f t="shared" ca="1" si="324"/>
        <v>-</v>
      </c>
      <c r="GE69" s="255" t="str">
        <f t="shared" ca="1" si="324"/>
        <v>-</v>
      </c>
      <c r="GF69" s="255" t="b">
        <f t="shared" ca="1" si="324"/>
        <v>1</v>
      </c>
      <c r="GG69" s="255">
        <f t="shared" ca="1" si="324"/>
        <v>0</v>
      </c>
      <c r="GH69" s="255">
        <f t="shared" ca="1" si="324"/>
        <v>0</v>
      </c>
      <c r="GI69" s="255">
        <f t="shared" ca="1" si="325"/>
        <v>0</v>
      </c>
      <c r="GJ69" s="255">
        <f t="shared" ca="1" si="325"/>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J69" ca="1" si="333">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3"/>
        <v>1</v>
      </c>
      <c r="HJ69" s="255">
        <f t="shared" ca="1" si="333"/>
        <v>0</v>
      </c>
      <c r="HK69" s="255">
        <f t="shared" ca="1" si="333"/>
        <v>1</v>
      </c>
      <c r="HL69" s="255">
        <f t="shared" ca="1" si="333"/>
        <v>1</v>
      </c>
      <c r="HM69" s="255">
        <f t="shared" ca="1" si="333"/>
        <v>0</v>
      </c>
      <c r="HN69" s="255">
        <f t="shared" ca="1" si="333"/>
        <v>70</v>
      </c>
      <c r="HO69" s="255">
        <f t="shared" ca="1" si="333"/>
        <v>50</v>
      </c>
      <c r="HP69" s="255">
        <f t="shared" ca="1" si="333"/>
        <v>70</v>
      </c>
      <c r="HQ69" s="255">
        <f t="shared" ca="1" si="333"/>
        <v>50</v>
      </c>
      <c r="HR69" s="253">
        <f t="shared" si="297"/>
        <v>1</v>
      </c>
      <c r="HS69" s="253">
        <f t="shared" si="298"/>
        <v>0.66600000000000004</v>
      </c>
      <c r="HT69" s="253">
        <f t="shared" si="299"/>
        <v>1</v>
      </c>
      <c r="HU69" s="255">
        <f t="shared" ca="1" si="333"/>
        <v>1</v>
      </c>
      <c r="HV69" s="10"/>
      <c r="HW69" s="255">
        <f t="shared" ca="1" si="333"/>
        <v>1</v>
      </c>
      <c r="HX69" s="255">
        <f t="shared" ca="1" si="333"/>
        <v>1</v>
      </c>
      <c r="HY69" s="255">
        <f t="shared" ca="1" si="333"/>
        <v>1</v>
      </c>
      <c r="HZ69" s="255">
        <f t="shared" ca="1" si="333"/>
        <v>1</v>
      </c>
      <c r="IA69" s="255">
        <f t="shared" ca="1" si="333"/>
        <v>1</v>
      </c>
      <c r="IB69" s="255">
        <f t="shared" ca="1" si="333"/>
        <v>1</v>
      </c>
      <c r="IC69" s="255">
        <f t="shared" ca="1" si="333"/>
        <v>1.25</v>
      </c>
      <c r="ID69" s="255">
        <f t="shared" ca="1" si="333"/>
        <v>1</v>
      </c>
      <c r="IE69" s="255">
        <f t="shared" ca="1" si="333"/>
        <v>1</v>
      </c>
      <c r="IF69" s="255">
        <f t="shared" ca="1" si="333"/>
        <v>1.25</v>
      </c>
      <c r="IG69" s="255">
        <f t="shared" ca="1" si="333"/>
        <v>1.03</v>
      </c>
      <c r="IH69" s="255">
        <f t="shared" ca="1" si="333"/>
        <v>1</v>
      </c>
      <c r="II69" s="255" t="str">
        <f t="shared" ca="1" si="333"/>
        <v>-</v>
      </c>
      <c r="IJ69" s="255">
        <f t="shared" ca="1" si="333"/>
        <v>0</v>
      </c>
      <c r="IK69" s="27">
        <v>0</v>
      </c>
    </row>
    <row r="70" spans="1:245" s="235" customFormat="1" outlineLevel="1">
      <c r="A70" s="207">
        <f t="shared" si="12"/>
        <v>65</v>
      </c>
      <c r="B70" s="207">
        <f t="shared" si="308"/>
        <v>15</v>
      </c>
      <c r="C70" s="235">
        <v>102</v>
      </c>
      <c r="D70" s="235" t="b">
        <f t="shared" si="309"/>
        <v>1</v>
      </c>
      <c r="E70" s="235" t="b">
        <v>0</v>
      </c>
      <c r="F70" s="235" t="b">
        <v>1</v>
      </c>
      <c r="G70" s="294">
        <f t="shared" si="326"/>
        <v>3</v>
      </c>
      <c r="H70" s="294">
        <f t="shared" si="327"/>
        <v>1</v>
      </c>
      <c r="I70" s="32">
        <v>2</v>
      </c>
      <c r="J70" s="294">
        <f t="shared" si="328"/>
        <v>1</v>
      </c>
      <c r="K70" s="294">
        <f t="shared" si="329"/>
        <v>1</v>
      </c>
      <c r="L70" s="32">
        <v>2</v>
      </c>
      <c r="M70" s="294">
        <f t="shared" si="330"/>
        <v>1</v>
      </c>
      <c r="O70" s="249" t="str">
        <f t="shared" ca="1" si="281"/>
        <v>00006 Price_SA SLPTRUE  US_prod1.25 MP66.6 (F33N11)</v>
      </c>
      <c r="P70" s="10" t="str">
        <f ca="1">IF(COUNTIF(O$5:O70,O70)=1,"-","Dup")</f>
        <v>-</v>
      </c>
      <c r="Q70" s="10"/>
      <c r="R70" s="255" t="str">
        <f t="shared" ca="1" si="305"/>
        <v>-</v>
      </c>
      <c r="S70" s="255" t="str">
        <f t="shared" ca="1" si="305"/>
        <v>-</v>
      </c>
      <c r="T70" s="255" t="str">
        <f t="shared" ca="1" si="305"/>
        <v>-</v>
      </c>
      <c r="U70" s="255" t="str">
        <f t="shared" ca="1" si="305"/>
        <v>-</v>
      </c>
      <c r="V70" s="255" t="str">
        <f t="shared" ca="1" si="305"/>
        <v>-</v>
      </c>
      <c r="W70" s="255" t="str">
        <f t="shared" ca="1" si="305"/>
        <v>-</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6"/>
        <v>1</v>
      </c>
      <c r="AF70" s="253" t="b">
        <f t="shared" si="331"/>
        <v>1</v>
      </c>
      <c r="AG70" s="255" t="str">
        <f t="shared" ca="1" si="282"/>
        <v>-</v>
      </c>
      <c r="AH70" s="10"/>
      <c r="AI70" s="255" t="b">
        <f t="shared" ca="1" si="282"/>
        <v>1</v>
      </c>
      <c r="AJ70" s="255" t="b">
        <f t="shared" ca="1" si="283"/>
        <v>1</v>
      </c>
      <c r="AK70" s="254">
        <f t="shared" si="332"/>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7"/>
        <v>-</v>
      </c>
      <c r="BH70" s="255" t="str">
        <f t="shared" ca="1" si="317"/>
        <v>-</v>
      </c>
      <c r="BI70" s="255" t="str">
        <f t="shared" ca="1" si="317"/>
        <v>-</v>
      </c>
      <c r="BJ70" s="255" t="str">
        <f t="shared" ca="1" si="317"/>
        <v>-</v>
      </c>
      <c r="BK70" s="255" t="str">
        <f t="shared" ca="1" si="317"/>
        <v>-</v>
      </c>
      <c r="BL70" s="255" t="str">
        <f t="shared" ca="1" si="317"/>
        <v>-</v>
      </c>
      <c r="BM70" s="255" t="str">
        <f t="shared" ca="1" si="317"/>
        <v>-</v>
      </c>
      <c r="BN70" s="255" t="str">
        <f t="shared" ca="1" si="317"/>
        <v>-</v>
      </c>
      <c r="BO70" s="255" t="str">
        <f t="shared" ca="1" si="317"/>
        <v>-</v>
      </c>
      <c r="BP70" s="255" t="str">
        <f t="shared" ca="1" si="317"/>
        <v>-</v>
      </c>
      <c r="BQ70" s="10"/>
      <c r="BR70" s="255" t="str">
        <f t="shared" ca="1" si="317"/>
        <v>-</v>
      </c>
      <c r="BS70" s="255" t="str">
        <f t="shared" ca="1" si="317"/>
        <v>-</v>
      </c>
      <c r="BT70" s="255" t="str">
        <f t="shared" ca="1" si="317"/>
        <v>-</v>
      </c>
      <c r="BU70" s="255" t="str">
        <f t="shared" ca="1" si="317"/>
        <v>-</v>
      </c>
      <c r="BV70" s="255" t="str">
        <f t="shared" ca="1" si="317"/>
        <v>-</v>
      </c>
      <c r="BW70" s="255" t="str">
        <f t="shared" ca="1" si="318"/>
        <v>-</v>
      </c>
      <c r="BX70" s="255" t="str">
        <f t="shared" ca="1" si="318"/>
        <v>-</v>
      </c>
      <c r="BY70" s="255" t="str">
        <f t="shared" ca="1" si="318"/>
        <v>-</v>
      </c>
      <c r="BZ70" s="255">
        <f t="shared" ca="1" si="318"/>
        <v>0.125</v>
      </c>
      <c r="CA70" s="255">
        <f t="shared" ca="1" si="318"/>
        <v>0.3</v>
      </c>
      <c r="CB70" s="255">
        <f t="shared" ca="1" si="318"/>
        <v>-0.05</v>
      </c>
      <c r="CC70" s="255">
        <f t="shared" ca="1" si="318"/>
        <v>0.1</v>
      </c>
      <c r="CD70" s="255">
        <f t="shared" ca="1" si="318"/>
        <v>0.25</v>
      </c>
      <c r="CE70" s="255">
        <f t="shared" ca="1" si="318"/>
        <v>-0.05</v>
      </c>
      <c r="CF70" s="255">
        <f t="shared" ca="1" si="318"/>
        <v>0.05</v>
      </c>
      <c r="CG70" s="255">
        <f t="shared" ca="1" si="318"/>
        <v>0.1</v>
      </c>
      <c r="CH70" s="255">
        <f t="shared" ca="1" si="318"/>
        <v>-0.02</v>
      </c>
      <c r="CI70" s="255">
        <f t="shared" ca="1" si="318"/>
        <v>0.1</v>
      </c>
      <c r="CJ70" s="255">
        <f t="shared" ca="1" si="318"/>
        <v>0.25</v>
      </c>
      <c r="CK70" s="255">
        <f t="shared" ca="1" si="318"/>
        <v>-0.05</v>
      </c>
      <c r="CL70" s="255">
        <f t="shared" ca="1" si="318"/>
        <v>1</v>
      </c>
      <c r="CM70" s="255">
        <f t="shared" ca="1" si="319"/>
        <v>1</v>
      </c>
      <c r="CN70" s="255">
        <f t="shared" ca="1" si="319"/>
        <v>0</v>
      </c>
      <c r="CO70" s="255" t="str">
        <f t="shared" ca="1" si="319"/>
        <v>-</v>
      </c>
      <c r="CP70" s="255" t="str">
        <f t="shared" ca="1" si="319"/>
        <v>-</v>
      </c>
      <c r="CQ70" s="255" t="str">
        <f t="shared" ca="1" si="319"/>
        <v>-</v>
      </c>
      <c r="CR70" s="255" t="str">
        <f t="shared" ca="1" si="319"/>
        <v>-</v>
      </c>
      <c r="CS70" s="255" t="str">
        <f t="shared" ca="1" si="319"/>
        <v>-</v>
      </c>
      <c r="CT70" s="255" t="str">
        <f t="shared" ca="1" si="319"/>
        <v>-</v>
      </c>
      <c r="CU70" s="255" t="str">
        <f t="shared" ca="1" si="319"/>
        <v>-</v>
      </c>
      <c r="CV70" s="255">
        <f t="shared" ca="1" si="319"/>
        <v>0</v>
      </c>
      <c r="CW70" s="255" t="str">
        <f t="shared" ca="1" si="319"/>
        <v>-</v>
      </c>
      <c r="CX70" s="255" t="str">
        <f t="shared" ca="1" si="319"/>
        <v>-</v>
      </c>
      <c r="CY70" s="255" t="str">
        <f t="shared" ca="1" si="319"/>
        <v>-</v>
      </c>
      <c r="CZ70" s="255" t="str">
        <f t="shared" ca="1" si="319"/>
        <v>-</v>
      </c>
      <c r="DA70" s="255" t="str">
        <f t="shared" ca="1" si="319"/>
        <v>-</v>
      </c>
      <c r="DB70" s="255">
        <f t="shared" ca="1" si="319"/>
        <v>0</v>
      </c>
      <c r="DC70" s="255">
        <f t="shared" ca="1" si="320"/>
        <v>0</v>
      </c>
      <c r="DD70" s="255">
        <f t="shared" ca="1" si="320"/>
        <v>0</v>
      </c>
      <c r="DE70" s="255">
        <f t="shared" ca="1" si="320"/>
        <v>0</v>
      </c>
      <c r="DF70" s="255">
        <f t="shared" ca="1" si="320"/>
        <v>0</v>
      </c>
      <c r="DG70" s="255">
        <f t="shared" ca="1" si="320"/>
        <v>0</v>
      </c>
      <c r="DH70" s="255">
        <f t="shared" ca="1" si="320"/>
        <v>0</v>
      </c>
      <c r="DI70" s="255" t="str">
        <f t="shared" ca="1" si="320"/>
        <v>-</v>
      </c>
      <c r="DJ70" s="255" t="str">
        <f t="shared" ca="1" si="320"/>
        <v>-</v>
      </c>
      <c r="DK70" s="255" t="str">
        <f t="shared" ca="1" si="320"/>
        <v>-</v>
      </c>
      <c r="DL70" s="255" t="str">
        <f t="shared" ca="1" si="320"/>
        <v>-</v>
      </c>
      <c r="DM70" s="255" t="str">
        <f t="shared" ca="1" si="320"/>
        <v>-</v>
      </c>
      <c r="DN70" s="255" t="str">
        <f t="shared" ca="1" si="320"/>
        <v>-</v>
      </c>
      <c r="DO70" s="255" t="str">
        <f t="shared" ca="1" si="320"/>
        <v>-</v>
      </c>
      <c r="DP70" s="255" t="str">
        <f t="shared" ca="1" si="320"/>
        <v>-</v>
      </c>
      <c r="DQ70" s="255" t="str">
        <f t="shared" ca="1" si="320"/>
        <v>-</v>
      </c>
      <c r="DR70" s="255" t="str">
        <f t="shared" ca="1" si="320"/>
        <v>-</v>
      </c>
      <c r="DS70" s="255" t="str">
        <f t="shared" ca="1" si="321"/>
        <v>-</v>
      </c>
      <c r="DT70" s="10"/>
      <c r="DU70" s="253">
        <f t="shared" si="287"/>
        <v>0</v>
      </c>
      <c r="DV70" s="255" t="str">
        <f t="shared" ca="1" si="321"/>
        <v>-</v>
      </c>
      <c r="DW70" s="255" t="str">
        <f t="shared" ca="1" si="321"/>
        <v>-</v>
      </c>
      <c r="DX70" s="255" t="str">
        <f t="shared" ca="1" si="321"/>
        <v>-</v>
      </c>
      <c r="DY70" s="255" t="str">
        <f t="shared" ca="1" si="321"/>
        <v>-</v>
      </c>
      <c r="DZ70" s="253" t="b">
        <f t="shared" si="288"/>
        <v>0</v>
      </c>
      <c r="EA70" s="255" t="str">
        <f t="shared" ca="1" si="321"/>
        <v>-</v>
      </c>
      <c r="EB70" s="255">
        <f t="shared" ca="1" si="321"/>
        <v>0</v>
      </c>
      <c r="EC70" s="255" t="str">
        <f t="shared" ca="1" si="321"/>
        <v>-</v>
      </c>
      <c r="ED70" s="255">
        <f t="shared" ca="1" si="321"/>
        <v>1</v>
      </c>
      <c r="EE70" s="255">
        <f t="shared" ca="1" si="321"/>
        <v>0</v>
      </c>
      <c r="EF70" s="255">
        <f t="shared" ca="1" si="322"/>
        <v>1</v>
      </c>
      <c r="EG70" s="255">
        <f t="shared" ca="1" si="322"/>
        <v>0</v>
      </c>
      <c r="EH70" s="255">
        <f t="shared" ca="1" si="322"/>
        <v>1</v>
      </c>
      <c r="EI70" s="255">
        <f t="shared" ca="1" si="322"/>
        <v>1</v>
      </c>
      <c r="EJ70" s="255">
        <f t="shared" ca="1" si="322"/>
        <v>1</v>
      </c>
      <c r="EK70" s="255">
        <f t="shared" ca="1" si="322"/>
        <v>0</v>
      </c>
      <c r="EL70" s="255">
        <f t="shared" ca="1" si="322"/>
        <v>0</v>
      </c>
      <c r="EM70" s="255">
        <f t="shared" ca="1" si="322"/>
        <v>0</v>
      </c>
      <c r="EN70" s="255">
        <f t="shared" ca="1" si="322"/>
        <v>0</v>
      </c>
      <c r="EO70" s="255">
        <f t="shared" ca="1" si="322"/>
        <v>0</v>
      </c>
      <c r="EP70" s="255">
        <f t="shared" ca="1" si="322"/>
        <v>0</v>
      </c>
      <c r="EQ70" s="255">
        <f t="shared" ca="1" si="322"/>
        <v>0</v>
      </c>
      <c r="ER70" s="255">
        <f t="shared" ca="1" si="322"/>
        <v>0</v>
      </c>
      <c r="ES70" s="255">
        <f t="shared" ca="1" si="322"/>
        <v>0</v>
      </c>
      <c r="ET70" s="255">
        <f t="shared" ca="1" si="322"/>
        <v>0</v>
      </c>
      <c r="EU70" s="255">
        <f t="shared" ca="1" si="322"/>
        <v>0</v>
      </c>
      <c r="EV70" s="255">
        <f t="shared" ca="1" si="323"/>
        <v>0</v>
      </c>
      <c r="EW70" s="255">
        <f t="shared" ca="1" si="323"/>
        <v>1</v>
      </c>
      <c r="EX70" s="255">
        <f t="shared" ca="1" si="323"/>
        <v>0</v>
      </c>
      <c r="EY70" s="255">
        <f t="shared" ca="1" si="323"/>
        <v>0</v>
      </c>
      <c r="EZ70" s="255">
        <f t="shared" ca="1" si="323"/>
        <v>0</v>
      </c>
      <c r="FA70" s="255">
        <f t="shared" ca="1" si="323"/>
        <v>0</v>
      </c>
      <c r="FB70" s="255">
        <f t="shared" ca="1" si="323"/>
        <v>0</v>
      </c>
      <c r="FC70" s="255">
        <f t="shared" ca="1" si="323"/>
        <v>0</v>
      </c>
      <c r="FD70" s="255">
        <f t="shared" ca="1" si="323"/>
        <v>0</v>
      </c>
      <c r="FE70" s="10"/>
      <c r="FF70" s="255" t="str">
        <f t="shared" ca="1" si="323"/>
        <v>-</v>
      </c>
      <c r="FG70" s="255" t="str">
        <f t="shared" ca="1" si="323"/>
        <v>-</v>
      </c>
      <c r="FH70" s="255">
        <f t="shared" ca="1" si="323"/>
        <v>0</v>
      </c>
      <c r="FI70" s="255" t="str">
        <f t="shared" ca="1" si="323"/>
        <v>-</v>
      </c>
      <c r="FJ70" s="255" t="str">
        <f t="shared" ca="1" si="323"/>
        <v>-</v>
      </c>
      <c r="FK70" s="255" t="str">
        <f t="shared" ca="1" si="323"/>
        <v>-</v>
      </c>
      <c r="FL70" s="255" t="str">
        <f t="shared" ca="1" si="323"/>
        <v>-</v>
      </c>
      <c r="FM70" s="255" t="str">
        <f t="shared" ca="1" si="323"/>
        <v>-</v>
      </c>
      <c r="FN70" s="255" t="str">
        <f t="shared" ca="1" si="323"/>
        <v>-</v>
      </c>
      <c r="FO70" s="255" t="str">
        <f t="shared" ca="1" si="323"/>
        <v>-</v>
      </c>
      <c r="FP70" s="253" t="b">
        <f t="shared" si="290"/>
        <v>0</v>
      </c>
      <c r="FQ70" s="253" t="b">
        <f t="shared" si="290"/>
        <v>0</v>
      </c>
      <c r="FR70" s="253" t="b">
        <f t="shared" si="290"/>
        <v>1</v>
      </c>
      <c r="FS70" s="255">
        <f t="shared" ca="1" si="324"/>
        <v>0</v>
      </c>
      <c r="FT70" s="255">
        <f t="shared" ca="1" si="324"/>
        <v>1</v>
      </c>
      <c r="FU70" s="255">
        <f t="shared" ca="1" si="324"/>
        <v>1</v>
      </c>
      <c r="FV70" s="255" t="str">
        <f t="shared" ca="1" si="324"/>
        <v>-</v>
      </c>
      <c r="FW70" s="255" t="str">
        <f t="shared" ca="1" si="324"/>
        <v>-</v>
      </c>
      <c r="FX70" s="255" t="str">
        <f t="shared" ca="1" si="324"/>
        <v>-</v>
      </c>
      <c r="FY70" s="255" t="str">
        <f t="shared" ca="1" si="324"/>
        <v>-</v>
      </c>
      <c r="FZ70" s="255" t="str">
        <f t="shared" ca="1" si="324"/>
        <v>-</v>
      </c>
      <c r="GA70" s="255" t="str">
        <f t="shared" ca="1" si="324"/>
        <v>-</v>
      </c>
      <c r="GB70" s="255" t="str">
        <f t="shared" ca="1" si="324"/>
        <v>-</v>
      </c>
      <c r="GC70" s="255" t="str">
        <f t="shared" ca="1" si="324"/>
        <v>-</v>
      </c>
      <c r="GD70" s="255" t="str">
        <f t="shared" ca="1" si="324"/>
        <v>-</v>
      </c>
      <c r="GE70" s="255" t="str">
        <f t="shared" ca="1" si="324"/>
        <v>-</v>
      </c>
      <c r="GF70" s="255" t="b">
        <f t="shared" ca="1" si="324"/>
        <v>1</v>
      </c>
      <c r="GG70" s="255">
        <f t="shared" ca="1" si="324"/>
        <v>0</v>
      </c>
      <c r="GH70" s="255">
        <f t="shared" ca="1" si="324"/>
        <v>0</v>
      </c>
      <c r="GI70" s="255">
        <f t="shared" ca="1" si="325"/>
        <v>0</v>
      </c>
      <c r="GJ70" s="255">
        <f t="shared" ca="1" si="325"/>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J76" ca="1" si="334">OFFSET(GU$5,$B70,0)</f>
        <v>-</v>
      </c>
      <c r="GV70" s="255" t="str">
        <f t="shared" ca="1" si="334"/>
        <v>-</v>
      </c>
      <c r="GW70" s="255" t="str">
        <f t="shared" ca="1" si="334"/>
        <v>-</v>
      </c>
      <c r="GX70" s="255" t="str">
        <f t="shared" ca="1" si="334"/>
        <v>-</v>
      </c>
      <c r="GY70" s="255" t="str">
        <f t="shared" ca="1" si="334"/>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4"/>
        <v>1</v>
      </c>
      <c r="HJ70" s="255">
        <f t="shared" ca="1" si="334"/>
        <v>0</v>
      </c>
      <c r="HK70" s="255">
        <f t="shared" ca="1" si="334"/>
        <v>1</v>
      </c>
      <c r="HL70" s="255">
        <f t="shared" ca="1" si="334"/>
        <v>1</v>
      </c>
      <c r="HM70" s="255">
        <f t="shared" ca="1" si="334"/>
        <v>0</v>
      </c>
      <c r="HN70" s="255">
        <f t="shared" ca="1" si="334"/>
        <v>70</v>
      </c>
      <c r="HO70" s="255">
        <f t="shared" ca="1" si="334"/>
        <v>50</v>
      </c>
      <c r="HP70" s="255">
        <f t="shared" ca="1" si="334"/>
        <v>70</v>
      </c>
      <c r="HQ70" s="255">
        <f t="shared" ca="1" si="334"/>
        <v>50</v>
      </c>
      <c r="HR70" s="253">
        <f t="shared" si="297"/>
        <v>1</v>
      </c>
      <c r="HS70" s="253">
        <f t="shared" si="298"/>
        <v>0.66600000000000004</v>
      </c>
      <c r="HT70" s="253">
        <f t="shared" si="299"/>
        <v>1</v>
      </c>
      <c r="HU70" s="255">
        <f t="shared" ca="1" si="334"/>
        <v>1</v>
      </c>
      <c r="HV70" s="10"/>
      <c r="HW70" s="255">
        <f t="shared" ca="1" si="334"/>
        <v>1</v>
      </c>
      <c r="HX70" s="255">
        <f t="shared" ca="1" si="334"/>
        <v>1</v>
      </c>
      <c r="HY70" s="255">
        <f t="shared" ca="1" si="334"/>
        <v>1</v>
      </c>
      <c r="HZ70" s="255">
        <f t="shared" ca="1" si="334"/>
        <v>1</v>
      </c>
      <c r="IA70" s="255">
        <f t="shared" ca="1" si="334"/>
        <v>1</v>
      </c>
      <c r="IB70" s="255">
        <f t="shared" ca="1" si="334"/>
        <v>1</v>
      </c>
      <c r="IC70" s="255">
        <f t="shared" ca="1" si="334"/>
        <v>1.25</v>
      </c>
      <c r="ID70" s="255">
        <f t="shared" ca="1" si="334"/>
        <v>1</v>
      </c>
      <c r="IE70" s="255">
        <f t="shared" ca="1" si="334"/>
        <v>1</v>
      </c>
      <c r="IF70" s="255">
        <f t="shared" ca="1" si="334"/>
        <v>1.25</v>
      </c>
      <c r="IG70" s="255">
        <f t="shared" ca="1" si="334"/>
        <v>1.03</v>
      </c>
      <c r="IH70" s="255">
        <f t="shared" ca="1" si="334"/>
        <v>1</v>
      </c>
      <c r="II70" s="255" t="str">
        <f t="shared" ca="1" si="334"/>
        <v>-</v>
      </c>
      <c r="IJ70" s="255">
        <f t="shared" ca="1" si="334"/>
        <v>0</v>
      </c>
      <c r="IK70" s="27">
        <v>0</v>
      </c>
    </row>
    <row r="71" spans="1:245" s="235" customFormat="1" outlineLevel="1">
      <c r="A71" s="207">
        <f t="shared" si="12"/>
        <v>66</v>
      </c>
      <c r="B71" s="207">
        <f t="shared" si="308"/>
        <v>15</v>
      </c>
      <c r="C71" s="235">
        <v>102</v>
      </c>
      <c r="D71" s="235" t="b">
        <f t="shared" si="309"/>
        <v>1</v>
      </c>
      <c r="E71" s="235" t="b">
        <v>0</v>
      </c>
      <c r="F71" s="235" t="b">
        <v>1</v>
      </c>
      <c r="G71" s="294">
        <f t="shared" si="326"/>
        <v>3</v>
      </c>
      <c r="H71" s="294">
        <f t="shared" si="327"/>
        <v>1</v>
      </c>
      <c r="I71" s="32">
        <v>1</v>
      </c>
      <c r="J71" s="294">
        <f t="shared" si="328"/>
        <v>1</v>
      </c>
      <c r="K71" s="294">
        <f t="shared" si="329"/>
        <v>1</v>
      </c>
      <c r="L71" s="32">
        <v>3</v>
      </c>
      <c r="M71" s="294">
        <f t="shared" si="330"/>
        <v>1</v>
      </c>
      <c r="O71" s="249" t="str">
        <f t="shared" ref="O71:O103" ca="1" si="335">TEXT(LEFT(OFFSET(O71,-1,0),5)+1,"00000")&amp;MID(OFFSET(O71,-1,0),6,FIND(" ",OFFSET(O71,-1,0),7)-5)
&amp;"SLP"&amp;IF(AF71="-",FALSE,AF71)&amp;IF(FI71="-",""," Area"&amp;FI71)
&amp;IF($DZ71=TRUE,"&amp;BBT"," ")
&amp;IF(IH71&lt;&gt;1," SB_growth"&amp;IH71,"")
&amp;IF(IF71&lt;&gt;1," US_prod"&amp;IF71,"")
&amp;IF(HR71&lt;&gt;1," WP"&amp;HR71*100,"")&amp;IF(HS71&lt;&gt;1," MP"&amp;HS71*100,"")&amp;IF(HT71&lt;&gt;1," GP"&amp;HT71*100,"")
&amp;" (F"&amp;3+IFERROR(1*$BR71,0)+IFERROR(1*$BS71,0)&amp;3-IFERROR(1*NOT($BU71),0)&amp;"N"&amp;$CL71&amp;$CM71&amp;")"</f>
        <v>00007 Price_SA SLPFALSE Area50  US_prod1.25 MP133 (F33N11)</v>
      </c>
      <c r="P71" s="10" t="str">
        <f ca="1">IF(COUNTIF(O$5:O71,O71)=1,"-","Dup")</f>
        <v>-</v>
      </c>
      <c r="Q71" s="10"/>
      <c r="R71" s="255" t="str">
        <f t="shared" ca="1" si="305"/>
        <v>-</v>
      </c>
      <c r="S71" s="255" t="str">
        <f t="shared" ca="1" si="305"/>
        <v>-</v>
      </c>
      <c r="T71" s="255" t="str">
        <f t="shared" ca="1" si="305"/>
        <v>-</v>
      </c>
      <c r="U71" s="255" t="str">
        <f t="shared" ca="1" si="305"/>
        <v>-</v>
      </c>
      <c r="V71" s="255" t="str">
        <f t="shared" ca="1" si="305"/>
        <v>-</v>
      </c>
      <c r="W71" s="255" t="str">
        <f t="shared" ca="1" si="305"/>
        <v>-</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6"/>
        <v>0</v>
      </c>
      <c r="AF71" s="253" t="b">
        <f t="shared" si="331"/>
        <v>0</v>
      </c>
      <c r="AG71" s="255" t="str">
        <f t="shared" ca="1" si="282"/>
        <v>-</v>
      </c>
      <c r="AH71" s="10"/>
      <c r="AI71" s="255" t="b">
        <f t="shared" ca="1" si="282"/>
        <v>1</v>
      </c>
      <c r="AJ71" s="255" t="b">
        <f t="shared" ca="1" si="283"/>
        <v>1</v>
      </c>
      <c r="AK71" s="254">
        <f t="shared" si="332"/>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7"/>
        <v>-</v>
      </c>
      <c r="BH71" s="255" t="str">
        <f t="shared" ca="1" si="317"/>
        <v>-</v>
      </c>
      <c r="BI71" s="255" t="str">
        <f t="shared" ca="1" si="317"/>
        <v>-</v>
      </c>
      <c r="BJ71" s="255" t="str">
        <f t="shared" ca="1" si="317"/>
        <v>-</v>
      </c>
      <c r="BK71" s="255" t="str">
        <f t="shared" ca="1" si="317"/>
        <v>-</v>
      </c>
      <c r="BL71" s="255" t="str">
        <f t="shared" ca="1" si="317"/>
        <v>-</v>
      </c>
      <c r="BM71" s="255" t="str">
        <f t="shared" ca="1" si="317"/>
        <v>-</v>
      </c>
      <c r="BN71" s="255" t="str">
        <f t="shared" ca="1" si="317"/>
        <v>-</v>
      </c>
      <c r="BO71" s="255" t="str">
        <f t="shared" ca="1" si="317"/>
        <v>-</v>
      </c>
      <c r="BP71" s="255" t="str">
        <f t="shared" ca="1" si="317"/>
        <v>-</v>
      </c>
      <c r="BQ71" s="10"/>
      <c r="BR71" s="255" t="str">
        <f t="shared" ca="1" si="317"/>
        <v>-</v>
      </c>
      <c r="BS71" s="255" t="str">
        <f t="shared" ca="1" si="317"/>
        <v>-</v>
      </c>
      <c r="BT71" s="255" t="str">
        <f t="shared" ca="1" si="317"/>
        <v>-</v>
      </c>
      <c r="BU71" s="255" t="str">
        <f t="shared" ca="1" si="317"/>
        <v>-</v>
      </c>
      <c r="BV71" s="255" t="str">
        <f t="shared" ca="1" si="317"/>
        <v>-</v>
      </c>
      <c r="BW71" s="255" t="str">
        <f t="shared" ca="1" si="318"/>
        <v>-</v>
      </c>
      <c r="BX71" s="255" t="str">
        <f t="shared" ca="1" si="318"/>
        <v>-</v>
      </c>
      <c r="BY71" s="255" t="str">
        <f t="shared" ca="1" si="318"/>
        <v>-</v>
      </c>
      <c r="BZ71" s="255">
        <f t="shared" ca="1" si="318"/>
        <v>0.125</v>
      </c>
      <c r="CA71" s="255">
        <f t="shared" ca="1" si="318"/>
        <v>0.3</v>
      </c>
      <c r="CB71" s="255">
        <f t="shared" ca="1" si="318"/>
        <v>-0.05</v>
      </c>
      <c r="CC71" s="255">
        <f t="shared" ca="1" si="318"/>
        <v>0.1</v>
      </c>
      <c r="CD71" s="255">
        <f t="shared" ca="1" si="318"/>
        <v>0.25</v>
      </c>
      <c r="CE71" s="255">
        <f t="shared" ca="1" si="318"/>
        <v>-0.05</v>
      </c>
      <c r="CF71" s="255">
        <f t="shared" ca="1" si="318"/>
        <v>0.05</v>
      </c>
      <c r="CG71" s="255">
        <f t="shared" ca="1" si="318"/>
        <v>0.1</v>
      </c>
      <c r="CH71" s="255">
        <f t="shared" ca="1" si="318"/>
        <v>-0.02</v>
      </c>
      <c r="CI71" s="255">
        <f t="shared" ca="1" si="318"/>
        <v>0.1</v>
      </c>
      <c r="CJ71" s="255">
        <f t="shared" ca="1" si="318"/>
        <v>0.25</v>
      </c>
      <c r="CK71" s="255">
        <f t="shared" ca="1" si="318"/>
        <v>-0.05</v>
      </c>
      <c r="CL71" s="255">
        <f t="shared" ca="1" si="318"/>
        <v>1</v>
      </c>
      <c r="CM71" s="255">
        <f t="shared" ca="1" si="319"/>
        <v>1</v>
      </c>
      <c r="CN71" s="255">
        <f t="shared" ca="1" si="319"/>
        <v>0</v>
      </c>
      <c r="CO71" s="255" t="str">
        <f t="shared" ca="1" si="319"/>
        <v>-</v>
      </c>
      <c r="CP71" s="255" t="str">
        <f t="shared" ca="1" si="319"/>
        <v>-</v>
      </c>
      <c r="CQ71" s="255" t="str">
        <f t="shared" ca="1" si="319"/>
        <v>-</v>
      </c>
      <c r="CR71" s="255" t="str">
        <f t="shared" ca="1" si="319"/>
        <v>-</v>
      </c>
      <c r="CS71" s="255" t="str">
        <f t="shared" ca="1" si="319"/>
        <v>-</v>
      </c>
      <c r="CT71" s="255" t="str">
        <f t="shared" ca="1" si="319"/>
        <v>-</v>
      </c>
      <c r="CU71" s="255" t="str">
        <f t="shared" ca="1" si="319"/>
        <v>-</v>
      </c>
      <c r="CV71" s="255">
        <f t="shared" ca="1" si="319"/>
        <v>0</v>
      </c>
      <c r="CW71" s="255" t="str">
        <f t="shared" ca="1" si="319"/>
        <v>-</v>
      </c>
      <c r="CX71" s="255" t="str">
        <f t="shared" ca="1" si="319"/>
        <v>-</v>
      </c>
      <c r="CY71" s="255" t="str">
        <f t="shared" ca="1" si="319"/>
        <v>-</v>
      </c>
      <c r="CZ71" s="255" t="str">
        <f t="shared" ca="1" si="319"/>
        <v>-</v>
      </c>
      <c r="DA71" s="255" t="str">
        <f t="shared" ca="1" si="319"/>
        <v>-</v>
      </c>
      <c r="DB71" s="255">
        <f t="shared" ca="1" si="319"/>
        <v>0</v>
      </c>
      <c r="DC71" s="255">
        <f t="shared" ca="1" si="320"/>
        <v>0</v>
      </c>
      <c r="DD71" s="255">
        <f t="shared" ca="1" si="320"/>
        <v>0</v>
      </c>
      <c r="DE71" s="255">
        <f t="shared" ca="1" si="320"/>
        <v>0</v>
      </c>
      <c r="DF71" s="255">
        <f t="shared" ca="1" si="320"/>
        <v>0</v>
      </c>
      <c r="DG71" s="255">
        <f t="shared" ca="1" si="320"/>
        <v>0</v>
      </c>
      <c r="DH71" s="255">
        <f t="shared" ca="1" si="320"/>
        <v>0</v>
      </c>
      <c r="DI71" s="255" t="str">
        <f t="shared" ca="1" si="320"/>
        <v>-</v>
      </c>
      <c r="DJ71" s="255" t="str">
        <f t="shared" ca="1" si="320"/>
        <v>-</v>
      </c>
      <c r="DK71" s="255" t="str">
        <f t="shared" ca="1" si="320"/>
        <v>-</v>
      </c>
      <c r="DL71" s="255" t="str">
        <f t="shared" ca="1" si="320"/>
        <v>-</v>
      </c>
      <c r="DM71" s="255" t="str">
        <f t="shared" ca="1" si="320"/>
        <v>-</v>
      </c>
      <c r="DN71" s="255" t="str">
        <f t="shared" ca="1" si="320"/>
        <v>-</v>
      </c>
      <c r="DO71" s="255" t="str">
        <f t="shared" ca="1" si="320"/>
        <v>-</v>
      </c>
      <c r="DP71" s="255" t="str">
        <f t="shared" ca="1" si="321"/>
        <v>-</v>
      </c>
      <c r="DQ71" s="255" t="str">
        <f t="shared" ca="1" si="321"/>
        <v>-</v>
      </c>
      <c r="DR71" s="255" t="str">
        <f t="shared" ca="1" si="321"/>
        <v>-</v>
      </c>
      <c r="DS71" s="255" t="str">
        <f t="shared" ca="1" si="321"/>
        <v>-</v>
      </c>
      <c r="DT71" s="10"/>
      <c r="DU71" s="253">
        <f t="shared" si="287"/>
        <v>0</v>
      </c>
      <c r="DV71" s="255" t="str">
        <f t="shared" ca="1" si="321"/>
        <v>-</v>
      </c>
      <c r="DW71" s="255" t="str">
        <f t="shared" ca="1" si="321"/>
        <v>-</v>
      </c>
      <c r="DX71" s="255" t="str">
        <f t="shared" ca="1" si="321"/>
        <v>-</v>
      </c>
      <c r="DY71" s="255" t="str">
        <f t="shared" ca="1" si="321"/>
        <v>-</v>
      </c>
      <c r="DZ71" s="253" t="b">
        <f t="shared" si="288"/>
        <v>0</v>
      </c>
      <c r="EA71" s="255" t="str">
        <f t="shared" ca="1" si="321"/>
        <v>-</v>
      </c>
      <c r="EB71" s="255">
        <f t="shared" ca="1" si="321"/>
        <v>0</v>
      </c>
      <c r="EC71" s="255" t="str">
        <f t="shared" ca="1" si="321"/>
        <v>-</v>
      </c>
      <c r="ED71" s="255">
        <f t="shared" ca="1" si="321"/>
        <v>1</v>
      </c>
      <c r="EE71" s="255">
        <f t="shared" ca="1" si="321"/>
        <v>0</v>
      </c>
      <c r="EF71" s="255">
        <f t="shared" ca="1" si="322"/>
        <v>1</v>
      </c>
      <c r="EG71" s="255">
        <f t="shared" ca="1" si="322"/>
        <v>0</v>
      </c>
      <c r="EH71" s="255">
        <f t="shared" ca="1" si="322"/>
        <v>1</v>
      </c>
      <c r="EI71" s="255">
        <f t="shared" ca="1" si="322"/>
        <v>1</v>
      </c>
      <c r="EJ71" s="255">
        <f t="shared" ca="1" si="322"/>
        <v>1</v>
      </c>
      <c r="EK71" s="255">
        <f t="shared" ca="1" si="322"/>
        <v>0</v>
      </c>
      <c r="EL71" s="255">
        <f t="shared" ca="1" si="322"/>
        <v>0</v>
      </c>
      <c r="EM71" s="255">
        <f t="shared" ca="1" si="322"/>
        <v>0</v>
      </c>
      <c r="EN71" s="255">
        <f t="shared" ca="1" si="322"/>
        <v>0</v>
      </c>
      <c r="EO71" s="255">
        <f t="shared" ca="1" si="322"/>
        <v>0</v>
      </c>
      <c r="EP71" s="255">
        <f t="shared" ca="1" si="322"/>
        <v>0</v>
      </c>
      <c r="EQ71" s="255">
        <f t="shared" ca="1" si="322"/>
        <v>0</v>
      </c>
      <c r="ER71" s="255">
        <f t="shared" ca="1" si="322"/>
        <v>0</v>
      </c>
      <c r="ES71" s="255">
        <f t="shared" ca="1" si="322"/>
        <v>0</v>
      </c>
      <c r="ET71" s="255">
        <f t="shared" ca="1" si="322"/>
        <v>0</v>
      </c>
      <c r="EU71" s="255">
        <f t="shared" ca="1" si="322"/>
        <v>0</v>
      </c>
      <c r="EV71" s="255">
        <f t="shared" ca="1" si="323"/>
        <v>0</v>
      </c>
      <c r="EW71" s="255">
        <f t="shared" ca="1" si="323"/>
        <v>1</v>
      </c>
      <c r="EX71" s="255">
        <f t="shared" ca="1" si="323"/>
        <v>0</v>
      </c>
      <c r="EY71" s="255">
        <f t="shared" ca="1" si="323"/>
        <v>0</v>
      </c>
      <c r="EZ71" s="255">
        <f t="shared" ca="1" si="323"/>
        <v>0</v>
      </c>
      <c r="FA71" s="255">
        <f t="shared" ca="1" si="323"/>
        <v>0</v>
      </c>
      <c r="FB71" s="255">
        <f t="shared" ca="1" si="323"/>
        <v>0</v>
      </c>
      <c r="FC71" s="255">
        <f t="shared" ca="1" si="323"/>
        <v>0</v>
      </c>
      <c r="FD71" s="255">
        <f t="shared" ca="1" si="323"/>
        <v>0</v>
      </c>
      <c r="FE71" s="10"/>
      <c r="FF71" s="255" t="str">
        <f t="shared" ca="1" si="323"/>
        <v>-</v>
      </c>
      <c r="FG71" s="255" t="str">
        <f t="shared" ca="1" si="323"/>
        <v>-</v>
      </c>
      <c r="FH71" s="255">
        <f t="shared" ca="1" si="323"/>
        <v>0</v>
      </c>
      <c r="FI71" s="296">
        <v>50</v>
      </c>
      <c r="FJ71" s="255" t="str">
        <f t="shared" ca="1" si="323"/>
        <v>-</v>
      </c>
      <c r="FK71" s="255" t="str">
        <f t="shared" ca="1" si="323"/>
        <v>-</v>
      </c>
      <c r="FL71" s="255" t="str">
        <f t="shared" ca="1" si="323"/>
        <v>-</v>
      </c>
      <c r="FM71" s="255" t="str">
        <f t="shared" ca="1" si="323"/>
        <v>-</v>
      </c>
      <c r="FN71" s="255" t="str">
        <f t="shared" ca="1" si="323"/>
        <v>-</v>
      </c>
      <c r="FO71" s="255" t="str">
        <f t="shared" ca="1" si="323"/>
        <v>-</v>
      </c>
      <c r="FP71" s="253" t="b">
        <f t="shared" si="290"/>
        <v>0</v>
      </c>
      <c r="FQ71" s="253" t="b">
        <f t="shared" si="290"/>
        <v>0</v>
      </c>
      <c r="FR71" s="253" t="b">
        <f t="shared" si="290"/>
        <v>1</v>
      </c>
      <c r="FS71" s="255">
        <f t="shared" ca="1" si="324"/>
        <v>0</v>
      </c>
      <c r="FT71" s="255">
        <f t="shared" ca="1" si="324"/>
        <v>1</v>
      </c>
      <c r="FU71" s="255">
        <f t="shared" ca="1" si="324"/>
        <v>1</v>
      </c>
      <c r="FV71" s="255" t="str">
        <f t="shared" ca="1" si="324"/>
        <v>-</v>
      </c>
      <c r="FW71" s="255" t="str">
        <f t="shared" ca="1" si="324"/>
        <v>-</v>
      </c>
      <c r="FX71" s="255" t="str">
        <f t="shared" ca="1" si="324"/>
        <v>-</v>
      </c>
      <c r="FY71" s="255" t="str">
        <f t="shared" ca="1" si="324"/>
        <v>-</v>
      </c>
      <c r="FZ71" s="255" t="str">
        <f t="shared" ca="1" si="324"/>
        <v>-</v>
      </c>
      <c r="GA71" s="255" t="str">
        <f t="shared" ca="1" si="324"/>
        <v>-</v>
      </c>
      <c r="GB71" s="255" t="str">
        <f t="shared" ca="1" si="324"/>
        <v>-</v>
      </c>
      <c r="GC71" s="255" t="str">
        <f t="shared" ca="1" si="324"/>
        <v>-</v>
      </c>
      <c r="GD71" s="255" t="str">
        <f t="shared" ca="1" si="324"/>
        <v>-</v>
      </c>
      <c r="GE71" s="255" t="str">
        <f t="shared" ca="1" si="324"/>
        <v>-</v>
      </c>
      <c r="GF71" s="255" t="b">
        <f t="shared" ca="1" si="324"/>
        <v>1</v>
      </c>
      <c r="GG71" s="255">
        <f t="shared" ca="1" si="324"/>
        <v>0</v>
      </c>
      <c r="GH71" s="255">
        <f t="shared" ca="1" si="324"/>
        <v>0</v>
      </c>
      <c r="GI71" s="255">
        <f t="shared" ca="1" si="325"/>
        <v>0</v>
      </c>
      <c r="GJ71" s="255">
        <f t="shared" ca="1" si="325"/>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4"/>
        <v>-</v>
      </c>
      <c r="GV71" s="255" t="str">
        <f t="shared" ca="1" si="334"/>
        <v>-</v>
      </c>
      <c r="GW71" s="255" t="str">
        <f t="shared" ca="1" si="334"/>
        <v>-</v>
      </c>
      <c r="GX71" s="255" t="str">
        <f t="shared" ca="1" si="334"/>
        <v>-</v>
      </c>
      <c r="GY71" s="255" t="str">
        <f t="shared" ca="1" si="334"/>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4"/>
        <v>1</v>
      </c>
      <c r="HJ71" s="255">
        <f t="shared" ca="1" si="334"/>
        <v>0</v>
      </c>
      <c r="HK71" s="255">
        <f t="shared" ca="1" si="334"/>
        <v>1</v>
      </c>
      <c r="HL71" s="255">
        <f t="shared" ca="1" si="334"/>
        <v>1</v>
      </c>
      <c r="HM71" s="255">
        <f t="shared" ca="1" si="334"/>
        <v>0</v>
      </c>
      <c r="HN71" s="255">
        <f t="shared" ca="1" si="334"/>
        <v>70</v>
      </c>
      <c r="HO71" s="255">
        <f t="shared" ca="1" si="334"/>
        <v>50</v>
      </c>
      <c r="HP71" s="255">
        <f t="shared" ca="1" si="334"/>
        <v>70</v>
      </c>
      <c r="HQ71" s="255">
        <f t="shared" ca="1" si="334"/>
        <v>50</v>
      </c>
      <c r="HR71" s="253">
        <f t="shared" si="297"/>
        <v>1</v>
      </c>
      <c r="HS71" s="253">
        <f t="shared" si="298"/>
        <v>1.33</v>
      </c>
      <c r="HT71" s="253">
        <f t="shared" si="299"/>
        <v>1</v>
      </c>
      <c r="HU71" s="255">
        <f t="shared" ca="1" si="334"/>
        <v>1</v>
      </c>
      <c r="HV71" s="10"/>
      <c r="HW71" s="255">
        <f t="shared" ca="1" si="334"/>
        <v>1</v>
      </c>
      <c r="HX71" s="255">
        <f t="shared" ca="1" si="334"/>
        <v>1</v>
      </c>
      <c r="HY71" s="255">
        <f t="shared" ca="1" si="334"/>
        <v>1</v>
      </c>
      <c r="HZ71" s="255">
        <f t="shared" ca="1" si="334"/>
        <v>1</v>
      </c>
      <c r="IA71" s="255">
        <f t="shared" ca="1" si="334"/>
        <v>1</v>
      </c>
      <c r="IB71" s="255">
        <f t="shared" ca="1" si="334"/>
        <v>1</v>
      </c>
      <c r="IC71" s="255">
        <f t="shared" ca="1" si="334"/>
        <v>1.25</v>
      </c>
      <c r="ID71" s="255">
        <f t="shared" ca="1" si="334"/>
        <v>1</v>
      </c>
      <c r="IE71" s="255">
        <f t="shared" ca="1" si="334"/>
        <v>1</v>
      </c>
      <c r="IF71" s="255">
        <f t="shared" ca="1" si="334"/>
        <v>1.25</v>
      </c>
      <c r="IG71" s="255">
        <f t="shared" ca="1" si="334"/>
        <v>1.03</v>
      </c>
      <c r="IH71" s="255">
        <f t="shared" ca="1" si="334"/>
        <v>1</v>
      </c>
      <c r="II71" s="255" t="str">
        <f t="shared" ca="1" si="334"/>
        <v>-</v>
      </c>
      <c r="IJ71" s="255">
        <f t="shared" ca="1" si="334"/>
        <v>0</v>
      </c>
      <c r="IK71" s="27">
        <v>0</v>
      </c>
    </row>
    <row r="72" spans="1:245" s="235" customFormat="1" outlineLevel="1">
      <c r="A72" s="207">
        <f t="shared" si="12"/>
        <v>67</v>
      </c>
      <c r="B72" s="207">
        <f t="shared" si="308"/>
        <v>15</v>
      </c>
      <c r="C72" s="235">
        <v>102</v>
      </c>
      <c r="D72" s="235" t="b">
        <f t="shared" si="309"/>
        <v>1</v>
      </c>
      <c r="E72" s="235" t="b">
        <v>0</v>
      </c>
      <c r="F72" s="235" t="b">
        <v>1</v>
      </c>
      <c r="G72" s="294">
        <f t="shared" si="326"/>
        <v>3</v>
      </c>
      <c r="H72" s="294">
        <f t="shared" si="327"/>
        <v>1</v>
      </c>
      <c r="I72" s="32">
        <v>2</v>
      </c>
      <c r="J72" s="294">
        <f t="shared" si="328"/>
        <v>1</v>
      </c>
      <c r="K72" s="294">
        <f t="shared" si="329"/>
        <v>1</v>
      </c>
      <c r="L72" s="32">
        <v>3</v>
      </c>
      <c r="M72" s="294">
        <f t="shared" si="330"/>
        <v>1</v>
      </c>
      <c r="O72" s="249" t="str">
        <f t="shared" ca="1" si="335"/>
        <v>00008 Price_SA SLPTRUE Area50  US_prod1.25 MP133 (F33N11)</v>
      </c>
      <c r="P72" s="10" t="str">
        <f ca="1">IF(COUNTIF(O$5:O72,O72)=1,"-","Dup")</f>
        <v>-</v>
      </c>
      <c r="Q72" s="10"/>
      <c r="R72" s="255" t="str">
        <f t="shared" ca="1" si="305"/>
        <v>-</v>
      </c>
      <c r="S72" s="255" t="str">
        <f t="shared" ca="1" si="305"/>
        <v>-</v>
      </c>
      <c r="T72" s="255" t="str">
        <f t="shared" ca="1" si="305"/>
        <v>-</v>
      </c>
      <c r="U72" s="255" t="str">
        <f t="shared" ca="1" si="305"/>
        <v>-</v>
      </c>
      <c r="V72" s="255" t="str">
        <f t="shared" ca="1" si="305"/>
        <v>-</v>
      </c>
      <c r="W72" s="255" t="str">
        <f t="shared" ca="1" si="305"/>
        <v>-</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6"/>
        <v>1</v>
      </c>
      <c r="AF72" s="253" t="b">
        <f t="shared" si="331"/>
        <v>1</v>
      </c>
      <c r="AG72" s="255" t="str">
        <f t="shared" ca="1" si="282"/>
        <v>-</v>
      </c>
      <c r="AH72" s="10"/>
      <c r="AI72" s="255" t="b">
        <f t="shared" ca="1" si="282"/>
        <v>1</v>
      </c>
      <c r="AJ72" s="255" t="b">
        <f t="shared" ca="1" si="283"/>
        <v>1</v>
      </c>
      <c r="AK72" s="254">
        <f t="shared" si="332"/>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7"/>
        <v>-</v>
      </c>
      <c r="BH72" s="255" t="str">
        <f t="shared" ca="1" si="317"/>
        <v>-</v>
      </c>
      <c r="BI72" s="255" t="str">
        <f t="shared" ca="1" si="317"/>
        <v>-</v>
      </c>
      <c r="BJ72" s="255" t="str">
        <f t="shared" ca="1" si="317"/>
        <v>-</v>
      </c>
      <c r="BK72" s="255" t="str">
        <f t="shared" ca="1" si="317"/>
        <v>-</v>
      </c>
      <c r="BL72" s="255" t="str">
        <f t="shared" ca="1" si="317"/>
        <v>-</v>
      </c>
      <c r="BM72" s="255" t="str">
        <f t="shared" ca="1" si="317"/>
        <v>-</v>
      </c>
      <c r="BN72" s="255" t="str">
        <f t="shared" ca="1" si="317"/>
        <v>-</v>
      </c>
      <c r="BO72" s="255" t="str">
        <f t="shared" ca="1" si="317"/>
        <v>-</v>
      </c>
      <c r="BP72" s="255" t="str">
        <f t="shared" ca="1" si="317"/>
        <v>-</v>
      </c>
      <c r="BQ72" s="10"/>
      <c r="BR72" s="255" t="str">
        <f t="shared" ca="1" si="317"/>
        <v>-</v>
      </c>
      <c r="BS72" s="255" t="str">
        <f t="shared" ca="1" si="317"/>
        <v>-</v>
      </c>
      <c r="BT72" s="255" t="str">
        <f t="shared" ca="1" si="317"/>
        <v>-</v>
      </c>
      <c r="BU72" s="255" t="str">
        <f t="shared" ca="1" si="317"/>
        <v>-</v>
      </c>
      <c r="BV72" s="255" t="str">
        <f t="shared" ca="1" si="317"/>
        <v>-</v>
      </c>
      <c r="BW72" s="255" t="str">
        <f t="shared" ca="1" si="318"/>
        <v>-</v>
      </c>
      <c r="BX72" s="255" t="str">
        <f t="shared" ca="1" si="318"/>
        <v>-</v>
      </c>
      <c r="BY72" s="255" t="str">
        <f t="shared" ca="1" si="318"/>
        <v>-</v>
      </c>
      <c r="BZ72" s="255">
        <f t="shared" ca="1" si="318"/>
        <v>0.125</v>
      </c>
      <c r="CA72" s="255">
        <f t="shared" ca="1" si="318"/>
        <v>0.3</v>
      </c>
      <c r="CB72" s="255">
        <f t="shared" ca="1" si="318"/>
        <v>-0.05</v>
      </c>
      <c r="CC72" s="255">
        <f t="shared" ca="1" si="318"/>
        <v>0.1</v>
      </c>
      <c r="CD72" s="255">
        <f t="shared" ca="1" si="318"/>
        <v>0.25</v>
      </c>
      <c r="CE72" s="255">
        <f t="shared" ca="1" si="318"/>
        <v>-0.05</v>
      </c>
      <c r="CF72" s="255">
        <f t="shared" ca="1" si="318"/>
        <v>0.05</v>
      </c>
      <c r="CG72" s="255">
        <f t="shared" ca="1" si="318"/>
        <v>0.1</v>
      </c>
      <c r="CH72" s="255">
        <f t="shared" ca="1" si="318"/>
        <v>-0.02</v>
      </c>
      <c r="CI72" s="255">
        <f t="shared" ca="1" si="318"/>
        <v>0.1</v>
      </c>
      <c r="CJ72" s="255">
        <f t="shared" ca="1" si="318"/>
        <v>0.25</v>
      </c>
      <c r="CK72" s="255">
        <f t="shared" ca="1" si="318"/>
        <v>-0.05</v>
      </c>
      <c r="CL72" s="255">
        <f t="shared" ca="1" si="318"/>
        <v>1</v>
      </c>
      <c r="CM72" s="255">
        <f t="shared" ca="1" si="319"/>
        <v>1</v>
      </c>
      <c r="CN72" s="255">
        <f t="shared" ca="1" si="319"/>
        <v>0</v>
      </c>
      <c r="CO72" s="255" t="str">
        <f t="shared" ca="1" si="319"/>
        <v>-</v>
      </c>
      <c r="CP72" s="255" t="str">
        <f t="shared" ca="1" si="319"/>
        <v>-</v>
      </c>
      <c r="CQ72" s="255" t="str">
        <f t="shared" ca="1" si="319"/>
        <v>-</v>
      </c>
      <c r="CR72" s="255" t="str">
        <f t="shared" ca="1" si="319"/>
        <v>-</v>
      </c>
      <c r="CS72" s="255" t="str">
        <f t="shared" ca="1" si="319"/>
        <v>-</v>
      </c>
      <c r="CT72" s="255" t="str">
        <f t="shared" ca="1" si="319"/>
        <v>-</v>
      </c>
      <c r="CU72" s="255" t="str">
        <f t="shared" ca="1" si="319"/>
        <v>-</v>
      </c>
      <c r="CV72" s="255">
        <f t="shared" ca="1" si="319"/>
        <v>0</v>
      </c>
      <c r="CW72" s="255" t="str">
        <f t="shared" ca="1" si="319"/>
        <v>-</v>
      </c>
      <c r="CX72" s="255" t="str">
        <f t="shared" ca="1" si="319"/>
        <v>-</v>
      </c>
      <c r="CY72" s="255" t="str">
        <f t="shared" ca="1" si="319"/>
        <v>-</v>
      </c>
      <c r="CZ72" s="255" t="str">
        <f t="shared" ca="1" si="319"/>
        <v>-</v>
      </c>
      <c r="DA72" s="255" t="str">
        <f t="shared" ca="1" si="319"/>
        <v>-</v>
      </c>
      <c r="DB72" s="255">
        <f t="shared" ca="1" si="319"/>
        <v>0</v>
      </c>
      <c r="DC72" s="255">
        <f t="shared" ca="1" si="320"/>
        <v>0</v>
      </c>
      <c r="DD72" s="255">
        <f t="shared" ca="1" si="320"/>
        <v>0</v>
      </c>
      <c r="DE72" s="255">
        <f t="shared" ca="1" si="320"/>
        <v>0</v>
      </c>
      <c r="DF72" s="255">
        <f t="shared" ca="1" si="320"/>
        <v>0</v>
      </c>
      <c r="DG72" s="255">
        <f t="shared" ca="1" si="320"/>
        <v>0</v>
      </c>
      <c r="DH72" s="255">
        <f t="shared" ca="1" si="320"/>
        <v>0</v>
      </c>
      <c r="DI72" s="255" t="str">
        <f t="shared" ca="1" si="320"/>
        <v>-</v>
      </c>
      <c r="DJ72" s="255" t="str">
        <f t="shared" ca="1" si="320"/>
        <v>-</v>
      </c>
      <c r="DK72" s="255" t="str">
        <f t="shared" ca="1" si="320"/>
        <v>-</v>
      </c>
      <c r="DL72" s="255" t="str">
        <f t="shared" ca="1" si="320"/>
        <v>-</v>
      </c>
      <c r="DM72" s="255" t="str">
        <f t="shared" ca="1" si="320"/>
        <v>-</v>
      </c>
      <c r="DN72" s="255" t="str">
        <f t="shared" ca="1" si="320"/>
        <v>-</v>
      </c>
      <c r="DO72" s="255" t="str">
        <f t="shared" ca="1" si="320"/>
        <v>-</v>
      </c>
      <c r="DP72" s="255" t="str">
        <f t="shared" ca="1" si="320"/>
        <v>-</v>
      </c>
      <c r="DQ72" s="255" t="str">
        <f t="shared" ca="1" si="320"/>
        <v>-</v>
      </c>
      <c r="DR72" s="255" t="str">
        <f t="shared" ca="1" si="320"/>
        <v>-</v>
      </c>
      <c r="DS72" s="255" t="str">
        <f t="shared" ca="1" si="321"/>
        <v>-</v>
      </c>
      <c r="DT72" s="10"/>
      <c r="DU72" s="253">
        <f t="shared" si="287"/>
        <v>0</v>
      </c>
      <c r="DV72" s="255" t="str">
        <f t="shared" ca="1" si="321"/>
        <v>-</v>
      </c>
      <c r="DW72" s="255" t="str">
        <f t="shared" ca="1" si="321"/>
        <v>-</v>
      </c>
      <c r="DX72" s="255" t="str">
        <f t="shared" ca="1" si="321"/>
        <v>-</v>
      </c>
      <c r="DY72" s="255" t="str">
        <f t="shared" ca="1" si="321"/>
        <v>-</v>
      </c>
      <c r="DZ72" s="253" t="b">
        <f t="shared" si="288"/>
        <v>0</v>
      </c>
      <c r="EA72" s="255" t="str">
        <f t="shared" ca="1" si="321"/>
        <v>-</v>
      </c>
      <c r="EB72" s="255">
        <f t="shared" ca="1" si="321"/>
        <v>0</v>
      </c>
      <c r="EC72" s="255" t="str">
        <f t="shared" ca="1" si="321"/>
        <v>-</v>
      </c>
      <c r="ED72" s="255">
        <f t="shared" ca="1" si="321"/>
        <v>1</v>
      </c>
      <c r="EE72" s="255">
        <f t="shared" ca="1" si="321"/>
        <v>0</v>
      </c>
      <c r="EF72" s="255">
        <f t="shared" ca="1" si="322"/>
        <v>1</v>
      </c>
      <c r="EG72" s="255">
        <f t="shared" ca="1" si="322"/>
        <v>0</v>
      </c>
      <c r="EH72" s="255">
        <f t="shared" ca="1" si="322"/>
        <v>1</v>
      </c>
      <c r="EI72" s="255">
        <f t="shared" ca="1" si="322"/>
        <v>1</v>
      </c>
      <c r="EJ72" s="255">
        <f t="shared" ca="1" si="322"/>
        <v>1</v>
      </c>
      <c r="EK72" s="255">
        <f t="shared" ca="1" si="322"/>
        <v>0</v>
      </c>
      <c r="EL72" s="255">
        <f t="shared" ca="1" si="322"/>
        <v>0</v>
      </c>
      <c r="EM72" s="255">
        <f t="shared" ca="1" si="322"/>
        <v>0</v>
      </c>
      <c r="EN72" s="255">
        <f t="shared" ca="1" si="322"/>
        <v>0</v>
      </c>
      <c r="EO72" s="255">
        <f t="shared" ca="1" si="322"/>
        <v>0</v>
      </c>
      <c r="EP72" s="255">
        <f t="shared" ca="1" si="322"/>
        <v>0</v>
      </c>
      <c r="EQ72" s="255">
        <f t="shared" ca="1" si="322"/>
        <v>0</v>
      </c>
      <c r="ER72" s="255">
        <f t="shared" ca="1" si="322"/>
        <v>0</v>
      </c>
      <c r="ES72" s="255">
        <f t="shared" ca="1" si="322"/>
        <v>0</v>
      </c>
      <c r="ET72" s="255">
        <f t="shared" ca="1" si="322"/>
        <v>0</v>
      </c>
      <c r="EU72" s="255">
        <f t="shared" ca="1" si="322"/>
        <v>0</v>
      </c>
      <c r="EV72" s="255">
        <f t="shared" ca="1" si="323"/>
        <v>0</v>
      </c>
      <c r="EW72" s="255">
        <f t="shared" ca="1" si="323"/>
        <v>1</v>
      </c>
      <c r="EX72" s="255">
        <f t="shared" ca="1" si="323"/>
        <v>0</v>
      </c>
      <c r="EY72" s="255">
        <f t="shared" ca="1" si="323"/>
        <v>0</v>
      </c>
      <c r="EZ72" s="255">
        <f t="shared" ca="1" si="323"/>
        <v>0</v>
      </c>
      <c r="FA72" s="255">
        <f t="shared" ca="1" si="323"/>
        <v>0</v>
      </c>
      <c r="FB72" s="255">
        <f t="shared" ca="1" si="323"/>
        <v>0</v>
      </c>
      <c r="FC72" s="255">
        <f t="shared" ca="1" si="323"/>
        <v>0</v>
      </c>
      <c r="FD72" s="255">
        <f t="shared" ca="1" si="323"/>
        <v>0</v>
      </c>
      <c r="FE72" s="10"/>
      <c r="FF72" s="255" t="str">
        <f t="shared" ca="1" si="323"/>
        <v>-</v>
      </c>
      <c r="FG72" s="255" t="str">
        <f t="shared" ca="1" si="323"/>
        <v>-</v>
      </c>
      <c r="FH72" s="255">
        <f t="shared" ca="1" si="323"/>
        <v>0</v>
      </c>
      <c r="FI72" s="296">
        <v>50</v>
      </c>
      <c r="FJ72" s="255" t="str">
        <f t="shared" ca="1" si="323"/>
        <v>-</v>
      </c>
      <c r="FK72" s="255" t="str">
        <f t="shared" ca="1" si="323"/>
        <v>-</v>
      </c>
      <c r="FL72" s="255" t="str">
        <f t="shared" ca="1" si="323"/>
        <v>-</v>
      </c>
      <c r="FM72" s="255" t="str">
        <f t="shared" ca="1" si="323"/>
        <v>-</v>
      </c>
      <c r="FN72" s="255" t="str">
        <f t="shared" ca="1" si="323"/>
        <v>-</v>
      </c>
      <c r="FO72" s="255" t="str">
        <f t="shared" ca="1" si="323"/>
        <v>-</v>
      </c>
      <c r="FP72" s="253" t="b">
        <f t="shared" si="290"/>
        <v>0</v>
      </c>
      <c r="FQ72" s="253" t="b">
        <f t="shared" si="290"/>
        <v>0</v>
      </c>
      <c r="FR72" s="253" t="b">
        <f t="shared" si="290"/>
        <v>1</v>
      </c>
      <c r="FS72" s="255">
        <f t="shared" ca="1" si="324"/>
        <v>0</v>
      </c>
      <c r="FT72" s="255">
        <f t="shared" ca="1" si="324"/>
        <v>1</v>
      </c>
      <c r="FU72" s="255">
        <f t="shared" ca="1" si="324"/>
        <v>1</v>
      </c>
      <c r="FV72" s="255" t="str">
        <f t="shared" ca="1" si="324"/>
        <v>-</v>
      </c>
      <c r="FW72" s="255" t="str">
        <f t="shared" ca="1" si="324"/>
        <v>-</v>
      </c>
      <c r="FX72" s="255" t="str">
        <f t="shared" ca="1" si="324"/>
        <v>-</v>
      </c>
      <c r="FY72" s="255" t="str">
        <f t="shared" ca="1" si="324"/>
        <v>-</v>
      </c>
      <c r="FZ72" s="255" t="str">
        <f t="shared" ca="1" si="324"/>
        <v>-</v>
      </c>
      <c r="GA72" s="255" t="str">
        <f t="shared" ca="1" si="324"/>
        <v>-</v>
      </c>
      <c r="GB72" s="255" t="str">
        <f t="shared" ca="1" si="324"/>
        <v>-</v>
      </c>
      <c r="GC72" s="255" t="str">
        <f t="shared" ca="1" si="324"/>
        <v>-</v>
      </c>
      <c r="GD72" s="255" t="str">
        <f t="shared" ca="1" si="324"/>
        <v>-</v>
      </c>
      <c r="GE72" s="255" t="str">
        <f t="shared" ca="1" si="324"/>
        <v>-</v>
      </c>
      <c r="GF72" s="255" t="b">
        <f t="shared" ca="1" si="324"/>
        <v>1</v>
      </c>
      <c r="GG72" s="255">
        <f t="shared" ca="1" si="324"/>
        <v>0</v>
      </c>
      <c r="GH72" s="255">
        <f t="shared" ca="1" si="324"/>
        <v>0</v>
      </c>
      <c r="GI72" s="255">
        <f t="shared" ca="1" si="325"/>
        <v>0</v>
      </c>
      <c r="GJ72" s="255">
        <f t="shared" ca="1" si="325"/>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4"/>
        <v>-</v>
      </c>
      <c r="GV72" s="255" t="str">
        <f t="shared" ca="1" si="334"/>
        <v>-</v>
      </c>
      <c r="GW72" s="255" t="str">
        <f t="shared" ca="1" si="334"/>
        <v>-</v>
      </c>
      <c r="GX72" s="255" t="str">
        <f t="shared" ca="1" si="334"/>
        <v>-</v>
      </c>
      <c r="GY72" s="255" t="str">
        <f t="shared" ca="1" si="334"/>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4"/>
        <v>1</v>
      </c>
      <c r="HJ72" s="255">
        <f t="shared" ca="1" si="334"/>
        <v>0</v>
      </c>
      <c r="HK72" s="255">
        <f t="shared" ca="1" si="334"/>
        <v>1</v>
      </c>
      <c r="HL72" s="255">
        <f t="shared" ca="1" si="334"/>
        <v>1</v>
      </c>
      <c r="HM72" s="255">
        <f t="shared" ca="1" si="334"/>
        <v>0</v>
      </c>
      <c r="HN72" s="255">
        <f t="shared" ca="1" si="334"/>
        <v>70</v>
      </c>
      <c r="HO72" s="255">
        <f t="shared" ca="1" si="334"/>
        <v>50</v>
      </c>
      <c r="HP72" s="255">
        <f t="shared" ca="1" si="334"/>
        <v>70</v>
      </c>
      <c r="HQ72" s="255">
        <f t="shared" ca="1" si="334"/>
        <v>50</v>
      </c>
      <c r="HR72" s="253">
        <f t="shared" si="297"/>
        <v>1</v>
      </c>
      <c r="HS72" s="253">
        <f t="shared" si="298"/>
        <v>1.33</v>
      </c>
      <c r="HT72" s="253">
        <f t="shared" si="299"/>
        <v>1</v>
      </c>
      <c r="HU72" s="255">
        <f t="shared" ca="1" si="334"/>
        <v>1</v>
      </c>
      <c r="HV72" s="10"/>
      <c r="HW72" s="255">
        <f t="shared" ca="1" si="334"/>
        <v>1</v>
      </c>
      <c r="HX72" s="255">
        <f t="shared" ca="1" si="334"/>
        <v>1</v>
      </c>
      <c r="HY72" s="255">
        <f t="shared" ca="1" si="334"/>
        <v>1</v>
      </c>
      <c r="HZ72" s="255">
        <f t="shared" ca="1" si="334"/>
        <v>1</v>
      </c>
      <c r="IA72" s="255">
        <f t="shared" ca="1" si="334"/>
        <v>1</v>
      </c>
      <c r="IB72" s="255">
        <f t="shared" ca="1" si="334"/>
        <v>1</v>
      </c>
      <c r="IC72" s="255">
        <f t="shared" ca="1" si="334"/>
        <v>1.25</v>
      </c>
      <c r="ID72" s="255">
        <f t="shared" ca="1" si="334"/>
        <v>1</v>
      </c>
      <c r="IE72" s="255">
        <f t="shared" ca="1" si="334"/>
        <v>1</v>
      </c>
      <c r="IF72" s="255">
        <f t="shared" ca="1" si="334"/>
        <v>1.25</v>
      </c>
      <c r="IG72" s="255">
        <f t="shared" ca="1" si="334"/>
        <v>1.03</v>
      </c>
      <c r="IH72" s="255">
        <f t="shared" ca="1" si="334"/>
        <v>1</v>
      </c>
      <c r="II72" s="255" t="str">
        <f t="shared" ca="1" si="334"/>
        <v>-</v>
      </c>
      <c r="IJ72" s="255">
        <f t="shared" ca="1" si="334"/>
        <v>0</v>
      </c>
      <c r="IK72" s="27">
        <v>0</v>
      </c>
    </row>
    <row r="73" spans="1:245" s="235" customFormat="1" outlineLevel="1">
      <c r="A73" s="207">
        <f t="shared" si="12"/>
        <v>68</v>
      </c>
      <c r="B73" s="207">
        <f t="shared" si="308"/>
        <v>15</v>
      </c>
      <c r="C73" s="235">
        <v>102</v>
      </c>
      <c r="D73" s="235" t="b">
        <f t="shared" si="309"/>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335"/>
        <v>00009 Price_SA SLPFALSE Area50  US_prod1.25 MP66.6 (F33N11)</v>
      </c>
      <c r="P73" s="10" t="str">
        <f ca="1">IF(COUNTIF(O$5:O73,O73)=1,"-","Dup")</f>
        <v>-</v>
      </c>
      <c r="Q73" s="10"/>
      <c r="R73" s="255" t="str">
        <f t="shared" ca="1" si="305"/>
        <v>-</v>
      </c>
      <c r="S73" s="255" t="str">
        <f t="shared" ca="1" si="305"/>
        <v>-</v>
      </c>
      <c r="T73" s="255" t="str">
        <f t="shared" ca="1" si="305"/>
        <v>-</v>
      </c>
      <c r="U73" s="255" t="str">
        <f t="shared" ca="1" si="305"/>
        <v>-</v>
      </c>
      <c r="V73" s="255" t="str">
        <f t="shared" ca="1" si="305"/>
        <v>-</v>
      </c>
      <c r="W73" s="255" t="str">
        <f t="shared" ca="1" si="305"/>
        <v>-</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6"/>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7"/>
        <v>-</v>
      </c>
      <c r="BH73" s="255" t="str">
        <f t="shared" ca="1" si="317"/>
        <v>-</v>
      </c>
      <c r="BI73" s="255" t="str">
        <f t="shared" ca="1" si="317"/>
        <v>-</v>
      </c>
      <c r="BJ73" s="255" t="str">
        <f t="shared" ca="1" si="317"/>
        <v>-</v>
      </c>
      <c r="BK73" s="255" t="str">
        <f t="shared" ca="1" si="317"/>
        <v>-</v>
      </c>
      <c r="BL73" s="255" t="str">
        <f t="shared" ca="1" si="317"/>
        <v>-</v>
      </c>
      <c r="BM73" s="255" t="str">
        <f t="shared" ca="1" si="317"/>
        <v>-</v>
      </c>
      <c r="BN73" s="255" t="str">
        <f t="shared" ca="1" si="317"/>
        <v>-</v>
      </c>
      <c r="BO73" s="255" t="str">
        <f t="shared" ca="1" si="317"/>
        <v>-</v>
      </c>
      <c r="BP73" s="255" t="str">
        <f t="shared" ca="1" si="317"/>
        <v>-</v>
      </c>
      <c r="BQ73" s="10"/>
      <c r="BR73" s="255" t="str">
        <f t="shared" ca="1" si="317"/>
        <v>-</v>
      </c>
      <c r="BS73" s="255" t="str">
        <f t="shared" ca="1" si="317"/>
        <v>-</v>
      </c>
      <c r="BT73" s="255" t="str">
        <f t="shared" ca="1" si="317"/>
        <v>-</v>
      </c>
      <c r="BU73" s="255" t="str">
        <f t="shared" ca="1" si="317"/>
        <v>-</v>
      </c>
      <c r="BV73" s="255" t="str">
        <f t="shared" ca="1" si="317"/>
        <v>-</v>
      </c>
      <c r="BW73" s="255" t="str">
        <f t="shared" ca="1" si="318"/>
        <v>-</v>
      </c>
      <c r="BX73" s="255" t="str">
        <f t="shared" ca="1" si="318"/>
        <v>-</v>
      </c>
      <c r="BY73" s="255" t="str">
        <f t="shared" ca="1" si="318"/>
        <v>-</v>
      </c>
      <c r="BZ73" s="255">
        <f t="shared" ca="1" si="318"/>
        <v>0.125</v>
      </c>
      <c r="CA73" s="255">
        <f t="shared" ca="1" si="318"/>
        <v>0.3</v>
      </c>
      <c r="CB73" s="255">
        <f t="shared" ca="1" si="318"/>
        <v>-0.05</v>
      </c>
      <c r="CC73" s="255">
        <f t="shared" ca="1" si="318"/>
        <v>0.1</v>
      </c>
      <c r="CD73" s="255">
        <f t="shared" ca="1" si="318"/>
        <v>0.25</v>
      </c>
      <c r="CE73" s="255">
        <f t="shared" ca="1" si="318"/>
        <v>-0.05</v>
      </c>
      <c r="CF73" s="255">
        <f t="shared" ca="1" si="318"/>
        <v>0.05</v>
      </c>
      <c r="CG73" s="255">
        <f t="shared" ca="1" si="318"/>
        <v>0.1</v>
      </c>
      <c r="CH73" s="255">
        <f t="shared" ca="1" si="318"/>
        <v>-0.02</v>
      </c>
      <c r="CI73" s="255">
        <f t="shared" ca="1" si="318"/>
        <v>0.1</v>
      </c>
      <c r="CJ73" s="255">
        <f t="shared" ca="1" si="318"/>
        <v>0.25</v>
      </c>
      <c r="CK73" s="255">
        <f t="shared" ca="1" si="318"/>
        <v>-0.05</v>
      </c>
      <c r="CL73" s="255">
        <f t="shared" ca="1" si="318"/>
        <v>1</v>
      </c>
      <c r="CM73" s="255">
        <f t="shared" ca="1" si="319"/>
        <v>1</v>
      </c>
      <c r="CN73" s="255">
        <f t="shared" ca="1" si="319"/>
        <v>0</v>
      </c>
      <c r="CO73" s="255" t="str">
        <f t="shared" ca="1" si="319"/>
        <v>-</v>
      </c>
      <c r="CP73" s="255" t="str">
        <f t="shared" ca="1" si="319"/>
        <v>-</v>
      </c>
      <c r="CQ73" s="255" t="str">
        <f t="shared" ca="1" si="319"/>
        <v>-</v>
      </c>
      <c r="CR73" s="255" t="str">
        <f t="shared" ca="1" si="319"/>
        <v>-</v>
      </c>
      <c r="CS73" s="255" t="str">
        <f t="shared" ca="1" si="319"/>
        <v>-</v>
      </c>
      <c r="CT73" s="255" t="str">
        <f t="shared" ca="1" si="319"/>
        <v>-</v>
      </c>
      <c r="CU73" s="255" t="str">
        <f t="shared" ca="1" si="319"/>
        <v>-</v>
      </c>
      <c r="CV73" s="255">
        <f t="shared" ca="1" si="319"/>
        <v>0</v>
      </c>
      <c r="CW73" s="255" t="str">
        <f t="shared" ca="1" si="319"/>
        <v>-</v>
      </c>
      <c r="CX73" s="255" t="str">
        <f t="shared" ca="1" si="319"/>
        <v>-</v>
      </c>
      <c r="CY73" s="255" t="str">
        <f t="shared" ca="1" si="319"/>
        <v>-</v>
      </c>
      <c r="CZ73" s="255" t="str">
        <f t="shared" ca="1" si="319"/>
        <v>-</v>
      </c>
      <c r="DA73" s="255" t="str">
        <f t="shared" ca="1" si="319"/>
        <v>-</v>
      </c>
      <c r="DB73" s="255">
        <f t="shared" ca="1" si="319"/>
        <v>0</v>
      </c>
      <c r="DC73" s="255">
        <f t="shared" ca="1" si="320"/>
        <v>0</v>
      </c>
      <c r="DD73" s="255">
        <f t="shared" ca="1" si="320"/>
        <v>0</v>
      </c>
      <c r="DE73" s="255">
        <f t="shared" ca="1" si="320"/>
        <v>0</v>
      </c>
      <c r="DF73" s="255">
        <f t="shared" ca="1" si="320"/>
        <v>0</v>
      </c>
      <c r="DG73" s="255">
        <f t="shared" ca="1" si="320"/>
        <v>0</v>
      </c>
      <c r="DH73" s="255">
        <f t="shared" ca="1" si="320"/>
        <v>0</v>
      </c>
      <c r="DI73" s="255" t="str">
        <f t="shared" ca="1" si="320"/>
        <v>-</v>
      </c>
      <c r="DJ73" s="255" t="str">
        <f t="shared" ca="1" si="320"/>
        <v>-</v>
      </c>
      <c r="DK73" s="255" t="str">
        <f t="shared" ca="1" si="320"/>
        <v>-</v>
      </c>
      <c r="DL73" s="255" t="str">
        <f t="shared" ca="1" si="320"/>
        <v>-</v>
      </c>
      <c r="DM73" s="255" t="str">
        <f t="shared" ca="1" si="320"/>
        <v>-</v>
      </c>
      <c r="DN73" s="255" t="str">
        <f t="shared" ca="1" si="320"/>
        <v>-</v>
      </c>
      <c r="DO73" s="255" t="str">
        <f t="shared" ca="1" si="320"/>
        <v>-</v>
      </c>
      <c r="DP73" s="255" t="str">
        <f t="shared" ca="1" si="321"/>
        <v>-</v>
      </c>
      <c r="DQ73" s="255" t="str">
        <f t="shared" ca="1" si="321"/>
        <v>-</v>
      </c>
      <c r="DR73" s="255" t="str">
        <f t="shared" ca="1" si="321"/>
        <v>-</v>
      </c>
      <c r="DS73" s="255" t="str">
        <f t="shared" ca="1" si="321"/>
        <v>-</v>
      </c>
      <c r="DT73" s="10"/>
      <c r="DU73" s="253">
        <f t="shared" si="287"/>
        <v>0</v>
      </c>
      <c r="DV73" s="255" t="str">
        <f t="shared" ca="1" si="321"/>
        <v>-</v>
      </c>
      <c r="DW73" s="255" t="str">
        <f t="shared" ca="1" si="321"/>
        <v>-</v>
      </c>
      <c r="DX73" s="255" t="str">
        <f t="shared" ca="1" si="321"/>
        <v>-</v>
      </c>
      <c r="DY73" s="255" t="str">
        <f t="shared" ca="1" si="321"/>
        <v>-</v>
      </c>
      <c r="DZ73" s="253" t="b">
        <f t="shared" si="288"/>
        <v>0</v>
      </c>
      <c r="EA73" s="255" t="str">
        <f t="shared" ca="1" si="321"/>
        <v>-</v>
      </c>
      <c r="EB73" s="255">
        <f t="shared" ca="1" si="321"/>
        <v>0</v>
      </c>
      <c r="EC73" s="255" t="str">
        <f t="shared" ca="1" si="321"/>
        <v>-</v>
      </c>
      <c r="ED73" s="255">
        <f t="shared" ca="1" si="321"/>
        <v>1</v>
      </c>
      <c r="EE73" s="255">
        <f t="shared" ca="1" si="321"/>
        <v>0</v>
      </c>
      <c r="EF73" s="255">
        <f t="shared" ca="1" si="322"/>
        <v>1</v>
      </c>
      <c r="EG73" s="255">
        <f t="shared" ca="1" si="322"/>
        <v>0</v>
      </c>
      <c r="EH73" s="255">
        <f t="shared" ca="1" si="322"/>
        <v>1</v>
      </c>
      <c r="EI73" s="255">
        <f t="shared" ca="1" si="322"/>
        <v>1</v>
      </c>
      <c r="EJ73" s="255">
        <f t="shared" ca="1" si="322"/>
        <v>1</v>
      </c>
      <c r="EK73" s="255">
        <f t="shared" ca="1" si="322"/>
        <v>0</v>
      </c>
      <c r="EL73" s="255">
        <f t="shared" ca="1" si="322"/>
        <v>0</v>
      </c>
      <c r="EM73" s="255">
        <f t="shared" ca="1" si="322"/>
        <v>0</v>
      </c>
      <c r="EN73" s="255">
        <f t="shared" ca="1" si="322"/>
        <v>0</v>
      </c>
      <c r="EO73" s="255">
        <f t="shared" ca="1" si="322"/>
        <v>0</v>
      </c>
      <c r="EP73" s="255">
        <f t="shared" ca="1" si="322"/>
        <v>0</v>
      </c>
      <c r="EQ73" s="255">
        <f t="shared" ca="1" si="322"/>
        <v>0</v>
      </c>
      <c r="ER73" s="255">
        <f t="shared" ca="1" si="322"/>
        <v>0</v>
      </c>
      <c r="ES73" s="255">
        <f t="shared" ca="1" si="322"/>
        <v>0</v>
      </c>
      <c r="ET73" s="255">
        <f t="shared" ca="1" si="322"/>
        <v>0</v>
      </c>
      <c r="EU73" s="255">
        <f t="shared" ca="1" si="322"/>
        <v>0</v>
      </c>
      <c r="EV73" s="255">
        <f t="shared" ca="1" si="323"/>
        <v>0</v>
      </c>
      <c r="EW73" s="255">
        <f t="shared" ca="1" si="323"/>
        <v>1</v>
      </c>
      <c r="EX73" s="255">
        <f t="shared" ca="1" si="323"/>
        <v>0</v>
      </c>
      <c r="EY73" s="255">
        <f t="shared" ca="1" si="323"/>
        <v>0</v>
      </c>
      <c r="EZ73" s="255">
        <f t="shared" ca="1" si="323"/>
        <v>0</v>
      </c>
      <c r="FA73" s="255">
        <f t="shared" ca="1" si="323"/>
        <v>0</v>
      </c>
      <c r="FB73" s="255">
        <f t="shared" ca="1" si="323"/>
        <v>0</v>
      </c>
      <c r="FC73" s="255">
        <f t="shared" ca="1" si="323"/>
        <v>0</v>
      </c>
      <c r="FD73" s="255">
        <f t="shared" ca="1" si="323"/>
        <v>0</v>
      </c>
      <c r="FE73" s="10"/>
      <c r="FF73" s="255" t="str">
        <f t="shared" ca="1" si="323"/>
        <v>-</v>
      </c>
      <c r="FG73" s="255" t="str">
        <f t="shared" ca="1" si="323"/>
        <v>-</v>
      </c>
      <c r="FH73" s="255">
        <f t="shared" ca="1" si="323"/>
        <v>0</v>
      </c>
      <c r="FI73" s="296">
        <v>50</v>
      </c>
      <c r="FJ73" s="255" t="str">
        <f t="shared" ca="1" si="323"/>
        <v>-</v>
      </c>
      <c r="FK73" s="255" t="str">
        <f t="shared" ca="1" si="323"/>
        <v>-</v>
      </c>
      <c r="FL73" s="255" t="str">
        <f t="shared" ca="1" si="323"/>
        <v>-</v>
      </c>
      <c r="FM73" s="255" t="str">
        <f t="shared" ca="1" si="323"/>
        <v>-</v>
      </c>
      <c r="FN73" s="255" t="str">
        <f t="shared" ca="1" si="323"/>
        <v>-</v>
      </c>
      <c r="FO73" s="255" t="str">
        <f t="shared" ca="1" si="323"/>
        <v>-</v>
      </c>
      <c r="FP73" s="253" t="b">
        <f t="shared" si="290"/>
        <v>0</v>
      </c>
      <c r="FQ73" s="253" t="b">
        <f t="shared" si="290"/>
        <v>0</v>
      </c>
      <c r="FR73" s="253" t="b">
        <f t="shared" si="290"/>
        <v>1</v>
      </c>
      <c r="FS73" s="255">
        <f t="shared" ca="1" si="324"/>
        <v>0</v>
      </c>
      <c r="FT73" s="255">
        <f t="shared" ca="1" si="324"/>
        <v>1</v>
      </c>
      <c r="FU73" s="255">
        <f t="shared" ca="1" si="324"/>
        <v>1</v>
      </c>
      <c r="FV73" s="255" t="str">
        <f t="shared" ca="1" si="324"/>
        <v>-</v>
      </c>
      <c r="FW73" s="255" t="str">
        <f t="shared" ca="1" si="324"/>
        <v>-</v>
      </c>
      <c r="FX73" s="255" t="str">
        <f t="shared" ca="1" si="324"/>
        <v>-</v>
      </c>
      <c r="FY73" s="255" t="str">
        <f t="shared" ca="1" si="324"/>
        <v>-</v>
      </c>
      <c r="FZ73" s="255" t="str">
        <f t="shared" ca="1" si="324"/>
        <v>-</v>
      </c>
      <c r="GA73" s="255" t="str">
        <f t="shared" ca="1" si="324"/>
        <v>-</v>
      </c>
      <c r="GB73" s="255" t="str">
        <f t="shared" ca="1" si="324"/>
        <v>-</v>
      </c>
      <c r="GC73" s="255" t="str">
        <f t="shared" ca="1" si="324"/>
        <v>-</v>
      </c>
      <c r="GD73" s="255" t="str">
        <f t="shared" ca="1" si="324"/>
        <v>-</v>
      </c>
      <c r="GE73" s="255" t="str">
        <f t="shared" ca="1" si="324"/>
        <v>-</v>
      </c>
      <c r="GF73" s="255" t="b">
        <f t="shared" ca="1" si="324"/>
        <v>1</v>
      </c>
      <c r="GG73" s="255">
        <f t="shared" ca="1" si="324"/>
        <v>0</v>
      </c>
      <c r="GH73" s="255">
        <f t="shared" ca="1" si="324"/>
        <v>0</v>
      </c>
      <c r="GI73" s="255">
        <f t="shared" ca="1" si="325"/>
        <v>0</v>
      </c>
      <c r="GJ73" s="255">
        <f t="shared" ca="1" si="325"/>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4"/>
        <v>-</v>
      </c>
      <c r="GV73" s="255" t="str">
        <f t="shared" ca="1" si="334"/>
        <v>-</v>
      </c>
      <c r="GW73" s="255" t="str">
        <f t="shared" ca="1" si="334"/>
        <v>-</v>
      </c>
      <c r="GX73" s="255" t="str">
        <f t="shared" ca="1" si="334"/>
        <v>-</v>
      </c>
      <c r="GY73" s="255" t="str">
        <f t="shared" ca="1" si="334"/>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4"/>
        <v>1</v>
      </c>
      <c r="HJ73" s="255">
        <f t="shared" ca="1" si="334"/>
        <v>0</v>
      </c>
      <c r="HK73" s="255">
        <f t="shared" ca="1" si="334"/>
        <v>1</v>
      </c>
      <c r="HL73" s="255">
        <f t="shared" ca="1" si="334"/>
        <v>1</v>
      </c>
      <c r="HM73" s="255">
        <f t="shared" ca="1" si="334"/>
        <v>0</v>
      </c>
      <c r="HN73" s="255">
        <f t="shared" ca="1" si="334"/>
        <v>70</v>
      </c>
      <c r="HO73" s="255">
        <f t="shared" ca="1" si="334"/>
        <v>50</v>
      </c>
      <c r="HP73" s="255">
        <f t="shared" ca="1" si="334"/>
        <v>70</v>
      </c>
      <c r="HQ73" s="255">
        <f t="shared" ca="1" si="334"/>
        <v>50</v>
      </c>
      <c r="HR73" s="253">
        <f t="shared" si="297"/>
        <v>1</v>
      </c>
      <c r="HS73" s="253">
        <f t="shared" si="298"/>
        <v>0.66600000000000004</v>
      </c>
      <c r="HT73" s="253">
        <f t="shared" si="299"/>
        <v>1</v>
      </c>
      <c r="HU73" s="255">
        <f t="shared" ca="1" si="334"/>
        <v>1</v>
      </c>
      <c r="HV73" s="10"/>
      <c r="HW73" s="255">
        <f t="shared" ca="1" si="334"/>
        <v>1</v>
      </c>
      <c r="HX73" s="255">
        <f t="shared" ca="1" si="334"/>
        <v>1</v>
      </c>
      <c r="HY73" s="255">
        <f t="shared" ca="1" si="334"/>
        <v>1</v>
      </c>
      <c r="HZ73" s="255">
        <f t="shared" ca="1" si="334"/>
        <v>1</v>
      </c>
      <c r="IA73" s="255">
        <f t="shared" ca="1" si="334"/>
        <v>1</v>
      </c>
      <c r="IB73" s="255">
        <f t="shared" ca="1" si="334"/>
        <v>1</v>
      </c>
      <c r="IC73" s="255">
        <f t="shared" ca="1" si="334"/>
        <v>1.25</v>
      </c>
      <c r="ID73" s="255">
        <f t="shared" ca="1" si="334"/>
        <v>1</v>
      </c>
      <c r="IE73" s="255">
        <f t="shared" ca="1" si="334"/>
        <v>1</v>
      </c>
      <c r="IF73" s="255">
        <f t="shared" ca="1" si="334"/>
        <v>1.25</v>
      </c>
      <c r="IG73" s="255">
        <f t="shared" ca="1" si="334"/>
        <v>1.03</v>
      </c>
      <c r="IH73" s="255">
        <f t="shared" ca="1" si="334"/>
        <v>1</v>
      </c>
      <c r="II73" s="255" t="str">
        <f t="shared" ca="1" si="334"/>
        <v>-</v>
      </c>
      <c r="IJ73" s="255">
        <f t="shared" ca="1" si="334"/>
        <v>0</v>
      </c>
      <c r="IK73" s="27">
        <v>0</v>
      </c>
    </row>
    <row r="74" spans="1:245" s="235" customFormat="1" outlineLevel="1">
      <c r="A74" s="207">
        <f t="shared" si="12"/>
        <v>69</v>
      </c>
      <c r="B74" s="207">
        <f t="shared" si="308"/>
        <v>15</v>
      </c>
      <c r="C74" s="235">
        <v>102</v>
      </c>
      <c r="D74" s="235" t="b">
        <f t="shared" si="309"/>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335"/>
        <v>00010 Price_SA SLPTRUE Area50  US_prod1.25 MP66.6 (F33N11)</v>
      </c>
      <c r="P74" s="10" t="str">
        <f ca="1">IF(COUNTIF(O$5:O74,O74)=1,"-","Dup")</f>
        <v>-</v>
      </c>
      <c r="Q74" s="10"/>
      <c r="R74" s="255" t="str">
        <f t="shared" ca="1" si="305"/>
        <v>-</v>
      </c>
      <c r="S74" s="255" t="str">
        <f t="shared" ca="1" si="305"/>
        <v>-</v>
      </c>
      <c r="T74" s="255" t="str">
        <f t="shared" ca="1" si="305"/>
        <v>-</v>
      </c>
      <c r="U74" s="255" t="str">
        <f t="shared" ca="1" si="305"/>
        <v>-</v>
      </c>
      <c r="V74" s="255" t="str">
        <f t="shared" ca="1" si="305"/>
        <v>-</v>
      </c>
      <c r="W74" s="255" t="str">
        <f t="shared" ca="1" si="305"/>
        <v>-</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6"/>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7"/>
        <v>-</v>
      </c>
      <c r="BH74" s="255" t="str">
        <f t="shared" ca="1" si="317"/>
        <v>-</v>
      </c>
      <c r="BI74" s="255" t="str">
        <f t="shared" ca="1" si="317"/>
        <v>-</v>
      </c>
      <c r="BJ74" s="255" t="str">
        <f t="shared" ca="1" si="317"/>
        <v>-</v>
      </c>
      <c r="BK74" s="255" t="str">
        <f t="shared" ca="1" si="317"/>
        <v>-</v>
      </c>
      <c r="BL74" s="255" t="str">
        <f t="shared" ca="1" si="317"/>
        <v>-</v>
      </c>
      <c r="BM74" s="255" t="str">
        <f t="shared" ca="1" si="317"/>
        <v>-</v>
      </c>
      <c r="BN74" s="255" t="str">
        <f t="shared" ca="1" si="317"/>
        <v>-</v>
      </c>
      <c r="BO74" s="255" t="str">
        <f t="shared" ca="1" si="317"/>
        <v>-</v>
      </c>
      <c r="BP74" s="255" t="str">
        <f t="shared" ca="1" si="317"/>
        <v>-</v>
      </c>
      <c r="BQ74" s="10"/>
      <c r="BR74" s="255" t="str">
        <f t="shared" ca="1" si="317"/>
        <v>-</v>
      </c>
      <c r="BS74" s="255" t="str">
        <f t="shared" ca="1" si="317"/>
        <v>-</v>
      </c>
      <c r="BT74" s="255" t="str">
        <f t="shared" ca="1" si="317"/>
        <v>-</v>
      </c>
      <c r="BU74" s="255" t="str">
        <f t="shared" ca="1" si="317"/>
        <v>-</v>
      </c>
      <c r="BV74" s="255" t="str">
        <f t="shared" ca="1" si="317"/>
        <v>-</v>
      </c>
      <c r="BW74" s="255" t="str">
        <f t="shared" ca="1" si="318"/>
        <v>-</v>
      </c>
      <c r="BX74" s="255" t="str">
        <f t="shared" ca="1" si="318"/>
        <v>-</v>
      </c>
      <c r="BY74" s="255" t="str">
        <f t="shared" ca="1" si="318"/>
        <v>-</v>
      </c>
      <c r="BZ74" s="255">
        <f t="shared" ca="1" si="318"/>
        <v>0.125</v>
      </c>
      <c r="CA74" s="255">
        <f t="shared" ca="1" si="318"/>
        <v>0.3</v>
      </c>
      <c r="CB74" s="255">
        <f t="shared" ca="1" si="318"/>
        <v>-0.05</v>
      </c>
      <c r="CC74" s="255">
        <f t="shared" ca="1" si="318"/>
        <v>0.1</v>
      </c>
      <c r="CD74" s="255">
        <f t="shared" ca="1" si="318"/>
        <v>0.25</v>
      </c>
      <c r="CE74" s="255">
        <f t="shared" ca="1" si="318"/>
        <v>-0.05</v>
      </c>
      <c r="CF74" s="255">
        <f t="shared" ca="1" si="318"/>
        <v>0.05</v>
      </c>
      <c r="CG74" s="255">
        <f t="shared" ca="1" si="318"/>
        <v>0.1</v>
      </c>
      <c r="CH74" s="255">
        <f t="shared" ca="1" si="318"/>
        <v>-0.02</v>
      </c>
      <c r="CI74" s="255">
        <f t="shared" ca="1" si="318"/>
        <v>0.1</v>
      </c>
      <c r="CJ74" s="255">
        <f t="shared" ca="1" si="318"/>
        <v>0.25</v>
      </c>
      <c r="CK74" s="255">
        <f t="shared" ca="1" si="318"/>
        <v>-0.05</v>
      </c>
      <c r="CL74" s="255">
        <f t="shared" ca="1" si="318"/>
        <v>1</v>
      </c>
      <c r="CM74" s="255">
        <f t="shared" ca="1" si="319"/>
        <v>1</v>
      </c>
      <c r="CN74" s="255">
        <f t="shared" ca="1" si="319"/>
        <v>0</v>
      </c>
      <c r="CO74" s="255" t="str">
        <f t="shared" ca="1" si="319"/>
        <v>-</v>
      </c>
      <c r="CP74" s="255" t="str">
        <f t="shared" ca="1" si="319"/>
        <v>-</v>
      </c>
      <c r="CQ74" s="255" t="str">
        <f t="shared" ca="1" si="319"/>
        <v>-</v>
      </c>
      <c r="CR74" s="255" t="str">
        <f t="shared" ca="1" si="319"/>
        <v>-</v>
      </c>
      <c r="CS74" s="255" t="str">
        <f t="shared" ca="1" si="319"/>
        <v>-</v>
      </c>
      <c r="CT74" s="255" t="str">
        <f t="shared" ca="1" si="319"/>
        <v>-</v>
      </c>
      <c r="CU74" s="255" t="str">
        <f t="shared" ca="1" si="319"/>
        <v>-</v>
      </c>
      <c r="CV74" s="255">
        <f t="shared" ca="1" si="319"/>
        <v>0</v>
      </c>
      <c r="CW74" s="255" t="str">
        <f t="shared" ca="1" si="319"/>
        <v>-</v>
      </c>
      <c r="CX74" s="255" t="str">
        <f t="shared" ca="1" si="319"/>
        <v>-</v>
      </c>
      <c r="CY74" s="255" t="str">
        <f t="shared" ca="1" si="319"/>
        <v>-</v>
      </c>
      <c r="CZ74" s="255" t="str">
        <f t="shared" ca="1" si="319"/>
        <v>-</v>
      </c>
      <c r="DA74" s="255" t="str">
        <f t="shared" ca="1" si="319"/>
        <v>-</v>
      </c>
      <c r="DB74" s="255">
        <f t="shared" ca="1" si="319"/>
        <v>0</v>
      </c>
      <c r="DC74" s="255">
        <f t="shared" ca="1" si="320"/>
        <v>0</v>
      </c>
      <c r="DD74" s="255">
        <f t="shared" ca="1" si="320"/>
        <v>0</v>
      </c>
      <c r="DE74" s="255">
        <f t="shared" ca="1" si="320"/>
        <v>0</v>
      </c>
      <c r="DF74" s="255">
        <f t="shared" ca="1" si="320"/>
        <v>0</v>
      </c>
      <c r="DG74" s="255">
        <f t="shared" ca="1" si="320"/>
        <v>0</v>
      </c>
      <c r="DH74" s="255">
        <f t="shared" ca="1" si="320"/>
        <v>0</v>
      </c>
      <c r="DI74" s="255" t="str">
        <f t="shared" ca="1" si="320"/>
        <v>-</v>
      </c>
      <c r="DJ74" s="255" t="str">
        <f t="shared" ca="1" si="320"/>
        <v>-</v>
      </c>
      <c r="DK74" s="255" t="str">
        <f t="shared" ca="1" si="320"/>
        <v>-</v>
      </c>
      <c r="DL74" s="255" t="str">
        <f t="shared" ca="1" si="320"/>
        <v>-</v>
      </c>
      <c r="DM74" s="255" t="str">
        <f t="shared" ca="1" si="320"/>
        <v>-</v>
      </c>
      <c r="DN74" s="255" t="str">
        <f t="shared" ca="1" si="320"/>
        <v>-</v>
      </c>
      <c r="DO74" s="255" t="str">
        <f t="shared" ca="1" si="320"/>
        <v>-</v>
      </c>
      <c r="DP74" s="255" t="str">
        <f t="shared" ca="1" si="320"/>
        <v>-</v>
      </c>
      <c r="DQ74" s="255" t="str">
        <f t="shared" ca="1" si="320"/>
        <v>-</v>
      </c>
      <c r="DR74" s="255" t="str">
        <f t="shared" ca="1" si="320"/>
        <v>-</v>
      </c>
      <c r="DS74" s="255" t="str">
        <f t="shared" ca="1" si="321"/>
        <v>-</v>
      </c>
      <c r="DT74" s="10"/>
      <c r="DU74" s="253">
        <f t="shared" si="287"/>
        <v>0</v>
      </c>
      <c r="DV74" s="255" t="str">
        <f t="shared" ca="1" si="321"/>
        <v>-</v>
      </c>
      <c r="DW74" s="255" t="str">
        <f t="shared" ca="1" si="321"/>
        <v>-</v>
      </c>
      <c r="DX74" s="255" t="str">
        <f t="shared" ca="1" si="321"/>
        <v>-</v>
      </c>
      <c r="DY74" s="255" t="str">
        <f t="shared" ca="1" si="321"/>
        <v>-</v>
      </c>
      <c r="DZ74" s="253" t="b">
        <f t="shared" si="288"/>
        <v>0</v>
      </c>
      <c r="EA74" s="255" t="str">
        <f t="shared" ca="1" si="321"/>
        <v>-</v>
      </c>
      <c r="EB74" s="255">
        <f t="shared" ca="1" si="321"/>
        <v>0</v>
      </c>
      <c r="EC74" s="255" t="str">
        <f t="shared" ca="1" si="321"/>
        <v>-</v>
      </c>
      <c r="ED74" s="255">
        <f t="shared" ca="1" si="321"/>
        <v>1</v>
      </c>
      <c r="EE74" s="255">
        <f t="shared" ca="1" si="321"/>
        <v>0</v>
      </c>
      <c r="EF74" s="255">
        <f t="shared" ca="1" si="322"/>
        <v>1</v>
      </c>
      <c r="EG74" s="255">
        <f t="shared" ca="1" si="322"/>
        <v>0</v>
      </c>
      <c r="EH74" s="255">
        <f t="shared" ca="1" si="322"/>
        <v>1</v>
      </c>
      <c r="EI74" s="255">
        <f t="shared" ca="1" si="322"/>
        <v>1</v>
      </c>
      <c r="EJ74" s="255">
        <f t="shared" ca="1" si="322"/>
        <v>1</v>
      </c>
      <c r="EK74" s="255">
        <f t="shared" ca="1" si="322"/>
        <v>0</v>
      </c>
      <c r="EL74" s="255">
        <f t="shared" ca="1" si="322"/>
        <v>0</v>
      </c>
      <c r="EM74" s="255">
        <f t="shared" ca="1" si="322"/>
        <v>0</v>
      </c>
      <c r="EN74" s="255">
        <f t="shared" ca="1" si="322"/>
        <v>0</v>
      </c>
      <c r="EO74" s="255">
        <f t="shared" ca="1" si="322"/>
        <v>0</v>
      </c>
      <c r="EP74" s="255">
        <f t="shared" ca="1" si="322"/>
        <v>0</v>
      </c>
      <c r="EQ74" s="255">
        <f t="shared" ca="1" si="322"/>
        <v>0</v>
      </c>
      <c r="ER74" s="255">
        <f t="shared" ca="1" si="322"/>
        <v>0</v>
      </c>
      <c r="ES74" s="255">
        <f t="shared" ca="1" si="322"/>
        <v>0</v>
      </c>
      <c r="ET74" s="255">
        <f t="shared" ca="1" si="322"/>
        <v>0</v>
      </c>
      <c r="EU74" s="255">
        <f t="shared" ca="1" si="322"/>
        <v>0</v>
      </c>
      <c r="EV74" s="255">
        <f t="shared" ca="1" si="323"/>
        <v>0</v>
      </c>
      <c r="EW74" s="255">
        <f t="shared" ca="1" si="323"/>
        <v>1</v>
      </c>
      <c r="EX74" s="255">
        <f t="shared" ca="1" si="323"/>
        <v>0</v>
      </c>
      <c r="EY74" s="255">
        <f t="shared" ca="1" si="323"/>
        <v>0</v>
      </c>
      <c r="EZ74" s="255">
        <f t="shared" ca="1" si="323"/>
        <v>0</v>
      </c>
      <c r="FA74" s="255">
        <f t="shared" ca="1" si="323"/>
        <v>0</v>
      </c>
      <c r="FB74" s="255">
        <f t="shared" ca="1" si="323"/>
        <v>0</v>
      </c>
      <c r="FC74" s="255">
        <f t="shared" ca="1" si="323"/>
        <v>0</v>
      </c>
      <c r="FD74" s="255">
        <f t="shared" ca="1" si="323"/>
        <v>0</v>
      </c>
      <c r="FE74" s="10"/>
      <c r="FF74" s="255" t="str">
        <f t="shared" ca="1" si="323"/>
        <v>-</v>
      </c>
      <c r="FG74" s="255" t="str">
        <f t="shared" ca="1" si="323"/>
        <v>-</v>
      </c>
      <c r="FH74" s="255">
        <f t="shared" ca="1" si="323"/>
        <v>0</v>
      </c>
      <c r="FI74" s="296">
        <v>50</v>
      </c>
      <c r="FJ74" s="255" t="str">
        <f t="shared" ca="1" si="323"/>
        <v>-</v>
      </c>
      <c r="FK74" s="255" t="str">
        <f t="shared" ca="1" si="323"/>
        <v>-</v>
      </c>
      <c r="FL74" s="255" t="str">
        <f t="shared" ca="1" si="323"/>
        <v>-</v>
      </c>
      <c r="FM74" s="255" t="str">
        <f t="shared" ca="1" si="323"/>
        <v>-</v>
      </c>
      <c r="FN74" s="255" t="str">
        <f t="shared" ca="1" si="323"/>
        <v>-</v>
      </c>
      <c r="FO74" s="255" t="str">
        <f t="shared" ca="1" si="323"/>
        <v>-</v>
      </c>
      <c r="FP74" s="253" t="b">
        <f t="shared" si="290"/>
        <v>0</v>
      </c>
      <c r="FQ74" s="253" t="b">
        <f t="shared" si="290"/>
        <v>0</v>
      </c>
      <c r="FR74" s="253" t="b">
        <f t="shared" si="290"/>
        <v>1</v>
      </c>
      <c r="FS74" s="255">
        <f t="shared" ca="1" si="324"/>
        <v>0</v>
      </c>
      <c r="FT74" s="255">
        <f t="shared" ca="1" si="324"/>
        <v>1</v>
      </c>
      <c r="FU74" s="255">
        <f t="shared" ca="1" si="324"/>
        <v>1</v>
      </c>
      <c r="FV74" s="255" t="str">
        <f t="shared" ca="1" si="324"/>
        <v>-</v>
      </c>
      <c r="FW74" s="255" t="str">
        <f t="shared" ca="1" si="324"/>
        <v>-</v>
      </c>
      <c r="FX74" s="255" t="str">
        <f t="shared" ca="1" si="324"/>
        <v>-</v>
      </c>
      <c r="FY74" s="255" t="str">
        <f t="shared" ca="1" si="324"/>
        <v>-</v>
      </c>
      <c r="FZ74" s="255" t="str">
        <f t="shared" ca="1" si="324"/>
        <v>-</v>
      </c>
      <c r="GA74" s="255" t="str">
        <f t="shared" ca="1" si="324"/>
        <v>-</v>
      </c>
      <c r="GB74" s="255" t="str">
        <f t="shared" ca="1" si="324"/>
        <v>-</v>
      </c>
      <c r="GC74" s="255" t="str">
        <f t="shared" ca="1" si="324"/>
        <v>-</v>
      </c>
      <c r="GD74" s="255" t="str">
        <f t="shared" ca="1" si="324"/>
        <v>-</v>
      </c>
      <c r="GE74" s="255" t="str">
        <f t="shared" ca="1" si="324"/>
        <v>-</v>
      </c>
      <c r="GF74" s="255" t="b">
        <f t="shared" ca="1" si="324"/>
        <v>1</v>
      </c>
      <c r="GG74" s="255">
        <f t="shared" ca="1" si="324"/>
        <v>0</v>
      </c>
      <c r="GH74" s="255">
        <f t="shared" ca="1" si="324"/>
        <v>0</v>
      </c>
      <c r="GI74" s="255">
        <f t="shared" ca="1" si="325"/>
        <v>0</v>
      </c>
      <c r="GJ74" s="255">
        <f t="shared" ca="1" si="325"/>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4"/>
        <v>-</v>
      </c>
      <c r="GV74" s="255" t="str">
        <f t="shared" ca="1" si="334"/>
        <v>-</v>
      </c>
      <c r="GW74" s="255" t="str">
        <f t="shared" ca="1" si="334"/>
        <v>-</v>
      </c>
      <c r="GX74" s="255" t="str">
        <f t="shared" ca="1" si="334"/>
        <v>-</v>
      </c>
      <c r="GY74" s="255" t="str">
        <f t="shared" ca="1" si="334"/>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4"/>
        <v>1</v>
      </c>
      <c r="HJ74" s="255">
        <f t="shared" ca="1" si="334"/>
        <v>0</v>
      </c>
      <c r="HK74" s="255">
        <f t="shared" ca="1" si="334"/>
        <v>1</v>
      </c>
      <c r="HL74" s="255">
        <f t="shared" ca="1" si="334"/>
        <v>1</v>
      </c>
      <c r="HM74" s="255">
        <f t="shared" ca="1" si="334"/>
        <v>0</v>
      </c>
      <c r="HN74" s="255">
        <f t="shared" ca="1" si="334"/>
        <v>70</v>
      </c>
      <c r="HO74" s="255">
        <f t="shared" ca="1" si="334"/>
        <v>50</v>
      </c>
      <c r="HP74" s="255">
        <f t="shared" ca="1" si="334"/>
        <v>70</v>
      </c>
      <c r="HQ74" s="255">
        <f t="shared" ca="1" si="334"/>
        <v>50</v>
      </c>
      <c r="HR74" s="253">
        <f t="shared" si="297"/>
        <v>1</v>
      </c>
      <c r="HS74" s="253">
        <f t="shared" si="298"/>
        <v>0.66600000000000004</v>
      </c>
      <c r="HT74" s="253">
        <f t="shared" si="299"/>
        <v>1</v>
      </c>
      <c r="HU74" s="255">
        <f t="shared" ca="1" si="334"/>
        <v>1</v>
      </c>
      <c r="HV74" s="10"/>
      <c r="HW74" s="255">
        <f t="shared" ca="1" si="334"/>
        <v>1</v>
      </c>
      <c r="HX74" s="255">
        <f t="shared" ca="1" si="334"/>
        <v>1</v>
      </c>
      <c r="HY74" s="255">
        <f t="shared" ca="1" si="334"/>
        <v>1</v>
      </c>
      <c r="HZ74" s="255">
        <f t="shared" ca="1" si="334"/>
        <v>1</v>
      </c>
      <c r="IA74" s="255">
        <f t="shared" ca="1" si="334"/>
        <v>1</v>
      </c>
      <c r="IB74" s="255">
        <f t="shared" ca="1" si="334"/>
        <v>1</v>
      </c>
      <c r="IC74" s="255">
        <f t="shared" ca="1" si="334"/>
        <v>1.25</v>
      </c>
      <c r="ID74" s="255">
        <f t="shared" ca="1" si="334"/>
        <v>1</v>
      </c>
      <c r="IE74" s="255">
        <f t="shared" ca="1" si="334"/>
        <v>1</v>
      </c>
      <c r="IF74" s="255">
        <f t="shared" ca="1" si="334"/>
        <v>1.25</v>
      </c>
      <c r="IG74" s="255">
        <f t="shared" ca="1" si="334"/>
        <v>1.03</v>
      </c>
      <c r="IH74" s="255">
        <f t="shared" ca="1" si="334"/>
        <v>1</v>
      </c>
      <c r="II74" s="255" t="str">
        <f t="shared" ca="1" si="334"/>
        <v>-</v>
      </c>
      <c r="IJ74" s="255">
        <f t="shared" ca="1" si="334"/>
        <v>0</v>
      </c>
      <c r="IK74" s="27">
        <v>0</v>
      </c>
    </row>
    <row r="75" spans="1:245" s="235" customFormat="1" outlineLevel="1">
      <c r="A75" s="207">
        <f t="shared" si="12"/>
        <v>70</v>
      </c>
      <c r="B75" s="207">
        <f t="shared" si="308"/>
        <v>15</v>
      </c>
      <c r="C75" s="235">
        <v>102</v>
      </c>
      <c r="D75" s="235" t="b">
        <f t="shared" si="309"/>
        <v>1</v>
      </c>
      <c r="E75" s="235" t="b">
        <v>0</v>
      </c>
      <c r="F75" s="235" t="b">
        <v>1</v>
      </c>
      <c r="G75" s="294">
        <f t="shared" si="336"/>
        <v>3</v>
      </c>
      <c r="H75" s="294">
        <f t="shared" si="337"/>
        <v>1</v>
      </c>
      <c r="I75" s="32">
        <v>1</v>
      </c>
      <c r="J75" s="294">
        <f t="shared" si="338"/>
        <v>1</v>
      </c>
      <c r="K75" s="32">
        <v>4</v>
      </c>
      <c r="L75" s="32">
        <v>4</v>
      </c>
      <c r="M75" s="32">
        <v>4</v>
      </c>
      <c r="O75" s="249" t="str">
        <f t="shared" ca="1" si="335"/>
        <v>00011 Price_SA SLPFALSE  US_prod1.25 WP60 MP25 GP66 (F33N11)</v>
      </c>
      <c r="P75" s="10" t="str">
        <f ca="1">IF(COUNTIF(O$5:O75,O75)=1,"-","Dup")</f>
        <v>-</v>
      </c>
      <c r="Q75" s="10"/>
      <c r="R75" s="255" t="str">
        <f t="shared" ca="1" si="305"/>
        <v>-</v>
      </c>
      <c r="S75" s="255" t="str">
        <f t="shared" ca="1" si="305"/>
        <v>-</v>
      </c>
      <c r="T75" s="255" t="str">
        <f t="shared" ca="1" si="305"/>
        <v>-</v>
      </c>
      <c r="U75" s="255" t="str">
        <f t="shared" ca="1" si="305"/>
        <v>-</v>
      </c>
      <c r="V75" s="255" t="str">
        <f t="shared" ca="1" si="305"/>
        <v>-</v>
      </c>
      <c r="W75" s="255" t="str">
        <f t="shared" ca="1" si="305"/>
        <v>-</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6"/>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7"/>
        <v>-</v>
      </c>
      <c r="BH75" s="255" t="str">
        <f t="shared" ca="1" si="317"/>
        <v>-</v>
      </c>
      <c r="BI75" s="255" t="str">
        <f t="shared" ca="1" si="317"/>
        <v>-</v>
      </c>
      <c r="BJ75" s="255" t="str">
        <f t="shared" ca="1" si="317"/>
        <v>-</v>
      </c>
      <c r="BK75" s="255" t="str">
        <f t="shared" ca="1" si="317"/>
        <v>-</v>
      </c>
      <c r="BL75" s="255" t="str">
        <f t="shared" ca="1" si="317"/>
        <v>-</v>
      </c>
      <c r="BM75" s="255" t="str">
        <f t="shared" ca="1" si="317"/>
        <v>-</v>
      </c>
      <c r="BN75" s="255" t="str">
        <f t="shared" ca="1" si="317"/>
        <v>-</v>
      </c>
      <c r="BO75" s="255" t="str">
        <f t="shared" ca="1" si="317"/>
        <v>-</v>
      </c>
      <c r="BP75" s="255" t="str">
        <f t="shared" ca="1" si="317"/>
        <v>-</v>
      </c>
      <c r="BQ75" s="10"/>
      <c r="BR75" s="255" t="str">
        <f t="shared" ca="1" si="317"/>
        <v>-</v>
      </c>
      <c r="BS75" s="255" t="str">
        <f t="shared" ca="1" si="317"/>
        <v>-</v>
      </c>
      <c r="BT75" s="255" t="str">
        <f t="shared" ca="1" si="317"/>
        <v>-</v>
      </c>
      <c r="BU75" s="255" t="str">
        <f t="shared" ca="1" si="317"/>
        <v>-</v>
      </c>
      <c r="BV75" s="255" t="str">
        <f t="shared" ca="1" si="317"/>
        <v>-</v>
      </c>
      <c r="BW75" s="255" t="str">
        <f t="shared" ca="1" si="318"/>
        <v>-</v>
      </c>
      <c r="BX75" s="255" t="str">
        <f t="shared" ca="1" si="318"/>
        <v>-</v>
      </c>
      <c r="BY75" s="255" t="str">
        <f t="shared" ca="1" si="318"/>
        <v>-</v>
      </c>
      <c r="BZ75" s="255">
        <f t="shared" ca="1" si="318"/>
        <v>0.125</v>
      </c>
      <c r="CA75" s="255">
        <f t="shared" ca="1" si="318"/>
        <v>0.3</v>
      </c>
      <c r="CB75" s="255">
        <f t="shared" ca="1" si="318"/>
        <v>-0.05</v>
      </c>
      <c r="CC75" s="255">
        <f t="shared" ca="1" si="318"/>
        <v>0.1</v>
      </c>
      <c r="CD75" s="255">
        <f t="shared" ca="1" si="318"/>
        <v>0.25</v>
      </c>
      <c r="CE75" s="255">
        <f t="shared" ca="1" si="318"/>
        <v>-0.05</v>
      </c>
      <c r="CF75" s="255">
        <f t="shared" ca="1" si="318"/>
        <v>0.05</v>
      </c>
      <c r="CG75" s="255">
        <f t="shared" ca="1" si="318"/>
        <v>0.1</v>
      </c>
      <c r="CH75" s="255">
        <f t="shared" ca="1" si="318"/>
        <v>-0.02</v>
      </c>
      <c r="CI75" s="255">
        <f t="shared" ca="1" si="318"/>
        <v>0.1</v>
      </c>
      <c r="CJ75" s="255">
        <f t="shared" ca="1" si="318"/>
        <v>0.25</v>
      </c>
      <c r="CK75" s="255">
        <f t="shared" ca="1" si="318"/>
        <v>-0.05</v>
      </c>
      <c r="CL75" s="255">
        <f t="shared" ca="1" si="318"/>
        <v>1</v>
      </c>
      <c r="CM75" s="255">
        <f t="shared" ca="1" si="319"/>
        <v>1</v>
      </c>
      <c r="CN75" s="255">
        <f t="shared" ca="1" si="319"/>
        <v>0</v>
      </c>
      <c r="CO75" s="255" t="str">
        <f t="shared" ca="1" si="319"/>
        <v>-</v>
      </c>
      <c r="CP75" s="255" t="str">
        <f t="shared" ca="1" si="319"/>
        <v>-</v>
      </c>
      <c r="CQ75" s="255" t="str">
        <f t="shared" ca="1" si="319"/>
        <v>-</v>
      </c>
      <c r="CR75" s="255" t="str">
        <f t="shared" ca="1" si="319"/>
        <v>-</v>
      </c>
      <c r="CS75" s="255" t="str">
        <f t="shared" ca="1" si="319"/>
        <v>-</v>
      </c>
      <c r="CT75" s="255" t="str">
        <f t="shared" ca="1" si="319"/>
        <v>-</v>
      </c>
      <c r="CU75" s="255" t="str">
        <f t="shared" ca="1" si="319"/>
        <v>-</v>
      </c>
      <c r="CV75" s="255">
        <f t="shared" ca="1" si="319"/>
        <v>0</v>
      </c>
      <c r="CW75" s="255" t="str">
        <f t="shared" ca="1" si="319"/>
        <v>-</v>
      </c>
      <c r="CX75" s="255" t="str">
        <f t="shared" ca="1" si="319"/>
        <v>-</v>
      </c>
      <c r="CY75" s="255" t="str">
        <f t="shared" ca="1" si="319"/>
        <v>-</v>
      </c>
      <c r="CZ75" s="255" t="str">
        <f t="shared" ca="1" si="319"/>
        <v>-</v>
      </c>
      <c r="DA75" s="255" t="str">
        <f t="shared" ca="1" si="319"/>
        <v>-</v>
      </c>
      <c r="DB75" s="255">
        <f t="shared" ca="1" si="319"/>
        <v>0</v>
      </c>
      <c r="DC75" s="255">
        <f t="shared" ca="1" si="320"/>
        <v>0</v>
      </c>
      <c r="DD75" s="255">
        <f t="shared" ca="1" si="320"/>
        <v>0</v>
      </c>
      <c r="DE75" s="255">
        <f t="shared" ca="1" si="320"/>
        <v>0</v>
      </c>
      <c r="DF75" s="255">
        <f t="shared" ca="1" si="320"/>
        <v>0</v>
      </c>
      <c r="DG75" s="255">
        <f t="shared" ca="1" si="320"/>
        <v>0</v>
      </c>
      <c r="DH75" s="255">
        <f t="shared" ca="1" si="320"/>
        <v>0</v>
      </c>
      <c r="DI75" s="255" t="str">
        <f t="shared" ca="1" si="320"/>
        <v>-</v>
      </c>
      <c r="DJ75" s="255" t="str">
        <f t="shared" ca="1" si="320"/>
        <v>-</v>
      </c>
      <c r="DK75" s="255" t="str">
        <f t="shared" ca="1" si="320"/>
        <v>-</v>
      </c>
      <c r="DL75" s="255" t="str">
        <f t="shared" ca="1" si="320"/>
        <v>-</v>
      </c>
      <c r="DM75" s="255" t="str">
        <f t="shared" ca="1" si="320"/>
        <v>-</v>
      </c>
      <c r="DN75" s="255" t="str">
        <f t="shared" ca="1" si="320"/>
        <v>-</v>
      </c>
      <c r="DO75" s="255" t="str">
        <f t="shared" ca="1" si="320"/>
        <v>-</v>
      </c>
      <c r="DP75" s="255" t="str">
        <f t="shared" ca="1" si="321"/>
        <v>-</v>
      </c>
      <c r="DQ75" s="255" t="str">
        <f t="shared" ca="1" si="321"/>
        <v>-</v>
      </c>
      <c r="DR75" s="255" t="str">
        <f t="shared" ca="1" si="321"/>
        <v>-</v>
      </c>
      <c r="DS75" s="255" t="str">
        <f t="shared" ca="1" si="321"/>
        <v>-</v>
      </c>
      <c r="DT75" s="10"/>
      <c r="DU75" s="253">
        <f t="shared" si="287"/>
        <v>0</v>
      </c>
      <c r="DV75" s="255" t="str">
        <f t="shared" ca="1" si="321"/>
        <v>-</v>
      </c>
      <c r="DW75" s="255" t="str">
        <f t="shared" ca="1" si="321"/>
        <v>-</v>
      </c>
      <c r="DX75" s="255" t="str">
        <f t="shared" ca="1" si="321"/>
        <v>-</v>
      </c>
      <c r="DY75" s="255" t="str">
        <f t="shared" ca="1" si="321"/>
        <v>-</v>
      </c>
      <c r="DZ75" s="253" t="b">
        <f t="shared" si="288"/>
        <v>0</v>
      </c>
      <c r="EA75" s="255" t="str">
        <f t="shared" ca="1" si="321"/>
        <v>-</v>
      </c>
      <c r="EB75" s="255">
        <f t="shared" ca="1" si="321"/>
        <v>0</v>
      </c>
      <c r="EC75" s="255" t="str">
        <f t="shared" ca="1" si="321"/>
        <v>-</v>
      </c>
      <c r="ED75" s="255">
        <f t="shared" ca="1" si="321"/>
        <v>1</v>
      </c>
      <c r="EE75" s="255">
        <f t="shared" ca="1" si="321"/>
        <v>0</v>
      </c>
      <c r="EF75" s="255">
        <f t="shared" ca="1" si="322"/>
        <v>1</v>
      </c>
      <c r="EG75" s="255">
        <f t="shared" ca="1" si="322"/>
        <v>0</v>
      </c>
      <c r="EH75" s="255">
        <f t="shared" ca="1" si="322"/>
        <v>1</v>
      </c>
      <c r="EI75" s="255">
        <f t="shared" ca="1" si="322"/>
        <v>1</v>
      </c>
      <c r="EJ75" s="255">
        <f t="shared" ca="1" si="322"/>
        <v>1</v>
      </c>
      <c r="EK75" s="255">
        <f t="shared" ca="1" si="322"/>
        <v>0</v>
      </c>
      <c r="EL75" s="255">
        <f t="shared" ca="1" si="322"/>
        <v>0</v>
      </c>
      <c r="EM75" s="255">
        <f t="shared" ca="1" si="322"/>
        <v>0</v>
      </c>
      <c r="EN75" s="255">
        <f t="shared" ca="1" si="322"/>
        <v>0</v>
      </c>
      <c r="EO75" s="255">
        <f t="shared" ca="1" si="322"/>
        <v>0</v>
      </c>
      <c r="EP75" s="255">
        <f t="shared" ca="1" si="322"/>
        <v>0</v>
      </c>
      <c r="EQ75" s="255">
        <f t="shared" ca="1" si="322"/>
        <v>0</v>
      </c>
      <c r="ER75" s="255">
        <f t="shared" ca="1" si="322"/>
        <v>0</v>
      </c>
      <c r="ES75" s="255">
        <f t="shared" ca="1" si="322"/>
        <v>0</v>
      </c>
      <c r="ET75" s="255">
        <f t="shared" ca="1" si="322"/>
        <v>0</v>
      </c>
      <c r="EU75" s="255">
        <f t="shared" ca="1" si="322"/>
        <v>0</v>
      </c>
      <c r="EV75" s="255">
        <f t="shared" ca="1" si="323"/>
        <v>0</v>
      </c>
      <c r="EW75" s="255">
        <f t="shared" ca="1" si="323"/>
        <v>1</v>
      </c>
      <c r="EX75" s="255">
        <f t="shared" ca="1" si="323"/>
        <v>0</v>
      </c>
      <c r="EY75" s="255">
        <f t="shared" ca="1" si="323"/>
        <v>0</v>
      </c>
      <c r="EZ75" s="255">
        <f t="shared" ca="1" si="323"/>
        <v>0</v>
      </c>
      <c r="FA75" s="255">
        <f t="shared" ca="1" si="323"/>
        <v>0</v>
      </c>
      <c r="FB75" s="255">
        <f t="shared" ca="1" si="323"/>
        <v>0</v>
      </c>
      <c r="FC75" s="255">
        <f t="shared" ca="1" si="323"/>
        <v>0</v>
      </c>
      <c r="FD75" s="255">
        <f t="shared" ca="1" si="323"/>
        <v>0</v>
      </c>
      <c r="FE75" s="10"/>
      <c r="FF75" s="255" t="str">
        <f t="shared" ca="1" si="323"/>
        <v>-</v>
      </c>
      <c r="FG75" s="255" t="str">
        <f t="shared" ca="1" si="323"/>
        <v>-</v>
      </c>
      <c r="FH75" s="255">
        <f t="shared" ca="1" si="323"/>
        <v>0</v>
      </c>
      <c r="FI75" s="255" t="str">
        <f t="shared" ca="1" si="323"/>
        <v>-</v>
      </c>
      <c r="FJ75" s="255" t="str">
        <f t="shared" ca="1" si="323"/>
        <v>-</v>
      </c>
      <c r="FK75" s="255" t="str">
        <f t="shared" ca="1" si="323"/>
        <v>-</v>
      </c>
      <c r="FL75" s="255" t="str">
        <f t="shared" ca="1" si="323"/>
        <v>-</v>
      </c>
      <c r="FM75" s="255" t="str">
        <f t="shared" ca="1" si="323"/>
        <v>-</v>
      </c>
      <c r="FN75" s="255" t="str">
        <f t="shared" ca="1" si="323"/>
        <v>-</v>
      </c>
      <c r="FO75" s="255" t="str">
        <f t="shared" ca="1" si="323"/>
        <v>-</v>
      </c>
      <c r="FP75" s="253" t="b">
        <f t="shared" si="290"/>
        <v>0</v>
      </c>
      <c r="FQ75" s="253" t="b">
        <f t="shared" si="290"/>
        <v>0</v>
      </c>
      <c r="FR75" s="253" t="b">
        <f t="shared" si="290"/>
        <v>1</v>
      </c>
      <c r="FS75" s="255">
        <f t="shared" ca="1" si="324"/>
        <v>0</v>
      </c>
      <c r="FT75" s="255">
        <f t="shared" ca="1" si="324"/>
        <v>1</v>
      </c>
      <c r="FU75" s="255">
        <f t="shared" ca="1" si="324"/>
        <v>1</v>
      </c>
      <c r="FV75" s="255" t="str">
        <f t="shared" ca="1" si="324"/>
        <v>-</v>
      </c>
      <c r="FW75" s="255" t="str">
        <f t="shared" ca="1" si="324"/>
        <v>-</v>
      </c>
      <c r="FX75" s="255" t="str">
        <f t="shared" ca="1" si="324"/>
        <v>-</v>
      </c>
      <c r="FY75" s="255" t="str">
        <f t="shared" ca="1" si="324"/>
        <v>-</v>
      </c>
      <c r="FZ75" s="255" t="str">
        <f t="shared" ca="1" si="324"/>
        <v>-</v>
      </c>
      <c r="GA75" s="255" t="str">
        <f t="shared" ca="1" si="324"/>
        <v>-</v>
      </c>
      <c r="GB75" s="255" t="str">
        <f t="shared" ca="1" si="324"/>
        <v>-</v>
      </c>
      <c r="GC75" s="255" t="str">
        <f t="shared" ca="1" si="324"/>
        <v>-</v>
      </c>
      <c r="GD75" s="255" t="str">
        <f t="shared" ca="1" si="324"/>
        <v>-</v>
      </c>
      <c r="GE75" s="255" t="str">
        <f t="shared" ca="1" si="324"/>
        <v>-</v>
      </c>
      <c r="GF75" s="255" t="b">
        <f t="shared" ca="1" si="324"/>
        <v>1</v>
      </c>
      <c r="GG75" s="255">
        <f t="shared" ca="1" si="324"/>
        <v>0</v>
      </c>
      <c r="GH75" s="255">
        <f t="shared" ca="1" si="324"/>
        <v>0</v>
      </c>
      <c r="GI75" s="255">
        <f t="shared" ca="1" si="325"/>
        <v>0</v>
      </c>
      <c r="GJ75" s="255">
        <f t="shared" ca="1" si="325"/>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4"/>
        <v>-</v>
      </c>
      <c r="GV75" s="255" t="str">
        <f t="shared" ca="1" si="334"/>
        <v>-</v>
      </c>
      <c r="GW75" s="255" t="str">
        <f t="shared" ca="1" si="334"/>
        <v>-</v>
      </c>
      <c r="GX75" s="255" t="str">
        <f t="shared" ca="1" si="334"/>
        <v>-</v>
      </c>
      <c r="GY75" s="255" t="str">
        <f t="shared" ca="1" si="334"/>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4"/>
        <v>1</v>
      </c>
      <c r="HJ75" s="255">
        <f t="shared" ca="1" si="334"/>
        <v>0</v>
      </c>
      <c r="HK75" s="255">
        <f t="shared" ca="1" si="334"/>
        <v>1</v>
      </c>
      <c r="HL75" s="255">
        <f t="shared" ca="1" si="334"/>
        <v>1</v>
      </c>
      <c r="HM75" s="255">
        <f t="shared" ca="1" si="334"/>
        <v>0</v>
      </c>
      <c r="HN75" s="255">
        <f t="shared" ca="1" si="334"/>
        <v>70</v>
      </c>
      <c r="HO75" s="255">
        <f t="shared" ca="1" si="334"/>
        <v>50</v>
      </c>
      <c r="HP75" s="255">
        <f t="shared" ca="1" si="334"/>
        <v>70</v>
      </c>
      <c r="HQ75" s="255">
        <f t="shared" ca="1" si="334"/>
        <v>50</v>
      </c>
      <c r="HR75" s="253">
        <f t="shared" si="297"/>
        <v>0.6</v>
      </c>
      <c r="HS75" s="253">
        <f t="shared" si="298"/>
        <v>0.25</v>
      </c>
      <c r="HT75" s="253">
        <f t="shared" si="299"/>
        <v>0.66</v>
      </c>
      <c r="HU75" s="255">
        <f t="shared" ca="1" si="334"/>
        <v>1</v>
      </c>
      <c r="HV75" s="10"/>
      <c r="HW75" s="255">
        <f t="shared" ca="1" si="334"/>
        <v>1</v>
      </c>
      <c r="HX75" s="255">
        <f t="shared" ca="1" si="334"/>
        <v>1</v>
      </c>
      <c r="HY75" s="255">
        <f t="shared" ca="1" si="334"/>
        <v>1</v>
      </c>
      <c r="HZ75" s="255">
        <f t="shared" ca="1" si="334"/>
        <v>1</v>
      </c>
      <c r="IA75" s="255">
        <f t="shared" ca="1" si="334"/>
        <v>1</v>
      </c>
      <c r="IB75" s="255">
        <f t="shared" ca="1" si="334"/>
        <v>1</v>
      </c>
      <c r="IC75" s="255">
        <f t="shared" ca="1" si="334"/>
        <v>1.25</v>
      </c>
      <c r="ID75" s="255">
        <f t="shared" ca="1" si="334"/>
        <v>1</v>
      </c>
      <c r="IE75" s="255">
        <f t="shared" ca="1" si="334"/>
        <v>1</v>
      </c>
      <c r="IF75" s="255">
        <f t="shared" ca="1" si="334"/>
        <v>1.25</v>
      </c>
      <c r="IG75" s="255">
        <f t="shared" ca="1" si="334"/>
        <v>1.03</v>
      </c>
      <c r="IH75" s="255">
        <f t="shared" ca="1" si="334"/>
        <v>1</v>
      </c>
      <c r="II75" s="255" t="str">
        <f t="shared" ca="1" si="334"/>
        <v>-</v>
      </c>
      <c r="IJ75" s="255">
        <f t="shared" ca="1" si="334"/>
        <v>0</v>
      </c>
      <c r="IK75" s="27">
        <v>0</v>
      </c>
    </row>
    <row r="76" spans="1:245" s="235" customFormat="1" outlineLevel="1">
      <c r="A76" s="207">
        <f t="shared" si="12"/>
        <v>71</v>
      </c>
      <c r="B76" s="207">
        <f t="shared" si="308"/>
        <v>15</v>
      </c>
      <c r="C76" s="235">
        <v>102</v>
      </c>
      <c r="D76" s="235" t="b">
        <f t="shared" si="309"/>
        <v>1</v>
      </c>
      <c r="E76" s="235" t="b">
        <v>0</v>
      </c>
      <c r="F76" s="235" t="b">
        <v>1</v>
      </c>
      <c r="G76" s="294">
        <f t="shared" si="336"/>
        <v>3</v>
      </c>
      <c r="H76" s="294">
        <f t="shared" si="337"/>
        <v>1</v>
      </c>
      <c r="I76" s="32">
        <v>2</v>
      </c>
      <c r="J76" s="294">
        <f t="shared" si="338"/>
        <v>1</v>
      </c>
      <c r="K76" s="32">
        <v>4</v>
      </c>
      <c r="L76" s="32">
        <v>4</v>
      </c>
      <c r="M76" s="32">
        <v>4</v>
      </c>
      <c r="O76" s="249" t="str">
        <f t="shared" ca="1" si="335"/>
        <v>00012 Price_SA SLPTRUE  US_prod1.25 WP60 MP25 GP66 (F33N11)</v>
      </c>
      <c r="P76" s="10" t="str">
        <f ca="1">IF(COUNTIF(O$5:O76,O76)=1,"-","Dup")</f>
        <v>-</v>
      </c>
      <c r="Q76" s="10"/>
      <c r="R76" s="255" t="str">
        <f t="shared" ca="1" si="305"/>
        <v>-</v>
      </c>
      <c r="S76" s="255" t="str">
        <f t="shared" ca="1" si="305"/>
        <v>-</v>
      </c>
      <c r="T76" s="255" t="str">
        <f t="shared" ca="1" si="305"/>
        <v>-</v>
      </c>
      <c r="U76" s="255" t="str">
        <f t="shared" ca="1" si="305"/>
        <v>-</v>
      </c>
      <c r="V76" s="255" t="str">
        <f t="shared" ca="1" si="305"/>
        <v>-</v>
      </c>
      <c r="W76" s="255" t="str">
        <f t="shared" ca="1" si="305"/>
        <v>-</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6"/>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7"/>
        <v>-</v>
      </c>
      <c r="BH76" s="255" t="str">
        <f t="shared" ca="1" si="317"/>
        <v>-</v>
      </c>
      <c r="BI76" s="255" t="str">
        <f t="shared" ca="1" si="317"/>
        <v>-</v>
      </c>
      <c r="BJ76" s="255" t="str">
        <f t="shared" ca="1" si="317"/>
        <v>-</v>
      </c>
      <c r="BK76" s="255" t="str">
        <f t="shared" ca="1" si="317"/>
        <v>-</v>
      </c>
      <c r="BL76" s="255" t="str">
        <f t="shared" ca="1" si="317"/>
        <v>-</v>
      </c>
      <c r="BM76" s="255" t="str">
        <f t="shared" ca="1" si="317"/>
        <v>-</v>
      </c>
      <c r="BN76" s="255" t="str">
        <f t="shared" ca="1" si="317"/>
        <v>-</v>
      </c>
      <c r="BO76" s="255" t="str">
        <f t="shared" ca="1" si="317"/>
        <v>-</v>
      </c>
      <c r="BP76" s="255" t="str">
        <f t="shared" ca="1" si="317"/>
        <v>-</v>
      </c>
      <c r="BQ76" s="10"/>
      <c r="BR76" s="255" t="str">
        <f t="shared" ca="1" si="317"/>
        <v>-</v>
      </c>
      <c r="BS76" s="255" t="str">
        <f t="shared" ca="1" si="317"/>
        <v>-</v>
      </c>
      <c r="BT76" s="255" t="str">
        <f t="shared" ca="1" si="317"/>
        <v>-</v>
      </c>
      <c r="BU76" s="255" t="str">
        <f t="shared" ca="1" si="317"/>
        <v>-</v>
      </c>
      <c r="BV76" s="255" t="str">
        <f t="shared" ca="1" si="317"/>
        <v>-</v>
      </c>
      <c r="BW76" s="255" t="str">
        <f t="shared" ca="1" si="318"/>
        <v>-</v>
      </c>
      <c r="BX76" s="255" t="str">
        <f t="shared" ca="1" si="318"/>
        <v>-</v>
      </c>
      <c r="BY76" s="255" t="str">
        <f t="shared" ca="1" si="318"/>
        <v>-</v>
      </c>
      <c r="BZ76" s="255">
        <f t="shared" ca="1" si="318"/>
        <v>0.125</v>
      </c>
      <c r="CA76" s="255">
        <f t="shared" ca="1" si="318"/>
        <v>0.3</v>
      </c>
      <c r="CB76" s="255">
        <f t="shared" ca="1" si="318"/>
        <v>-0.05</v>
      </c>
      <c r="CC76" s="255">
        <f t="shared" ca="1" si="318"/>
        <v>0.1</v>
      </c>
      <c r="CD76" s="255">
        <f t="shared" ca="1" si="318"/>
        <v>0.25</v>
      </c>
      <c r="CE76" s="255">
        <f t="shared" ca="1" si="318"/>
        <v>-0.05</v>
      </c>
      <c r="CF76" s="255">
        <f t="shared" ca="1" si="318"/>
        <v>0.05</v>
      </c>
      <c r="CG76" s="255">
        <f t="shared" ca="1" si="318"/>
        <v>0.1</v>
      </c>
      <c r="CH76" s="255">
        <f t="shared" ca="1" si="318"/>
        <v>-0.02</v>
      </c>
      <c r="CI76" s="255">
        <f t="shared" ca="1" si="318"/>
        <v>0.1</v>
      </c>
      <c r="CJ76" s="255">
        <f t="shared" ca="1" si="318"/>
        <v>0.25</v>
      </c>
      <c r="CK76" s="255">
        <f t="shared" ca="1" si="318"/>
        <v>-0.05</v>
      </c>
      <c r="CL76" s="255">
        <f t="shared" ca="1" si="318"/>
        <v>1</v>
      </c>
      <c r="CM76" s="255">
        <f t="shared" ca="1" si="319"/>
        <v>1</v>
      </c>
      <c r="CN76" s="255">
        <f t="shared" ca="1" si="319"/>
        <v>0</v>
      </c>
      <c r="CO76" s="255" t="str">
        <f t="shared" ca="1" si="319"/>
        <v>-</v>
      </c>
      <c r="CP76" s="255" t="str">
        <f t="shared" ca="1" si="319"/>
        <v>-</v>
      </c>
      <c r="CQ76" s="255" t="str">
        <f t="shared" ca="1" si="319"/>
        <v>-</v>
      </c>
      <c r="CR76" s="255" t="str">
        <f t="shared" ca="1" si="319"/>
        <v>-</v>
      </c>
      <c r="CS76" s="255" t="str">
        <f t="shared" ca="1" si="319"/>
        <v>-</v>
      </c>
      <c r="CT76" s="255" t="str">
        <f t="shared" ca="1" si="319"/>
        <v>-</v>
      </c>
      <c r="CU76" s="255" t="str">
        <f t="shared" ca="1" si="319"/>
        <v>-</v>
      </c>
      <c r="CV76" s="255">
        <f t="shared" ca="1" si="319"/>
        <v>0</v>
      </c>
      <c r="CW76" s="255" t="str">
        <f t="shared" ca="1" si="319"/>
        <v>-</v>
      </c>
      <c r="CX76" s="255" t="str">
        <f t="shared" ca="1" si="319"/>
        <v>-</v>
      </c>
      <c r="CY76" s="255" t="str">
        <f t="shared" ca="1" si="319"/>
        <v>-</v>
      </c>
      <c r="CZ76" s="255" t="str">
        <f t="shared" ca="1" si="319"/>
        <v>-</v>
      </c>
      <c r="DA76" s="255" t="str">
        <f t="shared" ca="1" si="319"/>
        <v>-</v>
      </c>
      <c r="DB76" s="255">
        <f t="shared" ca="1" si="319"/>
        <v>0</v>
      </c>
      <c r="DC76" s="255">
        <f t="shared" ca="1" si="320"/>
        <v>0</v>
      </c>
      <c r="DD76" s="255">
        <f t="shared" ca="1" si="320"/>
        <v>0</v>
      </c>
      <c r="DE76" s="255">
        <f t="shared" ca="1" si="320"/>
        <v>0</v>
      </c>
      <c r="DF76" s="255">
        <f t="shared" ca="1" si="320"/>
        <v>0</v>
      </c>
      <c r="DG76" s="255">
        <f t="shared" ca="1" si="320"/>
        <v>0</v>
      </c>
      <c r="DH76" s="255">
        <f t="shared" ca="1" si="320"/>
        <v>0</v>
      </c>
      <c r="DI76" s="255" t="str">
        <f t="shared" ca="1" si="320"/>
        <v>-</v>
      </c>
      <c r="DJ76" s="255" t="str">
        <f t="shared" ca="1" si="320"/>
        <v>-</v>
      </c>
      <c r="DK76" s="255" t="str">
        <f t="shared" ca="1" si="320"/>
        <v>-</v>
      </c>
      <c r="DL76" s="255" t="str">
        <f t="shared" ca="1" si="320"/>
        <v>-</v>
      </c>
      <c r="DM76" s="255" t="str">
        <f t="shared" ca="1" si="320"/>
        <v>-</v>
      </c>
      <c r="DN76" s="255" t="str">
        <f t="shared" ca="1" si="320"/>
        <v>-</v>
      </c>
      <c r="DO76" s="255" t="str">
        <f t="shared" ca="1" si="320"/>
        <v>-</v>
      </c>
      <c r="DP76" s="255" t="str">
        <f t="shared" ca="1" si="320"/>
        <v>-</v>
      </c>
      <c r="DQ76" s="255" t="str">
        <f t="shared" ca="1" si="320"/>
        <v>-</v>
      </c>
      <c r="DR76" s="255" t="str">
        <f t="shared" ca="1" si="320"/>
        <v>-</v>
      </c>
      <c r="DS76" s="255" t="str">
        <f t="shared" ca="1" si="321"/>
        <v>-</v>
      </c>
      <c r="DT76" s="10"/>
      <c r="DU76" s="253">
        <f t="shared" si="287"/>
        <v>0</v>
      </c>
      <c r="DV76" s="255" t="str">
        <f t="shared" ca="1" si="321"/>
        <v>-</v>
      </c>
      <c r="DW76" s="255" t="str">
        <f t="shared" ca="1" si="321"/>
        <v>-</v>
      </c>
      <c r="DX76" s="255" t="str">
        <f t="shared" ca="1" si="321"/>
        <v>-</v>
      </c>
      <c r="DY76" s="255" t="str">
        <f t="shared" ca="1" si="321"/>
        <v>-</v>
      </c>
      <c r="DZ76" s="253" t="b">
        <f t="shared" si="288"/>
        <v>0</v>
      </c>
      <c r="EA76" s="255" t="str">
        <f t="shared" ca="1" si="321"/>
        <v>-</v>
      </c>
      <c r="EB76" s="255">
        <f t="shared" ca="1" si="321"/>
        <v>0</v>
      </c>
      <c r="EC76" s="255" t="str">
        <f t="shared" ca="1" si="321"/>
        <v>-</v>
      </c>
      <c r="ED76" s="255">
        <f t="shared" ca="1" si="321"/>
        <v>1</v>
      </c>
      <c r="EE76" s="255">
        <f t="shared" ca="1" si="321"/>
        <v>0</v>
      </c>
      <c r="EF76" s="255">
        <f t="shared" ca="1" si="322"/>
        <v>1</v>
      </c>
      <c r="EG76" s="255">
        <f t="shared" ca="1" si="322"/>
        <v>0</v>
      </c>
      <c r="EH76" s="255">
        <f t="shared" ca="1" si="322"/>
        <v>1</v>
      </c>
      <c r="EI76" s="255">
        <f t="shared" ca="1" si="322"/>
        <v>1</v>
      </c>
      <c r="EJ76" s="255">
        <f t="shared" ca="1" si="322"/>
        <v>1</v>
      </c>
      <c r="EK76" s="255">
        <f t="shared" ca="1" si="322"/>
        <v>0</v>
      </c>
      <c r="EL76" s="255">
        <f t="shared" ca="1" si="322"/>
        <v>0</v>
      </c>
      <c r="EM76" s="255">
        <f t="shared" ca="1" si="322"/>
        <v>0</v>
      </c>
      <c r="EN76" s="255">
        <f t="shared" ca="1" si="322"/>
        <v>0</v>
      </c>
      <c r="EO76" s="255">
        <f t="shared" ca="1" si="322"/>
        <v>0</v>
      </c>
      <c r="EP76" s="255">
        <f t="shared" ca="1" si="322"/>
        <v>0</v>
      </c>
      <c r="EQ76" s="255">
        <f t="shared" ca="1" si="322"/>
        <v>0</v>
      </c>
      <c r="ER76" s="255">
        <f t="shared" ca="1" si="322"/>
        <v>0</v>
      </c>
      <c r="ES76" s="255">
        <f t="shared" ca="1" si="322"/>
        <v>0</v>
      </c>
      <c r="ET76" s="255">
        <f t="shared" ca="1" si="322"/>
        <v>0</v>
      </c>
      <c r="EU76" s="255">
        <f t="shared" ca="1" si="322"/>
        <v>0</v>
      </c>
      <c r="EV76" s="255">
        <f t="shared" ca="1" si="323"/>
        <v>0</v>
      </c>
      <c r="EW76" s="255">
        <f t="shared" ca="1" si="323"/>
        <v>1</v>
      </c>
      <c r="EX76" s="255">
        <f t="shared" ca="1" si="323"/>
        <v>0</v>
      </c>
      <c r="EY76" s="255">
        <f t="shared" ca="1" si="323"/>
        <v>0</v>
      </c>
      <c r="EZ76" s="255">
        <f t="shared" ca="1" si="323"/>
        <v>0</v>
      </c>
      <c r="FA76" s="255">
        <f t="shared" ca="1" si="323"/>
        <v>0</v>
      </c>
      <c r="FB76" s="255">
        <f t="shared" ca="1" si="323"/>
        <v>0</v>
      </c>
      <c r="FC76" s="255">
        <f t="shared" ca="1" si="323"/>
        <v>0</v>
      </c>
      <c r="FD76" s="255">
        <f t="shared" ca="1" si="323"/>
        <v>0</v>
      </c>
      <c r="FE76" s="10"/>
      <c r="FF76" s="255" t="str">
        <f t="shared" ca="1" si="323"/>
        <v>-</v>
      </c>
      <c r="FG76" s="255" t="str">
        <f t="shared" ca="1" si="323"/>
        <v>-</v>
      </c>
      <c r="FH76" s="255">
        <f t="shared" ca="1" si="323"/>
        <v>0</v>
      </c>
      <c r="FI76" s="255" t="str">
        <f t="shared" ca="1" si="323"/>
        <v>-</v>
      </c>
      <c r="FJ76" s="255" t="str">
        <f t="shared" ca="1" si="323"/>
        <v>-</v>
      </c>
      <c r="FK76" s="255" t="str">
        <f t="shared" ca="1" si="323"/>
        <v>-</v>
      </c>
      <c r="FL76" s="255" t="str">
        <f t="shared" ca="1" si="323"/>
        <v>-</v>
      </c>
      <c r="FM76" s="255" t="str">
        <f t="shared" ca="1" si="323"/>
        <v>-</v>
      </c>
      <c r="FN76" s="255" t="str">
        <f t="shared" ca="1" si="323"/>
        <v>-</v>
      </c>
      <c r="FO76" s="255" t="str">
        <f t="shared" ca="1" si="323"/>
        <v>-</v>
      </c>
      <c r="FP76" s="253" t="b">
        <f t="shared" si="290"/>
        <v>0</v>
      </c>
      <c r="FQ76" s="253" t="b">
        <f t="shared" si="290"/>
        <v>0</v>
      </c>
      <c r="FR76" s="253" t="b">
        <f t="shared" si="290"/>
        <v>1</v>
      </c>
      <c r="FS76" s="255">
        <f t="shared" ca="1" si="324"/>
        <v>0</v>
      </c>
      <c r="FT76" s="255">
        <f t="shared" ca="1" si="324"/>
        <v>1</v>
      </c>
      <c r="FU76" s="255">
        <f t="shared" ca="1" si="324"/>
        <v>1</v>
      </c>
      <c r="FV76" s="255" t="str">
        <f t="shared" ca="1" si="324"/>
        <v>-</v>
      </c>
      <c r="FW76" s="255" t="str">
        <f t="shared" ca="1" si="324"/>
        <v>-</v>
      </c>
      <c r="FX76" s="255" t="str">
        <f t="shared" ca="1" si="324"/>
        <v>-</v>
      </c>
      <c r="FY76" s="255" t="str">
        <f t="shared" ca="1" si="324"/>
        <v>-</v>
      </c>
      <c r="FZ76" s="255" t="str">
        <f t="shared" ca="1" si="324"/>
        <v>-</v>
      </c>
      <c r="GA76" s="255" t="str">
        <f t="shared" ca="1" si="324"/>
        <v>-</v>
      </c>
      <c r="GB76" s="255" t="str">
        <f t="shared" ca="1" si="324"/>
        <v>-</v>
      </c>
      <c r="GC76" s="255" t="str">
        <f t="shared" ca="1" si="324"/>
        <v>-</v>
      </c>
      <c r="GD76" s="255" t="str">
        <f t="shared" ca="1" si="324"/>
        <v>-</v>
      </c>
      <c r="GE76" s="255" t="str">
        <f t="shared" ca="1" si="324"/>
        <v>-</v>
      </c>
      <c r="GF76" s="255" t="b">
        <f t="shared" ca="1" si="324"/>
        <v>1</v>
      </c>
      <c r="GG76" s="255">
        <f t="shared" ca="1" si="324"/>
        <v>0</v>
      </c>
      <c r="GH76" s="255">
        <f t="shared" ca="1" si="324"/>
        <v>0</v>
      </c>
      <c r="GI76" s="255">
        <f t="shared" ca="1" si="325"/>
        <v>0</v>
      </c>
      <c r="GJ76" s="255">
        <f t="shared" ca="1" si="325"/>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4"/>
        <v>-</v>
      </c>
      <c r="GV76" s="255" t="str">
        <f t="shared" ca="1" si="334"/>
        <v>-</v>
      </c>
      <c r="GW76" s="255" t="str">
        <f t="shared" ca="1" si="334"/>
        <v>-</v>
      </c>
      <c r="GX76" s="255" t="str">
        <f t="shared" ca="1" si="334"/>
        <v>-</v>
      </c>
      <c r="GY76" s="255" t="str">
        <f t="shared" ca="1" si="334"/>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4"/>
        <v>1</v>
      </c>
      <c r="HJ76" s="255">
        <f t="shared" ca="1" si="334"/>
        <v>0</v>
      </c>
      <c r="HK76" s="255">
        <f t="shared" ca="1" si="334"/>
        <v>1</v>
      </c>
      <c r="HL76" s="255">
        <f t="shared" ca="1" si="334"/>
        <v>1</v>
      </c>
      <c r="HM76" s="255">
        <f t="shared" ca="1" si="334"/>
        <v>0</v>
      </c>
      <c r="HN76" s="255">
        <f t="shared" ca="1" si="334"/>
        <v>70</v>
      </c>
      <c r="HO76" s="255">
        <f t="shared" ca="1" si="334"/>
        <v>50</v>
      </c>
      <c r="HP76" s="255">
        <f t="shared" ca="1" si="334"/>
        <v>70</v>
      </c>
      <c r="HQ76" s="255">
        <f t="shared" ca="1" si="334"/>
        <v>50</v>
      </c>
      <c r="HR76" s="253">
        <f t="shared" si="297"/>
        <v>0.6</v>
      </c>
      <c r="HS76" s="253">
        <f t="shared" si="298"/>
        <v>0.25</v>
      </c>
      <c r="HT76" s="253">
        <f t="shared" si="299"/>
        <v>0.66</v>
      </c>
      <c r="HU76" s="255">
        <f t="shared" ca="1" si="334"/>
        <v>1</v>
      </c>
      <c r="HV76" s="10"/>
      <c r="HW76" s="255">
        <f t="shared" ca="1" si="334"/>
        <v>1</v>
      </c>
      <c r="HX76" s="255">
        <f t="shared" ca="1" si="334"/>
        <v>1</v>
      </c>
      <c r="HY76" s="255">
        <f t="shared" ca="1" si="334"/>
        <v>1</v>
      </c>
      <c r="HZ76" s="255">
        <f t="shared" ca="1" si="334"/>
        <v>1</v>
      </c>
      <c r="IA76" s="255">
        <f t="shared" ca="1" si="334"/>
        <v>1</v>
      </c>
      <c r="IB76" s="255">
        <f t="shared" ca="1" si="334"/>
        <v>1</v>
      </c>
      <c r="IC76" s="255">
        <f t="shared" ca="1" si="334"/>
        <v>1.25</v>
      </c>
      <c r="ID76" s="255">
        <f t="shared" ca="1" si="334"/>
        <v>1</v>
      </c>
      <c r="IE76" s="255">
        <f t="shared" ca="1" si="334"/>
        <v>1</v>
      </c>
      <c r="IF76" s="255">
        <f t="shared" ca="1" si="334"/>
        <v>1.25</v>
      </c>
      <c r="IG76" s="255">
        <f t="shared" ca="1" si="334"/>
        <v>1.03</v>
      </c>
      <c r="IH76" s="255">
        <f t="shared" ca="1" si="334"/>
        <v>1</v>
      </c>
      <c r="II76" s="255" t="str">
        <f t="shared" ca="1" si="334"/>
        <v>-</v>
      </c>
      <c r="IJ76" s="255">
        <f t="shared" ca="1" si="334"/>
        <v>0</v>
      </c>
      <c r="IK76" s="27">
        <v>0</v>
      </c>
    </row>
    <row r="77" spans="1:24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7">
        <v>0</v>
      </c>
    </row>
    <row r="78" spans="1:24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7">
        <v>0</v>
      </c>
    </row>
    <row r="79" spans="1:245" s="235" customFormat="1" outlineLevel="1">
      <c r="A79" s="207">
        <f t="shared" si="12"/>
        <v>74</v>
      </c>
      <c r="B79" s="207">
        <f>$A$7</f>
        <v>2</v>
      </c>
      <c r="C79" s="235">
        <v>102</v>
      </c>
      <c r="D79" s="235" t="b">
        <f t="shared" ref="D79:D88" si="344">NOT($DZ79)</f>
        <v>1</v>
      </c>
      <c r="E79" s="235" t="b">
        <v>0</v>
      </c>
      <c r="F79" s="235" t="b">
        <v>1</v>
      </c>
      <c r="G79" s="32">
        <v>3</v>
      </c>
      <c r="H79" s="32">
        <v>1</v>
      </c>
      <c r="I79" s="32">
        <v>2</v>
      </c>
      <c r="J79" s="32">
        <v>1</v>
      </c>
      <c r="K79" s="32">
        <v>1</v>
      </c>
      <c r="L79" s="32">
        <v>1</v>
      </c>
      <c r="M79" s="32">
        <v>1</v>
      </c>
      <c r="O79" s="228" t="str">
        <f ca="1">TEXT(LEFT(OFFSET(O79,-1,0),5)+1,"00000")&amp;MID(OFFSET(O79,-1,0),6,FIND(" ",OFFSET(O79,-1,0),7)-5)
&amp;"SLP"&amp;IF(AF79="-",FALSE,AF79)&amp;IF(FI79="-",""," Area"&amp;FI79)
&amp;IF($DZ79=TRUE,"&amp;BBT"," ")
&amp;IF(IH79&lt;&gt;1," SB_growth"&amp;IH79,"")
&amp;IF(IF79&lt;&gt;1,"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5">OFFSET(R$5,$B79,0)</f>
        <v>-</v>
      </c>
      <c r="S79" s="255" t="str">
        <f t="shared" ca="1" si="345"/>
        <v>-</v>
      </c>
      <c r="T79" s="255" t="str">
        <f t="shared" ca="1" si="345"/>
        <v>-</v>
      </c>
      <c r="U79" s="255" t="str">
        <f t="shared" ca="1" si="345"/>
        <v>-</v>
      </c>
      <c r="V79" s="255" t="str">
        <f t="shared" ca="1" si="345"/>
        <v>-</v>
      </c>
      <c r="W79" s="255" t="str">
        <f t="shared" ca="1" si="345"/>
        <v>-</v>
      </c>
      <c r="X79" s="10"/>
      <c r="Y79" s="255" t="b">
        <f t="shared" ref="Y79:AN88" ca="1" si="346">OFFSET(Y$5,$B79,0)</f>
        <v>1</v>
      </c>
      <c r="Z79" s="255" t="str">
        <f t="shared" ca="1" si="346"/>
        <v>-</v>
      </c>
      <c r="AA79" s="255" t="str">
        <f t="shared" ca="1" si="346"/>
        <v>-</v>
      </c>
      <c r="AB79" s="255" t="str">
        <f t="shared" ca="1" si="346"/>
        <v>-</v>
      </c>
      <c r="AC79" s="255" t="b">
        <f t="shared" ca="1" si="346"/>
        <v>0</v>
      </c>
      <c r="AD79" s="255">
        <f t="shared" ca="1" si="346"/>
        <v>0</v>
      </c>
      <c r="AE79" s="253" t="b">
        <f>AF79</f>
        <v>1</v>
      </c>
      <c r="AF79" s="253" t="b">
        <f>IF(I79=2,TRUE,FALSE)</f>
        <v>1</v>
      </c>
      <c r="AG79" s="255" t="str">
        <f t="shared" ca="1" si="346"/>
        <v>-</v>
      </c>
      <c r="AH79" s="10"/>
      <c r="AI79" s="255" t="b">
        <f t="shared" ref="AI79:BF88" ca="1" si="347">OFFSET(AI$5,$B79,0)</f>
        <v>1</v>
      </c>
      <c r="AJ79" s="255" t="b">
        <f t="shared" ca="1" si="347"/>
        <v>1</v>
      </c>
      <c r="AK79" s="254">
        <f>VALUE(H79&amp;I79)</f>
        <v>12</v>
      </c>
      <c r="AL79" s="255" t="str">
        <f t="shared" ca="1" si="347"/>
        <v>-</v>
      </c>
      <c r="AM79" s="255" t="str">
        <f t="shared" ca="1" si="347"/>
        <v>-</v>
      </c>
      <c r="AN79" s="255" t="str">
        <f t="shared" ca="1" si="347"/>
        <v>-</v>
      </c>
      <c r="AO79" s="255" t="str">
        <f t="shared" ca="1" si="347"/>
        <v>-</v>
      </c>
      <c r="AP79" s="255" t="str">
        <f t="shared" ca="1" si="347"/>
        <v>-</v>
      </c>
      <c r="AQ79" s="255">
        <f t="shared" ca="1" si="347"/>
        <v>1</v>
      </c>
      <c r="AR79" s="255">
        <f t="shared" ca="1" si="347"/>
        <v>1</v>
      </c>
      <c r="AS79" s="255" t="str">
        <f t="shared" ca="1" si="347"/>
        <v>-</v>
      </c>
      <c r="AT79" s="255" t="str">
        <f t="shared" ca="1" si="347"/>
        <v>-</v>
      </c>
      <c r="AU79" s="10"/>
      <c r="AV79" s="255" t="str">
        <f t="shared" ca="1" si="347"/>
        <v>-</v>
      </c>
      <c r="AW79" s="255" t="str">
        <f t="shared" ca="1" si="347"/>
        <v>-</v>
      </c>
      <c r="AX79" s="255" t="str">
        <f t="shared" ca="1" si="347"/>
        <v>-</v>
      </c>
      <c r="AY79" s="255" t="str">
        <f t="shared" ca="1" si="347"/>
        <v>-</v>
      </c>
      <c r="AZ79" s="255" t="str">
        <f t="shared" ca="1" si="347"/>
        <v>-</v>
      </c>
      <c r="BA79" s="255" t="str">
        <f t="shared" ca="1" si="347"/>
        <v>-</v>
      </c>
      <c r="BB79" s="255" t="str">
        <f t="shared" ca="1" si="347"/>
        <v>-</v>
      </c>
      <c r="BC79" s="255" t="str">
        <f t="shared" ca="1" si="347"/>
        <v>-</v>
      </c>
      <c r="BD79" s="255" t="str">
        <f t="shared" ca="1" si="347"/>
        <v>-</v>
      </c>
      <c r="BE79" s="255" t="str">
        <f t="shared" ca="1" si="347"/>
        <v>-</v>
      </c>
      <c r="BF79" s="255" t="str">
        <f t="shared" ca="1" si="347"/>
        <v>-</v>
      </c>
      <c r="BG79" s="255" t="str">
        <f t="shared" ref="BG79:DM83" ca="1" si="348">OFFSET(BG$5,$B79,0)</f>
        <v>-</v>
      </c>
      <c r="BH79" s="255" t="str">
        <f t="shared" ca="1" si="348"/>
        <v>-</v>
      </c>
      <c r="BI79" s="255" t="str">
        <f t="shared" ca="1" si="348"/>
        <v>-</v>
      </c>
      <c r="BJ79" s="255" t="str">
        <f t="shared" ca="1" si="348"/>
        <v>-</v>
      </c>
      <c r="BK79" s="255" t="str">
        <f t="shared" ca="1" si="348"/>
        <v>-</v>
      </c>
      <c r="BL79" s="255" t="str">
        <f t="shared" ca="1" si="348"/>
        <v>-</v>
      </c>
      <c r="BM79" s="255" t="str">
        <f t="shared" ca="1" si="348"/>
        <v>-</v>
      </c>
      <c r="BN79" s="255" t="str">
        <f t="shared" ca="1" si="348"/>
        <v>-</v>
      </c>
      <c r="BO79" s="255" t="str">
        <f t="shared" ca="1" si="348"/>
        <v>-</v>
      </c>
      <c r="BP79" s="255" t="str">
        <f t="shared" ca="1" si="348"/>
        <v>-</v>
      </c>
      <c r="BQ79" s="10"/>
      <c r="BR79" s="255" t="str">
        <f t="shared" ca="1" si="348"/>
        <v>-</v>
      </c>
      <c r="BS79" s="255" t="str">
        <f t="shared" ca="1" si="348"/>
        <v>-</v>
      </c>
      <c r="BT79" s="255" t="str">
        <f t="shared" ca="1" si="348"/>
        <v>-</v>
      </c>
      <c r="BU79" s="255" t="str">
        <f t="shared" ca="1" si="348"/>
        <v>-</v>
      </c>
      <c r="BV79" s="255" t="str">
        <f t="shared" ca="1" si="348"/>
        <v>-</v>
      </c>
      <c r="BW79" s="255" t="str">
        <f t="shared" ca="1" si="348"/>
        <v>-</v>
      </c>
      <c r="BX79" s="255" t="str">
        <f t="shared" ca="1" si="348"/>
        <v>-</v>
      </c>
      <c r="BY79" s="255" t="str">
        <f t="shared" ca="1" si="348"/>
        <v>-</v>
      </c>
      <c r="BZ79" s="255">
        <f t="shared" ca="1" si="348"/>
        <v>0.125</v>
      </c>
      <c r="CA79" s="255">
        <f t="shared" ca="1" si="348"/>
        <v>0.3</v>
      </c>
      <c r="CB79" s="255">
        <f t="shared" ca="1" si="348"/>
        <v>-0.05</v>
      </c>
      <c r="CC79" s="255">
        <f t="shared" ca="1" si="348"/>
        <v>0.1</v>
      </c>
      <c r="CD79" s="255">
        <f t="shared" ca="1" si="348"/>
        <v>0.25</v>
      </c>
      <c r="CE79" s="255">
        <f t="shared" ca="1" si="348"/>
        <v>-0.05</v>
      </c>
      <c r="CF79" s="255">
        <f t="shared" ca="1" si="348"/>
        <v>0.05</v>
      </c>
      <c r="CG79" s="255">
        <f t="shared" ca="1" si="348"/>
        <v>0.1</v>
      </c>
      <c r="CH79" s="255">
        <f t="shared" ca="1" si="348"/>
        <v>-0.02</v>
      </c>
      <c r="CI79" s="255">
        <f t="shared" ca="1" si="348"/>
        <v>0.1</v>
      </c>
      <c r="CJ79" s="255">
        <f t="shared" ca="1" si="348"/>
        <v>0.25</v>
      </c>
      <c r="CK79" s="255">
        <f t="shared" ca="1" si="348"/>
        <v>-0.05</v>
      </c>
      <c r="CL79" s="255">
        <f t="shared" ca="1" si="348"/>
        <v>1</v>
      </c>
      <c r="CM79" s="255">
        <f t="shared" ca="1" si="348"/>
        <v>1</v>
      </c>
      <c r="CN79" s="255">
        <f t="shared" ca="1" si="348"/>
        <v>0</v>
      </c>
      <c r="CO79" s="255" t="str">
        <f t="shared" ca="1" si="348"/>
        <v>-</v>
      </c>
      <c r="CP79" s="255" t="str">
        <f t="shared" ca="1" si="348"/>
        <v>-</v>
      </c>
      <c r="CQ79" s="255" t="str">
        <f t="shared" ca="1" si="348"/>
        <v>-</v>
      </c>
      <c r="CR79" s="255" t="str">
        <f t="shared" ca="1" si="348"/>
        <v>-</v>
      </c>
      <c r="CS79" s="255" t="str">
        <f t="shared" ca="1" si="348"/>
        <v>-</v>
      </c>
      <c r="CT79" s="255" t="str">
        <f t="shared" ca="1" si="348"/>
        <v>-</v>
      </c>
      <c r="CU79" s="255" t="str">
        <f t="shared" ca="1" si="348"/>
        <v>-</v>
      </c>
      <c r="CV79" s="255">
        <f t="shared" ca="1" si="348"/>
        <v>0</v>
      </c>
      <c r="CW79" s="255" t="str">
        <f t="shared" ca="1" si="348"/>
        <v>-</v>
      </c>
      <c r="CX79" s="255" t="str">
        <f t="shared" ca="1" si="348"/>
        <v>-</v>
      </c>
      <c r="CY79" s="255" t="str">
        <f t="shared" ca="1" si="348"/>
        <v>-</v>
      </c>
      <c r="CZ79" s="255" t="str">
        <f t="shared" ca="1" si="348"/>
        <v>-</v>
      </c>
      <c r="DA79" s="255" t="str">
        <f t="shared" ca="1" si="348"/>
        <v>-</v>
      </c>
      <c r="DB79" s="255">
        <f t="shared" ca="1" si="348"/>
        <v>0</v>
      </c>
      <c r="DC79" s="255">
        <f t="shared" ca="1" si="348"/>
        <v>0</v>
      </c>
      <c r="DD79" s="255">
        <f t="shared" ca="1" si="348"/>
        <v>0</v>
      </c>
      <c r="DE79" s="255">
        <f t="shared" ca="1" si="348"/>
        <v>0</v>
      </c>
      <c r="DF79" s="255">
        <f t="shared" ca="1" si="348"/>
        <v>0</v>
      </c>
      <c r="DG79" s="255">
        <f t="shared" ca="1" si="348"/>
        <v>0</v>
      </c>
      <c r="DH79" s="255">
        <f t="shared" ca="1" si="348"/>
        <v>0</v>
      </c>
      <c r="DI79" s="255" t="str">
        <f t="shared" ca="1" si="348"/>
        <v>-</v>
      </c>
      <c r="DJ79" s="255" t="str">
        <f t="shared" ca="1" si="348"/>
        <v>-</v>
      </c>
      <c r="DK79" s="255" t="str">
        <f t="shared" ca="1" si="348"/>
        <v>-</v>
      </c>
      <c r="DL79" s="255" t="str">
        <f t="shared" ca="1" si="348"/>
        <v>-</v>
      </c>
      <c r="DM79" s="255" t="str">
        <f t="shared" ca="1" si="348"/>
        <v>-</v>
      </c>
      <c r="DN79" s="255" t="str">
        <f t="shared" ref="DN79:GJ83" ca="1" si="349">OFFSET(DN$5,$B79,0)</f>
        <v>-</v>
      </c>
      <c r="DO79" s="255" t="str">
        <f t="shared" ca="1" si="349"/>
        <v>-</v>
      </c>
      <c r="DP79" s="255" t="str">
        <f t="shared" ca="1" si="349"/>
        <v>-</v>
      </c>
      <c r="DQ79" s="255" t="str">
        <f t="shared" ca="1" si="349"/>
        <v>-</v>
      </c>
      <c r="DR79" s="255" t="str">
        <f t="shared" ca="1" si="349"/>
        <v>-</v>
      </c>
      <c r="DS79" s="255" t="str">
        <f t="shared" ca="1" si="349"/>
        <v>-</v>
      </c>
      <c r="DT79" s="10"/>
      <c r="DU79" s="253">
        <f t="shared" ref="DU79:DU88" si="350">INDEX(i.FlkStrctr,$H79,DU$17)</f>
        <v>0</v>
      </c>
      <c r="DV79" s="255" t="str">
        <f t="shared" ca="1" si="349"/>
        <v>-</v>
      </c>
      <c r="DW79" s="255" t="str">
        <f t="shared" ca="1" si="349"/>
        <v>-</v>
      </c>
      <c r="DX79" s="255" t="str">
        <f t="shared" ca="1" si="349"/>
        <v>-</v>
      </c>
      <c r="DY79" s="255" t="str">
        <f t="shared" ca="1" si="349"/>
        <v>-</v>
      </c>
      <c r="DZ79" s="253" t="b">
        <f t="shared" ref="DZ79:DZ88" si="351">INDEX(i.FlkStrctr,$H79,DZ$17)</f>
        <v>0</v>
      </c>
      <c r="EA79" s="255" t="str">
        <f t="shared" ca="1" si="349"/>
        <v>-</v>
      </c>
      <c r="EB79" s="255">
        <f t="shared" ca="1" si="349"/>
        <v>0</v>
      </c>
      <c r="EC79" s="255" t="str">
        <f t="shared" ca="1" si="349"/>
        <v>-</v>
      </c>
      <c r="ED79" s="255">
        <f t="shared" ca="1" si="349"/>
        <v>1</v>
      </c>
      <c r="EE79" s="255">
        <f t="shared" ca="1" si="349"/>
        <v>0</v>
      </c>
      <c r="EF79" s="255">
        <f t="shared" ca="1" si="349"/>
        <v>1</v>
      </c>
      <c r="EG79" s="255">
        <f t="shared" ca="1" si="349"/>
        <v>0</v>
      </c>
      <c r="EH79" s="255">
        <f t="shared" ca="1" si="349"/>
        <v>1</v>
      </c>
      <c r="EI79" s="255">
        <f t="shared" ca="1" si="349"/>
        <v>1</v>
      </c>
      <c r="EJ79" s="255">
        <f t="shared" ca="1" si="349"/>
        <v>1</v>
      </c>
      <c r="EK79" s="255">
        <f t="shared" ca="1" si="349"/>
        <v>0</v>
      </c>
      <c r="EL79" s="255">
        <f t="shared" ca="1" si="349"/>
        <v>0</v>
      </c>
      <c r="EM79" s="255">
        <f t="shared" ca="1" si="349"/>
        <v>0</v>
      </c>
      <c r="EN79" s="255">
        <f t="shared" ca="1" si="349"/>
        <v>0</v>
      </c>
      <c r="EO79" s="255">
        <f t="shared" ca="1" si="349"/>
        <v>0</v>
      </c>
      <c r="EP79" s="255">
        <f t="shared" ca="1" si="349"/>
        <v>0</v>
      </c>
      <c r="EQ79" s="255">
        <f t="shared" ca="1" si="349"/>
        <v>0</v>
      </c>
      <c r="ER79" s="255">
        <f t="shared" ca="1" si="349"/>
        <v>0</v>
      </c>
      <c r="ES79" s="255">
        <f t="shared" ca="1" si="349"/>
        <v>0</v>
      </c>
      <c r="ET79" s="255">
        <f t="shared" ca="1" si="349"/>
        <v>0</v>
      </c>
      <c r="EU79" s="255">
        <f t="shared" ca="1" si="349"/>
        <v>0</v>
      </c>
      <c r="EV79" s="255">
        <f t="shared" ca="1" si="349"/>
        <v>0</v>
      </c>
      <c r="EW79" s="255">
        <f t="shared" ca="1" si="349"/>
        <v>1</v>
      </c>
      <c r="EX79" s="255">
        <f t="shared" ca="1" si="349"/>
        <v>0</v>
      </c>
      <c r="EY79" s="255">
        <f t="shared" ca="1" si="349"/>
        <v>0</v>
      </c>
      <c r="EZ79" s="255">
        <f t="shared" ca="1" si="349"/>
        <v>0</v>
      </c>
      <c r="FA79" s="255">
        <f t="shared" ca="1" si="349"/>
        <v>0</v>
      </c>
      <c r="FB79" s="255">
        <f t="shared" ca="1" si="349"/>
        <v>0</v>
      </c>
      <c r="FC79" s="255">
        <f t="shared" ca="1" si="349"/>
        <v>0</v>
      </c>
      <c r="FD79" s="255">
        <f t="shared" ca="1" si="349"/>
        <v>0</v>
      </c>
      <c r="FE79" s="10"/>
      <c r="FF79" s="255" t="str">
        <f t="shared" ca="1" si="349"/>
        <v>-</v>
      </c>
      <c r="FG79" s="255" t="str">
        <f t="shared" ca="1" si="349"/>
        <v>-</v>
      </c>
      <c r="FH79" s="255">
        <f t="shared" ref="FH79:FI82" ca="1" si="352">OFFSET(FH$5,$B79,0)</f>
        <v>0</v>
      </c>
      <c r="FI79" s="255" t="str">
        <f t="shared" ca="1" si="349"/>
        <v>-</v>
      </c>
      <c r="FJ79" s="255" t="str">
        <f t="shared" ref="FJ79:FM82" ca="1" si="353">OFFSET(FJ$5,$B79,0)</f>
        <v>-</v>
      </c>
      <c r="FK79" s="255" t="str">
        <f t="shared" ca="1" si="353"/>
        <v>-</v>
      </c>
      <c r="FL79" s="255" t="str">
        <f t="shared" ca="1" si="353"/>
        <v>-</v>
      </c>
      <c r="FM79" s="255" t="str">
        <f t="shared" ca="1" si="353"/>
        <v>-</v>
      </c>
      <c r="FN79" s="255" t="str">
        <f t="shared" ca="1" si="349"/>
        <v>-</v>
      </c>
      <c r="FO79" s="255" t="str">
        <f t="shared" ca="1" si="349"/>
        <v>-</v>
      </c>
      <c r="FP79" s="253" t="b">
        <f t="shared" ref="FP79:FR88" si="354">INDEX(i.TOL,$G79,FP$17)</f>
        <v>0</v>
      </c>
      <c r="FQ79" s="253" t="b">
        <f t="shared" si="354"/>
        <v>0</v>
      </c>
      <c r="FR79" s="253" t="b">
        <f t="shared" si="354"/>
        <v>1</v>
      </c>
      <c r="FS79" s="255">
        <f t="shared" ca="1" si="349"/>
        <v>0</v>
      </c>
      <c r="FT79" s="255">
        <f t="shared" ca="1" si="349"/>
        <v>1</v>
      </c>
      <c r="FU79" s="255">
        <f t="shared" ca="1" si="349"/>
        <v>1</v>
      </c>
      <c r="FV79" s="255" t="str">
        <f t="shared" ca="1" si="349"/>
        <v>-</v>
      </c>
      <c r="FW79" s="255" t="str">
        <f t="shared" ca="1" si="349"/>
        <v>-</v>
      </c>
      <c r="FX79" s="255" t="str">
        <f t="shared" ca="1" si="349"/>
        <v>-</v>
      </c>
      <c r="FY79" s="255" t="str">
        <f t="shared" ca="1" si="349"/>
        <v>-</v>
      </c>
      <c r="FZ79" s="255" t="str">
        <f t="shared" ca="1" si="349"/>
        <v>-</v>
      </c>
      <c r="GA79" s="255" t="str">
        <f t="shared" ca="1" si="349"/>
        <v>-</v>
      </c>
      <c r="GB79" s="255" t="str">
        <f t="shared" ca="1" si="349"/>
        <v>-</v>
      </c>
      <c r="GC79" s="255" t="str">
        <f t="shared" ca="1" si="349"/>
        <v>-</v>
      </c>
      <c r="GD79" s="255" t="str">
        <f t="shared" ca="1" si="349"/>
        <v>-</v>
      </c>
      <c r="GE79" s="255" t="str">
        <f t="shared" ca="1" si="349"/>
        <v>-</v>
      </c>
      <c r="GF79" s="255" t="b">
        <f t="shared" ca="1" si="349"/>
        <v>1</v>
      </c>
      <c r="GG79" s="255">
        <f t="shared" ca="1" si="349"/>
        <v>0</v>
      </c>
      <c r="GH79" s="255">
        <f t="shared" ca="1" si="349"/>
        <v>0</v>
      </c>
      <c r="GI79" s="255">
        <f t="shared" ca="1" si="349"/>
        <v>0</v>
      </c>
      <c r="GJ79" s="255">
        <f t="shared" ca="1" si="349"/>
        <v>0</v>
      </c>
      <c r="GK79" s="255">
        <f t="shared" ref="GK79:GN88" ca="1" si="355">OFFSET(GK$5,$B79,0)</f>
        <v>0</v>
      </c>
      <c r="GL79" s="255" t="str">
        <f t="shared" ca="1" si="355"/>
        <v>-</v>
      </c>
      <c r="GM79" s="255" t="str">
        <f t="shared" ca="1" si="355"/>
        <v>-</v>
      </c>
      <c r="GN79" s="255" t="str">
        <f ca="1">OFFSET(GN$5,$B79,0)</f>
        <v>-</v>
      </c>
      <c r="GO79" s="255" t="b">
        <f t="shared" ref="GO79:GP88" ca="1" si="356">OFFSET(GO$5,$B79,0)</f>
        <v>1</v>
      </c>
      <c r="GP79" s="255">
        <f ca="1">OFFSET(GP$5,$B79,0)</f>
        <v>0</v>
      </c>
      <c r="GQ79" s="253" t="str">
        <f t="shared" ref="GQ79:GT88" si="357">INDEX(i.FlkStrctr,$H79,GQ$17)</f>
        <v>-</v>
      </c>
      <c r="GR79" s="253" t="str">
        <f t="shared" si="357"/>
        <v>-</v>
      </c>
      <c r="GS79" s="253" t="str">
        <f t="shared" si="357"/>
        <v>-</v>
      </c>
      <c r="GT79" s="253" t="str">
        <f t="shared" si="357"/>
        <v>-</v>
      </c>
      <c r="GU79" s="255" t="str">
        <f t="shared" ref="GU79:IJ88" ca="1" si="358">OFFSET(GU$5,$B79,0)</f>
        <v>-</v>
      </c>
      <c r="GV79" s="255" t="str">
        <f t="shared" ca="1" si="358"/>
        <v>-</v>
      </c>
      <c r="GW79" s="255" t="str">
        <f t="shared" ca="1" si="358"/>
        <v>-</v>
      </c>
      <c r="GX79" s="255" t="str">
        <f t="shared" ca="1" si="358"/>
        <v>-</v>
      </c>
      <c r="GY79" s="255" t="str">
        <f t="shared" ca="1" si="358"/>
        <v>-</v>
      </c>
      <c r="GZ79" s="253" t="str">
        <f t="shared" ref="GZ79:HD88" si="359">INDEX(i.FlkStrctr,$H79,GZ$17)</f>
        <v>-</v>
      </c>
      <c r="HA79" s="253">
        <f t="shared" si="359"/>
        <v>500</v>
      </c>
      <c r="HB79" s="253">
        <f t="shared" si="359"/>
        <v>500</v>
      </c>
      <c r="HC79" s="253">
        <f t="shared" ref="HC79:HC88" si="360">INDEX(i.FlkStrctr,$H79,HC$17)</f>
        <v>865</v>
      </c>
      <c r="HD79" s="253" t="str">
        <f t="shared" si="359"/>
        <v>-</v>
      </c>
      <c r="HE79" s="253" t="str">
        <f t="shared" ref="HE79:HE88" si="361">INDEX(i.FlkStrctr,$H79,HE$17)</f>
        <v>-</v>
      </c>
      <c r="HF79" s="255" t="str">
        <f t="shared" ref="HF79:HG88" ca="1" si="362">OFFSET(HF$5,$B79,0)</f>
        <v>-</v>
      </c>
      <c r="HG79" s="255" t="str">
        <f t="shared" ca="1" si="362"/>
        <v>-</v>
      </c>
      <c r="HH79" s="10"/>
      <c r="HI79" s="255">
        <f t="shared" ca="1" si="358"/>
        <v>1</v>
      </c>
      <c r="HJ79" s="255">
        <f t="shared" ca="1" si="358"/>
        <v>0</v>
      </c>
      <c r="HK79" s="255">
        <f t="shared" ca="1" si="358"/>
        <v>1</v>
      </c>
      <c r="HL79" s="255">
        <f t="shared" ca="1" si="358"/>
        <v>1</v>
      </c>
      <c r="HM79" s="255">
        <f t="shared" ca="1" si="358"/>
        <v>0</v>
      </c>
      <c r="HN79" s="255">
        <f t="shared" ca="1" si="358"/>
        <v>70</v>
      </c>
      <c r="HO79" s="255">
        <f t="shared" ca="1" si="358"/>
        <v>50</v>
      </c>
      <c r="HP79" s="255">
        <f t="shared" ca="1" si="358"/>
        <v>70</v>
      </c>
      <c r="HQ79" s="255">
        <f t="shared" ca="1" si="358"/>
        <v>50</v>
      </c>
      <c r="HR79" s="253">
        <v>1</v>
      </c>
      <c r="HS79" s="253">
        <f t="shared" ref="HS79:HS88" si="363">INDEX(i.MeatPrices,$L79,HS$17)</f>
        <v>1</v>
      </c>
      <c r="HT79" s="253">
        <f t="shared" ref="HT79:HT88" si="364">INDEX(i.GrainPrices,$M79,HT$17)</f>
        <v>1</v>
      </c>
      <c r="HU79" s="255">
        <f t="shared" ca="1" si="358"/>
        <v>1</v>
      </c>
      <c r="HV79" s="10"/>
      <c r="HW79" s="255">
        <f t="shared" ca="1" si="358"/>
        <v>1</v>
      </c>
      <c r="HX79" s="255">
        <f t="shared" ca="1" si="358"/>
        <v>1</v>
      </c>
      <c r="HY79" s="255">
        <f t="shared" ca="1" si="358"/>
        <v>1</v>
      </c>
      <c r="HZ79" s="255">
        <f t="shared" ca="1" si="358"/>
        <v>1</v>
      </c>
      <c r="IA79" s="255">
        <f t="shared" ca="1" si="358"/>
        <v>1</v>
      </c>
      <c r="IB79" s="255">
        <f t="shared" ca="1" si="358"/>
        <v>1</v>
      </c>
      <c r="IC79" s="255">
        <f t="shared" ca="1" si="358"/>
        <v>1.25</v>
      </c>
      <c r="ID79" s="255">
        <f t="shared" ca="1" si="358"/>
        <v>1</v>
      </c>
      <c r="IE79" s="255">
        <f t="shared" ca="1" si="358"/>
        <v>1</v>
      </c>
      <c r="IF79" s="255">
        <f t="shared" ca="1" si="358"/>
        <v>1.25</v>
      </c>
      <c r="IG79" s="255">
        <f t="shared" ca="1" si="358"/>
        <v>1.03</v>
      </c>
      <c r="IH79" s="296">
        <v>0.8</v>
      </c>
      <c r="II79" s="255" t="str">
        <f t="shared" ca="1" si="358"/>
        <v>-</v>
      </c>
      <c r="IJ79" s="255">
        <f t="shared" ca="1" si="358"/>
        <v>0</v>
      </c>
      <c r="IK79" s="27">
        <v>0</v>
      </c>
    </row>
    <row r="80" spans="1:245" s="235" customFormat="1" outlineLevel="1">
      <c r="A80" s="207">
        <f t="shared" si="12"/>
        <v>75</v>
      </c>
      <c r="B80" s="207">
        <f t="shared" ref="B80:B88" si="365">$A$20</f>
        <v>15</v>
      </c>
      <c r="C80" s="235">
        <v>102</v>
      </c>
      <c r="D80" s="235" t="b">
        <f t="shared" si="344"/>
        <v>1</v>
      </c>
      <c r="E80" s="235" t="b">
        <v>0</v>
      </c>
      <c r="F80" s="235" t="b">
        <v>1</v>
      </c>
      <c r="G80" s="294">
        <f>G79</f>
        <v>3</v>
      </c>
      <c r="H80" s="294">
        <f t="shared" ref="H80:H81" si="366">H79</f>
        <v>1</v>
      </c>
      <c r="I80" s="294">
        <f t="shared" ref="I80:I81" si="367">I79</f>
        <v>2</v>
      </c>
      <c r="J80" s="294">
        <f t="shared" ref="J80:J81" si="368">J79</f>
        <v>1</v>
      </c>
      <c r="K80" s="294">
        <f t="shared" ref="K80:K81" si="369">K79</f>
        <v>1</v>
      </c>
      <c r="L80" s="294">
        <f t="shared" ref="L80:L81" si="370">L79</f>
        <v>1</v>
      </c>
      <c r="M80" s="294">
        <f t="shared" ref="M80:M81" si="371">M79</f>
        <v>1</v>
      </c>
      <c r="O80" s="249" t="str">
        <f t="shared" ref="O80:O81" ca="1" si="372">TEXT(LEFT(OFFSET(O80,-1,0),5)+1,"00000")&amp;MID(OFFSET(O80,-1,0),6,FIND(" ",OFFSET(O80,-1,0),7)-5)
&amp;"SLP"&amp;IF(AF80="-",FALSE,AF80)&amp;IF(FI80="-",""," Area"&amp;FI80)
&amp;IF($DZ80=TRUE,"&amp;BBT"," ")
&amp;IF(IH80&lt;&gt;1," SB_growth"&amp;IH80,"")
&amp;IF(IF80&lt;&gt;1," US_prod"&amp;IF80,"")
&amp;IF(HR80&lt;&gt;1," WP"&amp;HR80*100,"")&amp;IF(HS80&lt;&gt;1," MP"&amp;HS80*100,"")&amp;IF(HT80&lt;&gt;1," GP"&amp;HT80*100,"")
&amp;" (F"&amp;3+IFERROR(1*$BR80,0)+IFERROR(1*$BS80,0)&amp;3-IFERROR(1*NOT($BU80),0)&amp;"N"&amp;$CL80&amp;$CM80&amp;")"</f>
        <v>00002 SB_vs_US SLPTRUE  SB_growth0.9 US_prod1.25 (F33N11)</v>
      </c>
      <c r="P80" s="10" t="str">
        <f ca="1">IF(COUNTIF(O$5:O80,O80)=1,"-","Dup")</f>
        <v>-</v>
      </c>
      <c r="Q80" s="10"/>
      <c r="R80" s="255" t="str">
        <f t="shared" ca="1" si="345"/>
        <v>-</v>
      </c>
      <c r="S80" s="255" t="str">
        <f t="shared" ca="1" si="345"/>
        <v>-</v>
      </c>
      <c r="T80" s="255" t="str">
        <f t="shared" ca="1" si="345"/>
        <v>-</v>
      </c>
      <c r="U80" s="255" t="str">
        <f t="shared" ca="1" si="345"/>
        <v>-</v>
      </c>
      <c r="V80" s="255" t="str">
        <f t="shared" ca="1" si="345"/>
        <v>-</v>
      </c>
      <c r="W80" s="255" t="str">
        <f t="shared" ca="1" si="345"/>
        <v>-</v>
      </c>
      <c r="X80" s="10"/>
      <c r="Y80" s="255" t="b">
        <f t="shared" ca="1" si="346"/>
        <v>1</v>
      </c>
      <c r="Z80" s="255" t="str">
        <f t="shared" ca="1" si="346"/>
        <v>-</v>
      </c>
      <c r="AA80" s="255" t="str">
        <f t="shared" ca="1" si="346"/>
        <v>-</v>
      </c>
      <c r="AB80" s="255" t="str">
        <f t="shared" ca="1" si="346"/>
        <v>-</v>
      </c>
      <c r="AC80" s="255" t="b">
        <f t="shared" ca="1" si="346"/>
        <v>0</v>
      </c>
      <c r="AD80" s="255">
        <f t="shared" ca="1" si="346"/>
        <v>0</v>
      </c>
      <c r="AE80" s="253" t="b">
        <f t="shared" ref="AE80:AE88" si="373">AF80</f>
        <v>1</v>
      </c>
      <c r="AF80" s="253" t="b">
        <f t="shared" ref="AF80:AF81" si="374">IF(I80=2,TRUE,FALSE)</f>
        <v>1</v>
      </c>
      <c r="AG80" s="255" t="str">
        <f t="shared" ca="1" si="346"/>
        <v>-</v>
      </c>
      <c r="AH80" s="10"/>
      <c r="AI80" s="255" t="b">
        <f t="shared" ca="1" si="346"/>
        <v>1</v>
      </c>
      <c r="AJ80" s="255" t="b">
        <f t="shared" ca="1" si="347"/>
        <v>1</v>
      </c>
      <c r="AK80" s="254">
        <f t="shared" ref="AK80:AK81" si="375">VALUE(H80&amp;I80)</f>
        <v>12</v>
      </c>
      <c r="AL80" s="255" t="str">
        <f t="shared" ca="1" si="346"/>
        <v>-</v>
      </c>
      <c r="AM80" s="255" t="str">
        <f t="shared" ca="1" si="346"/>
        <v>-</v>
      </c>
      <c r="AN80" s="255" t="str">
        <f t="shared" ca="1" si="346"/>
        <v>-</v>
      </c>
      <c r="AO80" s="255" t="str">
        <f t="shared" ca="1" si="347"/>
        <v>-</v>
      </c>
      <c r="AP80" s="255" t="str">
        <f t="shared" ca="1" si="347"/>
        <v>-</v>
      </c>
      <c r="AQ80" s="255">
        <f t="shared" ca="1" si="347"/>
        <v>1</v>
      </c>
      <c r="AR80" s="255">
        <f t="shared" ca="1" si="347"/>
        <v>1</v>
      </c>
      <c r="AS80" s="255" t="str">
        <f t="shared" ca="1" si="347"/>
        <v>-</v>
      </c>
      <c r="AT80" s="255" t="str">
        <f t="shared" ca="1" si="347"/>
        <v>-</v>
      </c>
      <c r="AU80" s="10"/>
      <c r="AV80" s="255" t="str">
        <f t="shared" ca="1" si="347"/>
        <v>-</v>
      </c>
      <c r="AW80" s="255" t="str">
        <f t="shared" ca="1" si="347"/>
        <v>-</v>
      </c>
      <c r="AX80" s="255" t="str">
        <f t="shared" ca="1" si="347"/>
        <v>-</v>
      </c>
      <c r="AY80" s="255" t="str">
        <f t="shared" ca="1" si="347"/>
        <v>-</v>
      </c>
      <c r="AZ80" s="255" t="str">
        <f t="shared" ca="1" si="347"/>
        <v>-</v>
      </c>
      <c r="BA80" s="255" t="str">
        <f t="shared" ca="1" si="347"/>
        <v>-</v>
      </c>
      <c r="BB80" s="255" t="str">
        <f t="shared" ca="1" si="347"/>
        <v>-</v>
      </c>
      <c r="BC80" s="255" t="str">
        <f t="shared" ca="1" si="347"/>
        <v>-</v>
      </c>
      <c r="BD80" s="255" t="str">
        <f t="shared" ca="1" si="347"/>
        <v>-</v>
      </c>
      <c r="BE80" s="255" t="str">
        <f t="shared" ca="1" si="347"/>
        <v>-</v>
      </c>
      <c r="BF80" s="255" t="str">
        <f t="shared" ca="1" si="347"/>
        <v>-</v>
      </c>
      <c r="BG80" s="255" t="str">
        <f t="shared" ca="1" si="348"/>
        <v>-</v>
      </c>
      <c r="BH80" s="255" t="str">
        <f t="shared" ca="1" si="348"/>
        <v>-</v>
      </c>
      <c r="BI80" s="255" t="str">
        <f t="shared" ca="1" si="348"/>
        <v>-</v>
      </c>
      <c r="BJ80" s="255" t="str">
        <f t="shared" ca="1" si="348"/>
        <v>-</v>
      </c>
      <c r="BK80" s="255" t="str">
        <f t="shared" ca="1" si="348"/>
        <v>-</v>
      </c>
      <c r="BL80" s="255" t="str">
        <f t="shared" ca="1" si="348"/>
        <v>-</v>
      </c>
      <c r="BM80" s="255" t="str">
        <f t="shared" ca="1" si="348"/>
        <v>-</v>
      </c>
      <c r="BN80" s="255" t="str">
        <f t="shared" ca="1" si="348"/>
        <v>-</v>
      </c>
      <c r="BO80" s="255" t="str">
        <f t="shared" ca="1" si="348"/>
        <v>-</v>
      </c>
      <c r="BP80" s="255" t="str">
        <f t="shared" ca="1" si="348"/>
        <v>-</v>
      </c>
      <c r="BQ80" s="10"/>
      <c r="BR80" s="255" t="str">
        <f t="shared" ca="1" si="348"/>
        <v>-</v>
      </c>
      <c r="BS80" s="255" t="str">
        <f t="shared" ca="1" si="348"/>
        <v>-</v>
      </c>
      <c r="BT80" s="255" t="str">
        <f t="shared" ca="1" si="348"/>
        <v>-</v>
      </c>
      <c r="BU80" s="255" t="str">
        <f t="shared" ca="1" si="348"/>
        <v>-</v>
      </c>
      <c r="BV80" s="255" t="str">
        <f t="shared" ca="1" si="348"/>
        <v>-</v>
      </c>
      <c r="BW80" s="255" t="str">
        <f t="shared" ca="1" si="348"/>
        <v>-</v>
      </c>
      <c r="BX80" s="255" t="str">
        <f t="shared" ca="1" si="348"/>
        <v>-</v>
      </c>
      <c r="BY80" s="255" t="str">
        <f t="shared" ca="1" si="348"/>
        <v>-</v>
      </c>
      <c r="BZ80" s="255">
        <f t="shared" ca="1" si="348"/>
        <v>0.125</v>
      </c>
      <c r="CA80" s="255">
        <f t="shared" ca="1" si="348"/>
        <v>0.3</v>
      </c>
      <c r="CB80" s="255">
        <f t="shared" ca="1" si="348"/>
        <v>-0.05</v>
      </c>
      <c r="CC80" s="255">
        <f t="shared" ca="1" si="348"/>
        <v>0.1</v>
      </c>
      <c r="CD80" s="255">
        <f t="shared" ca="1" si="348"/>
        <v>0.25</v>
      </c>
      <c r="CE80" s="255">
        <f t="shared" ca="1" si="348"/>
        <v>-0.05</v>
      </c>
      <c r="CF80" s="255">
        <f t="shared" ca="1" si="348"/>
        <v>0.05</v>
      </c>
      <c r="CG80" s="255">
        <f t="shared" ca="1" si="348"/>
        <v>0.1</v>
      </c>
      <c r="CH80" s="255">
        <f t="shared" ca="1" si="348"/>
        <v>-0.02</v>
      </c>
      <c r="CI80" s="255">
        <f t="shared" ca="1" si="348"/>
        <v>0.1</v>
      </c>
      <c r="CJ80" s="255">
        <f t="shared" ca="1" si="348"/>
        <v>0.25</v>
      </c>
      <c r="CK80" s="255">
        <f t="shared" ca="1" si="348"/>
        <v>-0.05</v>
      </c>
      <c r="CL80" s="255">
        <f t="shared" ca="1" si="348"/>
        <v>1</v>
      </c>
      <c r="CM80" s="255">
        <f t="shared" ca="1" si="348"/>
        <v>1</v>
      </c>
      <c r="CN80" s="255">
        <f t="shared" ca="1" si="348"/>
        <v>0</v>
      </c>
      <c r="CO80" s="255" t="str">
        <f t="shared" ca="1" si="348"/>
        <v>-</v>
      </c>
      <c r="CP80" s="255" t="str">
        <f t="shared" ca="1" si="348"/>
        <v>-</v>
      </c>
      <c r="CQ80" s="255" t="str">
        <f t="shared" ca="1" si="348"/>
        <v>-</v>
      </c>
      <c r="CR80" s="255" t="str">
        <f t="shared" ca="1" si="348"/>
        <v>-</v>
      </c>
      <c r="CS80" s="255" t="str">
        <f t="shared" ca="1" si="348"/>
        <v>-</v>
      </c>
      <c r="CT80" s="255" t="str">
        <f t="shared" ca="1" si="348"/>
        <v>-</v>
      </c>
      <c r="CU80" s="255" t="str">
        <f t="shared" ca="1" si="348"/>
        <v>-</v>
      </c>
      <c r="CV80" s="255">
        <f t="shared" ca="1" si="348"/>
        <v>0</v>
      </c>
      <c r="CW80" s="255" t="str">
        <f t="shared" ca="1" si="348"/>
        <v>-</v>
      </c>
      <c r="CX80" s="255" t="str">
        <f t="shared" ca="1" si="348"/>
        <v>-</v>
      </c>
      <c r="CY80" s="255" t="str">
        <f t="shared" ca="1" si="348"/>
        <v>-</v>
      </c>
      <c r="CZ80" s="255" t="str">
        <f t="shared" ca="1" si="348"/>
        <v>-</v>
      </c>
      <c r="DA80" s="255" t="str">
        <f t="shared" ca="1" si="348"/>
        <v>-</v>
      </c>
      <c r="DB80" s="255">
        <f t="shared" ca="1" si="348"/>
        <v>0</v>
      </c>
      <c r="DC80" s="255">
        <f t="shared" ca="1" si="348"/>
        <v>0</v>
      </c>
      <c r="DD80" s="255">
        <f t="shared" ca="1" si="348"/>
        <v>0</v>
      </c>
      <c r="DE80" s="255">
        <f t="shared" ca="1" si="348"/>
        <v>0</v>
      </c>
      <c r="DF80" s="255">
        <f t="shared" ca="1" si="348"/>
        <v>0</v>
      </c>
      <c r="DG80" s="255">
        <f t="shared" ca="1" si="348"/>
        <v>0</v>
      </c>
      <c r="DH80" s="255">
        <f t="shared" ca="1" si="348"/>
        <v>0</v>
      </c>
      <c r="DI80" s="255" t="str">
        <f t="shared" ca="1" si="348"/>
        <v>-</v>
      </c>
      <c r="DJ80" s="255" t="str">
        <f t="shared" ca="1" si="348"/>
        <v>-</v>
      </c>
      <c r="DK80" s="255" t="str">
        <f t="shared" ca="1" si="348"/>
        <v>-</v>
      </c>
      <c r="DL80" s="255" t="str">
        <f t="shared" ca="1" si="348"/>
        <v>-</v>
      </c>
      <c r="DM80" s="255" t="str">
        <f t="shared" ca="1" si="348"/>
        <v>-</v>
      </c>
      <c r="DN80" s="255" t="str">
        <f t="shared" ca="1" si="349"/>
        <v>-</v>
      </c>
      <c r="DO80" s="255" t="str">
        <f t="shared" ca="1" si="349"/>
        <v>-</v>
      </c>
      <c r="DP80" s="255" t="str">
        <f t="shared" ca="1" si="349"/>
        <v>-</v>
      </c>
      <c r="DQ80" s="255" t="str">
        <f t="shared" ca="1" si="349"/>
        <v>-</v>
      </c>
      <c r="DR80" s="255" t="str">
        <f t="shared" ca="1" si="349"/>
        <v>-</v>
      </c>
      <c r="DS80" s="255" t="str">
        <f t="shared" ca="1" si="349"/>
        <v>-</v>
      </c>
      <c r="DT80" s="10"/>
      <c r="DU80" s="253">
        <f t="shared" si="350"/>
        <v>0</v>
      </c>
      <c r="DV80" s="255" t="str">
        <f t="shared" ca="1" si="349"/>
        <v>-</v>
      </c>
      <c r="DW80" s="255" t="str">
        <f t="shared" ca="1" si="349"/>
        <v>-</v>
      </c>
      <c r="DX80" s="255" t="str">
        <f t="shared" ca="1" si="349"/>
        <v>-</v>
      </c>
      <c r="DY80" s="255" t="str">
        <f t="shared" ca="1" si="349"/>
        <v>-</v>
      </c>
      <c r="DZ80" s="253" t="b">
        <f t="shared" si="351"/>
        <v>0</v>
      </c>
      <c r="EA80" s="255" t="str">
        <f t="shared" ca="1" si="349"/>
        <v>-</v>
      </c>
      <c r="EB80" s="255">
        <f t="shared" ca="1" si="349"/>
        <v>0</v>
      </c>
      <c r="EC80" s="255" t="str">
        <f t="shared" ca="1" si="349"/>
        <v>-</v>
      </c>
      <c r="ED80" s="255">
        <f t="shared" ca="1" si="349"/>
        <v>1</v>
      </c>
      <c r="EE80" s="255">
        <f t="shared" ca="1" si="349"/>
        <v>0</v>
      </c>
      <c r="EF80" s="255">
        <f t="shared" ca="1" si="349"/>
        <v>1</v>
      </c>
      <c r="EG80" s="255">
        <f t="shared" ca="1" si="349"/>
        <v>0</v>
      </c>
      <c r="EH80" s="255">
        <f t="shared" ca="1" si="349"/>
        <v>1</v>
      </c>
      <c r="EI80" s="255">
        <f t="shared" ca="1" si="349"/>
        <v>1</v>
      </c>
      <c r="EJ80" s="255">
        <f t="shared" ca="1" si="349"/>
        <v>1</v>
      </c>
      <c r="EK80" s="255">
        <f t="shared" ca="1" si="349"/>
        <v>0</v>
      </c>
      <c r="EL80" s="255">
        <f t="shared" ca="1" si="349"/>
        <v>0</v>
      </c>
      <c r="EM80" s="255">
        <f t="shared" ca="1" si="349"/>
        <v>0</v>
      </c>
      <c r="EN80" s="255">
        <f t="shared" ca="1" si="349"/>
        <v>0</v>
      </c>
      <c r="EO80" s="255">
        <f t="shared" ca="1" si="349"/>
        <v>0</v>
      </c>
      <c r="EP80" s="255">
        <f t="shared" ca="1" si="349"/>
        <v>0</v>
      </c>
      <c r="EQ80" s="255">
        <f t="shared" ca="1" si="349"/>
        <v>0</v>
      </c>
      <c r="ER80" s="255">
        <f t="shared" ca="1" si="349"/>
        <v>0</v>
      </c>
      <c r="ES80" s="255">
        <f t="shared" ca="1" si="349"/>
        <v>0</v>
      </c>
      <c r="ET80" s="255">
        <f t="shared" ca="1" si="349"/>
        <v>0</v>
      </c>
      <c r="EU80" s="255">
        <f t="shared" ca="1" si="349"/>
        <v>0</v>
      </c>
      <c r="EV80" s="255">
        <f t="shared" ca="1" si="349"/>
        <v>0</v>
      </c>
      <c r="EW80" s="255">
        <f t="shared" ca="1" si="349"/>
        <v>1</v>
      </c>
      <c r="EX80" s="255">
        <f t="shared" ca="1" si="349"/>
        <v>0</v>
      </c>
      <c r="EY80" s="255">
        <f t="shared" ca="1" si="349"/>
        <v>0</v>
      </c>
      <c r="EZ80" s="255">
        <f t="shared" ca="1" si="349"/>
        <v>0</v>
      </c>
      <c r="FA80" s="255">
        <f t="shared" ca="1" si="349"/>
        <v>0</v>
      </c>
      <c r="FB80" s="255">
        <f t="shared" ca="1" si="349"/>
        <v>0</v>
      </c>
      <c r="FC80" s="255">
        <f t="shared" ca="1" si="349"/>
        <v>0</v>
      </c>
      <c r="FD80" s="255">
        <f t="shared" ca="1" si="349"/>
        <v>0</v>
      </c>
      <c r="FE80" s="10"/>
      <c r="FF80" s="255" t="str">
        <f t="shared" ca="1" si="349"/>
        <v>-</v>
      </c>
      <c r="FG80" s="255" t="str">
        <f t="shared" ca="1" si="349"/>
        <v>-</v>
      </c>
      <c r="FH80" s="255">
        <f t="shared" ca="1" si="352"/>
        <v>0</v>
      </c>
      <c r="FI80" s="255" t="str">
        <f t="shared" ca="1" si="349"/>
        <v>-</v>
      </c>
      <c r="FJ80" s="255" t="str">
        <f t="shared" ca="1" si="353"/>
        <v>-</v>
      </c>
      <c r="FK80" s="255" t="str">
        <f t="shared" ca="1" si="353"/>
        <v>-</v>
      </c>
      <c r="FL80" s="255" t="str">
        <f t="shared" ca="1" si="353"/>
        <v>-</v>
      </c>
      <c r="FM80" s="255" t="str">
        <f t="shared" ca="1" si="353"/>
        <v>-</v>
      </c>
      <c r="FN80" s="255" t="str">
        <f t="shared" ca="1" si="349"/>
        <v>-</v>
      </c>
      <c r="FO80" s="255" t="str">
        <f t="shared" ca="1" si="349"/>
        <v>-</v>
      </c>
      <c r="FP80" s="253" t="b">
        <f t="shared" si="354"/>
        <v>0</v>
      </c>
      <c r="FQ80" s="253" t="b">
        <f t="shared" si="354"/>
        <v>0</v>
      </c>
      <c r="FR80" s="253" t="b">
        <f t="shared" si="354"/>
        <v>1</v>
      </c>
      <c r="FS80" s="255">
        <f t="shared" ca="1" si="349"/>
        <v>0</v>
      </c>
      <c r="FT80" s="255">
        <f t="shared" ca="1" si="349"/>
        <v>1</v>
      </c>
      <c r="FU80" s="255">
        <f t="shared" ca="1" si="349"/>
        <v>1</v>
      </c>
      <c r="FV80" s="255" t="str">
        <f t="shared" ca="1" si="349"/>
        <v>-</v>
      </c>
      <c r="FW80" s="255" t="str">
        <f t="shared" ca="1" si="349"/>
        <v>-</v>
      </c>
      <c r="FX80" s="255" t="str">
        <f t="shared" ca="1" si="349"/>
        <v>-</v>
      </c>
      <c r="FY80" s="255" t="str">
        <f t="shared" ca="1" si="349"/>
        <v>-</v>
      </c>
      <c r="FZ80" s="255" t="str">
        <f t="shared" ca="1" si="349"/>
        <v>-</v>
      </c>
      <c r="GA80" s="255" t="str">
        <f t="shared" ca="1" si="349"/>
        <v>-</v>
      </c>
      <c r="GB80" s="255" t="str">
        <f t="shared" ca="1" si="349"/>
        <v>-</v>
      </c>
      <c r="GC80" s="255" t="str">
        <f t="shared" ca="1" si="349"/>
        <v>-</v>
      </c>
      <c r="GD80" s="255" t="str">
        <f t="shared" ca="1" si="349"/>
        <v>-</v>
      </c>
      <c r="GE80" s="255" t="str">
        <f t="shared" ca="1" si="349"/>
        <v>-</v>
      </c>
      <c r="GF80" s="255" t="b">
        <f t="shared" ca="1" si="349"/>
        <v>1</v>
      </c>
      <c r="GG80" s="255">
        <f t="shared" ca="1" si="349"/>
        <v>0</v>
      </c>
      <c r="GH80" s="255">
        <f t="shared" ca="1" si="349"/>
        <v>0</v>
      </c>
      <c r="GI80" s="255">
        <f t="shared" ca="1" si="349"/>
        <v>0</v>
      </c>
      <c r="GJ80" s="255">
        <f t="shared" ca="1" si="349"/>
        <v>0</v>
      </c>
      <c r="GK80" s="255">
        <f t="shared" ca="1" si="355"/>
        <v>0</v>
      </c>
      <c r="GL80" s="255" t="str">
        <f t="shared" ca="1" si="355"/>
        <v>-</v>
      </c>
      <c r="GM80" s="255" t="str">
        <f t="shared" ca="1" si="355"/>
        <v>-</v>
      </c>
      <c r="GN80" s="255" t="str">
        <f ca="1">OFFSET(GN$5,$B80,0)</f>
        <v>-</v>
      </c>
      <c r="GO80" s="255" t="b">
        <f t="shared" ca="1" si="356"/>
        <v>1</v>
      </c>
      <c r="GP80" s="255">
        <f ca="1">OFFSET(GP$5,$B80,0)</f>
        <v>0</v>
      </c>
      <c r="GQ80" s="253" t="str">
        <f t="shared" si="357"/>
        <v>-</v>
      </c>
      <c r="GR80" s="253" t="str">
        <f t="shared" si="357"/>
        <v>-</v>
      </c>
      <c r="GS80" s="253" t="str">
        <f t="shared" si="357"/>
        <v>-</v>
      </c>
      <c r="GT80" s="253" t="str">
        <f t="shared" si="357"/>
        <v>-</v>
      </c>
      <c r="GU80" s="255" t="str">
        <f t="shared" ca="1" si="358"/>
        <v>-</v>
      </c>
      <c r="GV80" s="255" t="str">
        <f t="shared" ca="1" si="358"/>
        <v>-</v>
      </c>
      <c r="GW80" s="255" t="str">
        <f t="shared" ca="1" si="358"/>
        <v>-</v>
      </c>
      <c r="GX80" s="255" t="str">
        <f t="shared" ca="1" si="358"/>
        <v>-</v>
      </c>
      <c r="GY80" s="255" t="str">
        <f t="shared" ca="1" si="358"/>
        <v>-</v>
      </c>
      <c r="GZ80" s="253" t="str">
        <f t="shared" si="359"/>
        <v>-</v>
      </c>
      <c r="HA80" s="253">
        <f t="shared" si="359"/>
        <v>500</v>
      </c>
      <c r="HB80" s="253">
        <f t="shared" si="359"/>
        <v>500</v>
      </c>
      <c r="HC80" s="253">
        <f t="shared" si="360"/>
        <v>865</v>
      </c>
      <c r="HD80" s="253" t="str">
        <f t="shared" si="359"/>
        <v>-</v>
      </c>
      <c r="HE80" s="253" t="str">
        <f t="shared" si="361"/>
        <v>-</v>
      </c>
      <c r="HF80" s="255" t="str">
        <f t="shared" ca="1" si="362"/>
        <v>-</v>
      </c>
      <c r="HG80" s="255" t="str">
        <f t="shared" ca="1" si="362"/>
        <v>-</v>
      </c>
      <c r="HH80" s="10"/>
      <c r="HI80" s="255">
        <f t="shared" ca="1" si="358"/>
        <v>1</v>
      </c>
      <c r="HJ80" s="255">
        <f t="shared" ca="1" si="358"/>
        <v>0</v>
      </c>
      <c r="HK80" s="255">
        <f t="shared" ca="1" si="358"/>
        <v>1</v>
      </c>
      <c r="HL80" s="255">
        <f t="shared" ca="1" si="358"/>
        <v>1</v>
      </c>
      <c r="HM80" s="255">
        <f t="shared" ca="1" si="358"/>
        <v>0</v>
      </c>
      <c r="HN80" s="255">
        <f t="shared" ca="1" si="358"/>
        <v>70</v>
      </c>
      <c r="HO80" s="255">
        <f t="shared" ca="1" si="358"/>
        <v>50</v>
      </c>
      <c r="HP80" s="255">
        <f t="shared" ca="1" si="358"/>
        <v>70</v>
      </c>
      <c r="HQ80" s="255">
        <f t="shared" ca="1" si="358"/>
        <v>50</v>
      </c>
      <c r="HR80" s="253">
        <f t="shared" ref="HR80:HR88" si="376">INDEX(i.WoolPrices,$K80,HR$17)</f>
        <v>1</v>
      </c>
      <c r="HS80" s="253">
        <f t="shared" si="363"/>
        <v>1</v>
      </c>
      <c r="HT80" s="253">
        <f t="shared" si="364"/>
        <v>1</v>
      </c>
      <c r="HU80" s="255">
        <f t="shared" ca="1" si="358"/>
        <v>1</v>
      </c>
      <c r="HV80" s="10"/>
      <c r="HW80" s="255">
        <f t="shared" ca="1" si="358"/>
        <v>1</v>
      </c>
      <c r="HX80" s="255">
        <f t="shared" ca="1" si="358"/>
        <v>1</v>
      </c>
      <c r="HY80" s="255">
        <f t="shared" ca="1" si="358"/>
        <v>1</v>
      </c>
      <c r="HZ80" s="255">
        <f t="shared" ca="1" si="358"/>
        <v>1</v>
      </c>
      <c r="IA80" s="255">
        <f t="shared" ca="1" si="358"/>
        <v>1</v>
      </c>
      <c r="IB80" s="255">
        <f t="shared" ca="1" si="358"/>
        <v>1</v>
      </c>
      <c r="IC80" s="255">
        <f t="shared" ca="1" si="358"/>
        <v>1.25</v>
      </c>
      <c r="ID80" s="255">
        <f t="shared" ca="1" si="358"/>
        <v>1</v>
      </c>
      <c r="IE80" s="255">
        <f t="shared" ca="1" si="358"/>
        <v>1</v>
      </c>
      <c r="IF80" s="255">
        <f t="shared" ca="1" si="358"/>
        <v>1.25</v>
      </c>
      <c r="IG80" s="255">
        <f t="shared" ca="1" si="358"/>
        <v>1.03</v>
      </c>
      <c r="IH80" s="296">
        <v>0.9</v>
      </c>
      <c r="II80" s="255" t="str">
        <f t="shared" ca="1" si="358"/>
        <v>-</v>
      </c>
      <c r="IJ80" s="255">
        <f t="shared" ca="1" si="358"/>
        <v>0</v>
      </c>
      <c r="IK80" s="27">
        <v>0</v>
      </c>
    </row>
    <row r="81" spans="1:245" s="235" customFormat="1" outlineLevel="1">
      <c r="A81" s="207">
        <f t="shared" si="12"/>
        <v>76</v>
      </c>
      <c r="B81" s="207">
        <f t="shared" si="365"/>
        <v>15</v>
      </c>
      <c r="C81" s="235">
        <v>102</v>
      </c>
      <c r="D81" s="235" t="b">
        <f t="shared" si="344"/>
        <v>1</v>
      </c>
      <c r="E81" s="235" t="b">
        <v>0</v>
      </c>
      <c r="F81" s="235" t="b">
        <v>1</v>
      </c>
      <c r="G81" s="294">
        <f>G80</f>
        <v>3</v>
      </c>
      <c r="H81" s="294">
        <f t="shared" si="366"/>
        <v>1</v>
      </c>
      <c r="I81" s="294">
        <f t="shared" si="367"/>
        <v>2</v>
      </c>
      <c r="J81" s="294">
        <f t="shared" si="368"/>
        <v>1</v>
      </c>
      <c r="K81" s="294">
        <f t="shared" si="369"/>
        <v>1</v>
      </c>
      <c r="L81" s="294">
        <f t="shared" si="370"/>
        <v>1</v>
      </c>
      <c r="M81" s="294">
        <f t="shared" si="371"/>
        <v>1</v>
      </c>
      <c r="O81" s="249" t="str">
        <f t="shared" ca="1" si="372"/>
        <v>00003 SB_vs_US SLPTRUE  US_prod1.25 (F33N11)</v>
      </c>
      <c r="P81" s="10" t="str">
        <f ca="1">IF(COUNTIF(O$5:O81,O81)=1,"-","Dup")</f>
        <v>-</v>
      </c>
      <c r="Q81" s="10"/>
      <c r="R81" s="255" t="str">
        <f t="shared" ca="1" si="345"/>
        <v>-</v>
      </c>
      <c r="S81" s="255" t="str">
        <f t="shared" ca="1" si="345"/>
        <v>-</v>
      </c>
      <c r="T81" s="255" t="str">
        <f t="shared" ca="1" si="345"/>
        <v>-</v>
      </c>
      <c r="U81" s="255" t="str">
        <f t="shared" ca="1" si="345"/>
        <v>-</v>
      </c>
      <c r="V81" s="255" t="str">
        <f t="shared" ca="1" si="345"/>
        <v>-</v>
      </c>
      <c r="W81" s="255" t="str">
        <f t="shared" ca="1" si="345"/>
        <v>-</v>
      </c>
      <c r="X81" s="10"/>
      <c r="Y81" s="255" t="b">
        <f t="shared" ca="1" si="346"/>
        <v>1</v>
      </c>
      <c r="Z81" s="255" t="str">
        <f t="shared" ca="1" si="346"/>
        <v>-</v>
      </c>
      <c r="AA81" s="255" t="str">
        <f t="shared" ca="1" si="346"/>
        <v>-</v>
      </c>
      <c r="AB81" s="255" t="str">
        <f t="shared" ca="1" si="346"/>
        <v>-</v>
      </c>
      <c r="AC81" s="255" t="b">
        <f t="shared" ca="1" si="346"/>
        <v>0</v>
      </c>
      <c r="AD81" s="255">
        <f t="shared" ca="1" si="346"/>
        <v>0</v>
      </c>
      <c r="AE81" s="253" t="b">
        <f t="shared" si="373"/>
        <v>1</v>
      </c>
      <c r="AF81" s="253" t="b">
        <f t="shared" si="374"/>
        <v>1</v>
      </c>
      <c r="AG81" s="255" t="str">
        <f t="shared" ca="1" si="346"/>
        <v>-</v>
      </c>
      <c r="AH81" s="10"/>
      <c r="AI81" s="255" t="b">
        <f t="shared" ca="1" si="346"/>
        <v>1</v>
      </c>
      <c r="AJ81" s="255" t="b">
        <f t="shared" ca="1" si="347"/>
        <v>1</v>
      </c>
      <c r="AK81" s="254">
        <f t="shared" si="375"/>
        <v>12</v>
      </c>
      <c r="AL81" s="255" t="str">
        <f t="shared" ca="1" si="346"/>
        <v>-</v>
      </c>
      <c r="AM81" s="255" t="str">
        <f t="shared" ca="1" si="346"/>
        <v>-</v>
      </c>
      <c r="AN81" s="255" t="str">
        <f t="shared" ca="1" si="346"/>
        <v>-</v>
      </c>
      <c r="AO81" s="255" t="str">
        <f t="shared" ca="1" si="347"/>
        <v>-</v>
      </c>
      <c r="AP81" s="255" t="str">
        <f t="shared" ca="1" si="347"/>
        <v>-</v>
      </c>
      <c r="AQ81" s="255">
        <f t="shared" ca="1" si="347"/>
        <v>1</v>
      </c>
      <c r="AR81" s="255">
        <f t="shared" ca="1" si="347"/>
        <v>1</v>
      </c>
      <c r="AS81" s="255" t="str">
        <f t="shared" ca="1" si="347"/>
        <v>-</v>
      </c>
      <c r="AT81" s="255" t="str">
        <f t="shared" ca="1" si="347"/>
        <v>-</v>
      </c>
      <c r="AU81" s="10"/>
      <c r="AV81" s="255" t="str">
        <f t="shared" ca="1" si="347"/>
        <v>-</v>
      </c>
      <c r="AW81" s="255" t="str">
        <f t="shared" ca="1" si="347"/>
        <v>-</v>
      </c>
      <c r="AX81" s="255" t="str">
        <f t="shared" ca="1" si="347"/>
        <v>-</v>
      </c>
      <c r="AY81" s="255" t="str">
        <f t="shared" ca="1" si="347"/>
        <v>-</v>
      </c>
      <c r="AZ81" s="255" t="str">
        <f t="shared" ca="1" si="347"/>
        <v>-</v>
      </c>
      <c r="BA81" s="255" t="str">
        <f t="shared" ca="1" si="347"/>
        <v>-</v>
      </c>
      <c r="BB81" s="255" t="str">
        <f t="shared" ca="1" si="347"/>
        <v>-</v>
      </c>
      <c r="BC81" s="255" t="str">
        <f t="shared" ca="1" si="347"/>
        <v>-</v>
      </c>
      <c r="BD81" s="255" t="str">
        <f t="shared" ca="1" si="347"/>
        <v>-</v>
      </c>
      <c r="BE81" s="255" t="str">
        <f t="shared" ca="1" si="347"/>
        <v>-</v>
      </c>
      <c r="BF81" s="255" t="str">
        <f t="shared" ca="1" si="347"/>
        <v>-</v>
      </c>
      <c r="BG81" s="255" t="str">
        <f t="shared" ca="1" si="348"/>
        <v>-</v>
      </c>
      <c r="BH81" s="255" t="str">
        <f t="shared" ca="1" si="348"/>
        <v>-</v>
      </c>
      <c r="BI81" s="255" t="str">
        <f t="shared" ca="1" si="348"/>
        <v>-</v>
      </c>
      <c r="BJ81" s="255" t="str">
        <f t="shared" ca="1" si="348"/>
        <v>-</v>
      </c>
      <c r="BK81" s="255" t="str">
        <f t="shared" ca="1" si="348"/>
        <v>-</v>
      </c>
      <c r="BL81" s="255" t="str">
        <f t="shared" ca="1" si="348"/>
        <v>-</v>
      </c>
      <c r="BM81" s="255" t="str">
        <f t="shared" ca="1" si="348"/>
        <v>-</v>
      </c>
      <c r="BN81" s="255" t="str">
        <f t="shared" ca="1" si="348"/>
        <v>-</v>
      </c>
      <c r="BO81" s="255" t="str">
        <f t="shared" ca="1" si="348"/>
        <v>-</v>
      </c>
      <c r="BP81" s="255" t="str">
        <f t="shared" ca="1" si="348"/>
        <v>-</v>
      </c>
      <c r="BQ81" s="10"/>
      <c r="BR81" s="255" t="str">
        <f t="shared" ca="1" si="348"/>
        <v>-</v>
      </c>
      <c r="BS81" s="255" t="str">
        <f t="shared" ca="1" si="348"/>
        <v>-</v>
      </c>
      <c r="BT81" s="255" t="str">
        <f t="shared" ca="1" si="348"/>
        <v>-</v>
      </c>
      <c r="BU81" s="255" t="str">
        <f t="shared" ca="1" si="348"/>
        <v>-</v>
      </c>
      <c r="BV81" s="255" t="str">
        <f t="shared" ca="1" si="348"/>
        <v>-</v>
      </c>
      <c r="BW81" s="255" t="str">
        <f t="shared" ca="1" si="348"/>
        <v>-</v>
      </c>
      <c r="BX81" s="255" t="str">
        <f t="shared" ca="1" si="348"/>
        <v>-</v>
      </c>
      <c r="BY81" s="255" t="str">
        <f t="shared" ca="1" si="348"/>
        <v>-</v>
      </c>
      <c r="BZ81" s="255">
        <f t="shared" ca="1" si="348"/>
        <v>0.125</v>
      </c>
      <c r="CA81" s="255">
        <f t="shared" ca="1" si="348"/>
        <v>0.3</v>
      </c>
      <c r="CB81" s="255">
        <f t="shared" ca="1" si="348"/>
        <v>-0.05</v>
      </c>
      <c r="CC81" s="255">
        <f t="shared" ca="1" si="348"/>
        <v>0.1</v>
      </c>
      <c r="CD81" s="255">
        <f t="shared" ca="1" si="348"/>
        <v>0.25</v>
      </c>
      <c r="CE81" s="255">
        <f t="shared" ca="1" si="348"/>
        <v>-0.05</v>
      </c>
      <c r="CF81" s="255">
        <f t="shared" ca="1" si="348"/>
        <v>0.05</v>
      </c>
      <c r="CG81" s="255">
        <f t="shared" ca="1" si="348"/>
        <v>0.1</v>
      </c>
      <c r="CH81" s="255">
        <f t="shared" ca="1" si="348"/>
        <v>-0.02</v>
      </c>
      <c r="CI81" s="255">
        <f t="shared" ca="1" si="348"/>
        <v>0.1</v>
      </c>
      <c r="CJ81" s="255">
        <f t="shared" ca="1" si="348"/>
        <v>0.25</v>
      </c>
      <c r="CK81" s="255">
        <f t="shared" ca="1" si="348"/>
        <v>-0.05</v>
      </c>
      <c r="CL81" s="255">
        <f t="shared" ca="1" si="348"/>
        <v>1</v>
      </c>
      <c r="CM81" s="255">
        <f t="shared" ca="1" si="348"/>
        <v>1</v>
      </c>
      <c r="CN81" s="255">
        <f t="shared" ca="1" si="348"/>
        <v>0</v>
      </c>
      <c r="CO81" s="255" t="str">
        <f t="shared" ca="1" si="348"/>
        <v>-</v>
      </c>
      <c r="CP81" s="255" t="str">
        <f t="shared" ca="1" si="348"/>
        <v>-</v>
      </c>
      <c r="CQ81" s="255" t="str">
        <f t="shared" ca="1" si="348"/>
        <v>-</v>
      </c>
      <c r="CR81" s="255" t="str">
        <f t="shared" ca="1" si="348"/>
        <v>-</v>
      </c>
      <c r="CS81" s="255" t="str">
        <f t="shared" ca="1" si="348"/>
        <v>-</v>
      </c>
      <c r="CT81" s="255" t="str">
        <f t="shared" ca="1" si="348"/>
        <v>-</v>
      </c>
      <c r="CU81" s="255" t="str">
        <f t="shared" ca="1" si="348"/>
        <v>-</v>
      </c>
      <c r="CV81" s="255">
        <f t="shared" ca="1" si="348"/>
        <v>0</v>
      </c>
      <c r="CW81" s="255" t="str">
        <f t="shared" ca="1" si="348"/>
        <v>-</v>
      </c>
      <c r="CX81" s="255" t="str">
        <f t="shared" ca="1" si="348"/>
        <v>-</v>
      </c>
      <c r="CY81" s="255" t="str">
        <f t="shared" ca="1" si="348"/>
        <v>-</v>
      </c>
      <c r="CZ81" s="255" t="str">
        <f t="shared" ca="1" si="348"/>
        <v>-</v>
      </c>
      <c r="DA81" s="255" t="str">
        <f t="shared" ca="1" si="348"/>
        <v>-</v>
      </c>
      <c r="DB81" s="255">
        <f t="shared" ca="1" si="348"/>
        <v>0</v>
      </c>
      <c r="DC81" s="255">
        <f t="shared" ca="1" si="348"/>
        <v>0</v>
      </c>
      <c r="DD81" s="255">
        <f t="shared" ca="1" si="348"/>
        <v>0</v>
      </c>
      <c r="DE81" s="255">
        <f t="shared" ca="1" si="348"/>
        <v>0</v>
      </c>
      <c r="DF81" s="255">
        <f t="shared" ca="1" si="348"/>
        <v>0</v>
      </c>
      <c r="DG81" s="255">
        <f t="shared" ca="1" si="348"/>
        <v>0</v>
      </c>
      <c r="DH81" s="255">
        <f t="shared" ca="1" si="348"/>
        <v>0</v>
      </c>
      <c r="DI81" s="255" t="str">
        <f t="shared" ca="1" si="348"/>
        <v>-</v>
      </c>
      <c r="DJ81" s="255" t="str">
        <f t="shared" ca="1" si="348"/>
        <v>-</v>
      </c>
      <c r="DK81" s="255" t="str">
        <f t="shared" ca="1" si="348"/>
        <v>-</v>
      </c>
      <c r="DL81" s="255" t="str">
        <f t="shared" ca="1" si="348"/>
        <v>-</v>
      </c>
      <c r="DM81" s="255" t="str">
        <f t="shared" ca="1" si="348"/>
        <v>-</v>
      </c>
      <c r="DN81" s="255" t="str">
        <f t="shared" ca="1" si="349"/>
        <v>-</v>
      </c>
      <c r="DO81" s="255" t="str">
        <f t="shared" ca="1" si="349"/>
        <v>-</v>
      </c>
      <c r="DP81" s="255" t="str">
        <f t="shared" ca="1" si="349"/>
        <v>-</v>
      </c>
      <c r="DQ81" s="255" t="str">
        <f t="shared" ca="1" si="349"/>
        <v>-</v>
      </c>
      <c r="DR81" s="255" t="str">
        <f t="shared" ca="1" si="349"/>
        <v>-</v>
      </c>
      <c r="DS81" s="255" t="str">
        <f t="shared" ca="1" si="349"/>
        <v>-</v>
      </c>
      <c r="DT81" s="10"/>
      <c r="DU81" s="253">
        <f t="shared" si="350"/>
        <v>0</v>
      </c>
      <c r="DV81" s="255" t="str">
        <f t="shared" ca="1" si="349"/>
        <v>-</v>
      </c>
      <c r="DW81" s="255" t="str">
        <f t="shared" ca="1" si="349"/>
        <v>-</v>
      </c>
      <c r="DX81" s="255" t="str">
        <f t="shared" ca="1" si="349"/>
        <v>-</v>
      </c>
      <c r="DY81" s="255" t="str">
        <f t="shared" ca="1" si="349"/>
        <v>-</v>
      </c>
      <c r="DZ81" s="253" t="b">
        <f t="shared" si="351"/>
        <v>0</v>
      </c>
      <c r="EA81" s="255" t="str">
        <f t="shared" ca="1" si="349"/>
        <v>-</v>
      </c>
      <c r="EB81" s="255">
        <f t="shared" ca="1" si="349"/>
        <v>0</v>
      </c>
      <c r="EC81" s="255" t="str">
        <f t="shared" ca="1" si="349"/>
        <v>-</v>
      </c>
      <c r="ED81" s="255">
        <f t="shared" ca="1" si="349"/>
        <v>1</v>
      </c>
      <c r="EE81" s="255">
        <f t="shared" ca="1" si="349"/>
        <v>0</v>
      </c>
      <c r="EF81" s="255">
        <f t="shared" ca="1" si="349"/>
        <v>1</v>
      </c>
      <c r="EG81" s="255">
        <f t="shared" ca="1" si="349"/>
        <v>0</v>
      </c>
      <c r="EH81" s="255">
        <f t="shared" ca="1" si="349"/>
        <v>1</v>
      </c>
      <c r="EI81" s="255">
        <f t="shared" ca="1" si="349"/>
        <v>1</v>
      </c>
      <c r="EJ81" s="255">
        <f t="shared" ca="1" si="349"/>
        <v>1</v>
      </c>
      <c r="EK81" s="255">
        <f t="shared" ca="1" si="349"/>
        <v>0</v>
      </c>
      <c r="EL81" s="255">
        <f t="shared" ca="1" si="349"/>
        <v>0</v>
      </c>
      <c r="EM81" s="255">
        <f t="shared" ca="1" si="349"/>
        <v>0</v>
      </c>
      <c r="EN81" s="255">
        <f t="shared" ca="1" si="349"/>
        <v>0</v>
      </c>
      <c r="EO81" s="255">
        <f t="shared" ca="1" si="349"/>
        <v>0</v>
      </c>
      <c r="EP81" s="255">
        <f t="shared" ca="1" si="349"/>
        <v>0</v>
      </c>
      <c r="EQ81" s="255">
        <f t="shared" ca="1" si="349"/>
        <v>0</v>
      </c>
      <c r="ER81" s="255">
        <f t="shared" ca="1" si="349"/>
        <v>0</v>
      </c>
      <c r="ES81" s="255">
        <f t="shared" ca="1" si="349"/>
        <v>0</v>
      </c>
      <c r="ET81" s="255">
        <f t="shared" ca="1" si="349"/>
        <v>0</v>
      </c>
      <c r="EU81" s="255">
        <f t="shared" ca="1" si="349"/>
        <v>0</v>
      </c>
      <c r="EV81" s="255">
        <f t="shared" ca="1" si="349"/>
        <v>0</v>
      </c>
      <c r="EW81" s="255">
        <f t="shared" ca="1" si="349"/>
        <v>1</v>
      </c>
      <c r="EX81" s="255">
        <f t="shared" ca="1" si="349"/>
        <v>0</v>
      </c>
      <c r="EY81" s="255">
        <f t="shared" ca="1" si="349"/>
        <v>0</v>
      </c>
      <c r="EZ81" s="255">
        <f t="shared" ca="1" si="349"/>
        <v>0</v>
      </c>
      <c r="FA81" s="255">
        <f t="shared" ca="1" si="349"/>
        <v>0</v>
      </c>
      <c r="FB81" s="255">
        <f t="shared" ca="1" si="349"/>
        <v>0</v>
      </c>
      <c r="FC81" s="255">
        <f t="shared" ca="1" si="349"/>
        <v>0</v>
      </c>
      <c r="FD81" s="255">
        <f t="shared" ca="1" si="349"/>
        <v>0</v>
      </c>
      <c r="FE81" s="10"/>
      <c r="FF81" s="255" t="str">
        <f t="shared" ca="1" si="349"/>
        <v>-</v>
      </c>
      <c r="FG81" s="255" t="str">
        <f t="shared" ca="1" si="349"/>
        <v>-</v>
      </c>
      <c r="FH81" s="255">
        <f t="shared" ca="1" si="352"/>
        <v>0</v>
      </c>
      <c r="FI81" s="255" t="str">
        <f t="shared" ca="1" si="352"/>
        <v>-</v>
      </c>
      <c r="FJ81" s="255" t="str">
        <f t="shared" ca="1" si="353"/>
        <v>-</v>
      </c>
      <c r="FK81" s="255" t="str">
        <f t="shared" ca="1" si="353"/>
        <v>-</v>
      </c>
      <c r="FL81" s="255" t="str">
        <f t="shared" ca="1" si="353"/>
        <v>-</v>
      </c>
      <c r="FM81" s="255" t="str">
        <f t="shared" ca="1" si="353"/>
        <v>-</v>
      </c>
      <c r="FN81" s="255" t="str">
        <f t="shared" ca="1" si="349"/>
        <v>-</v>
      </c>
      <c r="FO81" s="255" t="str">
        <f t="shared" ca="1" si="349"/>
        <v>-</v>
      </c>
      <c r="FP81" s="253" t="b">
        <f t="shared" si="354"/>
        <v>0</v>
      </c>
      <c r="FQ81" s="253" t="b">
        <f t="shared" si="354"/>
        <v>0</v>
      </c>
      <c r="FR81" s="253" t="b">
        <f t="shared" si="354"/>
        <v>1</v>
      </c>
      <c r="FS81" s="255">
        <f t="shared" ca="1" si="349"/>
        <v>0</v>
      </c>
      <c r="FT81" s="255">
        <f t="shared" ca="1" si="349"/>
        <v>1</v>
      </c>
      <c r="FU81" s="255">
        <f t="shared" ca="1" si="349"/>
        <v>1</v>
      </c>
      <c r="FV81" s="255" t="str">
        <f t="shared" ca="1" si="349"/>
        <v>-</v>
      </c>
      <c r="FW81" s="255" t="str">
        <f t="shared" ca="1" si="349"/>
        <v>-</v>
      </c>
      <c r="FX81" s="255" t="str">
        <f t="shared" ca="1" si="349"/>
        <v>-</v>
      </c>
      <c r="FY81" s="255" t="str">
        <f t="shared" ca="1" si="349"/>
        <v>-</v>
      </c>
      <c r="FZ81" s="255" t="str">
        <f t="shared" ca="1" si="349"/>
        <v>-</v>
      </c>
      <c r="GA81" s="255" t="str">
        <f t="shared" ca="1" si="349"/>
        <v>-</v>
      </c>
      <c r="GB81" s="255" t="str">
        <f t="shared" ca="1" si="349"/>
        <v>-</v>
      </c>
      <c r="GC81" s="255" t="str">
        <f t="shared" ca="1" si="349"/>
        <v>-</v>
      </c>
      <c r="GD81" s="255" t="str">
        <f t="shared" ca="1" si="349"/>
        <v>-</v>
      </c>
      <c r="GE81" s="255" t="str">
        <f t="shared" ca="1" si="349"/>
        <v>-</v>
      </c>
      <c r="GF81" s="255" t="b">
        <f t="shared" ca="1" si="349"/>
        <v>1</v>
      </c>
      <c r="GG81" s="255">
        <f t="shared" ca="1" si="349"/>
        <v>0</v>
      </c>
      <c r="GH81" s="255">
        <f t="shared" ca="1" si="349"/>
        <v>0</v>
      </c>
      <c r="GI81" s="255">
        <f t="shared" ca="1" si="349"/>
        <v>0</v>
      </c>
      <c r="GJ81" s="255">
        <f t="shared" ca="1" si="349"/>
        <v>0</v>
      </c>
      <c r="GK81" s="255">
        <f t="shared" ca="1" si="355"/>
        <v>0</v>
      </c>
      <c r="GL81" s="255" t="str">
        <f t="shared" ca="1" si="355"/>
        <v>-</v>
      </c>
      <c r="GM81" s="255" t="str">
        <f t="shared" ca="1" si="355"/>
        <v>-</v>
      </c>
      <c r="GN81" s="255" t="str">
        <f t="shared" ca="1" si="355"/>
        <v>-</v>
      </c>
      <c r="GO81" s="255" t="b">
        <f t="shared" ca="1" si="356"/>
        <v>1</v>
      </c>
      <c r="GP81" s="255">
        <f t="shared" ca="1" si="356"/>
        <v>0</v>
      </c>
      <c r="GQ81" s="253" t="str">
        <f t="shared" si="357"/>
        <v>-</v>
      </c>
      <c r="GR81" s="253" t="str">
        <f t="shared" si="357"/>
        <v>-</v>
      </c>
      <c r="GS81" s="253" t="str">
        <f t="shared" si="357"/>
        <v>-</v>
      </c>
      <c r="GT81" s="253" t="str">
        <f t="shared" si="357"/>
        <v>-</v>
      </c>
      <c r="GU81" s="255" t="str">
        <f t="shared" ca="1" si="358"/>
        <v>-</v>
      </c>
      <c r="GV81" s="255" t="str">
        <f t="shared" ca="1" si="358"/>
        <v>-</v>
      </c>
      <c r="GW81" s="255" t="str">
        <f t="shared" ca="1" si="358"/>
        <v>-</v>
      </c>
      <c r="GX81" s="255" t="str">
        <f t="shared" ca="1" si="358"/>
        <v>-</v>
      </c>
      <c r="GY81" s="255" t="str">
        <f t="shared" ca="1" si="358"/>
        <v>-</v>
      </c>
      <c r="GZ81" s="253" t="str">
        <f t="shared" si="359"/>
        <v>-</v>
      </c>
      <c r="HA81" s="253">
        <f t="shared" si="359"/>
        <v>500</v>
      </c>
      <c r="HB81" s="253">
        <f t="shared" si="359"/>
        <v>500</v>
      </c>
      <c r="HC81" s="253">
        <f t="shared" si="360"/>
        <v>865</v>
      </c>
      <c r="HD81" s="253" t="str">
        <f t="shared" si="359"/>
        <v>-</v>
      </c>
      <c r="HE81" s="253" t="str">
        <f t="shared" si="361"/>
        <v>-</v>
      </c>
      <c r="HF81" s="255" t="str">
        <f t="shared" ca="1" si="362"/>
        <v>-</v>
      </c>
      <c r="HG81" s="255" t="str">
        <f t="shared" ca="1" si="362"/>
        <v>-</v>
      </c>
      <c r="HH81" s="10"/>
      <c r="HI81" s="255">
        <f t="shared" ca="1" si="358"/>
        <v>1</v>
      </c>
      <c r="HJ81" s="255">
        <f t="shared" ca="1" si="358"/>
        <v>0</v>
      </c>
      <c r="HK81" s="255">
        <f t="shared" ca="1" si="358"/>
        <v>1</v>
      </c>
      <c r="HL81" s="255">
        <f t="shared" ca="1" si="358"/>
        <v>1</v>
      </c>
      <c r="HM81" s="255">
        <f t="shared" ca="1" si="358"/>
        <v>0</v>
      </c>
      <c r="HN81" s="255">
        <f t="shared" ca="1" si="358"/>
        <v>70</v>
      </c>
      <c r="HO81" s="255">
        <f t="shared" ca="1" si="358"/>
        <v>50</v>
      </c>
      <c r="HP81" s="255">
        <f t="shared" ca="1" si="358"/>
        <v>70</v>
      </c>
      <c r="HQ81" s="255">
        <f t="shared" ca="1" si="358"/>
        <v>50</v>
      </c>
      <c r="HR81" s="253">
        <f t="shared" si="376"/>
        <v>1</v>
      </c>
      <c r="HS81" s="253">
        <f t="shared" si="363"/>
        <v>1</v>
      </c>
      <c r="HT81" s="253">
        <f t="shared" si="364"/>
        <v>1</v>
      </c>
      <c r="HU81" s="255">
        <f t="shared" ca="1" si="358"/>
        <v>1</v>
      </c>
      <c r="HV81" s="10"/>
      <c r="HW81" s="255">
        <f t="shared" ca="1" si="358"/>
        <v>1</v>
      </c>
      <c r="HX81" s="255">
        <f t="shared" ca="1" si="358"/>
        <v>1</v>
      </c>
      <c r="HY81" s="255">
        <f t="shared" ca="1" si="358"/>
        <v>1</v>
      </c>
      <c r="HZ81" s="255">
        <f t="shared" ca="1" si="358"/>
        <v>1</v>
      </c>
      <c r="IA81" s="255">
        <f t="shared" ca="1" si="358"/>
        <v>1</v>
      </c>
      <c r="IB81" s="255">
        <f t="shared" ca="1" si="358"/>
        <v>1</v>
      </c>
      <c r="IC81" s="255">
        <f t="shared" ca="1" si="358"/>
        <v>1.25</v>
      </c>
      <c r="ID81" s="255">
        <f t="shared" ca="1" si="358"/>
        <v>1</v>
      </c>
      <c r="IE81" s="255">
        <f t="shared" ca="1" si="358"/>
        <v>1</v>
      </c>
      <c r="IF81" s="255">
        <f t="shared" ca="1" si="358"/>
        <v>1.25</v>
      </c>
      <c r="IG81" s="255">
        <f t="shared" ca="1" si="358"/>
        <v>1.03</v>
      </c>
      <c r="IH81" s="296">
        <v>1</v>
      </c>
      <c r="II81" s="255" t="str">
        <f t="shared" ca="1" si="358"/>
        <v>-</v>
      </c>
      <c r="IJ81" s="255">
        <f t="shared" ca="1" si="358"/>
        <v>0</v>
      </c>
      <c r="IK81" s="27">
        <v>0</v>
      </c>
    </row>
    <row r="82" spans="1:245" s="235" customFormat="1" outlineLevel="1">
      <c r="A82" s="207">
        <f t="shared" si="12"/>
        <v>77</v>
      </c>
      <c r="B82" s="207">
        <f t="shared" si="365"/>
        <v>15</v>
      </c>
      <c r="C82" s="235">
        <v>102</v>
      </c>
      <c r="D82" s="235" t="b">
        <f t="shared" si="344"/>
        <v>1</v>
      </c>
      <c r="E82" s="235" t="b">
        <v>0</v>
      </c>
      <c r="F82" s="235" t="b">
        <v>1</v>
      </c>
      <c r="G82" s="294">
        <f>G81</f>
        <v>3</v>
      </c>
      <c r="H82" s="294">
        <f t="shared" ref="H82:H86" si="377">H81</f>
        <v>1</v>
      </c>
      <c r="I82" s="294">
        <f t="shared" ref="I82:I86" si="378">I81</f>
        <v>2</v>
      </c>
      <c r="J82" s="294">
        <f t="shared" ref="J82:J86" si="379">J81</f>
        <v>1</v>
      </c>
      <c r="K82" s="294">
        <f t="shared" ref="K82:K86" si="380">K81</f>
        <v>1</v>
      </c>
      <c r="L82" s="294">
        <f t="shared" ref="L82:L86" si="381">L81</f>
        <v>1</v>
      </c>
      <c r="M82" s="294">
        <f t="shared" ref="M82:M86" si="382">M81</f>
        <v>1</v>
      </c>
      <c r="O82" s="249" t="str">
        <f t="shared" ref="O82:O86" ca="1" si="383">TEXT(LEFT(OFFSET(O82,-1,0),5)+1,"00000")&amp;MID(OFFSET(O82,-1,0),6,FIND(" ",OFFSET(O82,-1,0),7)-5)
&amp;"SLP"&amp;IF(AF82="-",FALSE,AF82)&amp;IF(FI82="-",""," Area"&amp;FI82)
&amp;IF($DZ82=TRUE,"&amp;BBT"," ")
&amp;IF(IH82&lt;&gt;1," SB_growth"&amp;IH82,"")
&amp;IF(IF82&lt;&gt;1," US_prod"&amp;IF82,"")
&amp;IF(HR82&lt;&gt;1," WP"&amp;HR82*100,"")&amp;IF(HS82&lt;&gt;1," MP"&amp;HS82*100,"")&amp;IF(HT82&lt;&gt;1," GP"&amp;HT82*100,"")
&amp;" (F"&amp;3+IFERROR(1*$BR82,0)+IFERROR(1*$BS82,0)&amp;3-IFERROR(1*NOT($BU82),0)&amp;"N"&amp;$CL82&amp;$CM82&amp;")"</f>
        <v>00004 SB_vs_US SLPTRUE  SB_growth1.1 US_prod1.25 (F33N11)</v>
      </c>
      <c r="P82" s="10" t="str">
        <f ca="1">IF(COUNTIF(O$5:O82,O82)=1,"-","Dup")</f>
        <v>-</v>
      </c>
      <c r="Q82" s="10"/>
      <c r="R82" s="255" t="str">
        <f t="shared" ca="1" si="345"/>
        <v>-</v>
      </c>
      <c r="S82" s="255" t="str">
        <f t="shared" ca="1" si="345"/>
        <v>-</v>
      </c>
      <c r="T82" s="255" t="str">
        <f t="shared" ca="1" si="345"/>
        <v>-</v>
      </c>
      <c r="U82" s="255" t="str">
        <f t="shared" ca="1" si="345"/>
        <v>-</v>
      </c>
      <c r="V82" s="255" t="str">
        <f t="shared" ca="1" si="345"/>
        <v>-</v>
      </c>
      <c r="W82" s="255" t="str">
        <f t="shared" ca="1" si="345"/>
        <v>-</v>
      </c>
      <c r="X82" s="10"/>
      <c r="Y82" s="255" t="b">
        <f t="shared" ca="1" si="346"/>
        <v>1</v>
      </c>
      <c r="Z82" s="255" t="str">
        <f t="shared" ca="1" si="346"/>
        <v>-</v>
      </c>
      <c r="AA82" s="255" t="str">
        <f t="shared" ca="1" si="346"/>
        <v>-</v>
      </c>
      <c r="AB82" s="255" t="str">
        <f t="shared" ca="1" si="346"/>
        <v>-</v>
      </c>
      <c r="AC82" s="255" t="b">
        <f t="shared" ca="1" si="346"/>
        <v>0</v>
      </c>
      <c r="AD82" s="255">
        <f t="shared" ca="1" si="346"/>
        <v>0</v>
      </c>
      <c r="AE82" s="253" t="b">
        <f t="shared" si="373"/>
        <v>1</v>
      </c>
      <c r="AF82" s="253" t="b">
        <f t="shared" ref="AF82:AF86" si="384">IF(I82=2,TRUE,FALSE)</f>
        <v>1</v>
      </c>
      <c r="AG82" s="255" t="str">
        <f t="shared" ca="1" si="346"/>
        <v>-</v>
      </c>
      <c r="AH82" s="10"/>
      <c r="AI82" s="255" t="b">
        <f t="shared" ca="1" si="346"/>
        <v>1</v>
      </c>
      <c r="AJ82" s="255" t="b">
        <f t="shared" ca="1" si="347"/>
        <v>1</v>
      </c>
      <c r="AK82" s="254">
        <f t="shared" ref="AK82:AK86" si="385">VALUE(H82&amp;I82)</f>
        <v>12</v>
      </c>
      <c r="AL82" s="255" t="str">
        <f t="shared" ca="1" si="346"/>
        <v>-</v>
      </c>
      <c r="AM82" s="255" t="str">
        <f t="shared" ca="1" si="346"/>
        <v>-</v>
      </c>
      <c r="AN82" s="255" t="str">
        <f t="shared" ca="1" si="346"/>
        <v>-</v>
      </c>
      <c r="AO82" s="255" t="str">
        <f t="shared" ca="1" si="347"/>
        <v>-</v>
      </c>
      <c r="AP82" s="255" t="str">
        <f t="shared" ca="1" si="347"/>
        <v>-</v>
      </c>
      <c r="AQ82" s="255">
        <f t="shared" ca="1" si="347"/>
        <v>1</v>
      </c>
      <c r="AR82" s="255">
        <f t="shared" ca="1" si="347"/>
        <v>1</v>
      </c>
      <c r="AS82" s="255" t="str">
        <f t="shared" ca="1" si="347"/>
        <v>-</v>
      </c>
      <c r="AT82" s="255" t="str">
        <f t="shared" ca="1" si="347"/>
        <v>-</v>
      </c>
      <c r="AU82" s="10"/>
      <c r="AV82" s="255" t="str">
        <f t="shared" ca="1" si="347"/>
        <v>-</v>
      </c>
      <c r="AW82" s="255" t="str">
        <f t="shared" ca="1" si="347"/>
        <v>-</v>
      </c>
      <c r="AX82" s="255" t="str">
        <f t="shared" ca="1" si="347"/>
        <v>-</v>
      </c>
      <c r="AY82" s="255" t="str">
        <f t="shared" ca="1" si="347"/>
        <v>-</v>
      </c>
      <c r="AZ82" s="255" t="str">
        <f t="shared" ca="1" si="347"/>
        <v>-</v>
      </c>
      <c r="BA82" s="255" t="str">
        <f t="shared" ca="1" si="347"/>
        <v>-</v>
      </c>
      <c r="BB82" s="255" t="str">
        <f t="shared" ca="1" si="347"/>
        <v>-</v>
      </c>
      <c r="BC82" s="255" t="str">
        <f t="shared" ca="1" si="347"/>
        <v>-</v>
      </c>
      <c r="BD82" s="255" t="str">
        <f t="shared" ca="1" si="347"/>
        <v>-</v>
      </c>
      <c r="BE82" s="255" t="str">
        <f t="shared" ca="1" si="347"/>
        <v>-</v>
      </c>
      <c r="BF82" s="255" t="str">
        <f t="shared" ca="1" si="347"/>
        <v>-</v>
      </c>
      <c r="BG82" s="255" t="str">
        <f t="shared" ca="1" si="348"/>
        <v>-</v>
      </c>
      <c r="BH82" s="255" t="str">
        <f t="shared" ca="1" si="348"/>
        <v>-</v>
      </c>
      <c r="BI82" s="255" t="str">
        <f t="shared" ca="1" si="348"/>
        <v>-</v>
      </c>
      <c r="BJ82" s="255" t="str">
        <f t="shared" ca="1" si="348"/>
        <v>-</v>
      </c>
      <c r="BK82" s="255" t="str">
        <f t="shared" ca="1" si="348"/>
        <v>-</v>
      </c>
      <c r="BL82" s="255" t="str">
        <f t="shared" ca="1" si="348"/>
        <v>-</v>
      </c>
      <c r="BM82" s="255" t="str">
        <f t="shared" ca="1" si="348"/>
        <v>-</v>
      </c>
      <c r="BN82" s="255" t="str">
        <f t="shared" ca="1" si="348"/>
        <v>-</v>
      </c>
      <c r="BO82" s="255" t="str">
        <f t="shared" ca="1" si="348"/>
        <v>-</v>
      </c>
      <c r="BP82" s="255" t="str">
        <f t="shared" ca="1" si="348"/>
        <v>-</v>
      </c>
      <c r="BQ82" s="10"/>
      <c r="BR82" s="255" t="str">
        <f t="shared" ca="1" si="348"/>
        <v>-</v>
      </c>
      <c r="BS82" s="255" t="str">
        <f t="shared" ca="1" si="348"/>
        <v>-</v>
      </c>
      <c r="BT82" s="255" t="str">
        <f t="shared" ca="1" si="348"/>
        <v>-</v>
      </c>
      <c r="BU82" s="255" t="str">
        <f t="shared" ca="1" si="348"/>
        <v>-</v>
      </c>
      <c r="BV82" s="255" t="str">
        <f t="shared" ca="1" si="348"/>
        <v>-</v>
      </c>
      <c r="BW82" s="255" t="str">
        <f t="shared" ca="1" si="348"/>
        <v>-</v>
      </c>
      <c r="BX82" s="255" t="str">
        <f t="shared" ca="1" si="348"/>
        <v>-</v>
      </c>
      <c r="BY82" s="255" t="str">
        <f t="shared" ca="1" si="348"/>
        <v>-</v>
      </c>
      <c r="BZ82" s="255">
        <f t="shared" ca="1" si="348"/>
        <v>0.125</v>
      </c>
      <c r="CA82" s="255">
        <f t="shared" ca="1" si="348"/>
        <v>0.3</v>
      </c>
      <c r="CB82" s="255">
        <f t="shared" ca="1" si="348"/>
        <v>-0.05</v>
      </c>
      <c r="CC82" s="255">
        <f t="shared" ca="1" si="348"/>
        <v>0.1</v>
      </c>
      <c r="CD82" s="255">
        <f t="shared" ca="1" si="348"/>
        <v>0.25</v>
      </c>
      <c r="CE82" s="255">
        <f t="shared" ca="1" si="348"/>
        <v>-0.05</v>
      </c>
      <c r="CF82" s="255">
        <f t="shared" ca="1" si="348"/>
        <v>0.05</v>
      </c>
      <c r="CG82" s="255">
        <f t="shared" ca="1" si="348"/>
        <v>0.1</v>
      </c>
      <c r="CH82" s="255">
        <f t="shared" ca="1" si="348"/>
        <v>-0.02</v>
      </c>
      <c r="CI82" s="255">
        <f t="shared" ca="1" si="348"/>
        <v>0.1</v>
      </c>
      <c r="CJ82" s="255">
        <f t="shared" ca="1" si="348"/>
        <v>0.25</v>
      </c>
      <c r="CK82" s="255">
        <f t="shared" ca="1" si="348"/>
        <v>-0.05</v>
      </c>
      <c r="CL82" s="255">
        <f t="shared" ca="1" si="348"/>
        <v>1</v>
      </c>
      <c r="CM82" s="255">
        <f t="shared" ca="1" si="348"/>
        <v>1</v>
      </c>
      <c r="CN82" s="255">
        <f t="shared" ca="1" si="348"/>
        <v>0</v>
      </c>
      <c r="CO82" s="255" t="str">
        <f t="shared" ca="1" si="348"/>
        <v>-</v>
      </c>
      <c r="CP82" s="255" t="str">
        <f t="shared" ca="1" si="348"/>
        <v>-</v>
      </c>
      <c r="CQ82" s="255" t="str">
        <f t="shared" ca="1" si="348"/>
        <v>-</v>
      </c>
      <c r="CR82" s="255" t="str">
        <f t="shared" ca="1" si="348"/>
        <v>-</v>
      </c>
      <c r="CS82" s="255" t="str">
        <f t="shared" ca="1" si="348"/>
        <v>-</v>
      </c>
      <c r="CT82" s="255" t="str">
        <f t="shared" ca="1" si="348"/>
        <v>-</v>
      </c>
      <c r="CU82" s="255" t="str">
        <f t="shared" ca="1" si="348"/>
        <v>-</v>
      </c>
      <c r="CV82" s="255">
        <f t="shared" ca="1" si="348"/>
        <v>0</v>
      </c>
      <c r="CW82" s="255" t="str">
        <f t="shared" ca="1" si="348"/>
        <v>-</v>
      </c>
      <c r="CX82" s="255" t="str">
        <f t="shared" ca="1" si="348"/>
        <v>-</v>
      </c>
      <c r="CY82" s="255" t="str">
        <f t="shared" ca="1" si="348"/>
        <v>-</v>
      </c>
      <c r="CZ82" s="255" t="str">
        <f t="shared" ca="1" si="348"/>
        <v>-</v>
      </c>
      <c r="DA82" s="255" t="str">
        <f t="shared" ca="1" si="348"/>
        <v>-</v>
      </c>
      <c r="DB82" s="255">
        <f t="shared" ca="1" si="348"/>
        <v>0</v>
      </c>
      <c r="DC82" s="255">
        <f t="shared" ca="1" si="348"/>
        <v>0</v>
      </c>
      <c r="DD82" s="255">
        <f t="shared" ca="1" si="348"/>
        <v>0</v>
      </c>
      <c r="DE82" s="255">
        <f t="shared" ca="1" si="348"/>
        <v>0</v>
      </c>
      <c r="DF82" s="255">
        <f t="shared" ca="1" si="348"/>
        <v>0</v>
      </c>
      <c r="DG82" s="255">
        <f t="shared" ca="1" si="348"/>
        <v>0</v>
      </c>
      <c r="DH82" s="255">
        <f t="shared" ca="1" si="348"/>
        <v>0</v>
      </c>
      <c r="DI82" s="255" t="str">
        <f t="shared" ca="1" si="348"/>
        <v>-</v>
      </c>
      <c r="DJ82" s="255" t="str">
        <f t="shared" ca="1" si="348"/>
        <v>-</v>
      </c>
      <c r="DK82" s="255" t="str">
        <f t="shared" ca="1" si="348"/>
        <v>-</v>
      </c>
      <c r="DL82" s="255" t="str">
        <f t="shared" ca="1" si="348"/>
        <v>-</v>
      </c>
      <c r="DM82" s="255" t="str">
        <f t="shared" ca="1" si="348"/>
        <v>-</v>
      </c>
      <c r="DN82" s="255" t="str">
        <f t="shared" ca="1" si="349"/>
        <v>-</v>
      </c>
      <c r="DO82" s="255" t="str">
        <f t="shared" ca="1" si="349"/>
        <v>-</v>
      </c>
      <c r="DP82" s="255" t="str">
        <f t="shared" ca="1" si="349"/>
        <v>-</v>
      </c>
      <c r="DQ82" s="255" t="str">
        <f t="shared" ca="1" si="349"/>
        <v>-</v>
      </c>
      <c r="DR82" s="255" t="str">
        <f t="shared" ca="1" si="349"/>
        <v>-</v>
      </c>
      <c r="DS82" s="255" t="str">
        <f t="shared" ca="1" si="349"/>
        <v>-</v>
      </c>
      <c r="DT82" s="10"/>
      <c r="DU82" s="253">
        <f t="shared" si="350"/>
        <v>0</v>
      </c>
      <c r="DV82" s="255" t="str">
        <f t="shared" ca="1" si="349"/>
        <v>-</v>
      </c>
      <c r="DW82" s="255" t="str">
        <f t="shared" ca="1" si="349"/>
        <v>-</v>
      </c>
      <c r="DX82" s="255" t="str">
        <f t="shared" ca="1" si="349"/>
        <v>-</v>
      </c>
      <c r="DY82" s="255" t="str">
        <f t="shared" ca="1" si="349"/>
        <v>-</v>
      </c>
      <c r="DZ82" s="253" t="b">
        <f t="shared" si="351"/>
        <v>0</v>
      </c>
      <c r="EA82" s="255" t="str">
        <f t="shared" ca="1" si="349"/>
        <v>-</v>
      </c>
      <c r="EB82" s="255">
        <f t="shared" ca="1" si="349"/>
        <v>0</v>
      </c>
      <c r="EC82" s="255" t="str">
        <f t="shared" ca="1" si="349"/>
        <v>-</v>
      </c>
      <c r="ED82" s="255">
        <f t="shared" ca="1" si="349"/>
        <v>1</v>
      </c>
      <c r="EE82" s="255">
        <f t="shared" ca="1" si="349"/>
        <v>0</v>
      </c>
      <c r="EF82" s="255">
        <f t="shared" ca="1" si="349"/>
        <v>1</v>
      </c>
      <c r="EG82" s="255">
        <f t="shared" ca="1" si="349"/>
        <v>0</v>
      </c>
      <c r="EH82" s="255">
        <f t="shared" ca="1" si="349"/>
        <v>1</v>
      </c>
      <c r="EI82" s="255">
        <f t="shared" ca="1" si="349"/>
        <v>1</v>
      </c>
      <c r="EJ82" s="255">
        <f t="shared" ca="1" si="349"/>
        <v>1</v>
      </c>
      <c r="EK82" s="255">
        <f t="shared" ca="1" si="349"/>
        <v>0</v>
      </c>
      <c r="EL82" s="255">
        <f t="shared" ca="1" si="349"/>
        <v>0</v>
      </c>
      <c r="EM82" s="255">
        <f t="shared" ca="1" si="349"/>
        <v>0</v>
      </c>
      <c r="EN82" s="255">
        <f t="shared" ca="1" si="349"/>
        <v>0</v>
      </c>
      <c r="EO82" s="255">
        <f t="shared" ca="1" si="349"/>
        <v>0</v>
      </c>
      <c r="EP82" s="255">
        <f t="shared" ca="1" si="349"/>
        <v>0</v>
      </c>
      <c r="EQ82" s="255">
        <f t="shared" ca="1" si="349"/>
        <v>0</v>
      </c>
      <c r="ER82" s="255">
        <f t="shared" ca="1" si="349"/>
        <v>0</v>
      </c>
      <c r="ES82" s="255">
        <f t="shared" ca="1" si="349"/>
        <v>0</v>
      </c>
      <c r="ET82" s="255">
        <f t="shared" ca="1" si="349"/>
        <v>0</v>
      </c>
      <c r="EU82" s="255">
        <f t="shared" ca="1" si="349"/>
        <v>0</v>
      </c>
      <c r="EV82" s="255">
        <f t="shared" ca="1" si="349"/>
        <v>0</v>
      </c>
      <c r="EW82" s="255">
        <f t="shared" ca="1" si="349"/>
        <v>1</v>
      </c>
      <c r="EX82" s="255">
        <f t="shared" ca="1" si="349"/>
        <v>0</v>
      </c>
      <c r="EY82" s="255">
        <f t="shared" ca="1" si="349"/>
        <v>0</v>
      </c>
      <c r="EZ82" s="255">
        <f t="shared" ca="1" si="349"/>
        <v>0</v>
      </c>
      <c r="FA82" s="255">
        <f t="shared" ca="1" si="349"/>
        <v>0</v>
      </c>
      <c r="FB82" s="255">
        <f t="shared" ca="1" si="349"/>
        <v>0</v>
      </c>
      <c r="FC82" s="255">
        <f t="shared" ca="1" si="349"/>
        <v>0</v>
      </c>
      <c r="FD82" s="255">
        <f t="shared" ca="1" si="349"/>
        <v>0</v>
      </c>
      <c r="FE82" s="10"/>
      <c r="FF82" s="255" t="str">
        <f t="shared" ca="1" si="349"/>
        <v>-</v>
      </c>
      <c r="FG82" s="255" t="str">
        <f t="shared" ca="1" si="349"/>
        <v>-</v>
      </c>
      <c r="FH82" s="255">
        <f t="shared" ca="1" si="352"/>
        <v>0</v>
      </c>
      <c r="FI82" s="255" t="str">
        <f t="shared" ca="1" si="349"/>
        <v>-</v>
      </c>
      <c r="FJ82" s="255" t="str">
        <f t="shared" ca="1" si="353"/>
        <v>-</v>
      </c>
      <c r="FK82" s="255" t="str">
        <f t="shared" ca="1" si="353"/>
        <v>-</v>
      </c>
      <c r="FL82" s="255" t="str">
        <f t="shared" ca="1" si="353"/>
        <v>-</v>
      </c>
      <c r="FM82" s="255" t="str">
        <f t="shared" ca="1" si="353"/>
        <v>-</v>
      </c>
      <c r="FN82" s="255" t="str">
        <f t="shared" ca="1" si="349"/>
        <v>-</v>
      </c>
      <c r="FO82" s="255" t="str">
        <f t="shared" ca="1" si="349"/>
        <v>-</v>
      </c>
      <c r="FP82" s="253" t="b">
        <f t="shared" si="354"/>
        <v>0</v>
      </c>
      <c r="FQ82" s="253" t="b">
        <f t="shared" si="354"/>
        <v>0</v>
      </c>
      <c r="FR82" s="253" t="b">
        <f t="shared" si="354"/>
        <v>1</v>
      </c>
      <c r="FS82" s="255">
        <f t="shared" ca="1" si="349"/>
        <v>0</v>
      </c>
      <c r="FT82" s="255">
        <f t="shared" ca="1" si="349"/>
        <v>1</v>
      </c>
      <c r="FU82" s="255">
        <f t="shared" ca="1" si="349"/>
        <v>1</v>
      </c>
      <c r="FV82" s="255" t="str">
        <f t="shared" ca="1" si="349"/>
        <v>-</v>
      </c>
      <c r="FW82" s="255" t="str">
        <f t="shared" ca="1" si="349"/>
        <v>-</v>
      </c>
      <c r="FX82" s="255" t="str">
        <f t="shared" ca="1" si="349"/>
        <v>-</v>
      </c>
      <c r="FY82" s="255" t="str">
        <f t="shared" ca="1" si="349"/>
        <v>-</v>
      </c>
      <c r="FZ82" s="255" t="str">
        <f t="shared" ca="1" si="349"/>
        <v>-</v>
      </c>
      <c r="GA82" s="255" t="str">
        <f t="shared" ca="1" si="349"/>
        <v>-</v>
      </c>
      <c r="GB82" s="255" t="str">
        <f t="shared" ca="1" si="349"/>
        <v>-</v>
      </c>
      <c r="GC82" s="255" t="str">
        <f t="shared" ca="1" si="349"/>
        <v>-</v>
      </c>
      <c r="GD82" s="255" t="str">
        <f t="shared" ca="1" si="349"/>
        <v>-</v>
      </c>
      <c r="GE82" s="255" t="str">
        <f t="shared" ca="1" si="349"/>
        <v>-</v>
      </c>
      <c r="GF82" s="255" t="b">
        <f t="shared" ca="1" si="349"/>
        <v>1</v>
      </c>
      <c r="GG82" s="255">
        <f t="shared" ca="1" si="349"/>
        <v>0</v>
      </c>
      <c r="GH82" s="255">
        <f t="shared" ca="1" si="349"/>
        <v>0</v>
      </c>
      <c r="GI82" s="255">
        <f t="shared" ca="1" si="349"/>
        <v>0</v>
      </c>
      <c r="GJ82" s="255">
        <f t="shared" ca="1" si="349"/>
        <v>0</v>
      </c>
      <c r="GK82" s="255">
        <f t="shared" ca="1" si="355"/>
        <v>0</v>
      </c>
      <c r="GL82" s="255" t="str">
        <f t="shared" ca="1" si="355"/>
        <v>-</v>
      </c>
      <c r="GM82" s="255" t="str">
        <f t="shared" ca="1" si="355"/>
        <v>-</v>
      </c>
      <c r="GN82" s="255" t="str">
        <f ca="1">OFFSET(GN$5,$B82,0)</f>
        <v>-</v>
      </c>
      <c r="GO82" s="255" t="b">
        <f t="shared" ca="1" si="356"/>
        <v>1</v>
      </c>
      <c r="GP82" s="255">
        <f ca="1">OFFSET(GP$5,$B82,0)</f>
        <v>0</v>
      </c>
      <c r="GQ82" s="253" t="str">
        <f t="shared" si="357"/>
        <v>-</v>
      </c>
      <c r="GR82" s="253" t="str">
        <f t="shared" si="357"/>
        <v>-</v>
      </c>
      <c r="GS82" s="253" t="str">
        <f t="shared" si="357"/>
        <v>-</v>
      </c>
      <c r="GT82" s="253" t="str">
        <f t="shared" si="357"/>
        <v>-</v>
      </c>
      <c r="GU82" s="255" t="str">
        <f t="shared" ca="1" si="358"/>
        <v>-</v>
      </c>
      <c r="GV82" s="255" t="str">
        <f t="shared" ca="1" si="358"/>
        <v>-</v>
      </c>
      <c r="GW82" s="255" t="str">
        <f t="shared" ca="1" si="358"/>
        <v>-</v>
      </c>
      <c r="GX82" s="255" t="str">
        <f t="shared" ca="1" si="358"/>
        <v>-</v>
      </c>
      <c r="GY82" s="255" t="str">
        <f t="shared" ca="1" si="358"/>
        <v>-</v>
      </c>
      <c r="GZ82" s="253" t="str">
        <f t="shared" si="359"/>
        <v>-</v>
      </c>
      <c r="HA82" s="253">
        <f t="shared" si="359"/>
        <v>500</v>
      </c>
      <c r="HB82" s="253">
        <f t="shared" si="359"/>
        <v>500</v>
      </c>
      <c r="HC82" s="253">
        <f t="shared" si="360"/>
        <v>865</v>
      </c>
      <c r="HD82" s="253" t="str">
        <f t="shared" si="359"/>
        <v>-</v>
      </c>
      <c r="HE82" s="253" t="str">
        <f t="shared" si="361"/>
        <v>-</v>
      </c>
      <c r="HF82" s="255" t="str">
        <f t="shared" ca="1" si="362"/>
        <v>-</v>
      </c>
      <c r="HG82" s="255" t="str">
        <f t="shared" ca="1" si="362"/>
        <v>-</v>
      </c>
      <c r="HH82" s="10"/>
      <c r="HI82" s="255">
        <f t="shared" ca="1" si="358"/>
        <v>1</v>
      </c>
      <c r="HJ82" s="255">
        <f t="shared" ca="1" si="358"/>
        <v>0</v>
      </c>
      <c r="HK82" s="255">
        <f t="shared" ca="1" si="358"/>
        <v>1</v>
      </c>
      <c r="HL82" s="255">
        <f t="shared" ca="1" si="358"/>
        <v>1</v>
      </c>
      <c r="HM82" s="255">
        <f t="shared" ca="1" si="358"/>
        <v>0</v>
      </c>
      <c r="HN82" s="255">
        <f t="shared" ca="1" si="358"/>
        <v>70</v>
      </c>
      <c r="HO82" s="255">
        <f t="shared" ca="1" si="358"/>
        <v>50</v>
      </c>
      <c r="HP82" s="255">
        <f t="shared" ca="1" si="358"/>
        <v>70</v>
      </c>
      <c r="HQ82" s="255">
        <f t="shared" ca="1" si="358"/>
        <v>50</v>
      </c>
      <c r="HR82" s="253">
        <f t="shared" si="376"/>
        <v>1</v>
      </c>
      <c r="HS82" s="253">
        <f t="shared" si="363"/>
        <v>1</v>
      </c>
      <c r="HT82" s="253">
        <f t="shared" si="364"/>
        <v>1</v>
      </c>
      <c r="HU82" s="255">
        <f t="shared" ca="1" si="358"/>
        <v>1</v>
      </c>
      <c r="HV82" s="10"/>
      <c r="HW82" s="255">
        <f t="shared" ca="1" si="358"/>
        <v>1</v>
      </c>
      <c r="HX82" s="255">
        <f t="shared" ca="1" si="358"/>
        <v>1</v>
      </c>
      <c r="HY82" s="255">
        <f t="shared" ca="1" si="358"/>
        <v>1</v>
      </c>
      <c r="HZ82" s="255">
        <f t="shared" ca="1" si="358"/>
        <v>1</v>
      </c>
      <c r="IA82" s="255">
        <f t="shared" ca="1" si="358"/>
        <v>1</v>
      </c>
      <c r="IB82" s="255">
        <f t="shared" ca="1" si="358"/>
        <v>1</v>
      </c>
      <c r="IC82" s="255">
        <f t="shared" ca="1" si="358"/>
        <v>1.25</v>
      </c>
      <c r="ID82" s="255">
        <f t="shared" ca="1" si="358"/>
        <v>1</v>
      </c>
      <c r="IE82" s="255">
        <f t="shared" ca="1" si="358"/>
        <v>1</v>
      </c>
      <c r="IF82" s="255">
        <f t="shared" ca="1" si="358"/>
        <v>1.25</v>
      </c>
      <c r="IG82" s="255">
        <f t="shared" ca="1" si="358"/>
        <v>1.03</v>
      </c>
      <c r="IH82" s="296">
        <v>1.1000000000000001</v>
      </c>
      <c r="II82" s="255" t="str">
        <f t="shared" ca="1" si="358"/>
        <v>-</v>
      </c>
      <c r="IJ82" s="255">
        <f t="shared" ca="1" si="358"/>
        <v>0</v>
      </c>
      <c r="IK82" s="27">
        <v>0</v>
      </c>
    </row>
    <row r="83" spans="1:245" s="235" customFormat="1" outlineLevel="1">
      <c r="A83" s="207">
        <f t="shared" si="12"/>
        <v>78</v>
      </c>
      <c r="B83" s="207">
        <f t="shared" si="365"/>
        <v>15</v>
      </c>
      <c r="C83" s="235">
        <v>102</v>
      </c>
      <c r="D83" s="235" t="b">
        <f t="shared" si="344"/>
        <v>1</v>
      </c>
      <c r="E83" s="235" t="b">
        <v>0</v>
      </c>
      <c r="F83" s="235" t="b">
        <v>1</v>
      </c>
      <c r="G83" s="294">
        <f>G82</f>
        <v>3</v>
      </c>
      <c r="H83" s="294">
        <f t="shared" si="377"/>
        <v>1</v>
      </c>
      <c r="I83" s="294">
        <f t="shared" si="378"/>
        <v>2</v>
      </c>
      <c r="J83" s="294">
        <f t="shared" si="379"/>
        <v>1</v>
      </c>
      <c r="K83" s="294">
        <f t="shared" si="380"/>
        <v>1</v>
      </c>
      <c r="L83" s="294">
        <f t="shared" si="381"/>
        <v>1</v>
      </c>
      <c r="M83" s="294">
        <f t="shared" si="382"/>
        <v>1</v>
      </c>
      <c r="O83" s="249" t="str">
        <f t="shared" ca="1" si="383"/>
        <v>00005 SB_vs_US SLPTRUE  SB_growth1.2 US_prod1.25 (F33N11)</v>
      </c>
      <c r="P83" s="10" t="str">
        <f ca="1">IF(COUNTIF(O$5:O83,O83)=1,"-","Dup")</f>
        <v>-</v>
      </c>
      <c r="Q83" s="10"/>
      <c r="R83" s="255" t="str">
        <f t="shared" ca="1" si="345"/>
        <v>-</v>
      </c>
      <c r="S83" s="255" t="str">
        <f t="shared" ca="1" si="345"/>
        <v>-</v>
      </c>
      <c r="T83" s="255" t="str">
        <f t="shared" ca="1" si="345"/>
        <v>-</v>
      </c>
      <c r="U83" s="255" t="str">
        <f t="shared" ca="1" si="345"/>
        <v>-</v>
      </c>
      <c r="V83" s="255" t="str">
        <f t="shared" ca="1" si="345"/>
        <v>-</v>
      </c>
      <c r="W83" s="255" t="str">
        <f t="shared" ca="1" si="345"/>
        <v>-</v>
      </c>
      <c r="X83" s="10"/>
      <c r="Y83" s="255" t="b">
        <f t="shared" ca="1" si="346"/>
        <v>1</v>
      </c>
      <c r="Z83" s="255" t="str">
        <f t="shared" ca="1" si="346"/>
        <v>-</v>
      </c>
      <c r="AA83" s="255" t="str">
        <f t="shared" ca="1" si="346"/>
        <v>-</v>
      </c>
      <c r="AB83" s="255" t="str">
        <f t="shared" ca="1" si="346"/>
        <v>-</v>
      </c>
      <c r="AC83" s="255" t="b">
        <f t="shared" ca="1" si="346"/>
        <v>0</v>
      </c>
      <c r="AD83" s="255">
        <f t="shared" ca="1" si="346"/>
        <v>0</v>
      </c>
      <c r="AE83" s="253" t="b">
        <f t="shared" si="373"/>
        <v>1</v>
      </c>
      <c r="AF83" s="253" t="b">
        <f t="shared" si="384"/>
        <v>1</v>
      </c>
      <c r="AG83" s="255" t="str">
        <f t="shared" ca="1" si="346"/>
        <v>-</v>
      </c>
      <c r="AH83" s="10"/>
      <c r="AI83" s="255" t="b">
        <f t="shared" ca="1" si="346"/>
        <v>1</v>
      </c>
      <c r="AJ83" s="255" t="b">
        <f t="shared" ca="1" si="347"/>
        <v>1</v>
      </c>
      <c r="AK83" s="254">
        <f t="shared" si="385"/>
        <v>12</v>
      </c>
      <c r="AL83" s="255" t="str">
        <f t="shared" ca="1" si="346"/>
        <v>-</v>
      </c>
      <c r="AM83" s="255" t="str">
        <f t="shared" ca="1" si="346"/>
        <v>-</v>
      </c>
      <c r="AN83" s="255" t="str">
        <f t="shared" ca="1" si="346"/>
        <v>-</v>
      </c>
      <c r="AO83" s="255" t="str">
        <f t="shared" ca="1" si="347"/>
        <v>-</v>
      </c>
      <c r="AP83" s="255" t="str">
        <f t="shared" ca="1" si="347"/>
        <v>-</v>
      </c>
      <c r="AQ83" s="255">
        <f t="shared" ca="1" si="347"/>
        <v>1</v>
      </c>
      <c r="AR83" s="255">
        <f t="shared" ca="1" si="347"/>
        <v>1</v>
      </c>
      <c r="AS83" s="255" t="str">
        <f t="shared" ca="1" si="347"/>
        <v>-</v>
      </c>
      <c r="AT83" s="255" t="str">
        <f t="shared" ca="1" si="347"/>
        <v>-</v>
      </c>
      <c r="AU83" s="10"/>
      <c r="AV83" s="255" t="str">
        <f t="shared" ca="1" si="347"/>
        <v>-</v>
      </c>
      <c r="AW83" s="255" t="str">
        <f t="shared" ca="1" si="347"/>
        <v>-</v>
      </c>
      <c r="AX83" s="255" t="str">
        <f t="shared" ca="1" si="347"/>
        <v>-</v>
      </c>
      <c r="AY83" s="255" t="str">
        <f t="shared" ca="1" si="347"/>
        <v>-</v>
      </c>
      <c r="AZ83" s="255" t="str">
        <f t="shared" ca="1" si="347"/>
        <v>-</v>
      </c>
      <c r="BA83" s="255" t="str">
        <f t="shared" ca="1" si="347"/>
        <v>-</v>
      </c>
      <c r="BB83" s="255" t="str">
        <f t="shared" ca="1" si="347"/>
        <v>-</v>
      </c>
      <c r="BC83" s="255" t="str">
        <f t="shared" ca="1" si="347"/>
        <v>-</v>
      </c>
      <c r="BD83" s="255" t="str">
        <f t="shared" ca="1" si="347"/>
        <v>-</v>
      </c>
      <c r="BE83" s="255" t="str">
        <f t="shared" ca="1" si="347"/>
        <v>-</v>
      </c>
      <c r="BF83" s="255" t="str">
        <f t="shared" ca="1" si="347"/>
        <v>-</v>
      </c>
      <c r="BG83" s="255" t="str">
        <f t="shared" ca="1" si="348"/>
        <v>-</v>
      </c>
      <c r="BH83" s="255" t="str">
        <f t="shared" ca="1" si="348"/>
        <v>-</v>
      </c>
      <c r="BI83" s="255" t="str">
        <f t="shared" ca="1" si="348"/>
        <v>-</v>
      </c>
      <c r="BJ83" s="255" t="str">
        <f t="shared" ca="1" si="348"/>
        <v>-</v>
      </c>
      <c r="BK83" s="255" t="str">
        <f t="shared" ca="1" si="348"/>
        <v>-</v>
      </c>
      <c r="BL83" s="255" t="str">
        <f t="shared" ca="1" si="348"/>
        <v>-</v>
      </c>
      <c r="BM83" s="255" t="str">
        <f t="shared" ca="1" si="348"/>
        <v>-</v>
      </c>
      <c r="BN83" s="255" t="str">
        <f t="shared" ca="1" si="348"/>
        <v>-</v>
      </c>
      <c r="BO83" s="255" t="str">
        <f t="shared" ca="1" si="348"/>
        <v>-</v>
      </c>
      <c r="BP83" s="255" t="str">
        <f t="shared" ca="1" si="348"/>
        <v>-</v>
      </c>
      <c r="BQ83" s="10"/>
      <c r="BR83" s="255" t="str">
        <f t="shared" ca="1" si="348"/>
        <v>-</v>
      </c>
      <c r="BS83" s="255" t="str">
        <f t="shared" ca="1" si="348"/>
        <v>-</v>
      </c>
      <c r="BT83" s="255" t="str">
        <f t="shared" ca="1" si="348"/>
        <v>-</v>
      </c>
      <c r="BU83" s="255" t="str">
        <f t="shared" ca="1" si="348"/>
        <v>-</v>
      </c>
      <c r="BV83" s="255" t="str">
        <f t="shared" ca="1" si="348"/>
        <v>-</v>
      </c>
      <c r="BW83" s="255" t="str">
        <f t="shared" ca="1" si="348"/>
        <v>-</v>
      </c>
      <c r="BX83" s="255" t="str">
        <f t="shared" ca="1" si="348"/>
        <v>-</v>
      </c>
      <c r="BY83" s="255" t="str">
        <f t="shared" ca="1" si="348"/>
        <v>-</v>
      </c>
      <c r="BZ83" s="255">
        <f t="shared" ca="1" si="348"/>
        <v>0.125</v>
      </c>
      <c r="CA83" s="255">
        <f t="shared" ca="1" si="348"/>
        <v>0.3</v>
      </c>
      <c r="CB83" s="255">
        <f t="shared" ca="1" si="348"/>
        <v>-0.05</v>
      </c>
      <c r="CC83" s="255">
        <f t="shared" ca="1" si="348"/>
        <v>0.1</v>
      </c>
      <c r="CD83" s="255">
        <f t="shared" ca="1" si="348"/>
        <v>0.25</v>
      </c>
      <c r="CE83" s="255">
        <f t="shared" ref="CE83:DM84" ca="1" si="386">OFFSET(CE$5,$B83,0)</f>
        <v>-0.05</v>
      </c>
      <c r="CF83" s="255">
        <f t="shared" ca="1" si="386"/>
        <v>0.05</v>
      </c>
      <c r="CG83" s="255">
        <f t="shared" ca="1" si="386"/>
        <v>0.1</v>
      </c>
      <c r="CH83" s="255">
        <f t="shared" ca="1" si="386"/>
        <v>-0.02</v>
      </c>
      <c r="CI83" s="255">
        <f t="shared" ca="1" si="386"/>
        <v>0.1</v>
      </c>
      <c r="CJ83" s="255">
        <f t="shared" ca="1" si="386"/>
        <v>0.25</v>
      </c>
      <c r="CK83" s="255">
        <f t="shared" ca="1" si="386"/>
        <v>-0.05</v>
      </c>
      <c r="CL83" s="255">
        <f t="shared" ca="1" si="386"/>
        <v>1</v>
      </c>
      <c r="CM83" s="255">
        <f t="shared" ca="1" si="386"/>
        <v>1</v>
      </c>
      <c r="CN83" s="255">
        <f t="shared" ca="1" si="386"/>
        <v>0</v>
      </c>
      <c r="CO83" s="255" t="str">
        <f t="shared" ca="1" si="386"/>
        <v>-</v>
      </c>
      <c r="CP83" s="255" t="str">
        <f t="shared" ca="1" si="386"/>
        <v>-</v>
      </c>
      <c r="CQ83" s="255" t="str">
        <f t="shared" ca="1" si="386"/>
        <v>-</v>
      </c>
      <c r="CR83" s="255" t="str">
        <f t="shared" ca="1" si="386"/>
        <v>-</v>
      </c>
      <c r="CS83" s="255" t="str">
        <f t="shared" ca="1" si="386"/>
        <v>-</v>
      </c>
      <c r="CT83" s="255" t="str">
        <f t="shared" ca="1" si="386"/>
        <v>-</v>
      </c>
      <c r="CU83" s="255" t="str">
        <f t="shared" ca="1" si="386"/>
        <v>-</v>
      </c>
      <c r="CV83" s="255">
        <f t="shared" ca="1" si="386"/>
        <v>0</v>
      </c>
      <c r="CW83" s="255" t="str">
        <f t="shared" ca="1" si="386"/>
        <v>-</v>
      </c>
      <c r="CX83" s="255" t="str">
        <f t="shared" ca="1" si="386"/>
        <v>-</v>
      </c>
      <c r="CY83" s="255" t="str">
        <f t="shared" ca="1" si="386"/>
        <v>-</v>
      </c>
      <c r="CZ83" s="255" t="str">
        <f t="shared" ca="1" si="386"/>
        <v>-</v>
      </c>
      <c r="DA83" s="255" t="str">
        <f t="shared" ca="1" si="386"/>
        <v>-</v>
      </c>
      <c r="DB83" s="255">
        <f t="shared" ca="1" si="386"/>
        <v>0</v>
      </c>
      <c r="DC83" s="255">
        <f t="shared" ca="1" si="386"/>
        <v>0</v>
      </c>
      <c r="DD83" s="255">
        <f t="shared" ca="1" si="386"/>
        <v>0</v>
      </c>
      <c r="DE83" s="255">
        <f t="shared" ca="1" si="386"/>
        <v>0</v>
      </c>
      <c r="DF83" s="255">
        <f t="shared" ca="1" si="386"/>
        <v>0</v>
      </c>
      <c r="DG83" s="255">
        <f t="shared" ca="1" si="386"/>
        <v>0</v>
      </c>
      <c r="DH83" s="255">
        <f t="shared" ca="1" si="386"/>
        <v>0</v>
      </c>
      <c r="DI83" s="255" t="str">
        <f t="shared" ca="1" si="386"/>
        <v>-</v>
      </c>
      <c r="DJ83" s="255" t="str">
        <f t="shared" ca="1" si="386"/>
        <v>-</v>
      </c>
      <c r="DK83" s="255" t="str">
        <f t="shared" ca="1" si="386"/>
        <v>-</v>
      </c>
      <c r="DL83" s="255" t="str">
        <f t="shared" ca="1" si="386"/>
        <v>-</v>
      </c>
      <c r="DM83" s="255" t="str">
        <f t="shared" ca="1" si="386"/>
        <v>-</v>
      </c>
      <c r="DN83" s="255" t="str">
        <f t="shared" ca="1" si="349"/>
        <v>-</v>
      </c>
      <c r="DO83" s="255" t="str">
        <f t="shared" ca="1" si="349"/>
        <v>-</v>
      </c>
      <c r="DP83" s="255" t="str">
        <f t="shared" ca="1" si="349"/>
        <v>-</v>
      </c>
      <c r="DQ83" s="255" t="str">
        <f t="shared" ref="DQ83:GJ88" ca="1" si="387">OFFSET(DQ$5,$B83,0)</f>
        <v>-</v>
      </c>
      <c r="DR83" s="255" t="str">
        <f t="shared" ca="1" si="387"/>
        <v>-</v>
      </c>
      <c r="DS83" s="255" t="str">
        <f t="shared" ca="1" si="387"/>
        <v>-</v>
      </c>
      <c r="DT83" s="10"/>
      <c r="DU83" s="253">
        <f t="shared" si="350"/>
        <v>0</v>
      </c>
      <c r="DV83" s="255" t="str">
        <f t="shared" ca="1" si="387"/>
        <v>-</v>
      </c>
      <c r="DW83" s="255" t="str">
        <f t="shared" ca="1" si="387"/>
        <v>-</v>
      </c>
      <c r="DX83" s="255" t="str">
        <f t="shared" ca="1" si="387"/>
        <v>-</v>
      </c>
      <c r="DY83" s="255" t="str">
        <f t="shared" ca="1" si="387"/>
        <v>-</v>
      </c>
      <c r="DZ83" s="253" t="b">
        <f t="shared" si="351"/>
        <v>0</v>
      </c>
      <c r="EA83" s="255" t="str">
        <f t="shared" ca="1" si="387"/>
        <v>-</v>
      </c>
      <c r="EB83" s="255">
        <f t="shared" ca="1" si="387"/>
        <v>0</v>
      </c>
      <c r="EC83" s="255" t="str">
        <f t="shared" ca="1" si="387"/>
        <v>-</v>
      </c>
      <c r="ED83" s="255">
        <f t="shared" ca="1" si="387"/>
        <v>1</v>
      </c>
      <c r="EE83" s="255">
        <f t="shared" ca="1" si="387"/>
        <v>0</v>
      </c>
      <c r="EF83" s="255">
        <f t="shared" ca="1" si="387"/>
        <v>1</v>
      </c>
      <c r="EG83" s="255">
        <f t="shared" ca="1" si="387"/>
        <v>0</v>
      </c>
      <c r="EH83" s="255">
        <f t="shared" ca="1" si="387"/>
        <v>1</v>
      </c>
      <c r="EI83" s="255">
        <f t="shared" ca="1" si="387"/>
        <v>1</v>
      </c>
      <c r="EJ83" s="255">
        <f t="shared" ca="1" si="387"/>
        <v>1</v>
      </c>
      <c r="EK83" s="255">
        <f t="shared" ca="1" si="387"/>
        <v>0</v>
      </c>
      <c r="EL83" s="255">
        <f t="shared" ca="1" si="387"/>
        <v>0</v>
      </c>
      <c r="EM83" s="255">
        <f t="shared" ca="1" si="387"/>
        <v>0</v>
      </c>
      <c r="EN83" s="255">
        <f t="shared" ca="1" si="387"/>
        <v>0</v>
      </c>
      <c r="EO83" s="255">
        <f t="shared" ca="1" si="387"/>
        <v>0</v>
      </c>
      <c r="EP83" s="255">
        <f t="shared" ca="1" si="387"/>
        <v>0</v>
      </c>
      <c r="EQ83" s="255">
        <f t="shared" ca="1" si="387"/>
        <v>0</v>
      </c>
      <c r="ER83" s="255">
        <f t="shared" ca="1" si="387"/>
        <v>0</v>
      </c>
      <c r="ES83" s="255">
        <f t="shared" ca="1" si="387"/>
        <v>0</v>
      </c>
      <c r="ET83" s="255">
        <f t="shared" ca="1" si="387"/>
        <v>0</v>
      </c>
      <c r="EU83" s="255">
        <f t="shared" ca="1" si="387"/>
        <v>0</v>
      </c>
      <c r="EV83" s="255">
        <f t="shared" ca="1" si="387"/>
        <v>0</v>
      </c>
      <c r="EW83" s="255">
        <f t="shared" ca="1" si="387"/>
        <v>1</v>
      </c>
      <c r="EX83" s="255">
        <f t="shared" ca="1" si="387"/>
        <v>0</v>
      </c>
      <c r="EY83" s="255">
        <f t="shared" ca="1" si="387"/>
        <v>0</v>
      </c>
      <c r="EZ83" s="255">
        <f t="shared" ca="1" si="387"/>
        <v>0</v>
      </c>
      <c r="FA83" s="255">
        <f t="shared" ca="1" si="387"/>
        <v>0</v>
      </c>
      <c r="FB83" s="255">
        <f t="shared" ca="1" si="387"/>
        <v>0</v>
      </c>
      <c r="FC83" s="255">
        <f t="shared" ca="1" si="387"/>
        <v>0</v>
      </c>
      <c r="FD83" s="255">
        <f t="shared" ca="1" si="387"/>
        <v>0</v>
      </c>
      <c r="FE83" s="10"/>
      <c r="FF83" s="255" t="str">
        <f t="shared" ca="1" si="387"/>
        <v>-</v>
      </c>
      <c r="FG83" s="255" t="str">
        <f t="shared" ca="1" si="387"/>
        <v>-</v>
      </c>
      <c r="FH83" s="255">
        <f t="shared" ca="1" si="387"/>
        <v>0</v>
      </c>
      <c r="FI83" s="255" t="str">
        <f t="shared" ca="1" si="387"/>
        <v>-</v>
      </c>
      <c r="FJ83" s="255" t="str">
        <f t="shared" ca="1" si="387"/>
        <v>-</v>
      </c>
      <c r="FK83" s="255" t="str">
        <f t="shared" ca="1" si="387"/>
        <v>-</v>
      </c>
      <c r="FL83" s="255" t="str">
        <f t="shared" ca="1" si="387"/>
        <v>-</v>
      </c>
      <c r="FM83" s="255" t="str">
        <f t="shared" ca="1" si="387"/>
        <v>-</v>
      </c>
      <c r="FN83" s="255" t="str">
        <f t="shared" ca="1" si="387"/>
        <v>-</v>
      </c>
      <c r="FO83" s="255" t="str">
        <f t="shared" ca="1" si="387"/>
        <v>-</v>
      </c>
      <c r="FP83" s="253" t="b">
        <f t="shared" si="354"/>
        <v>0</v>
      </c>
      <c r="FQ83" s="253" t="b">
        <f t="shared" si="354"/>
        <v>0</v>
      </c>
      <c r="FR83" s="253" t="b">
        <f t="shared" si="354"/>
        <v>1</v>
      </c>
      <c r="FS83" s="255">
        <f t="shared" ca="1" si="387"/>
        <v>0</v>
      </c>
      <c r="FT83" s="255">
        <f t="shared" ca="1" si="387"/>
        <v>1</v>
      </c>
      <c r="FU83" s="255">
        <f t="shared" ca="1" si="387"/>
        <v>1</v>
      </c>
      <c r="FV83" s="255" t="str">
        <f t="shared" ca="1" si="387"/>
        <v>-</v>
      </c>
      <c r="FW83" s="255" t="str">
        <f t="shared" ca="1" si="387"/>
        <v>-</v>
      </c>
      <c r="FX83" s="255" t="str">
        <f t="shared" ca="1" si="387"/>
        <v>-</v>
      </c>
      <c r="FY83" s="255" t="str">
        <f t="shared" ca="1" si="387"/>
        <v>-</v>
      </c>
      <c r="FZ83" s="255" t="str">
        <f t="shared" ca="1" si="387"/>
        <v>-</v>
      </c>
      <c r="GA83" s="255" t="str">
        <f t="shared" ca="1" si="387"/>
        <v>-</v>
      </c>
      <c r="GB83" s="255" t="str">
        <f t="shared" ca="1" si="387"/>
        <v>-</v>
      </c>
      <c r="GC83" s="255" t="str">
        <f t="shared" ca="1" si="387"/>
        <v>-</v>
      </c>
      <c r="GD83" s="255" t="str">
        <f t="shared" ca="1" si="387"/>
        <v>-</v>
      </c>
      <c r="GE83" s="255" t="str">
        <f t="shared" ca="1" si="387"/>
        <v>-</v>
      </c>
      <c r="GF83" s="255" t="b">
        <f t="shared" ca="1" si="387"/>
        <v>1</v>
      </c>
      <c r="GG83" s="255">
        <f t="shared" ca="1" si="387"/>
        <v>0</v>
      </c>
      <c r="GH83" s="255">
        <f t="shared" ca="1" si="387"/>
        <v>0</v>
      </c>
      <c r="GI83" s="255">
        <f t="shared" ca="1" si="387"/>
        <v>0</v>
      </c>
      <c r="GJ83" s="255">
        <f t="shared" ca="1" si="387"/>
        <v>0</v>
      </c>
      <c r="GK83" s="255">
        <f t="shared" ca="1" si="355"/>
        <v>0</v>
      </c>
      <c r="GL83" s="255" t="str">
        <f t="shared" ca="1" si="355"/>
        <v>-</v>
      </c>
      <c r="GM83" s="255" t="str">
        <f t="shared" ca="1" si="355"/>
        <v>-</v>
      </c>
      <c r="GN83" s="255" t="str">
        <f t="shared" ca="1" si="355"/>
        <v>-</v>
      </c>
      <c r="GO83" s="255" t="b">
        <f t="shared" ca="1" si="356"/>
        <v>1</v>
      </c>
      <c r="GP83" s="255">
        <f t="shared" ca="1" si="356"/>
        <v>0</v>
      </c>
      <c r="GQ83" s="253" t="str">
        <f t="shared" si="357"/>
        <v>-</v>
      </c>
      <c r="GR83" s="253" t="str">
        <f t="shared" si="357"/>
        <v>-</v>
      </c>
      <c r="GS83" s="253" t="str">
        <f t="shared" si="357"/>
        <v>-</v>
      </c>
      <c r="GT83" s="253" t="str">
        <f t="shared" si="357"/>
        <v>-</v>
      </c>
      <c r="GU83" s="255" t="str">
        <f t="shared" ca="1" si="358"/>
        <v>-</v>
      </c>
      <c r="GV83" s="255" t="str">
        <f t="shared" ca="1" si="358"/>
        <v>-</v>
      </c>
      <c r="GW83" s="255" t="str">
        <f t="shared" ca="1" si="358"/>
        <v>-</v>
      </c>
      <c r="GX83" s="255" t="str">
        <f t="shared" ca="1" si="358"/>
        <v>-</v>
      </c>
      <c r="GY83" s="255" t="str">
        <f t="shared" ca="1" si="358"/>
        <v>-</v>
      </c>
      <c r="GZ83" s="253" t="str">
        <f t="shared" si="359"/>
        <v>-</v>
      </c>
      <c r="HA83" s="253">
        <f t="shared" si="359"/>
        <v>500</v>
      </c>
      <c r="HB83" s="253">
        <f t="shared" si="359"/>
        <v>500</v>
      </c>
      <c r="HC83" s="253">
        <f t="shared" si="360"/>
        <v>865</v>
      </c>
      <c r="HD83" s="253" t="str">
        <f t="shared" si="359"/>
        <v>-</v>
      </c>
      <c r="HE83" s="253" t="str">
        <f t="shared" si="361"/>
        <v>-</v>
      </c>
      <c r="HF83" s="255" t="str">
        <f t="shared" ca="1" si="362"/>
        <v>-</v>
      </c>
      <c r="HG83" s="255" t="str">
        <f t="shared" ca="1" si="362"/>
        <v>-</v>
      </c>
      <c r="HH83" s="10"/>
      <c r="HI83" s="255">
        <f t="shared" ca="1" si="358"/>
        <v>1</v>
      </c>
      <c r="HJ83" s="255">
        <f t="shared" ca="1" si="358"/>
        <v>0</v>
      </c>
      <c r="HK83" s="255">
        <f t="shared" ca="1" si="358"/>
        <v>1</v>
      </c>
      <c r="HL83" s="255">
        <f t="shared" ca="1" si="358"/>
        <v>1</v>
      </c>
      <c r="HM83" s="255">
        <f t="shared" ca="1" si="358"/>
        <v>0</v>
      </c>
      <c r="HN83" s="255">
        <f t="shared" ca="1" si="358"/>
        <v>70</v>
      </c>
      <c r="HO83" s="255">
        <f t="shared" ca="1" si="358"/>
        <v>50</v>
      </c>
      <c r="HP83" s="255">
        <f t="shared" ca="1" si="358"/>
        <v>70</v>
      </c>
      <c r="HQ83" s="255">
        <f t="shared" ca="1" si="358"/>
        <v>50</v>
      </c>
      <c r="HR83" s="253">
        <f t="shared" si="376"/>
        <v>1</v>
      </c>
      <c r="HS83" s="253">
        <f t="shared" si="363"/>
        <v>1</v>
      </c>
      <c r="HT83" s="253">
        <f t="shared" si="364"/>
        <v>1</v>
      </c>
      <c r="HU83" s="255">
        <f t="shared" ca="1" si="358"/>
        <v>1</v>
      </c>
      <c r="HV83" s="10"/>
      <c r="HW83" s="255">
        <f t="shared" ca="1" si="358"/>
        <v>1</v>
      </c>
      <c r="HX83" s="255">
        <f t="shared" ca="1" si="358"/>
        <v>1</v>
      </c>
      <c r="HY83" s="255">
        <f t="shared" ca="1" si="358"/>
        <v>1</v>
      </c>
      <c r="HZ83" s="255">
        <f t="shared" ca="1" si="358"/>
        <v>1</v>
      </c>
      <c r="IA83" s="255">
        <f t="shared" ca="1" si="358"/>
        <v>1</v>
      </c>
      <c r="IB83" s="255">
        <f t="shared" ca="1" si="358"/>
        <v>1</v>
      </c>
      <c r="IC83" s="255">
        <f ca="1">OFFSET(IC$5,$B83,0)</f>
        <v>1.25</v>
      </c>
      <c r="ID83" s="255">
        <f t="shared" ca="1" si="358"/>
        <v>1</v>
      </c>
      <c r="IE83" s="255">
        <f t="shared" ca="1" si="358"/>
        <v>1</v>
      </c>
      <c r="IF83" s="255">
        <f t="shared" ca="1" si="358"/>
        <v>1.25</v>
      </c>
      <c r="IG83" s="255">
        <f t="shared" ca="1" si="358"/>
        <v>1.03</v>
      </c>
      <c r="IH83" s="296">
        <v>1.2</v>
      </c>
      <c r="II83" s="255" t="str">
        <f t="shared" ca="1" si="358"/>
        <v>-</v>
      </c>
      <c r="IJ83" s="255">
        <f t="shared" ca="1" si="358"/>
        <v>0</v>
      </c>
      <c r="IK83" s="27">
        <v>0</v>
      </c>
    </row>
    <row r="84" spans="1:245" s="235" customFormat="1" outlineLevel="1">
      <c r="A84" s="207">
        <f t="shared" si="12"/>
        <v>79</v>
      </c>
      <c r="B84" s="207">
        <f t="shared" si="365"/>
        <v>15</v>
      </c>
      <c r="C84" s="235">
        <v>102</v>
      </c>
      <c r="D84" s="235" t="b">
        <f t="shared" si="344"/>
        <v>1</v>
      </c>
      <c r="E84" s="235" t="b">
        <v>0</v>
      </c>
      <c r="F84" s="235" t="b">
        <v>1</v>
      </c>
      <c r="G84" s="294">
        <f t="shared" ref="G84:M85" si="388">G82</f>
        <v>3</v>
      </c>
      <c r="H84" s="294">
        <f t="shared" si="388"/>
        <v>1</v>
      </c>
      <c r="I84" s="294">
        <f t="shared" si="388"/>
        <v>2</v>
      </c>
      <c r="J84" s="294">
        <f t="shared" si="388"/>
        <v>1</v>
      </c>
      <c r="K84" s="294">
        <f t="shared" si="388"/>
        <v>1</v>
      </c>
      <c r="L84" s="294">
        <f t="shared" si="388"/>
        <v>1</v>
      </c>
      <c r="M84" s="294">
        <f t="shared" si="388"/>
        <v>1</v>
      </c>
      <c r="O84" s="249" t="str">
        <f t="shared" ref="O84" ca="1" si="389">TEXT(LEFT(OFFSET(O84,-1,0),5)+1,"00000")&amp;MID(OFFSET(O84,-1,0),6,FIND(" ",OFFSET(O84,-1,0),7)-5)
&amp;"SLP"&amp;IF(AF84="-",FALSE,AF84)&amp;IF(FI84="-",""," Area"&amp;FI84)
&amp;IF($DZ84=TRUE,"&amp;BBT"," ")
&amp;IF(IH84&lt;&gt;1," SB_growth"&amp;IH84,"")
&amp;IF(IF84&lt;&gt;1," US_prod"&amp;IF84,"")
&amp;IF(HR84&lt;&gt;1," WP"&amp;HR84*100,"")&amp;IF(HS84&lt;&gt;1," MP"&amp;HS84*100,"")&amp;IF(HT84&lt;&gt;1," GP"&amp;HT84*100,"")
&amp;" (F"&amp;3+IFERROR(1*$BR84,0)+IFERROR(1*$BS84,0)&amp;3-IFERROR(1*NOT($BU84),0)&amp;"N"&amp;$CL84&amp;$CM84&amp;")"</f>
        <v>00006 SB_vs_US SLPTRUE  (F33N11)</v>
      </c>
      <c r="P84" s="10" t="str">
        <f ca="1">IF(COUNTIF(O$5:O84,O84)=1,"-","Dup")</f>
        <v>-</v>
      </c>
      <c r="Q84" s="10"/>
      <c r="R84" s="255" t="str">
        <f t="shared" ca="1" si="345"/>
        <v>-</v>
      </c>
      <c r="S84" s="255" t="str">
        <f t="shared" ca="1" si="345"/>
        <v>-</v>
      </c>
      <c r="T84" s="255" t="str">
        <f t="shared" ca="1" si="345"/>
        <v>-</v>
      </c>
      <c r="U84" s="255" t="str">
        <f t="shared" ca="1" si="345"/>
        <v>-</v>
      </c>
      <c r="V84" s="255" t="str">
        <f t="shared" ca="1" si="345"/>
        <v>-</v>
      </c>
      <c r="W84" s="255" t="str">
        <f t="shared" ca="1" si="345"/>
        <v>-</v>
      </c>
      <c r="X84" s="10"/>
      <c r="Y84" s="255" t="b">
        <f t="shared" ca="1" si="346"/>
        <v>1</v>
      </c>
      <c r="Z84" s="255" t="str">
        <f t="shared" ca="1" si="346"/>
        <v>-</v>
      </c>
      <c r="AA84" s="255" t="str">
        <f t="shared" ca="1" si="346"/>
        <v>-</v>
      </c>
      <c r="AB84" s="255" t="str">
        <f t="shared" ca="1" si="346"/>
        <v>-</v>
      </c>
      <c r="AC84" s="255" t="b">
        <f t="shared" ca="1" si="346"/>
        <v>0</v>
      </c>
      <c r="AD84" s="255">
        <f t="shared" ca="1" si="346"/>
        <v>0</v>
      </c>
      <c r="AE84" s="253" t="b">
        <f t="shared" si="373"/>
        <v>1</v>
      </c>
      <c r="AF84" s="253" t="b">
        <f t="shared" ref="AF84" si="390">IF(I84=2,TRUE,FALSE)</f>
        <v>1</v>
      </c>
      <c r="AG84" s="255" t="str">
        <f t="shared" ca="1" si="346"/>
        <v>-</v>
      </c>
      <c r="AH84" s="10"/>
      <c r="AI84" s="255" t="b">
        <f t="shared" ca="1" si="346"/>
        <v>1</v>
      </c>
      <c r="AJ84" s="255" t="b">
        <f t="shared" ca="1" si="347"/>
        <v>1</v>
      </c>
      <c r="AK84" s="254">
        <f t="shared" ref="AK84" si="391">VALUE(H84&amp;I84)</f>
        <v>12</v>
      </c>
      <c r="AL84" s="255" t="str">
        <f t="shared" ca="1" si="346"/>
        <v>-</v>
      </c>
      <c r="AM84" s="255" t="str">
        <f t="shared" ca="1" si="346"/>
        <v>-</v>
      </c>
      <c r="AN84" s="255" t="str">
        <f t="shared" ca="1" si="346"/>
        <v>-</v>
      </c>
      <c r="AO84" s="255" t="str">
        <f t="shared" ca="1" si="347"/>
        <v>-</v>
      </c>
      <c r="AP84" s="255" t="str">
        <f t="shared" ca="1" si="347"/>
        <v>-</v>
      </c>
      <c r="AQ84" s="255">
        <f t="shared" ca="1" si="347"/>
        <v>1</v>
      </c>
      <c r="AR84" s="255">
        <f t="shared" ca="1" si="347"/>
        <v>1</v>
      </c>
      <c r="AS84" s="255" t="str">
        <f t="shared" ca="1" si="347"/>
        <v>-</v>
      </c>
      <c r="AT84" s="255" t="str">
        <f t="shared" ca="1" si="347"/>
        <v>-</v>
      </c>
      <c r="AU84" s="10"/>
      <c r="AV84" s="255" t="str">
        <f t="shared" ca="1" si="347"/>
        <v>-</v>
      </c>
      <c r="AW84" s="255" t="str">
        <f t="shared" ca="1" si="347"/>
        <v>-</v>
      </c>
      <c r="AX84" s="255" t="str">
        <f t="shared" ca="1" si="347"/>
        <v>-</v>
      </c>
      <c r="AY84" s="255" t="str">
        <f t="shared" ca="1" si="347"/>
        <v>-</v>
      </c>
      <c r="AZ84" s="255" t="str">
        <f t="shared" ca="1" si="347"/>
        <v>-</v>
      </c>
      <c r="BA84" s="255" t="str">
        <f t="shared" ca="1" si="347"/>
        <v>-</v>
      </c>
      <c r="BB84" s="255" t="str">
        <f t="shared" ca="1" si="347"/>
        <v>-</v>
      </c>
      <c r="BC84" s="255" t="str">
        <f t="shared" ca="1" si="347"/>
        <v>-</v>
      </c>
      <c r="BD84" s="255" t="str">
        <f t="shared" ca="1" si="347"/>
        <v>-</v>
      </c>
      <c r="BE84" s="255" t="str">
        <f t="shared" ca="1" si="347"/>
        <v>-</v>
      </c>
      <c r="BF84" s="255" t="str">
        <f t="shared" ca="1" si="347"/>
        <v>-</v>
      </c>
      <c r="BG84" s="255" t="str">
        <f t="shared" ref="BG84:DM88" ca="1" si="392">OFFSET(BG$5,$B84,0)</f>
        <v>-</v>
      </c>
      <c r="BH84" s="255" t="str">
        <f t="shared" ca="1" si="392"/>
        <v>-</v>
      </c>
      <c r="BI84" s="255" t="str">
        <f t="shared" ca="1" si="392"/>
        <v>-</v>
      </c>
      <c r="BJ84" s="255" t="str">
        <f t="shared" ca="1" si="392"/>
        <v>-</v>
      </c>
      <c r="BK84" s="255" t="str">
        <f t="shared" ca="1" si="392"/>
        <v>-</v>
      </c>
      <c r="BL84" s="255" t="str">
        <f t="shared" ca="1" si="392"/>
        <v>-</v>
      </c>
      <c r="BM84" s="255" t="str">
        <f t="shared" ca="1" si="392"/>
        <v>-</v>
      </c>
      <c r="BN84" s="255" t="str">
        <f t="shared" ca="1" si="392"/>
        <v>-</v>
      </c>
      <c r="BO84" s="255" t="str">
        <f t="shared" ca="1" si="392"/>
        <v>-</v>
      </c>
      <c r="BP84" s="255" t="str">
        <f t="shared" ca="1" si="392"/>
        <v>-</v>
      </c>
      <c r="BQ84" s="10"/>
      <c r="BR84" s="255" t="str">
        <f t="shared" ca="1" si="392"/>
        <v>-</v>
      </c>
      <c r="BS84" s="255" t="str">
        <f t="shared" ca="1" si="392"/>
        <v>-</v>
      </c>
      <c r="BT84" s="255" t="str">
        <f t="shared" ca="1" si="392"/>
        <v>-</v>
      </c>
      <c r="BU84" s="255" t="str">
        <f t="shared" ca="1" si="392"/>
        <v>-</v>
      </c>
      <c r="BV84" s="255" t="str">
        <f t="shared" ca="1" si="392"/>
        <v>-</v>
      </c>
      <c r="BW84" s="255" t="str">
        <f t="shared" ca="1" si="392"/>
        <v>-</v>
      </c>
      <c r="BX84" s="255" t="str">
        <f t="shared" ca="1" si="392"/>
        <v>-</v>
      </c>
      <c r="BY84" s="255" t="str">
        <f t="shared" ca="1" si="392"/>
        <v>-</v>
      </c>
      <c r="BZ84" s="255">
        <f t="shared" ca="1" si="392"/>
        <v>0.125</v>
      </c>
      <c r="CA84" s="255">
        <f t="shared" ca="1" si="392"/>
        <v>0.3</v>
      </c>
      <c r="CB84" s="255">
        <f t="shared" ca="1" si="392"/>
        <v>-0.05</v>
      </c>
      <c r="CC84" s="255">
        <f t="shared" ca="1" si="392"/>
        <v>0.1</v>
      </c>
      <c r="CD84" s="255">
        <f t="shared" ca="1" si="392"/>
        <v>0.25</v>
      </c>
      <c r="CE84" s="255">
        <f t="shared" ca="1" si="386"/>
        <v>-0.05</v>
      </c>
      <c r="CF84" s="255">
        <f t="shared" ca="1" si="386"/>
        <v>0.05</v>
      </c>
      <c r="CG84" s="255">
        <f t="shared" ca="1" si="386"/>
        <v>0.1</v>
      </c>
      <c r="CH84" s="255">
        <f t="shared" ca="1" si="386"/>
        <v>-0.02</v>
      </c>
      <c r="CI84" s="255">
        <f t="shared" ca="1" si="386"/>
        <v>0.1</v>
      </c>
      <c r="CJ84" s="255">
        <f t="shared" ca="1" si="386"/>
        <v>0.25</v>
      </c>
      <c r="CK84" s="255">
        <f t="shared" ca="1" si="386"/>
        <v>-0.05</v>
      </c>
      <c r="CL84" s="255">
        <f t="shared" ca="1" si="386"/>
        <v>1</v>
      </c>
      <c r="CM84" s="255">
        <f t="shared" ca="1" si="386"/>
        <v>1</v>
      </c>
      <c r="CN84" s="255">
        <f t="shared" ca="1" si="386"/>
        <v>0</v>
      </c>
      <c r="CO84" s="255" t="str">
        <f t="shared" ca="1" si="386"/>
        <v>-</v>
      </c>
      <c r="CP84" s="255" t="str">
        <f t="shared" ca="1" si="386"/>
        <v>-</v>
      </c>
      <c r="CQ84" s="255" t="str">
        <f t="shared" ca="1" si="386"/>
        <v>-</v>
      </c>
      <c r="CR84" s="255" t="str">
        <f t="shared" ca="1" si="386"/>
        <v>-</v>
      </c>
      <c r="CS84" s="255" t="str">
        <f t="shared" ca="1" si="386"/>
        <v>-</v>
      </c>
      <c r="CT84" s="255" t="str">
        <f t="shared" ca="1" si="386"/>
        <v>-</v>
      </c>
      <c r="CU84" s="255" t="str">
        <f t="shared" ca="1" si="386"/>
        <v>-</v>
      </c>
      <c r="CV84" s="255">
        <f t="shared" ca="1" si="386"/>
        <v>0</v>
      </c>
      <c r="CW84" s="255" t="str">
        <f t="shared" ca="1" si="386"/>
        <v>-</v>
      </c>
      <c r="CX84" s="255" t="str">
        <f t="shared" ca="1" si="386"/>
        <v>-</v>
      </c>
      <c r="CY84" s="255" t="str">
        <f t="shared" ca="1" si="386"/>
        <v>-</v>
      </c>
      <c r="CZ84" s="255" t="str">
        <f t="shared" ca="1" si="386"/>
        <v>-</v>
      </c>
      <c r="DA84" s="255" t="str">
        <f t="shared" ca="1" si="386"/>
        <v>-</v>
      </c>
      <c r="DB84" s="255">
        <f t="shared" ca="1" si="386"/>
        <v>0</v>
      </c>
      <c r="DC84" s="255">
        <f t="shared" ca="1" si="386"/>
        <v>0</v>
      </c>
      <c r="DD84" s="255">
        <f t="shared" ca="1" si="386"/>
        <v>0</v>
      </c>
      <c r="DE84" s="255">
        <f t="shared" ca="1" si="386"/>
        <v>0</v>
      </c>
      <c r="DF84" s="255">
        <f t="shared" ca="1" si="386"/>
        <v>0</v>
      </c>
      <c r="DG84" s="255">
        <f t="shared" ca="1" si="386"/>
        <v>0</v>
      </c>
      <c r="DH84" s="255">
        <f t="shared" ca="1" si="386"/>
        <v>0</v>
      </c>
      <c r="DI84" s="255" t="str">
        <f t="shared" ca="1" si="386"/>
        <v>-</v>
      </c>
      <c r="DJ84" s="255" t="str">
        <f t="shared" ca="1" si="386"/>
        <v>-</v>
      </c>
      <c r="DK84" s="255" t="str">
        <f t="shared" ca="1" si="386"/>
        <v>-</v>
      </c>
      <c r="DL84" s="255" t="str">
        <f t="shared" ca="1" si="386"/>
        <v>-</v>
      </c>
      <c r="DM84" s="255" t="str">
        <f t="shared" ca="1" si="386"/>
        <v>-</v>
      </c>
      <c r="DN84" s="255" t="str">
        <f t="shared" ref="DN84:GJ88" ca="1" si="393">OFFSET(DN$5,$B84,0)</f>
        <v>-</v>
      </c>
      <c r="DO84" s="255" t="str">
        <f t="shared" ca="1" si="393"/>
        <v>-</v>
      </c>
      <c r="DP84" s="255" t="str">
        <f t="shared" ca="1" si="393"/>
        <v>-</v>
      </c>
      <c r="DQ84" s="255" t="str">
        <f t="shared" ca="1" si="387"/>
        <v>-</v>
      </c>
      <c r="DR84" s="255" t="str">
        <f t="shared" ca="1" si="387"/>
        <v>-</v>
      </c>
      <c r="DS84" s="255" t="str">
        <f t="shared" ca="1" si="387"/>
        <v>-</v>
      </c>
      <c r="DT84" s="10"/>
      <c r="DU84" s="253">
        <f t="shared" si="350"/>
        <v>0</v>
      </c>
      <c r="DV84" s="255" t="str">
        <f t="shared" ca="1" si="387"/>
        <v>-</v>
      </c>
      <c r="DW84" s="255" t="str">
        <f t="shared" ca="1" si="387"/>
        <v>-</v>
      </c>
      <c r="DX84" s="255" t="str">
        <f t="shared" ca="1" si="387"/>
        <v>-</v>
      </c>
      <c r="DY84" s="255" t="str">
        <f t="shared" ca="1" si="387"/>
        <v>-</v>
      </c>
      <c r="DZ84" s="253" t="b">
        <f t="shared" si="351"/>
        <v>0</v>
      </c>
      <c r="EA84" s="255" t="str">
        <f t="shared" ca="1" si="387"/>
        <v>-</v>
      </c>
      <c r="EB84" s="255">
        <f t="shared" ca="1" si="387"/>
        <v>0</v>
      </c>
      <c r="EC84" s="255" t="str">
        <f t="shared" ca="1" si="387"/>
        <v>-</v>
      </c>
      <c r="ED84" s="255">
        <f t="shared" ca="1" si="387"/>
        <v>1</v>
      </c>
      <c r="EE84" s="255">
        <f t="shared" ca="1" si="387"/>
        <v>0</v>
      </c>
      <c r="EF84" s="255">
        <f t="shared" ca="1" si="387"/>
        <v>1</v>
      </c>
      <c r="EG84" s="255">
        <f t="shared" ca="1" si="387"/>
        <v>0</v>
      </c>
      <c r="EH84" s="255">
        <f t="shared" ca="1" si="387"/>
        <v>1</v>
      </c>
      <c r="EI84" s="255">
        <f t="shared" ca="1" si="387"/>
        <v>1</v>
      </c>
      <c r="EJ84" s="255">
        <f t="shared" ca="1" si="387"/>
        <v>1</v>
      </c>
      <c r="EK84" s="255">
        <f t="shared" ca="1" si="387"/>
        <v>0</v>
      </c>
      <c r="EL84" s="255">
        <f t="shared" ca="1" si="387"/>
        <v>0</v>
      </c>
      <c r="EM84" s="255">
        <f t="shared" ca="1" si="387"/>
        <v>0</v>
      </c>
      <c r="EN84" s="255">
        <f t="shared" ca="1" si="387"/>
        <v>0</v>
      </c>
      <c r="EO84" s="255">
        <f t="shared" ca="1" si="387"/>
        <v>0</v>
      </c>
      <c r="EP84" s="255">
        <f t="shared" ca="1" si="387"/>
        <v>0</v>
      </c>
      <c r="EQ84" s="255">
        <f t="shared" ca="1" si="387"/>
        <v>0</v>
      </c>
      <c r="ER84" s="255">
        <f t="shared" ca="1" si="387"/>
        <v>0</v>
      </c>
      <c r="ES84" s="255">
        <f t="shared" ca="1" si="387"/>
        <v>0</v>
      </c>
      <c r="ET84" s="255">
        <f t="shared" ca="1" si="387"/>
        <v>0</v>
      </c>
      <c r="EU84" s="255">
        <f t="shared" ca="1" si="387"/>
        <v>0</v>
      </c>
      <c r="EV84" s="255">
        <f t="shared" ca="1" si="387"/>
        <v>0</v>
      </c>
      <c r="EW84" s="255">
        <f t="shared" ca="1" si="387"/>
        <v>1</v>
      </c>
      <c r="EX84" s="255">
        <f t="shared" ca="1" si="387"/>
        <v>0</v>
      </c>
      <c r="EY84" s="255">
        <f t="shared" ca="1" si="387"/>
        <v>0</v>
      </c>
      <c r="EZ84" s="255">
        <f t="shared" ca="1" si="387"/>
        <v>0</v>
      </c>
      <c r="FA84" s="255">
        <f t="shared" ca="1" si="387"/>
        <v>0</v>
      </c>
      <c r="FB84" s="255">
        <f t="shared" ca="1" si="387"/>
        <v>0</v>
      </c>
      <c r="FC84" s="255">
        <f t="shared" ca="1" si="387"/>
        <v>0</v>
      </c>
      <c r="FD84" s="255">
        <f t="shared" ca="1" si="387"/>
        <v>0</v>
      </c>
      <c r="FE84" s="10"/>
      <c r="FF84" s="255" t="str">
        <f t="shared" ca="1" si="387"/>
        <v>-</v>
      </c>
      <c r="FG84" s="255" t="str">
        <f t="shared" ca="1" si="387"/>
        <v>-</v>
      </c>
      <c r="FH84" s="255">
        <f t="shared" ca="1" si="387"/>
        <v>0</v>
      </c>
      <c r="FI84" s="255" t="str">
        <f t="shared" ca="1" si="387"/>
        <v>-</v>
      </c>
      <c r="FJ84" s="255" t="str">
        <f t="shared" ca="1" si="387"/>
        <v>-</v>
      </c>
      <c r="FK84" s="255" t="str">
        <f t="shared" ca="1" si="387"/>
        <v>-</v>
      </c>
      <c r="FL84" s="255" t="str">
        <f t="shared" ca="1" si="387"/>
        <v>-</v>
      </c>
      <c r="FM84" s="255" t="str">
        <f t="shared" ca="1" si="387"/>
        <v>-</v>
      </c>
      <c r="FN84" s="255" t="str">
        <f t="shared" ca="1" si="387"/>
        <v>-</v>
      </c>
      <c r="FO84" s="255" t="str">
        <f t="shared" ca="1" si="387"/>
        <v>-</v>
      </c>
      <c r="FP84" s="253" t="b">
        <f t="shared" si="354"/>
        <v>0</v>
      </c>
      <c r="FQ84" s="253" t="b">
        <f t="shared" si="354"/>
        <v>0</v>
      </c>
      <c r="FR84" s="253" t="b">
        <f t="shared" si="354"/>
        <v>1</v>
      </c>
      <c r="FS84" s="255">
        <f t="shared" ca="1" si="387"/>
        <v>0</v>
      </c>
      <c r="FT84" s="255">
        <f t="shared" ca="1" si="387"/>
        <v>1</v>
      </c>
      <c r="FU84" s="255">
        <f t="shared" ca="1" si="387"/>
        <v>1</v>
      </c>
      <c r="FV84" s="255" t="str">
        <f t="shared" ca="1" si="387"/>
        <v>-</v>
      </c>
      <c r="FW84" s="255" t="str">
        <f t="shared" ca="1" si="387"/>
        <v>-</v>
      </c>
      <c r="FX84" s="255" t="str">
        <f t="shared" ca="1" si="387"/>
        <v>-</v>
      </c>
      <c r="FY84" s="255" t="str">
        <f t="shared" ca="1" si="387"/>
        <v>-</v>
      </c>
      <c r="FZ84" s="255" t="str">
        <f t="shared" ca="1" si="387"/>
        <v>-</v>
      </c>
      <c r="GA84" s="255" t="str">
        <f t="shared" ca="1" si="387"/>
        <v>-</v>
      </c>
      <c r="GB84" s="255" t="str">
        <f t="shared" ca="1" si="387"/>
        <v>-</v>
      </c>
      <c r="GC84" s="255" t="str">
        <f t="shared" ca="1" si="387"/>
        <v>-</v>
      </c>
      <c r="GD84" s="255" t="str">
        <f t="shared" ca="1" si="387"/>
        <v>-</v>
      </c>
      <c r="GE84" s="255" t="str">
        <f t="shared" ca="1" si="387"/>
        <v>-</v>
      </c>
      <c r="GF84" s="255" t="b">
        <f t="shared" ca="1" si="387"/>
        <v>1</v>
      </c>
      <c r="GG84" s="255">
        <f t="shared" ca="1" si="387"/>
        <v>0</v>
      </c>
      <c r="GH84" s="255">
        <f t="shared" ca="1" si="387"/>
        <v>0</v>
      </c>
      <c r="GI84" s="255">
        <f t="shared" ca="1" si="387"/>
        <v>0</v>
      </c>
      <c r="GJ84" s="255">
        <f t="shared" ca="1" si="387"/>
        <v>0</v>
      </c>
      <c r="GK84" s="255">
        <f t="shared" ca="1" si="355"/>
        <v>0</v>
      </c>
      <c r="GL84" s="255" t="str">
        <f t="shared" ca="1" si="355"/>
        <v>-</v>
      </c>
      <c r="GM84" s="255" t="str">
        <f t="shared" ca="1" si="355"/>
        <v>-</v>
      </c>
      <c r="GN84" s="255" t="str">
        <f ca="1">OFFSET(GN$5,$B84,0)</f>
        <v>-</v>
      </c>
      <c r="GO84" s="255" t="b">
        <f t="shared" ca="1" si="356"/>
        <v>1</v>
      </c>
      <c r="GP84" s="255">
        <f ca="1">OFFSET(GP$5,$B84,0)</f>
        <v>0</v>
      </c>
      <c r="GQ84" s="253" t="str">
        <f t="shared" si="357"/>
        <v>-</v>
      </c>
      <c r="GR84" s="253" t="str">
        <f t="shared" si="357"/>
        <v>-</v>
      </c>
      <c r="GS84" s="253" t="str">
        <f t="shared" si="357"/>
        <v>-</v>
      </c>
      <c r="GT84" s="253" t="str">
        <f t="shared" si="357"/>
        <v>-</v>
      </c>
      <c r="GU84" s="255" t="str">
        <f t="shared" ca="1" si="358"/>
        <v>-</v>
      </c>
      <c r="GV84" s="255" t="str">
        <f t="shared" ca="1" si="358"/>
        <v>-</v>
      </c>
      <c r="GW84" s="255" t="str">
        <f t="shared" ca="1" si="358"/>
        <v>-</v>
      </c>
      <c r="GX84" s="255" t="str">
        <f t="shared" ca="1" si="358"/>
        <v>-</v>
      </c>
      <c r="GY84" s="255" t="str">
        <f t="shared" ca="1" si="358"/>
        <v>-</v>
      </c>
      <c r="GZ84" s="253" t="str">
        <f t="shared" si="359"/>
        <v>-</v>
      </c>
      <c r="HA84" s="253">
        <f t="shared" si="359"/>
        <v>500</v>
      </c>
      <c r="HB84" s="253">
        <f t="shared" si="359"/>
        <v>500</v>
      </c>
      <c r="HC84" s="253">
        <f t="shared" si="360"/>
        <v>865</v>
      </c>
      <c r="HD84" s="253" t="str">
        <f t="shared" si="359"/>
        <v>-</v>
      </c>
      <c r="HE84" s="253" t="str">
        <f t="shared" si="361"/>
        <v>-</v>
      </c>
      <c r="HF84" s="255" t="str">
        <f t="shared" ca="1" si="362"/>
        <v>-</v>
      </c>
      <c r="HG84" s="255" t="str">
        <f t="shared" ca="1" si="362"/>
        <v>-</v>
      </c>
      <c r="HH84" s="10"/>
      <c r="HI84" s="255">
        <f t="shared" ca="1" si="358"/>
        <v>1</v>
      </c>
      <c r="HJ84" s="255">
        <f t="shared" ca="1" si="358"/>
        <v>0</v>
      </c>
      <c r="HK84" s="255">
        <f t="shared" ref="HK84:IJ84" ca="1" si="394">OFFSET(HK$5,$B84,0)</f>
        <v>1</v>
      </c>
      <c r="HL84" s="255">
        <f t="shared" ca="1" si="394"/>
        <v>1</v>
      </c>
      <c r="HM84" s="255">
        <f t="shared" ca="1" si="394"/>
        <v>0</v>
      </c>
      <c r="HN84" s="255">
        <f t="shared" ca="1" si="394"/>
        <v>70</v>
      </c>
      <c r="HO84" s="255">
        <f t="shared" ca="1" si="394"/>
        <v>50</v>
      </c>
      <c r="HP84" s="255">
        <f t="shared" ca="1" si="394"/>
        <v>70</v>
      </c>
      <c r="HQ84" s="255">
        <f t="shared" ca="1" si="394"/>
        <v>50</v>
      </c>
      <c r="HR84" s="253">
        <f t="shared" si="376"/>
        <v>1</v>
      </c>
      <c r="HS84" s="253">
        <f t="shared" si="363"/>
        <v>1</v>
      </c>
      <c r="HT84" s="253">
        <f t="shared" si="364"/>
        <v>1</v>
      </c>
      <c r="HU84" s="255">
        <f t="shared" ca="1" si="394"/>
        <v>1</v>
      </c>
      <c r="HV84" s="10"/>
      <c r="HW84" s="255">
        <f t="shared" ca="1" si="394"/>
        <v>1</v>
      </c>
      <c r="HX84" s="255">
        <f t="shared" ca="1" si="394"/>
        <v>1</v>
      </c>
      <c r="HY84" s="255">
        <f t="shared" ca="1" si="394"/>
        <v>1</v>
      </c>
      <c r="HZ84" s="255">
        <f t="shared" ca="1" si="394"/>
        <v>1</v>
      </c>
      <c r="IA84" s="255">
        <f t="shared" ca="1" si="394"/>
        <v>1</v>
      </c>
      <c r="IB84" s="255">
        <f t="shared" ca="1" si="394"/>
        <v>1</v>
      </c>
      <c r="IC84" s="296">
        <v>1</v>
      </c>
      <c r="ID84" s="255">
        <f t="shared" ca="1" si="394"/>
        <v>1</v>
      </c>
      <c r="IE84" s="255">
        <f t="shared" ca="1" si="394"/>
        <v>1</v>
      </c>
      <c r="IF84" s="296">
        <f>IC84</f>
        <v>1</v>
      </c>
      <c r="IG84" s="296">
        <f>IC84</f>
        <v>1</v>
      </c>
      <c r="IH84" s="296">
        <v>1</v>
      </c>
      <c r="II84" s="255" t="str">
        <f t="shared" ca="1" si="394"/>
        <v>-</v>
      </c>
      <c r="IJ84" s="255">
        <f t="shared" ca="1" si="394"/>
        <v>0</v>
      </c>
      <c r="IK84" s="27">
        <v>0</v>
      </c>
    </row>
    <row r="85" spans="1:245" s="235" customFormat="1" outlineLevel="1">
      <c r="A85" s="207">
        <f t="shared" si="12"/>
        <v>80</v>
      </c>
      <c r="B85" s="207">
        <f t="shared" si="365"/>
        <v>15</v>
      </c>
      <c r="C85" s="235">
        <v>102</v>
      </c>
      <c r="D85" s="235" t="b">
        <f t="shared" si="344"/>
        <v>1</v>
      </c>
      <c r="E85" s="235" t="b">
        <v>0</v>
      </c>
      <c r="F85" s="235" t="b">
        <v>1</v>
      </c>
      <c r="G85" s="294">
        <f t="shared" si="388"/>
        <v>3</v>
      </c>
      <c r="H85" s="294">
        <f t="shared" si="388"/>
        <v>1</v>
      </c>
      <c r="I85" s="294">
        <f t="shared" si="388"/>
        <v>2</v>
      </c>
      <c r="J85" s="294">
        <f t="shared" si="388"/>
        <v>1</v>
      </c>
      <c r="K85" s="294">
        <f t="shared" si="388"/>
        <v>1</v>
      </c>
      <c r="L85" s="294">
        <f t="shared" si="388"/>
        <v>1</v>
      </c>
      <c r="M85" s="294">
        <f t="shared" si="388"/>
        <v>1</v>
      </c>
      <c r="O85" s="249" t="str">
        <f t="shared" ca="1" si="383"/>
        <v>00007 SB_vs_US SLPTRUE  US_prod1.125 (F33N11)</v>
      </c>
      <c r="P85" s="10" t="str">
        <f ca="1">IF(COUNTIF(O$5:O85,O85)=1,"-","Dup")</f>
        <v>-</v>
      </c>
      <c r="Q85" s="10"/>
      <c r="R85" s="255" t="str">
        <f t="shared" ca="1" si="345"/>
        <v>-</v>
      </c>
      <c r="S85" s="255" t="str">
        <f t="shared" ca="1" si="345"/>
        <v>-</v>
      </c>
      <c r="T85" s="255" t="str">
        <f t="shared" ca="1" si="345"/>
        <v>-</v>
      </c>
      <c r="U85" s="255" t="str">
        <f t="shared" ca="1" si="345"/>
        <v>-</v>
      </c>
      <c r="V85" s="255" t="str">
        <f t="shared" ca="1" si="345"/>
        <v>-</v>
      </c>
      <c r="W85" s="255" t="str">
        <f t="shared" ca="1" si="345"/>
        <v>-</v>
      </c>
      <c r="X85" s="10"/>
      <c r="Y85" s="255" t="b">
        <f t="shared" ca="1" si="346"/>
        <v>1</v>
      </c>
      <c r="Z85" s="255" t="str">
        <f t="shared" ca="1" si="346"/>
        <v>-</v>
      </c>
      <c r="AA85" s="255" t="str">
        <f t="shared" ca="1" si="346"/>
        <v>-</v>
      </c>
      <c r="AB85" s="255" t="str">
        <f t="shared" ca="1" si="346"/>
        <v>-</v>
      </c>
      <c r="AC85" s="255" t="b">
        <f t="shared" ca="1" si="346"/>
        <v>0</v>
      </c>
      <c r="AD85" s="255">
        <f t="shared" ca="1" si="346"/>
        <v>0</v>
      </c>
      <c r="AE85" s="253" t="b">
        <f t="shared" si="373"/>
        <v>1</v>
      </c>
      <c r="AF85" s="253" t="b">
        <f t="shared" si="384"/>
        <v>1</v>
      </c>
      <c r="AG85" s="255" t="str">
        <f t="shared" ca="1" si="346"/>
        <v>-</v>
      </c>
      <c r="AH85" s="10"/>
      <c r="AI85" s="255" t="b">
        <f t="shared" ca="1" si="346"/>
        <v>1</v>
      </c>
      <c r="AJ85" s="255" t="b">
        <f t="shared" ca="1" si="347"/>
        <v>1</v>
      </c>
      <c r="AK85" s="254">
        <f t="shared" si="385"/>
        <v>12</v>
      </c>
      <c r="AL85" s="255" t="str">
        <f t="shared" ca="1" si="346"/>
        <v>-</v>
      </c>
      <c r="AM85" s="255" t="str">
        <f t="shared" ca="1" si="346"/>
        <v>-</v>
      </c>
      <c r="AN85" s="255" t="str">
        <f t="shared" ca="1" si="346"/>
        <v>-</v>
      </c>
      <c r="AO85" s="255" t="str">
        <f t="shared" ca="1" si="347"/>
        <v>-</v>
      </c>
      <c r="AP85" s="255" t="str">
        <f t="shared" ca="1" si="347"/>
        <v>-</v>
      </c>
      <c r="AQ85" s="255">
        <f t="shared" ca="1" si="347"/>
        <v>1</v>
      </c>
      <c r="AR85" s="255">
        <f t="shared" ca="1" si="347"/>
        <v>1</v>
      </c>
      <c r="AS85" s="255" t="str">
        <f t="shared" ca="1" si="347"/>
        <v>-</v>
      </c>
      <c r="AT85" s="255" t="str">
        <f t="shared" ca="1" si="347"/>
        <v>-</v>
      </c>
      <c r="AU85" s="10"/>
      <c r="AV85" s="255" t="str">
        <f t="shared" ca="1" si="347"/>
        <v>-</v>
      </c>
      <c r="AW85" s="255" t="str">
        <f t="shared" ca="1" si="347"/>
        <v>-</v>
      </c>
      <c r="AX85" s="255" t="str">
        <f t="shared" ca="1" si="347"/>
        <v>-</v>
      </c>
      <c r="AY85" s="255" t="str">
        <f t="shared" ca="1" si="347"/>
        <v>-</v>
      </c>
      <c r="AZ85" s="255" t="str">
        <f t="shared" ca="1" si="347"/>
        <v>-</v>
      </c>
      <c r="BA85" s="255" t="str">
        <f t="shared" ca="1" si="347"/>
        <v>-</v>
      </c>
      <c r="BB85" s="255" t="str">
        <f t="shared" ca="1" si="347"/>
        <v>-</v>
      </c>
      <c r="BC85" s="255" t="str">
        <f t="shared" ca="1" si="347"/>
        <v>-</v>
      </c>
      <c r="BD85" s="255" t="str">
        <f t="shared" ca="1" si="347"/>
        <v>-</v>
      </c>
      <c r="BE85" s="255" t="str">
        <f t="shared" ca="1" si="347"/>
        <v>-</v>
      </c>
      <c r="BF85" s="255" t="str">
        <f t="shared" ca="1" si="347"/>
        <v>-</v>
      </c>
      <c r="BG85" s="255" t="str">
        <f t="shared" ca="1" si="392"/>
        <v>-</v>
      </c>
      <c r="BH85" s="255" t="str">
        <f t="shared" ca="1" si="392"/>
        <v>-</v>
      </c>
      <c r="BI85" s="255" t="str">
        <f t="shared" ca="1" si="392"/>
        <v>-</v>
      </c>
      <c r="BJ85" s="255" t="str">
        <f t="shared" ca="1" si="392"/>
        <v>-</v>
      </c>
      <c r="BK85" s="255" t="str">
        <f t="shared" ca="1" si="392"/>
        <v>-</v>
      </c>
      <c r="BL85" s="255" t="str">
        <f t="shared" ca="1" si="392"/>
        <v>-</v>
      </c>
      <c r="BM85" s="255" t="str">
        <f t="shared" ca="1" si="392"/>
        <v>-</v>
      </c>
      <c r="BN85" s="255" t="str">
        <f t="shared" ca="1" si="392"/>
        <v>-</v>
      </c>
      <c r="BO85" s="255" t="str">
        <f t="shared" ca="1" si="392"/>
        <v>-</v>
      </c>
      <c r="BP85" s="255" t="str">
        <f t="shared" ca="1" si="392"/>
        <v>-</v>
      </c>
      <c r="BQ85" s="10"/>
      <c r="BR85" s="255" t="str">
        <f t="shared" ca="1" si="392"/>
        <v>-</v>
      </c>
      <c r="BS85" s="255" t="str">
        <f t="shared" ca="1" si="392"/>
        <v>-</v>
      </c>
      <c r="BT85" s="255" t="str">
        <f t="shared" ca="1" si="392"/>
        <v>-</v>
      </c>
      <c r="BU85" s="255" t="str">
        <f t="shared" ca="1" si="392"/>
        <v>-</v>
      </c>
      <c r="BV85" s="255" t="str">
        <f t="shared" ca="1" si="392"/>
        <v>-</v>
      </c>
      <c r="BW85" s="255" t="str">
        <f t="shared" ca="1" si="392"/>
        <v>-</v>
      </c>
      <c r="BX85" s="255" t="str">
        <f t="shared" ca="1" si="392"/>
        <v>-</v>
      </c>
      <c r="BY85" s="255" t="str">
        <f t="shared" ca="1" si="392"/>
        <v>-</v>
      </c>
      <c r="BZ85" s="255">
        <f t="shared" ca="1" si="392"/>
        <v>0.125</v>
      </c>
      <c r="CA85" s="255">
        <f t="shared" ca="1" si="392"/>
        <v>0.3</v>
      </c>
      <c r="CB85" s="255">
        <f t="shared" ca="1" si="392"/>
        <v>-0.05</v>
      </c>
      <c r="CC85" s="255">
        <f t="shared" ca="1" si="392"/>
        <v>0.1</v>
      </c>
      <c r="CD85" s="255">
        <f t="shared" ca="1" si="392"/>
        <v>0.25</v>
      </c>
      <c r="CE85" s="255">
        <f t="shared" ca="1" si="392"/>
        <v>-0.05</v>
      </c>
      <c r="CF85" s="255">
        <f t="shared" ca="1" si="392"/>
        <v>0.05</v>
      </c>
      <c r="CG85" s="255">
        <f t="shared" ca="1" si="392"/>
        <v>0.1</v>
      </c>
      <c r="CH85" s="255">
        <f t="shared" ca="1" si="392"/>
        <v>-0.02</v>
      </c>
      <c r="CI85" s="255">
        <f t="shared" ca="1" si="392"/>
        <v>0.1</v>
      </c>
      <c r="CJ85" s="255">
        <f t="shared" ca="1" si="392"/>
        <v>0.25</v>
      </c>
      <c r="CK85" s="255">
        <f t="shared" ca="1" si="392"/>
        <v>-0.05</v>
      </c>
      <c r="CL85" s="255">
        <f t="shared" ca="1" si="392"/>
        <v>1</v>
      </c>
      <c r="CM85" s="255">
        <f t="shared" ca="1" si="392"/>
        <v>1</v>
      </c>
      <c r="CN85" s="255">
        <f t="shared" ca="1" si="392"/>
        <v>0</v>
      </c>
      <c r="CO85" s="255" t="str">
        <f t="shared" ca="1" si="392"/>
        <v>-</v>
      </c>
      <c r="CP85" s="255" t="str">
        <f t="shared" ca="1" si="392"/>
        <v>-</v>
      </c>
      <c r="CQ85" s="255" t="str">
        <f t="shared" ca="1" si="392"/>
        <v>-</v>
      </c>
      <c r="CR85" s="255" t="str">
        <f t="shared" ca="1" si="392"/>
        <v>-</v>
      </c>
      <c r="CS85" s="255" t="str">
        <f t="shared" ca="1" si="392"/>
        <v>-</v>
      </c>
      <c r="CT85" s="255" t="str">
        <f t="shared" ca="1" si="392"/>
        <v>-</v>
      </c>
      <c r="CU85" s="255" t="str">
        <f t="shared" ca="1" si="392"/>
        <v>-</v>
      </c>
      <c r="CV85" s="255">
        <f t="shared" ca="1" si="392"/>
        <v>0</v>
      </c>
      <c r="CW85" s="255" t="str">
        <f t="shared" ca="1" si="392"/>
        <v>-</v>
      </c>
      <c r="CX85" s="255" t="str">
        <f t="shared" ca="1" si="392"/>
        <v>-</v>
      </c>
      <c r="CY85" s="255" t="str">
        <f t="shared" ca="1" si="392"/>
        <v>-</v>
      </c>
      <c r="CZ85" s="255" t="str">
        <f t="shared" ca="1" si="392"/>
        <v>-</v>
      </c>
      <c r="DA85" s="255" t="str">
        <f t="shared" ca="1" si="392"/>
        <v>-</v>
      </c>
      <c r="DB85" s="255">
        <f t="shared" ca="1" si="392"/>
        <v>0</v>
      </c>
      <c r="DC85" s="255">
        <f t="shared" ca="1" si="392"/>
        <v>0</v>
      </c>
      <c r="DD85" s="255">
        <f t="shared" ca="1" si="392"/>
        <v>0</v>
      </c>
      <c r="DE85" s="255">
        <f t="shared" ca="1" si="392"/>
        <v>0</v>
      </c>
      <c r="DF85" s="255">
        <f t="shared" ca="1" si="392"/>
        <v>0</v>
      </c>
      <c r="DG85" s="255">
        <f t="shared" ca="1" si="392"/>
        <v>0</v>
      </c>
      <c r="DH85" s="255">
        <f t="shared" ca="1" si="392"/>
        <v>0</v>
      </c>
      <c r="DI85" s="255" t="str">
        <f t="shared" ca="1" si="392"/>
        <v>-</v>
      </c>
      <c r="DJ85" s="255" t="str">
        <f t="shared" ca="1" si="392"/>
        <v>-</v>
      </c>
      <c r="DK85" s="255" t="str">
        <f t="shared" ca="1" si="392"/>
        <v>-</v>
      </c>
      <c r="DL85" s="255" t="str">
        <f t="shared" ca="1" si="392"/>
        <v>-</v>
      </c>
      <c r="DM85" s="255" t="str">
        <f t="shared" ca="1" si="392"/>
        <v>-</v>
      </c>
      <c r="DN85" s="255" t="str">
        <f t="shared" ca="1" si="393"/>
        <v>-</v>
      </c>
      <c r="DO85" s="255" t="str">
        <f t="shared" ca="1" si="393"/>
        <v>-</v>
      </c>
      <c r="DP85" s="255" t="str">
        <f t="shared" ca="1" si="393"/>
        <v>-</v>
      </c>
      <c r="DQ85" s="255" t="str">
        <f t="shared" ca="1" si="393"/>
        <v>-</v>
      </c>
      <c r="DR85" s="255" t="str">
        <f t="shared" ca="1" si="393"/>
        <v>-</v>
      </c>
      <c r="DS85" s="255" t="str">
        <f t="shared" ca="1" si="393"/>
        <v>-</v>
      </c>
      <c r="DT85" s="10"/>
      <c r="DU85" s="253">
        <f t="shared" si="350"/>
        <v>0</v>
      </c>
      <c r="DV85" s="255" t="str">
        <f t="shared" ca="1" si="393"/>
        <v>-</v>
      </c>
      <c r="DW85" s="255" t="str">
        <f t="shared" ca="1" si="393"/>
        <v>-</v>
      </c>
      <c r="DX85" s="255" t="str">
        <f t="shared" ca="1" si="393"/>
        <v>-</v>
      </c>
      <c r="DY85" s="255" t="str">
        <f t="shared" ca="1" si="393"/>
        <v>-</v>
      </c>
      <c r="DZ85" s="253" t="b">
        <f t="shared" si="351"/>
        <v>0</v>
      </c>
      <c r="EA85" s="255" t="str">
        <f t="shared" ca="1" si="393"/>
        <v>-</v>
      </c>
      <c r="EB85" s="255">
        <f t="shared" ca="1" si="393"/>
        <v>0</v>
      </c>
      <c r="EC85" s="255" t="str">
        <f t="shared" ca="1" si="393"/>
        <v>-</v>
      </c>
      <c r="ED85" s="255">
        <f t="shared" ca="1" si="393"/>
        <v>1</v>
      </c>
      <c r="EE85" s="255">
        <f t="shared" ca="1" si="393"/>
        <v>0</v>
      </c>
      <c r="EF85" s="255">
        <f t="shared" ca="1" si="393"/>
        <v>1</v>
      </c>
      <c r="EG85" s="255">
        <f t="shared" ca="1" si="393"/>
        <v>0</v>
      </c>
      <c r="EH85" s="255">
        <f t="shared" ca="1" si="393"/>
        <v>1</v>
      </c>
      <c r="EI85" s="255">
        <f t="shared" ca="1" si="393"/>
        <v>1</v>
      </c>
      <c r="EJ85" s="255">
        <f t="shared" ca="1" si="393"/>
        <v>1</v>
      </c>
      <c r="EK85" s="255">
        <f t="shared" ca="1" si="393"/>
        <v>0</v>
      </c>
      <c r="EL85" s="255">
        <f t="shared" ca="1" si="393"/>
        <v>0</v>
      </c>
      <c r="EM85" s="255">
        <f t="shared" ca="1" si="393"/>
        <v>0</v>
      </c>
      <c r="EN85" s="255">
        <f t="shared" ca="1" si="393"/>
        <v>0</v>
      </c>
      <c r="EO85" s="255">
        <f t="shared" ca="1" si="393"/>
        <v>0</v>
      </c>
      <c r="EP85" s="255">
        <f t="shared" ca="1" si="393"/>
        <v>0</v>
      </c>
      <c r="EQ85" s="255">
        <f t="shared" ca="1" si="393"/>
        <v>0</v>
      </c>
      <c r="ER85" s="255">
        <f t="shared" ca="1" si="393"/>
        <v>0</v>
      </c>
      <c r="ES85" s="255">
        <f t="shared" ca="1" si="393"/>
        <v>0</v>
      </c>
      <c r="ET85" s="255">
        <f t="shared" ca="1" si="393"/>
        <v>0</v>
      </c>
      <c r="EU85" s="255">
        <f t="shared" ca="1" si="393"/>
        <v>0</v>
      </c>
      <c r="EV85" s="255">
        <f t="shared" ca="1" si="393"/>
        <v>0</v>
      </c>
      <c r="EW85" s="255">
        <f t="shared" ca="1" si="393"/>
        <v>1</v>
      </c>
      <c r="EX85" s="255">
        <f t="shared" ca="1" si="393"/>
        <v>0</v>
      </c>
      <c r="EY85" s="255">
        <f t="shared" ca="1" si="393"/>
        <v>0</v>
      </c>
      <c r="EZ85" s="255">
        <f t="shared" ca="1" si="393"/>
        <v>0</v>
      </c>
      <c r="FA85" s="255">
        <f t="shared" ca="1" si="393"/>
        <v>0</v>
      </c>
      <c r="FB85" s="255">
        <f t="shared" ca="1" si="393"/>
        <v>0</v>
      </c>
      <c r="FC85" s="255">
        <f t="shared" ca="1" si="393"/>
        <v>0</v>
      </c>
      <c r="FD85" s="255">
        <f t="shared" ca="1" si="393"/>
        <v>0</v>
      </c>
      <c r="FE85" s="10"/>
      <c r="FF85" s="255" t="str">
        <f t="shared" ca="1" si="393"/>
        <v>-</v>
      </c>
      <c r="FG85" s="255" t="str">
        <f t="shared" ca="1" si="393"/>
        <v>-</v>
      </c>
      <c r="FH85" s="255">
        <f t="shared" ca="1" si="387"/>
        <v>0</v>
      </c>
      <c r="FI85" s="255" t="str">
        <f t="shared" ca="1" si="393"/>
        <v>-</v>
      </c>
      <c r="FJ85" s="255" t="str">
        <f t="shared" ca="1" si="387"/>
        <v>-</v>
      </c>
      <c r="FK85" s="255" t="str">
        <f t="shared" ca="1" si="387"/>
        <v>-</v>
      </c>
      <c r="FL85" s="255" t="str">
        <f t="shared" ca="1" si="387"/>
        <v>-</v>
      </c>
      <c r="FM85" s="255" t="str">
        <f t="shared" ca="1" si="387"/>
        <v>-</v>
      </c>
      <c r="FN85" s="255" t="str">
        <f t="shared" ca="1" si="393"/>
        <v>-</v>
      </c>
      <c r="FO85" s="255" t="str">
        <f t="shared" ca="1" si="393"/>
        <v>-</v>
      </c>
      <c r="FP85" s="253" t="b">
        <f t="shared" si="354"/>
        <v>0</v>
      </c>
      <c r="FQ85" s="253" t="b">
        <f t="shared" si="354"/>
        <v>0</v>
      </c>
      <c r="FR85" s="253" t="b">
        <f t="shared" si="354"/>
        <v>1</v>
      </c>
      <c r="FS85" s="255">
        <f t="shared" ca="1" si="393"/>
        <v>0</v>
      </c>
      <c r="FT85" s="255">
        <f t="shared" ca="1" si="393"/>
        <v>1</v>
      </c>
      <c r="FU85" s="255">
        <f t="shared" ca="1" si="393"/>
        <v>1</v>
      </c>
      <c r="FV85" s="255" t="str">
        <f t="shared" ca="1" si="393"/>
        <v>-</v>
      </c>
      <c r="FW85" s="255" t="str">
        <f t="shared" ca="1" si="393"/>
        <v>-</v>
      </c>
      <c r="FX85" s="255" t="str">
        <f t="shared" ca="1" si="393"/>
        <v>-</v>
      </c>
      <c r="FY85" s="255" t="str">
        <f t="shared" ca="1" si="393"/>
        <v>-</v>
      </c>
      <c r="FZ85" s="255" t="str">
        <f t="shared" ca="1" si="393"/>
        <v>-</v>
      </c>
      <c r="GA85" s="255" t="str">
        <f t="shared" ca="1" si="393"/>
        <v>-</v>
      </c>
      <c r="GB85" s="255" t="str">
        <f t="shared" ca="1" si="393"/>
        <v>-</v>
      </c>
      <c r="GC85" s="255" t="str">
        <f t="shared" ca="1" si="393"/>
        <v>-</v>
      </c>
      <c r="GD85" s="255" t="str">
        <f t="shared" ca="1" si="393"/>
        <v>-</v>
      </c>
      <c r="GE85" s="255" t="str">
        <f t="shared" ca="1" si="393"/>
        <v>-</v>
      </c>
      <c r="GF85" s="255" t="b">
        <f t="shared" ca="1" si="393"/>
        <v>1</v>
      </c>
      <c r="GG85" s="255">
        <f t="shared" ca="1" si="393"/>
        <v>0</v>
      </c>
      <c r="GH85" s="255">
        <f t="shared" ca="1" si="393"/>
        <v>0</v>
      </c>
      <c r="GI85" s="255">
        <f t="shared" ca="1" si="393"/>
        <v>0</v>
      </c>
      <c r="GJ85" s="255">
        <f t="shared" ca="1" si="393"/>
        <v>0</v>
      </c>
      <c r="GK85" s="255">
        <f t="shared" ca="1" si="355"/>
        <v>0</v>
      </c>
      <c r="GL85" s="255" t="str">
        <f t="shared" ca="1" si="355"/>
        <v>-</v>
      </c>
      <c r="GM85" s="255" t="str">
        <f t="shared" ca="1" si="355"/>
        <v>-</v>
      </c>
      <c r="GN85" s="255" t="str">
        <f ca="1">OFFSET(GN$5,$B85,0)</f>
        <v>-</v>
      </c>
      <c r="GO85" s="255" t="b">
        <f t="shared" ca="1" si="356"/>
        <v>1</v>
      </c>
      <c r="GP85" s="255">
        <f ca="1">OFFSET(GP$5,$B85,0)</f>
        <v>0</v>
      </c>
      <c r="GQ85" s="253" t="str">
        <f t="shared" si="357"/>
        <v>-</v>
      </c>
      <c r="GR85" s="253" t="str">
        <f t="shared" si="357"/>
        <v>-</v>
      </c>
      <c r="GS85" s="253" t="str">
        <f t="shared" si="357"/>
        <v>-</v>
      </c>
      <c r="GT85" s="253" t="str">
        <f t="shared" si="357"/>
        <v>-</v>
      </c>
      <c r="GU85" s="255" t="str">
        <f t="shared" ca="1" si="358"/>
        <v>-</v>
      </c>
      <c r="GV85" s="255" t="str">
        <f t="shared" ca="1" si="358"/>
        <v>-</v>
      </c>
      <c r="GW85" s="255" t="str">
        <f t="shared" ca="1" si="358"/>
        <v>-</v>
      </c>
      <c r="GX85" s="255" t="str">
        <f t="shared" ca="1" si="358"/>
        <v>-</v>
      </c>
      <c r="GY85" s="255" t="str">
        <f t="shared" ca="1" si="358"/>
        <v>-</v>
      </c>
      <c r="GZ85" s="253" t="str">
        <f t="shared" si="359"/>
        <v>-</v>
      </c>
      <c r="HA85" s="253">
        <f t="shared" si="359"/>
        <v>500</v>
      </c>
      <c r="HB85" s="253">
        <f t="shared" si="359"/>
        <v>500</v>
      </c>
      <c r="HC85" s="253">
        <f t="shared" si="360"/>
        <v>865</v>
      </c>
      <c r="HD85" s="253" t="str">
        <f t="shared" si="359"/>
        <v>-</v>
      </c>
      <c r="HE85" s="253" t="str">
        <f t="shared" si="361"/>
        <v>-</v>
      </c>
      <c r="HF85" s="255" t="str">
        <f t="shared" ca="1" si="362"/>
        <v>-</v>
      </c>
      <c r="HG85" s="255" t="str">
        <f t="shared" ca="1" si="362"/>
        <v>-</v>
      </c>
      <c r="HH85" s="10"/>
      <c r="HI85" s="255">
        <f t="shared" ca="1" si="358"/>
        <v>1</v>
      </c>
      <c r="HJ85" s="255">
        <f t="shared" ca="1" si="358"/>
        <v>0</v>
      </c>
      <c r="HK85" s="255">
        <f t="shared" ca="1" si="358"/>
        <v>1</v>
      </c>
      <c r="HL85" s="255">
        <f t="shared" ca="1" si="358"/>
        <v>1</v>
      </c>
      <c r="HM85" s="255">
        <f t="shared" ca="1" si="358"/>
        <v>0</v>
      </c>
      <c r="HN85" s="255">
        <f t="shared" ca="1" si="358"/>
        <v>70</v>
      </c>
      <c r="HO85" s="255">
        <f t="shared" ca="1" si="358"/>
        <v>50</v>
      </c>
      <c r="HP85" s="255">
        <f t="shared" ca="1" si="358"/>
        <v>70</v>
      </c>
      <c r="HQ85" s="255">
        <f t="shared" ca="1" si="358"/>
        <v>50</v>
      </c>
      <c r="HR85" s="253">
        <f t="shared" si="376"/>
        <v>1</v>
      </c>
      <c r="HS85" s="253">
        <f t="shared" si="363"/>
        <v>1</v>
      </c>
      <c r="HT85" s="253">
        <f t="shared" si="364"/>
        <v>1</v>
      </c>
      <c r="HU85" s="255">
        <f t="shared" ca="1" si="358"/>
        <v>1</v>
      </c>
      <c r="HV85" s="10"/>
      <c r="HW85" s="255">
        <f t="shared" ca="1" si="358"/>
        <v>1</v>
      </c>
      <c r="HX85" s="255">
        <f t="shared" ca="1" si="358"/>
        <v>1</v>
      </c>
      <c r="HY85" s="255">
        <f t="shared" ca="1" si="358"/>
        <v>1</v>
      </c>
      <c r="HZ85" s="255">
        <f t="shared" ca="1" si="358"/>
        <v>1</v>
      </c>
      <c r="IA85" s="255">
        <f t="shared" ca="1" si="358"/>
        <v>1</v>
      </c>
      <c r="IB85" s="255">
        <f t="shared" ca="1" si="358"/>
        <v>1</v>
      </c>
      <c r="IC85" s="296">
        <v>1.125</v>
      </c>
      <c r="ID85" s="255">
        <f t="shared" ca="1" si="358"/>
        <v>1</v>
      </c>
      <c r="IE85" s="255">
        <f t="shared" ca="1" si="358"/>
        <v>1</v>
      </c>
      <c r="IF85" s="296">
        <f t="shared" ref="IF85:IF88" si="395">IC85</f>
        <v>1.125</v>
      </c>
      <c r="IG85" s="296">
        <f ca="1">1+($IG$86-$IG$84)/2</f>
        <v>1.0150000000000001</v>
      </c>
      <c r="IH85" s="296">
        <v>1</v>
      </c>
      <c r="II85" s="255" t="str">
        <f t="shared" ca="1" si="358"/>
        <v>-</v>
      </c>
      <c r="IJ85" s="255">
        <f t="shared" ca="1" si="358"/>
        <v>0</v>
      </c>
      <c r="IK85" s="27">
        <v>0</v>
      </c>
    </row>
    <row r="86" spans="1:245" s="235" customFormat="1" outlineLevel="1">
      <c r="A86" s="207">
        <f t="shared" si="12"/>
        <v>81</v>
      </c>
      <c r="B86" s="207">
        <f t="shared" si="365"/>
        <v>15</v>
      </c>
      <c r="C86" s="235">
        <v>102</v>
      </c>
      <c r="D86" s="235" t="b">
        <f t="shared" si="344"/>
        <v>1</v>
      </c>
      <c r="E86" s="235" t="b">
        <v>0</v>
      </c>
      <c r="F86" s="235" t="b">
        <v>1</v>
      </c>
      <c r="G86" s="294">
        <f>G85</f>
        <v>3</v>
      </c>
      <c r="H86" s="294">
        <f t="shared" si="377"/>
        <v>1</v>
      </c>
      <c r="I86" s="294">
        <f t="shared" si="378"/>
        <v>2</v>
      </c>
      <c r="J86" s="294">
        <f t="shared" si="379"/>
        <v>1</v>
      </c>
      <c r="K86" s="294">
        <f t="shared" si="380"/>
        <v>1</v>
      </c>
      <c r="L86" s="294">
        <f t="shared" si="381"/>
        <v>1</v>
      </c>
      <c r="M86" s="294">
        <f t="shared" si="382"/>
        <v>1</v>
      </c>
      <c r="O86" s="249" t="str">
        <f t="shared" ca="1" si="383"/>
        <v>00008 SB_vs_US SLPTRUE  US_prod1.25 (F33N11)</v>
      </c>
      <c r="P86" s="10" t="str">
        <f ca="1">IF(COUNTIF(O$5:O86,O86)=1,"-","Dup")</f>
        <v>-</v>
      </c>
      <c r="Q86" s="10"/>
      <c r="R86" s="255" t="str">
        <f t="shared" ca="1" si="345"/>
        <v>-</v>
      </c>
      <c r="S86" s="255" t="str">
        <f t="shared" ca="1" si="345"/>
        <v>-</v>
      </c>
      <c r="T86" s="255" t="str">
        <f t="shared" ca="1" si="345"/>
        <v>-</v>
      </c>
      <c r="U86" s="255" t="str">
        <f t="shared" ca="1" si="345"/>
        <v>-</v>
      </c>
      <c r="V86" s="255" t="str">
        <f t="shared" ca="1" si="345"/>
        <v>-</v>
      </c>
      <c r="W86" s="255" t="str">
        <f t="shared" ca="1" si="345"/>
        <v>-</v>
      </c>
      <c r="X86" s="10"/>
      <c r="Y86" s="255" t="b">
        <f t="shared" ca="1" si="346"/>
        <v>1</v>
      </c>
      <c r="Z86" s="255" t="str">
        <f t="shared" ca="1" si="346"/>
        <v>-</v>
      </c>
      <c r="AA86" s="255" t="str">
        <f t="shared" ca="1" si="346"/>
        <v>-</v>
      </c>
      <c r="AB86" s="255" t="str">
        <f t="shared" ca="1" si="346"/>
        <v>-</v>
      </c>
      <c r="AC86" s="255" t="b">
        <f t="shared" ca="1" si="346"/>
        <v>0</v>
      </c>
      <c r="AD86" s="255">
        <f t="shared" ca="1" si="346"/>
        <v>0</v>
      </c>
      <c r="AE86" s="253" t="b">
        <f t="shared" si="373"/>
        <v>1</v>
      </c>
      <c r="AF86" s="253" t="b">
        <f t="shared" si="384"/>
        <v>1</v>
      </c>
      <c r="AG86" s="255" t="str">
        <f t="shared" ca="1" si="346"/>
        <v>-</v>
      </c>
      <c r="AH86" s="10"/>
      <c r="AI86" s="255" t="b">
        <f t="shared" ca="1" si="346"/>
        <v>1</v>
      </c>
      <c r="AJ86" s="255" t="b">
        <f t="shared" ca="1" si="347"/>
        <v>1</v>
      </c>
      <c r="AK86" s="254">
        <f t="shared" si="385"/>
        <v>12</v>
      </c>
      <c r="AL86" s="255" t="str">
        <f t="shared" ca="1" si="346"/>
        <v>-</v>
      </c>
      <c r="AM86" s="255" t="str">
        <f t="shared" ca="1" si="346"/>
        <v>-</v>
      </c>
      <c r="AN86" s="255" t="str">
        <f t="shared" ca="1" si="346"/>
        <v>-</v>
      </c>
      <c r="AO86" s="255" t="str">
        <f t="shared" ca="1" si="347"/>
        <v>-</v>
      </c>
      <c r="AP86" s="255" t="str">
        <f t="shared" ca="1" si="347"/>
        <v>-</v>
      </c>
      <c r="AQ86" s="255">
        <f t="shared" ca="1" si="347"/>
        <v>1</v>
      </c>
      <c r="AR86" s="255">
        <f t="shared" ca="1" si="347"/>
        <v>1</v>
      </c>
      <c r="AS86" s="255" t="str">
        <f t="shared" ca="1" si="347"/>
        <v>-</v>
      </c>
      <c r="AT86" s="255" t="str">
        <f t="shared" ca="1" si="347"/>
        <v>-</v>
      </c>
      <c r="AU86" s="10"/>
      <c r="AV86" s="255" t="str">
        <f t="shared" ca="1" si="347"/>
        <v>-</v>
      </c>
      <c r="AW86" s="255" t="str">
        <f t="shared" ca="1" si="347"/>
        <v>-</v>
      </c>
      <c r="AX86" s="255" t="str">
        <f t="shared" ca="1" si="347"/>
        <v>-</v>
      </c>
      <c r="AY86" s="255" t="str">
        <f t="shared" ca="1" si="347"/>
        <v>-</v>
      </c>
      <c r="AZ86" s="255" t="str">
        <f t="shared" ca="1" si="347"/>
        <v>-</v>
      </c>
      <c r="BA86" s="255" t="str">
        <f t="shared" ca="1" si="347"/>
        <v>-</v>
      </c>
      <c r="BB86" s="255" t="str">
        <f t="shared" ca="1" si="347"/>
        <v>-</v>
      </c>
      <c r="BC86" s="255" t="str">
        <f t="shared" ca="1" si="347"/>
        <v>-</v>
      </c>
      <c r="BD86" s="255" t="str">
        <f t="shared" ca="1" si="347"/>
        <v>-</v>
      </c>
      <c r="BE86" s="255" t="str">
        <f t="shared" ca="1" si="347"/>
        <v>-</v>
      </c>
      <c r="BF86" s="255" t="str">
        <f t="shared" ca="1" si="347"/>
        <v>-</v>
      </c>
      <c r="BG86" s="255" t="str">
        <f t="shared" ca="1" si="392"/>
        <v>-</v>
      </c>
      <c r="BH86" s="255" t="str">
        <f t="shared" ca="1" si="392"/>
        <v>-</v>
      </c>
      <c r="BI86" s="255" t="str">
        <f t="shared" ca="1" si="392"/>
        <v>-</v>
      </c>
      <c r="BJ86" s="255" t="str">
        <f t="shared" ca="1" si="392"/>
        <v>-</v>
      </c>
      <c r="BK86" s="255" t="str">
        <f t="shared" ca="1" si="392"/>
        <v>-</v>
      </c>
      <c r="BL86" s="255" t="str">
        <f t="shared" ca="1" si="392"/>
        <v>-</v>
      </c>
      <c r="BM86" s="255" t="str">
        <f t="shared" ca="1" si="392"/>
        <v>-</v>
      </c>
      <c r="BN86" s="255" t="str">
        <f t="shared" ca="1" si="392"/>
        <v>-</v>
      </c>
      <c r="BO86" s="255" t="str">
        <f t="shared" ca="1" si="392"/>
        <v>-</v>
      </c>
      <c r="BP86" s="255" t="str">
        <f t="shared" ca="1" si="392"/>
        <v>-</v>
      </c>
      <c r="BQ86" s="10"/>
      <c r="BR86" s="255" t="str">
        <f t="shared" ca="1" si="392"/>
        <v>-</v>
      </c>
      <c r="BS86" s="255" t="str">
        <f t="shared" ca="1" si="392"/>
        <v>-</v>
      </c>
      <c r="BT86" s="255" t="str">
        <f t="shared" ca="1" si="392"/>
        <v>-</v>
      </c>
      <c r="BU86" s="255" t="str">
        <f t="shared" ca="1" si="392"/>
        <v>-</v>
      </c>
      <c r="BV86" s="255" t="str">
        <f t="shared" ca="1" si="392"/>
        <v>-</v>
      </c>
      <c r="BW86" s="255" t="str">
        <f t="shared" ca="1" si="392"/>
        <v>-</v>
      </c>
      <c r="BX86" s="255" t="str">
        <f t="shared" ca="1" si="392"/>
        <v>-</v>
      </c>
      <c r="BY86" s="255" t="str">
        <f t="shared" ca="1" si="392"/>
        <v>-</v>
      </c>
      <c r="BZ86" s="255">
        <f t="shared" ca="1" si="392"/>
        <v>0.125</v>
      </c>
      <c r="CA86" s="255">
        <f t="shared" ca="1" si="392"/>
        <v>0.3</v>
      </c>
      <c r="CB86" s="255">
        <f t="shared" ca="1" si="392"/>
        <v>-0.05</v>
      </c>
      <c r="CC86" s="255">
        <f t="shared" ca="1" si="392"/>
        <v>0.1</v>
      </c>
      <c r="CD86" s="255">
        <f t="shared" ca="1" si="392"/>
        <v>0.25</v>
      </c>
      <c r="CE86" s="255">
        <f t="shared" ca="1" si="392"/>
        <v>-0.05</v>
      </c>
      <c r="CF86" s="255">
        <f t="shared" ca="1" si="392"/>
        <v>0.05</v>
      </c>
      <c r="CG86" s="255">
        <f t="shared" ca="1" si="392"/>
        <v>0.1</v>
      </c>
      <c r="CH86" s="255">
        <f t="shared" ca="1" si="392"/>
        <v>-0.02</v>
      </c>
      <c r="CI86" s="255">
        <f t="shared" ca="1" si="392"/>
        <v>0.1</v>
      </c>
      <c r="CJ86" s="255">
        <f t="shared" ca="1" si="392"/>
        <v>0.25</v>
      </c>
      <c r="CK86" s="255">
        <f t="shared" ca="1" si="392"/>
        <v>-0.05</v>
      </c>
      <c r="CL86" s="255">
        <f t="shared" ca="1" si="392"/>
        <v>1</v>
      </c>
      <c r="CM86" s="255">
        <f t="shared" ca="1" si="392"/>
        <v>1</v>
      </c>
      <c r="CN86" s="255">
        <f t="shared" ca="1" si="392"/>
        <v>0</v>
      </c>
      <c r="CO86" s="255" t="str">
        <f t="shared" ca="1" si="392"/>
        <v>-</v>
      </c>
      <c r="CP86" s="255" t="str">
        <f t="shared" ca="1" si="392"/>
        <v>-</v>
      </c>
      <c r="CQ86" s="255" t="str">
        <f t="shared" ca="1" si="392"/>
        <v>-</v>
      </c>
      <c r="CR86" s="255" t="str">
        <f t="shared" ca="1" si="392"/>
        <v>-</v>
      </c>
      <c r="CS86" s="255" t="str">
        <f t="shared" ca="1" si="392"/>
        <v>-</v>
      </c>
      <c r="CT86" s="255" t="str">
        <f t="shared" ca="1" si="392"/>
        <v>-</v>
      </c>
      <c r="CU86" s="255" t="str">
        <f t="shared" ca="1" si="392"/>
        <v>-</v>
      </c>
      <c r="CV86" s="255">
        <f t="shared" ca="1" si="392"/>
        <v>0</v>
      </c>
      <c r="CW86" s="255" t="str">
        <f t="shared" ca="1" si="392"/>
        <v>-</v>
      </c>
      <c r="CX86" s="255" t="str">
        <f t="shared" ca="1" si="392"/>
        <v>-</v>
      </c>
      <c r="CY86" s="255" t="str">
        <f t="shared" ca="1" si="392"/>
        <v>-</v>
      </c>
      <c r="CZ86" s="255" t="str">
        <f t="shared" ca="1" si="392"/>
        <v>-</v>
      </c>
      <c r="DA86" s="255" t="str">
        <f t="shared" ca="1" si="392"/>
        <v>-</v>
      </c>
      <c r="DB86" s="255">
        <f t="shared" ca="1" si="392"/>
        <v>0</v>
      </c>
      <c r="DC86" s="255">
        <f t="shared" ca="1" si="392"/>
        <v>0</v>
      </c>
      <c r="DD86" s="255">
        <f t="shared" ca="1" si="392"/>
        <v>0</v>
      </c>
      <c r="DE86" s="255">
        <f t="shared" ca="1" si="392"/>
        <v>0</v>
      </c>
      <c r="DF86" s="255">
        <f t="shared" ca="1" si="392"/>
        <v>0</v>
      </c>
      <c r="DG86" s="255">
        <f t="shared" ca="1" si="392"/>
        <v>0</v>
      </c>
      <c r="DH86" s="255">
        <f t="shared" ca="1" si="392"/>
        <v>0</v>
      </c>
      <c r="DI86" s="255" t="str">
        <f t="shared" ca="1" si="392"/>
        <v>-</v>
      </c>
      <c r="DJ86" s="255" t="str">
        <f t="shared" ca="1" si="392"/>
        <v>-</v>
      </c>
      <c r="DK86" s="255" t="str">
        <f t="shared" ca="1" si="392"/>
        <v>-</v>
      </c>
      <c r="DL86" s="255" t="str">
        <f t="shared" ca="1" si="392"/>
        <v>-</v>
      </c>
      <c r="DM86" s="255" t="str">
        <f t="shared" ca="1" si="392"/>
        <v>-</v>
      </c>
      <c r="DN86" s="255" t="str">
        <f t="shared" ca="1" si="393"/>
        <v>-</v>
      </c>
      <c r="DO86" s="255" t="str">
        <f t="shared" ca="1" si="393"/>
        <v>-</v>
      </c>
      <c r="DP86" s="255" t="str">
        <f t="shared" ca="1" si="393"/>
        <v>-</v>
      </c>
      <c r="DQ86" s="255" t="str">
        <f t="shared" ca="1" si="393"/>
        <v>-</v>
      </c>
      <c r="DR86" s="255" t="str">
        <f t="shared" ca="1" si="393"/>
        <v>-</v>
      </c>
      <c r="DS86" s="255" t="str">
        <f t="shared" ca="1" si="393"/>
        <v>-</v>
      </c>
      <c r="DT86" s="10"/>
      <c r="DU86" s="253">
        <f t="shared" si="350"/>
        <v>0</v>
      </c>
      <c r="DV86" s="255" t="str">
        <f t="shared" ca="1" si="393"/>
        <v>-</v>
      </c>
      <c r="DW86" s="255" t="str">
        <f t="shared" ca="1" si="393"/>
        <v>-</v>
      </c>
      <c r="DX86" s="255" t="str">
        <f t="shared" ca="1" si="393"/>
        <v>-</v>
      </c>
      <c r="DY86" s="255" t="str">
        <f t="shared" ca="1" si="393"/>
        <v>-</v>
      </c>
      <c r="DZ86" s="253" t="b">
        <f t="shared" si="351"/>
        <v>0</v>
      </c>
      <c r="EA86" s="255" t="str">
        <f t="shared" ca="1" si="393"/>
        <v>-</v>
      </c>
      <c r="EB86" s="255">
        <f t="shared" ca="1" si="393"/>
        <v>0</v>
      </c>
      <c r="EC86" s="255" t="str">
        <f t="shared" ca="1" si="393"/>
        <v>-</v>
      </c>
      <c r="ED86" s="255">
        <f t="shared" ca="1" si="393"/>
        <v>1</v>
      </c>
      <c r="EE86" s="255">
        <f t="shared" ca="1" si="393"/>
        <v>0</v>
      </c>
      <c r="EF86" s="255">
        <f t="shared" ca="1" si="393"/>
        <v>1</v>
      </c>
      <c r="EG86" s="255">
        <f t="shared" ca="1" si="393"/>
        <v>0</v>
      </c>
      <c r="EH86" s="255">
        <f t="shared" ca="1" si="393"/>
        <v>1</v>
      </c>
      <c r="EI86" s="255">
        <f t="shared" ca="1" si="393"/>
        <v>1</v>
      </c>
      <c r="EJ86" s="255">
        <f t="shared" ca="1" si="393"/>
        <v>1</v>
      </c>
      <c r="EK86" s="255">
        <f t="shared" ca="1" si="393"/>
        <v>0</v>
      </c>
      <c r="EL86" s="255">
        <f t="shared" ca="1" si="393"/>
        <v>0</v>
      </c>
      <c r="EM86" s="255">
        <f t="shared" ca="1" si="393"/>
        <v>0</v>
      </c>
      <c r="EN86" s="255">
        <f t="shared" ca="1" si="393"/>
        <v>0</v>
      </c>
      <c r="EO86" s="255">
        <f t="shared" ca="1" si="393"/>
        <v>0</v>
      </c>
      <c r="EP86" s="255">
        <f t="shared" ca="1" si="393"/>
        <v>0</v>
      </c>
      <c r="EQ86" s="255">
        <f t="shared" ca="1" si="393"/>
        <v>0</v>
      </c>
      <c r="ER86" s="255">
        <f t="shared" ca="1" si="393"/>
        <v>0</v>
      </c>
      <c r="ES86" s="255">
        <f t="shared" ca="1" si="393"/>
        <v>0</v>
      </c>
      <c r="ET86" s="255">
        <f t="shared" ca="1" si="393"/>
        <v>0</v>
      </c>
      <c r="EU86" s="255">
        <f t="shared" ca="1" si="393"/>
        <v>0</v>
      </c>
      <c r="EV86" s="255">
        <f t="shared" ca="1" si="393"/>
        <v>0</v>
      </c>
      <c r="EW86" s="255">
        <f t="shared" ca="1" si="393"/>
        <v>1</v>
      </c>
      <c r="EX86" s="255">
        <f t="shared" ca="1" si="393"/>
        <v>0</v>
      </c>
      <c r="EY86" s="255">
        <f t="shared" ca="1" si="393"/>
        <v>0</v>
      </c>
      <c r="EZ86" s="255">
        <f t="shared" ca="1" si="393"/>
        <v>0</v>
      </c>
      <c r="FA86" s="255">
        <f t="shared" ca="1" si="393"/>
        <v>0</v>
      </c>
      <c r="FB86" s="255">
        <f t="shared" ca="1" si="393"/>
        <v>0</v>
      </c>
      <c r="FC86" s="255">
        <f t="shared" ca="1" si="393"/>
        <v>0</v>
      </c>
      <c r="FD86" s="255">
        <f t="shared" ca="1" si="393"/>
        <v>0</v>
      </c>
      <c r="FE86" s="10"/>
      <c r="FF86" s="255" t="str">
        <f t="shared" ca="1" si="393"/>
        <v>-</v>
      </c>
      <c r="FG86" s="255" t="str">
        <f t="shared" ca="1" si="393"/>
        <v>-</v>
      </c>
      <c r="FH86" s="255">
        <f t="shared" ca="1" si="387"/>
        <v>0</v>
      </c>
      <c r="FI86" s="255" t="str">
        <f t="shared" ca="1" si="393"/>
        <v>-</v>
      </c>
      <c r="FJ86" s="255" t="str">
        <f t="shared" ca="1" si="387"/>
        <v>-</v>
      </c>
      <c r="FK86" s="255" t="str">
        <f t="shared" ca="1" si="387"/>
        <v>-</v>
      </c>
      <c r="FL86" s="255" t="str">
        <f t="shared" ca="1" si="387"/>
        <v>-</v>
      </c>
      <c r="FM86" s="255" t="str">
        <f t="shared" ca="1" si="387"/>
        <v>-</v>
      </c>
      <c r="FN86" s="255" t="str">
        <f t="shared" ca="1" si="393"/>
        <v>-</v>
      </c>
      <c r="FO86" s="255" t="str">
        <f t="shared" ca="1" si="393"/>
        <v>-</v>
      </c>
      <c r="FP86" s="253" t="b">
        <f t="shared" si="354"/>
        <v>0</v>
      </c>
      <c r="FQ86" s="253" t="b">
        <f t="shared" si="354"/>
        <v>0</v>
      </c>
      <c r="FR86" s="253" t="b">
        <f t="shared" si="354"/>
        <v>1</v>
      </c>
      <c r="FS86" s="255">
        <f t="shared" ca="1" si="393"/>
        <v>0</v>
      </c>
      <c r="FT86" s="255">
        <f t="shared" ca="1" si="393"/>
        <v>1</v>
      </c>
      <c r="FU86" s="255">
        <f t="shared" ca="1" si="393"/>
        <v>1</v>
      </c>
      <c r="FV86" s="255" t="str">
        <f t="shared" ca="1" si="393"/>
        <v>-</v>
      </c>
      <c r="FW86" s="255" t="str">
        <f t="shared" ca="1" si="393"/>
        <v>-</v>
      </c>
      <c r="FX86" s="255" t="str">
        <f t="shared" ca="1" si="393"/>
        <v>-</v>
      </c>
      <c r="FY86" s="255" t="str">
        <f t="shared" ca="1" si="393"/>
        <v>-</v>
      </c>
      <c r="FZ86" s="255" t="str">
        <f t="shared" ca="1" si="393"/>
        <v>-</v>
      </c>
      <c r="GA86" s="255" t="str">
        <f t="shared" ca="1" si="393"/>
        <v>-</v>
      </c>
      <c r="GB86" s="255" t="str">
        <f t="shared" ca="1" si="393"/>
        <v>-</v>
      </c>
      <c r="GC86" s="255" t="str">
        <f t="shared" ca="1" si="393"/>
        <v>-</v>
      </c>
      <c r="GD86" s="255" t="str">
        <f t="shared" ca="1" si="393"/>
        <v>-</v>
      </c>
      <c r="GE86" s="255" t="str">
        <f t="shared" ca="1" si="393"/>
        <v>-</v>
      </c>
      <c r="GF86" s="255" t="b">
        <f t="shared" ca="1" si="393"/>
        <v>1</v>
      </c>
      <c r="GG86" s="255">
        <f t="shared" ca="1" si="393"/>
        <v>0</v>
      </c>
      <c r="GH86" s="255">
        <f t="shared" ca="1" si="393"/>
        <v>0</v>
      </c>
      <c r="GI86" s="255">
        <f t="shared" ca="1" si="393"/>
        <v>0</v>
      </c>
      <c r="GJ86" s="255">
        <f t="shared" ca="1" si="393"/>
        <v>0</v>
      </c>
      <c r="GK86" s="255">
        <f t="shared" ca="1" si="355"/>
        <v>0</v>
      </c>
      <c r="GL86" s="255" t="str">
        <f t="shared" ca="1" si="355"/>
        <v>-</v>
      </c>
      <c r="GM86" s="255" t="str">
        <f t="shared" ca="1" si="355"/>
        <v>-</v>
      </c>
      <c r="GN86" s="255" t="str">
        <f t="shared" ca="1" si="355"/>
        <v>-</v>
      </c>
      <c r="GO86" s="255" t="b">
        <f t="shared" ca="1" si="356"/>
        <v>1</v>
      </c>
      <c r="GP86" s="255">
        <f t="shared" ca="1" si="356"/>
        <v>0</v>
      </c>
      <c r="GQ86" s="253" t="str">
        <f t="shared" si="357"/>
        <v>-</v>
      </c>
      <c r="GR86" s="253" t="str">
        <f t="shared" si="357"/>
        <v>-</v>
      </c>
      <c r="GS86" s="253" t="str">
        <f t="shared" si="357"/>
        <v>-</v>
      </c>
      <c r="GT86" s="253" t="str">
        <f t="shared" si="357"/>
        <v>-</v>
      </c>
      <c r="GU86" s="255" t="str">
        <f t="shared" ca="1" si="358"/>
        <v>-</v>
      </c>
      <c r="GV86" s="255" t="str">
        <f t="shared" ca="1" si="358"/>
        <v>-</v>
      </c>
      <c r="GW86" s="255" t="str">
        <f t="shared" ca="1" si="358"/>
        <v>-</v>
      </c>
      <c r="GX86" s="255" t="str">
        <f t="shared" ca="1" si="358"/>
        <v>-</v>
      </c>
      <c r="GY86" s="255" t="str">
        <f t="shared" ca="1" si="358"/>
        <v>-</v>
      </c>
      <c r="GZ86" s="253" t="str">
        <f t="shared" si="359"/>
        <v>-</v>
      </c>
      <c r="HA86" s="253">
        <f t="shared" si="359"/>
        <v>500</v>
      </c>
      <c r="HB86" s="253">
        <f t="shared" si="359"/>
        <v>500</v>
      </c>
      <c r="HC86" s="253">
        <f t="shared" si="360"/>
        <v>865</v>
      </c>
      <c r="HD86" s="253" t="str">
        <f t="shared" si="359"/>
        <v>-</v>
      </c>
      <c r="HE86" s="253" t="str">
        <f t="shared" si="361"/>
        <v>-</v>
      </c>
      <c r="HF86" s="255" t="str">
        <f t="shared" ca="1" si="362"/>
        <v>-</v>
      </c>
      <c r="HG86" s="255" t="str">
        <f t="shared" ca="1" si="362"/>
        <v>-</v>
      </c>
      <c r="HH86" s="10"/>
      <c r="HI86" s="255">
        <f t="shared" ca="1" si="358"/>
        <v>1</v>
      </c>
      <c r="HJ86" s="255">
        <f t="shared" ca="1" si="358"/>
        <v>0</v>
      </c>
      <c r="HK86" s="255">
        <f t="shared" ca="1" si="358"/>
        <v>1</v>
      </c>
      <c r="HL86" s="255">
        <f t="shared" ca="1" si="358"/>
        <v>1</v>
      </c>
      <c r="HM86" s="255">
        <f t="shared" ca="1" si="358"/>
        <v>0</v>
      </c>
      <c r="HN86" s="255">
        <f t="shared" ca="1" si="358"/>
        <v>70</v>
      </c>
      <c r="HO86" s="255">
        <f t="shared" ca="1" si="358"/>
        <v>50</v>
      </c>
      <c r="HP86" s="255">
        <f t="shared" ca="1" si="358"/>
        <v>70</v>
      </c>
      <c r="HQ86" s="255">
        <f t="shared" ca="1" si="358"/>
        <v>50</v>
      </c>
      <c r="HR86" s="253">
        <f t="shared" si="376"/>
        <v>1</v>
      </c>
      <c r="HS86" s="253">
        <f t="shared" si="363"/>
        <v>1</v>
      </c>
      <c r="HT86" s="253">
        <f t="shared" si="364"/>
        <v>1</v>
      </c>
      <c r="HU86" s="255">
        <f t="shared" ca="1" si="358"/>
        <v>1</v>
      </c>
      <c r="HV86" s="10"/>
      <c r="HW86" s="255">
        <f t="shared" ca="1" si="358"/>
        <v>1</v>
      </c>
      <c r="HX86" s="255">
        <f t="shared" ca="1" si="358"/>
        <v>1</v>
      </c>
      <c r="HY86" s="255">
        <f t="shared" ca="1" si="358"/>
        <v>1</v>
      </c>
      <c r="HZ86" s="255">
        <f t="shared" ca="1" si="358"/>
        <v>1</v>
      </c>
      <c r="IA86" s="255">
        <f t="shared" ca="1" si="358"/>
        <v>1</v>
      </c>
      <c r="IB86" s="255">
        <f t="shared" ca="1" si="358"/>
        <v>1</v>
      </c>
      <c r="IC86" s="255">
        <f t="shared" ca="1" si="358"/>
        <v>1.25</v>
      </c>
      <c r="ID86" s="255">
        <f t="shared" ca="1" si="358"/>
        <v>1</v>
      </c>
      <c r="IE86" s="255">
        <f t="shared" ca="1" si="358"/>
        <v>1</v>
      </c>
      <c r="IF86" s="296">
        <f t="shared" ca="1" si="395"/>
        <v>1.25</v>
      </c>
      <c r="IG86" s="255">
        <f t="shared" ref="IG86" ca="1" si="396">OFFSET(IG$5,$B86,0)</f>
        <v>1.03</v>
      </c>
      <c r="IH86" s="296">
        <v>1</v>
      </c>
      <c r="II86" s="255" t="str">
        <f t="shared" ca="1" si="358"/>
        <v>-</v>
      </c>
      <c r="IJ86" s="255">
        <f t="shared" ca="1" si="358"/>
        <v>0</v>
      </c>
      <c r="IK86" s="27">
        <v>0</v>
      </c>
    </row>
    <row r="87" spans="1:245" s="235" customFormat="1" outlineLevel="1">
      <c r="A87" s="207">
        <f t="shared" si="12"/>
        <v>82</v>
      </c>
      <c r="B87" s="207">
        <f t="shared" si="365"/>
        <v>15</v>
      </c>
      <c r="C87" s="235">
        <v>102</v>
      </c>
      <c r="D87" s="235" t="b">
        <f t="shared" si="344"/>
        <v>1</v>
      </c>
      <c r="E87" s="235" t="b">
        <v>0</v>
      </c>
      <c r="F87" s="235" t="b">
        <v>1</v>
      </c>
      <c r="G87" s="294">
        <f>G86</f>
        <v>3</v>
      </c>
      <c r="H87" s="294">
        <f t="shared" ref="H87:H88" si="397">H86</f>
        <v>1</v>
      </c>
      <c r="I87" s="294">
        <f t="shared" ref="I87:I88" si="398">I86</f>
        <v>2</v>
      </c>
      <c r="J87" s="294">
        <f t="shared" ref="J87:J88" si="399">J86</f>
        <v>1</v>
      </c>
      <c r="K87" s="294">
        <f t="shared" ref="K87:K88" si="400">K86</f>
        <v>1</v>
      </c>
      <c r="L87" s="294">
        <f t="shared" ref="L87:L88" si="401">L86</f>
        <v>1</v>
      </c>
      <c r="M87" s="294">
        <f t="shared" ref="M87:M88" si="402">M86</f>
        <v>1</v>
      </c>
      <c r="O87" s="249" t="str">
        <f t="shared" ref="O87:O88" ca="1" si="403">TEXT(LEFT(OFFSET(O87,-1,0),5)+1,"00000")&amp;MID(OFFSET(O87,-1,0),6,FIND(" ",OFFSET(O87,-1,0),7)-5)
&amp;"SLP"&amp;IF(AF87="-",FALSE,AF87)&amp;IF(FI87="-",""," Area"&amp;FI87)
&amp;IF($DZ87=TRUE,"&amp;BBT"," ")
&amp;IF(IH87&lt;&gt;1," SB_growth"&amp;IH87,"")
&amp;IF(IF87&lt;&gt;1," US_prod"&amp;IF87,"")
&amp;IF(HR87&lt;&gt;1," WP"&amp;HR87*100,"")&amp;IF(HS87&lt;&gt;1," MP"&amp;HS87*100,"")&amp;IF(HT87&lt;&gt;1," GP"&amp;HT87*100,"")
&amp;" (F"&amp;3+IFERROR(1*$BR87,0)+IFERROR(1*$BS87,0)&amp;3-IFERROR(1*NOT($BU87),0)&amp;"N"&amp;$CL87&amp;$CM87&amp;")"</f>
        <v>00009 SB_vs_US SLPTRUE  US_prod1.375 (F33N11)</v>
      </c>
      <c r="P87" s="10" t="str">
        <f ca="1">IF(COUNTIF(O$5:O87,O87)=1,"-","Dup")</f>
        <v>-</v>
      </c>
      <c r="Q87" s="10"/>
      <c r="R87" s="255" t="str">
        <f t="shared" ca="1" si="345"/>
        <v>-</v>
      </c>
      <c r="S87" s="255" t="str">
        <f t="shared" ca="1" si="345"/>
        <v>-</v>
      </c>
      <c r="T87" s="255" t="str">
        <f t="shared" ca="1" si="345"/>
        <v>-</v>
      </c>
      <c r="U87" s="255" t="str">
        <f t="shared" ca="1" si="345"/>
        <v>-</v>
      </c>
      <c r="V87" s="255" t="str">
        <f t="shared" ca="1" si="345"/>
        <v>-</v>
      </c>
      <c r="W87" s="255" t="str">
        <f t="shared" ca="1" si="345"/>
        <v>-</v>
      </c>
      <c r="X87" s="10"/>
      <c r="Y87" s="255" t="b">
        <f t="shared" ca="1" si="346"/>
        <v>1</v>
      </c>
      <c r="Z87" s="255" t="str">
        <f t="shared" ca="1" si="346"/>
        <v>-</v>
      </c>
      <c r="AA87" s="255" t="str">
        <f t="shared" ca="1" si="346"/>
        <v>-</v>
      </c>
      <c r="AB87" s="255" t="str">
        <f t="shared" ca="1" si="346"/>
        <v>-</v>
      </c>
      <c r="AC87" s="255" t="b">
        <f t="shared" ca="1" si="346"/>
        <v>0</v>
      </c>
      <c r="AD87" s="255">
        <f t="shared" ca="1" si="346"/>
        <v>0</v>
      </c>
      <c r="AE87" s="253" t="b">
        <f t="shared" si="373"/>
        <v>1</v>
      </c>
      <c r="AF87" s="253" t="b">
        <f t="shared" ref="AF87:AF88" si="404">IF(I87=2,TRUE,FALSE)</f>
        <v>1</v>
      </c>
      <c r="AG87" s="255" t="str">
        <f t="shared" ca="1" si="346"/>
        <v>-</v>
      </c>
      <c r="AH87" s="10"/>
      <c r="AI87" s="255" t="b">
        <f t="shared" ca="1" si="346"/>
        <v>1</v>
      </c>
      <c r="AJ87" s="255" t="b">
        <f t="shared" ca="1" si="347"/>
        <v>1</v>
      </c>
      <c r="AK87" s="254">
        <f t="shared" ref="AK87:AK88" si="405">VALUE(H87&amp;I87)</f>
        <v>12</v>
      </c>
      <c r="AL87" s="255" t="str">
        <f t="shared" ca="1" si="346"/>
        <v>-</v>
      </c>
      <c r="AM87" s="255" t="str">
        <f t="shared" ca="1" si="346"/>
        <v>-</v>
      </c>
      <c r="AN87" s="255" t="str">
        <f t="shared" ca="1" si="346"/>
        <v>-</v>
      </c>
      <c r="AO87" s="255" t="str">
        <f t="shared" ca="1" si="347"/>
        <v>-</v>
      </c>
      <c r="AP87" s="255" t="str">
        <f t="shared" ca="1" si="347"/>
        <v>-</v>
      </c>
      <c r="AQ87" s="255">
        <f t="shared" ca="1" si="347"/>
        <v>1</v>
      </c>
      <c r="AR87" s="255">
        <f t="shared" ca="1" si="347"/>
        <v>1</v>
      </c>
      <c r="AS87" s="255" t="str">
        <f t="shared" ca="1" si="347"/>
        <v>-</v>
      </c>
      <c r="AT87" s="255" t="str">
        <f t="shared" ca="1" si="347"/>
        <v>-</v>
      </c>
      <c r="AU87" s="10"/>
      <c r="AV87" s="255" t="str">
        <f t="shared" ca="1" si="347"/>
        <v>-</v>
      </c>
      <c r="AW87" s="255" t="str">
        <f t="shared" ca="1" si="347"/>
        <v>-</v>
      </c>
      <c r="AX87" s="255" t="str">
        <f t="shared" ca="1" si="347"/>
        <v>-</v>
      </c>
      <c r="AY87" s="255" t="str">
        <f t="shared" ca="1" si="347"/>
        <v>-</v>
      </c>
      <c r="AZ87" s="255" t="str">
        <f t="shared" ca="1" si="347"/>
        <v>-</v>
      </c>
      <c r="BA87" s="255" t="str">
        <f t="shared" ca="1" si="347"/>
        <v>-</v>
      </c>
      <c r="BB87" s="255" t="str">
        <f t="shared" ca="1" si="347"/>
        <v>-</v>
      </c>
      <c r="BC87" s="255" t="str">
        <f t="shared" ca="1" si="347"/>
        <v>-</v>
      </c>
      <c r="BD87" s="255" t="str">
        <f t="shared" ca="1" si="347"/>
        <v>-</v>
      </c>
      <c r="BE87" s="255" t="str">
        <f t="shared" ca="1" si="347"/>
        <v>-</v>
      </c>
      <c r="BF87" s="255" t="str">
        <f t="shared" ca="1" si="347"/>
        <v>-</v>
      </c>
      <c r="BG87" s="255" t="str">
        <f t="shared" ca="1" si="392"/>
        <v>-</v>
      </c>
      <c r="BH87" s="255" t="str">
        <f t="shared" ca="1" si="392"/>
        <v>-</v>
      </c>
      <c r="BI87" s="255" t="str">
        <f t="shared" ca="1" si="392"/>
        <v>-</v>
      </c>
      <c r="BJ87" s="255" t="str">
        <f t="shared" ca="1" si="392"/>
        <v>-</v>
      </c>
      <c r="BK87" s="255" t="str">
        <f t="shared" ca="1" si="392"/>
        <v>-</v>
      </c>
      <c r="BL87" s="255" t="str">
        <f t="shared" ca="1" si="392"/>
        <v>-</v>
      </c>
      <c r="BM87" s="255" t="str">
        <f t="shared" ca="1" si="392"/>
        <v>-</v>
      </c>
      <c r="BN87" s="255" t="str">
        <f t="shared" ca="1" si="392"/>
        <v>-</v>
      </c>
      <c r="BO87" s="255" t="str">
        <f t="shared" ca="1" si="392"/>
        <v>-</v>
      </c>
      <c r="BP87" s="255" t="str">
        <f t="shared" ca="1" si="392"/>
        <v>-</v>
      </c>
      <c r="BQ87" s="10"/>
      <c r="BR87" s="255" t="str">
        <f t="shared" ca="1" si="392"/>
        <v>-</v>
      </c>
      <c r="BS87" s="255" t="str">
        <f t="shared" ca="1" si="392"/>
        <v>-</v>
      </c>
      <c r="BT87" s="255" t="str">
        <f t="shared" ca="1" si="392"/>
        <v>-</v>
      </c>
      <c r="BU87" s="255" t="str">
        <f t="shared" ca="1" si="392"/>
        <v>-</v>
      </c>
      <c r="BV87" s="255" t="str">
        <f t="shared" ca="1" si="392"/>
        <v>-</v>
      </c>
      <c r="BW87" s="255" t="str">
        <f t="shared" ca="1" si="392"/>
        <v>-</v>
      </c>
      <c r="BX87" s="255" t="str">
        <f t="shared" ca="1" si="392"/>
        <v>-</v>
      </c>
      <c r="BY87" s="255" t="str">
        <f t="shared" ca="1" si="392"/>
        <v>-</v>
      </c>
      <c r="BZ87" s="255">
        <f t="shared" ca="1" si="392"/>
        <v>0.125</v>
      </c>
      <c r="CA87" s="255">
        <f t="shared" ca="1" si="392"/>
        <v>0.3</v>
      </c>
      <c r="CB87" s="255">
        <f t="shared" ca="1" si="392"/>
        <v>-0.05</v>
      </c>
      <c r="CC87" s="255">
        <f t="shared" ca="1" si="392"/>
        <v>0.1</v>
      </c>
      <c r="CD87" s="255">
        <f t="shared" ca="1" si="392"/>
        <v>0.25</v>
      </c>
      <c r="CE87" s="255">
        <f t="shared" ca="1" si="392"/>
        <v>-0.05</v>
      </c>
      <c r="CF87" s="255">
        <f t="shared" ca="1" si="392"/>
        <v>0.05</v>
      </c>
      <c r="CG87" s="255">
        <f t="shared" ca="1" si="392"/>
        <v>0.1</v>
      </c>
      <c r="CH87" s="255">
        <f t="shared" ca="1" si="392"/>
        <v>-0.02</v>
      </c>
      <c r="CI87" s="255">
        <f t="shared" ca="1" si="392"/>
        <v>0.1</v>
      </c>
      <c r="CJ87" s="255">
        <f t="shared" ca="1" si="392"/>
        <v>0.25</v>
      </c>
      <c r="CK87" s="255">
        <f t="shared" ca="1" si="392"/>
        <v>-0.05</v>
      </c>
      <c r="CL87" s="255">
        <f t="shared" ca="1" si="392"/>
        <v>1</v>
      </c>
      <c r="CM87" s="255">
        <f t="shared" ca="1" si="392"/>
        <v>1</v>
      </c>
      <c r="CN87" s="255">
        <f t="shared" ca="1" si="392"/>
        <v>0</v>
      </c>
      <c r="CO87" s="255" t="str">
        <f t="shared" ca="1" si="392"/>
        <v>-</v>
      </c>
      <c r="CP87" s="255" t="str">
        <f t="shared" ca="1" si="392"/>
        <v>-</v>
      </c>
      <c r="CQ87" s="255" t="str">
        <f t="shared" ca="1" si="392"/>
        <v>-</v>
      </c>
      <c r="CR87" s="255" t="str">
        <f t="shared" ca="1" si="392"/>
        <v>-</v>
      </c>
      <c r="CS87" s="255" t="str">
        <f t="shared" ca="1" si="392"/>
        <v>-</v>
      </c>
      <c r="CT87" s="255" t="str">
        <f t="shared" ca="1" si="392"/>
        <v>-</v>
      </c>
      <c r="CU87" s="255" t="str">
        <f t="shared" ca="1" si="392"/>
        <v>-</v>
      </c>
      <c r="CV87" s="255">
        <f t="shared" ca="1" si="392"/>
        <v>0</v>
      </c>
      <c r="CW87" s="255" t="str">
        <f t="shared" ca="1" si="392"/>
        <v>-</v>
      </c>
      <c r="CX87" s="255" t="str">
        <f t="shared" ca="1" si="392"/>
        <v>-</v>
      </c>
      <c r="CY87" s="255" t="str">
        <f t="shared" ca="1" si="392"/>
        <v>-</v>
      </c>
      <c r="CZ87" s="255" t="str">
        <f t="shared" ca="1" si="392"/>
        <v>-</v>
      </c>
      <c r="DA87" s="255" t="str">
        <f t="shared" ca="1" si="392"/>
        <v>-</v>
      </c>
      <c r="DB87" s="255">
        <f t="shared" ca="1" si="392"/>
        <v>0</v>
      </c>
      <c r="DC87" s="255">
        <f t="shared" ca="1" si="392"/>
        <v>0</v>
      </c>
      <c r="DD87" s="255">
        <f t="shared" ca="1" si="392"/>
        <v>0</v>
      </c>
      <c r="DE87" s="255">
        <f t="shared" ca="1" si="392"/>
        <v>0</v>
      </c>
      <c r="DF87" s="255">
        <f t="shared" ca="1" si="392"/>
        <v>0</v>
      </c>
      <c r="DG87" s="255">
        <f t="shared" ca="1" si="392"/>
        <v>0</v>
      </c>
      <c r="DH87" s="255">
        <f t="shared" ca="1" si="392"/>
        <v>0</v>
      </c>
      <c r="DI87" s="255" t="str">
        <f t="shared" ca="1" si="392"/>
        <v>-</v>
      </c>
      <c r="DJ87" s="255" t="str">
        <f t="shared" ca="1" si="392"/>
        <v>-</v>
      </c>
      <c r="DK87" s="255" t="str">
        <f t="shared" ca="1" si="392"/>
        <v>-</v>
      </c>
      <c r="DL87" s="255" t="str">
        <f t="shared" ca="1" si="392"/>
        <v>-</v>
      </c>
      <c r="DM87" s="255" t="str">
        <f t="shared" ca="1" si="392"/>
        <v>-</v>
      </c>
      <c r="DN87" s="255" t="str">
        <f t="shared" ca="1" si="393"/>
        <v>-</v>
      </c>
      <c r="DO87" s="255" t="str">
        <f t="shared" ca="1" si="393"/>
        <v>-</v>
      </c>
      <c r="DP87" s="255" t="str">
        <f t="shared" ca="1" si="393"/>
        <v>-</v>
      </c>
      <c r="DQ87" s="255" t="str">
        <f t="shared" ca="1" si="393"/>
        <v>-</v>
      </c>
      <c r="DR87" s="255" t="str">
        <f t="shared" ca="1" si="393"/>
        <v>-</v>
      </c>
      <c r="DS87" s="255" t="str">
        <f t="shared" ca="1" si="393"/>
        <v>-</v>
      </c>
      <c r="DT87" s="10"/>
      <c r="DU87" s="253">
        <f t="shared" si="350"/>
        <v>0</v>
      </c>
      <c r="DV87" s="255" t="str">
        <f t="shared" ca="1" si="393"/>
        <v>-</v>
      </c>
      <c r="DW87" s="255" t="str">
        <f t="shared" ca="1" si="393"/>
        <v>-</v>
      </c>
      <c r="DX87" s="255" t="str">
        <f t="shared" ca="1" si="393"/>
        <v>-</v>
      </c>
      <c r="DY87" s="255" t="str">
        <f t="shared" ca="1" si="393"/>
        <v>-</v>
      </c>
      <c r="DZ87" s="253" t="b">
        <f t="shared" si="351"/>
        <v>0</v>
      </c>
      <c r="EA87" s="255" t="str">
        <f t="shared" ca="1" si="393"/>
        <v>-</v>
      </c>
      <c r="EB87" s="255">
        <f t="shared" ca="1" si="393"/>
        <v>0</v>
      </c>
      <c r="EC87" s="255" t="str">
        <f t="shared" ca="1" si="393"/>
        <v>-</v>
      </c>
      <c r="ED87" s="255">
        <f t="shared" ca="1" si="393"/>
        <v>1</v>
      </c>
      <c r="EE87" s="255">
        <f t="shared" ca="1" si="393"/>
        <v>0</v>
      </c>
      <c r="EF87" s="255">
        <f t="shared" ca="1" si="393"/>
        <v>1</v>
      </c>
      <c r="EG87" s="255">
        <f t="shared" ca="1" si="393"/>
        <v>0</v>
      </c>
      <c r="EH87" s="255">
        <f t="shared" ca="1" si="393"/>
        <v>1</v>
      </c>
      <c r="EI87" s="255">
        <f t="shared" ca="1" si="393"/>
        <v>1</v>
      </c>
      <c r="EJ87" s="255">
        <f t="shared" ca="1" si="393"/>
        <v>1</v>
      </c>
      <c r="EK87" s="255">
        <f t="shared" ca="1" si="393"/>
        <v>0</v>
      </c>
      <c r="EL87" s="255">
        <f t="shared" ca="1" si="393"/>
        <v>0</v>
      </c>
      <c r="EM87" s="255">
        <f t="shared" ca="1" si="393"/>
        <v>0</v>
      </c>
      <c r="EN87" s="255">
        <f t="shared" ca="1" si="393"/>
        <v>0</v>
      </c>
      <c r="EO87" s="255">
        <f t="shared" ca="1" si="393"/>
        <v>0</v>
      </c>
      <c r="EP87" s="255">
        <f t="shared" ca="1" si="393"/>
        <v>0</v>
      </c>
      <c r="EQ87" s="255">
        <f t="shared" ca="1" si="393"/>
        <v>0</v>
      </c>
      <c r="ER87" s="255">
        <f t="shared" ca="1" si="393"/>
        <v>0</v>
      </c>
      <c r="ES87" s="255">
        <f t="shared" ca="1" si="393"/>
        <v>0</v>
      </c>
      <c r="ET87" s="255">
        <f t="shared" ca="1" si="393"/>
        <v>0</v>
      </c>
      <c r="EU87" s="255">
        <f t="shared" ca="1" si="393"/>
        <v>0</v>
      </c>
      <c r="EV87" s="255">
        <f t="shared" ca="1" si="393"/>
        <v>0</v>
      </c>
      <c r="EW87" s="255">
        <f t="shared" ca="1" si="393"/>
        <v>1</v>
      </c>
      <c r="EX87" s="255">
        <f t="shared" ca="1" si="393"/>
        <v>0</v>
      </c>
      <c r="EY87" s="255">
        <f t="shared" ca="1" si="393"/>
        <v>0</v>
      </c>
      <c r="EZ87" s="255">
        <f t="shared" ca="1" si="393"/>
        <v>0</v>
      </c>
      <c r="FA87" s="255">
        <f t="shared" ca="1" si="393"/>
        <v>0</v>
      </c>
      <c r="FB87" s="255">
        <f t="shared" ca="1" si="393"/>
        <v>0</v>
      </c>
      <c r="FC87" s="255">
        <f t="shared" ca="1" si="393"/>
        <v>0</v>
      </c>
      <c r="FD87" s="255">
        <f t="shared" ca="1" si="393"/>
        <v>0</v>
      </c>
      <c r="FE87" s="10"/>
      <c r="FF87" s="255" t="str">
        <f t="shared" ca="1" si="393"/>
        <v>-</v>
      </c>
      <c r="FG87" s="255" t="str">
        <f t="shared" ca="1" si="393"/>
        <v>-</v>
      </c>
      <c r="FH87" s="255">
        <f t="shared" ca="1" si="387"/>
        <v>0</v>
      </c>
      <c r="FI87" s="255" t="str">
        <f t="shared" ca="1" si="393"/>
        <v>-</v>
      </c>
      <c r="FJ87" s="255" t="str">
        <f t="shared" ca="1" si="387"/>
        <v>-</v>
      </c>
      <c r="FK87" s="255" t="str">
        <f t="shared" ca="1" si="387"/>
        <v>-</v>
      </c>
      <c r="FL87" s="255" t="str">
        <f t="shared" ca="1" si="387"/>
        <v>-</v>
      </c>
      <c r="FM87" s="255" t="str">
        <f t="shared" ca="1" si="387"/>
        <v>-</v>
      </c>
      <c r="FN87" s="255" t="str">
        <f t="shared" ca="1" si="393"/>
        <v>-</v>
      </c>
      <c r="FO87" s="255" t="str">
        <f t="shared" ca="1" si="393"/>
        <v>-</v>
      </c>
      <c r="FP87" s="253" t="b">
        <f t="shared" si="354"/>
        <v>0</v>
      </c>
      <c r="FQ87" s="253" t="b">
        <f t="shared" si="354"/>
        <v>0</v>
      </c>
      <c r="FR87" s="253" t="b">
        <f t="shared" si="354"/>
        <v>1</v>
      </c>
      <c r="FS87" s="255">
        <f t="shared" ca="1" si="393"/>
        <v>0</v>
      </c>
      <c r="FT87" s="255">
        <f t="shared" ca="1" si="393"/>
        <v>1</v>
      </c>
      <c r="FU87" s="255">
        <f t="shared" ca="1" si="393"/>
        <v>1</v>
      </c>
      <c r="FV87" s="255" t="str">
        <f t="shared" ca="1" si="393"/>
        <v>-</v>
      </c>
      <c r="FW87" s="255" t="str">
        <f t="shared" ca="1" si="393"/>
        <v>-</v>
      </c>
      <c r="FX87" s="255" t="str">
        <f t="shared" ca="1" si="393"/>
        <v>-</v>
      </c>
      <c r="FY87" s="255" t="str">
        <f t="shared" ca="1" si="393"/>
        <v>-</v>
      </c>
      <c r="FZ87" s="255" t="str">
        <f t="shared" ca="1" si="393"/>
        <v>-</v>
      </c>
      <c r="GA87" s="255" t="str">
        <f t="shared" ca="1" si="393"/>
        <v>-</v>
      </c>
      <c r="GB87" s="255" t="str">
        <f t="shared" ca="1" si="393"/>
        <v>-</v>
      </c>
      <c r="GC87" s="255" t="str">
        <f t="shared" ca="1" si="393"/>
        <v>-</v>
      </c>
      <c r="GD87" s="255" t="str">
        <f t="shared" ca="1" si="393"/>
        <v>-</v>
      </c>
      <c r="GE87" s="255" t="str">
        <f t="shared" ca="1" si="393"/>
        <v>-</v>
      </c>
      <c r="GF87" s="255" t="b">
        <f t="shared" ca="1" si="393"/>
        <v>1</v>
      </c>
      <c r="GG87" s="255">
        <f t="shared" ca="1" si="393"/>
        <v>0</v>
      </c>
      <c r="GH87" s="255">
        <f t="shared" ca="1" si="393"/>
        <v>0</v>
      </c>
      <c r="GI87" s="255">
        <f t="shared" ca="1" si="393"/>
        <v>0</v>
      </c>
      <c r="GJ87" s="255">
        <f t="shared" ca="1" si="393"/>
        <v>0</v>
      </c>
      <c r="GK87" s="255">
        <f t="shared" ca="1" si="355"/>
        <v>0</v>
      </c>
      <c r="GL87" s="255" t="str">
        <f t="shared" ca="1" si="355"/>
        <v>-</v>
      </c>
      <c r="GM87" s="255" t="str">
        <f t="shared" ca="1" si="355"/>
        <v>-</v>
      </c>
      <c r="GN87" s="255" t="str">
        <f ca="1">OFFSET(GN$5,$B87,0)</f>
        <v>-</v>
      </c>
      <c r="GO87" s="255" t="b">
        <f t="shared" ca="1" si="356"/>
        <v>1</v>
      </c>
      <c r="GP87" s="255">
        <f ca="1">OFFSET(GP$5,$B87,0)</f>
        <v>0</v>
      </c>
      <c r="GQ87" s="253" t="str">
        <f t="shared" si="357"/>
        <v>-</v>
      </c>
      <c r="GR87" s="253" t="str">
        <f t="shared" si="357"/>
        <v>-</v>
      </c>
      <c r="GS87" s="253" t="str">
        <f t="shared" si="357"/>
        <v>-</v>
      </c>
      <c r="GT87" s="253" t="str">
        <f t="shared" si="357"/>
        <v>-</v>
      </c>
      <c r="GU87" s="255" t="str">
        <f t="shared" ca="1" si="358"/>
        <v>-</v>
      </c>
      <c r="GV87" s="255" t="str">
        <f t="shared" ca="1" si="358"/>
        <v>-</v>
      </c>
      <c r="GW87" s="255" t="str">
        <f t="shared" ca="1" si="358"/>
        <v>-</v>
      </c>
      <c r="GX87" s="255" t="str">
        <f t="shared" ca="1" si="358"/>
        <v>-</v>
      </c>
      <c r="GY87" s="255" t="str">
        <f t="shared" ca="1" si="358"/>
        <v>-</v>
      </c>
      <c r="GZ87" s="253" t="str">
        <f t="shared" si="359"/>
        <v>-</v>
      </c>
      <c r="HA87" s="253">
        <f t="shared" si="359"/>
        <v>500</v>
      </c>
      <c r="HB87" s="253">
        <f t="shared" si="359"/>
        <v>500</v>
      </c>
      <c r="HC87" s="253">
        <f t="shared" si="360"/>
        <v>865</v>
      </c>
      <c r="HD87" s="253" t="str">
        <f t="shared" si="359"/>
        <v>-</v>
      </c>
      <c r="HE87" s="253" t="str">
        <f t="shared" si="361"/>
        <v>-</v>
      </c>
      <c r="HF87" s="255" t="str">
        <f t="shared" ca="1" si="362"/>
        <v>-</v>
      </c>
      <c r="HG87" s="255" t="str">
        <f t="shared" ca="1" si="362"/>
        <v>-</v>
      </c>
      <c r="HH87" s="10"/>
      <c r="HI87" s="255">
        <f t="shared" ca="1" si="358"/>
        <v>1</v>
      </c>
      <c r="HJ87" s="255">
        <f t="shared" ca="1" si="358"/>
        <v>0</v>
      </c>
      <c r="HK87" s="255">
        <f t="shared" ca="1" si="358"/>
        <v>1</v>
      </c>
      <c r="HL87" s="255">
        <f t="shared" ca="1" si="358"/>
        <v>1</v>
      </c>
      <c r="HM87" s="255">
        <f t="shared" ca="1" si="358"/>
        <v>0</v>
      </c>
      <c r="HN87" s="255">
        <f t="shared" ca="1" si="358"/>
        <v>70</v>
      </c>
      <c r="HO87" s="255">
        <f t="shared" ca="1" si="358"/>
        <v>50</v>
      </c>
      <c r="HP87" s="255">
        <f t="shared" ca="1" si="358"/>
        <v>70</v>
      </c>
      <c r="HQ87" s="255">
        <f t="shared" ca="1" si="358"/>
        <v>50</v>
      </c>
      <c r="HR87" s="253">
        <f t="shared" si="376"/>
        <v>1</v>
      </c>
      <c r="HS87" s="253">
        <f t="shared" si="363"/>
        <v>1</v>
      </c>
      <c r="HT87" s="253">
        <f t="shared" si="364"/>
        <v>1</v>
      </c>
      <c r="HU87" s="255">
        <f t="shared" ca="1" si="358"/>
        <v>1</v>
      </c>
      <c r="HV87" s="10"/>
      <c r="HW87" s="255">
        <f t="shared" ca="1" si="358"/>
        <v>1</v>
      </c>
      <c r="HX87" s="255">
        <f t="shared" ca="1" si="358"/>
        <v>1</v>
      </c>
      <c r="HY87" s="255">
        <f t="shared" ca="1" si="358"/>
        <v>1</v>
      </c>
      <c r="HZ87" s="255">
        <f t="shared" ca="1" si="358"/>
        <v>1</v>
      </c>
      <c r="IA87" s="255">
        <f t="shared" ca="1" si="358"/>
        <v>1</v>
      </c>
      <c r="IB87" s="255">
        <f t="shared" ca="1" si="358"/>
        <v>1</v>
      </c>
      <c r="IC87" s="296">
        <v>1.375</v>
      </c>
      <c r="ID87" s="255">
        <f t="shared" ca="1" si="358"/>
        <v>1</v>
      </c>
      <c r="IE87" s="255">
        <f t="shared" ca="1" si="358"/>
        <v>1</v>
      </c>
      <c r="IF87" s="296">
        <f t="shared" si="395"/>
        <v>1.375</v>
      </c>
      <c r="IG87" s="296">
        <f ca="1">1+($IG$86-$IG$84)*1.5</f>
        <v>1.0449999999999999</v>
      </c>
      <c r="IH87" s="296">
        <v>1</v>
      </c>
      <c r="II87" s="255" t="str">
        <f t="shared" ca="1" si="358"/>
        <v>-</v>
      </c>
      <c r="IJ87" s="255">
        <f t="shared" ca="1" si="358"/>
        <v>0</v>
      </c>
      <c r="IK87" s="27">
        <v>0</v>
      </c>
    </row>
    <row r="88" spans="1:245" s="235" customFormat="1" outlineLevel="1">
      <c r="A88" s="207">
        <f t="shared" si="12"/>
        <v>83</v>
      </c>
      <c r="B88" s="207">
        <f t="shared" si="365"/>
        <v>15</v>
      </c>
      <c r="C88" s="235">
        <v>102</v>
      </c>
      <c r="D88" s="235" t="b">
        <f t="shared" si="344"/>
        <v>1</v>
      </c>
      <c r="E88" s="235" t="b">
        <v>0</v>
      </c>
      <c r="F88" s="235" t="b">
        <v>1</v>
      </c>
      <c r="G88" s="294">
        <f>G87</f>
        <v>3</v>
      </c>
      <c r="H88" s="294">
        <f t="shared" si="397"/>
        <v>1</v>
      </c>
      <c r="I88" s="294">
        <f t="shared" si="398"/>
        <v>2</v>
      </c>
      <c r="J88" s="294">
        <f t="shared" si="399"/>
        <v>1</v>
      </c>
      <c r="K88" s="294">
        <f t="shared" si="400"/>
        <v>1</v>
      </c>
      <c r="L88" s="294">
        <f t="shared" si="401"/>
        <v>1</v>
      </c>
      <c r="M88" s="294">
        <f t="shared" si="402"/>
        <v>1</v>
      </c>
      <c r="O88" s="249" t="str">
        <f t="shared" ca="1" si="403"/>
        <v>00010 SB_vs_US SLPTRUE  US_prod1.5 (F33N11)</v>
      </c>
      <c r="P88" s="10" t="str">
        <f ca="1">IF(COUNTIF(O$5:O88,O88)=1,"-","Dup")</f>
        <v>-</v>
      </c>
      <c r="Q88" s="10"/>
      <c r="R88" s="255" t="str">
        <f t="shared" ca="1" si="345"/>
        <v>-</v>
      </c>
      <c r="S88" s="255" t="str">
        <f t="shared" ca="1" si="345"/>
        <v>-</v>
      </c>
      <c r="T88" s="255" t="str">
        <f t="shared" ca="1" si="345"/>
        <v>-</v>
      </c>
      <c r="U88" s="255" t="str">
        <f t="shared" ca="1" si="345"/>
        <v>-</v>
      </c>
      <c r="V88" s="255" t="str">
        <f t="shared" ca="1" si="345"/>
        <v>-</v>
      </c>
      <c r="W88" s="255" t="str">
        <f t="shared" ca="1" si="345"/>
        <v>-</v>
      </c>
      <c r="X88" s="10"/>
      <c r="Y88" s="255" t="b">
        <f t="shared" ca="1" si="346"/>
        <v>1</v>
      </c>
      <c r="Z88" s="255" t="str">
        <f t="shared" ca="1" si="346"/>
        <v>-</v>
      </c>
      <c r="AA88" s="255" t="str">
        <f t="shared" ca="1" si="346"/>
        <v>-</v>
      </c>
      <c r="AB88" s="255" t="str">
        <f t="shared" ca="1" si="346"/>
        <v>-</v>
      </c>
      <c r="AC88" s="255" t="b">
        <f t="shared" ca="1" si="346"/>
        <v>0</v>
      </c>
      <c r="AD88" s="255">
        <f t="shared" ca="1" si="346"/>
        <v>0</v>
      </c>
      <c r="AE88" s="253" t="b">
        <f t="shared" si="373"/>
        <v>1</v>
      </c>
      <c r="AF88" s="253" t="b">
        <f t="shared" si="404"/>
        <v>1</v>
      </c>
      <c r="AG88" s="255" t="str">
        <f t="shared" ca="1" si="346"/>
        <v>-</v>
      </c>
      <c r="AH88" s="10"/>
      <c r="AI88" s="255" t="b">
        <f t="shared" ca="1" si="346"/>
        <v>1</v>
      </c>
      <c r="AJ88" s="255" t="b">
        <f t="shared" ca="1" si="347"/>
        <v>1</v>
      </c>
      <c r="AK88" s="254">
        <f t="shared" si="405"/>
        <v>12</v>
      </c>
      <c r="AL88" s="255" t="str">
        <f t="shared" ca="1" si="346"/>
        <v>-</v>
      </c>
      <c r="AM88" s="255" t="str">
        <f t="shared" ca="1" si="346"/>
        <v>-</v>
      </c>
      <c r="AN88" s="255" t="str">
        <f t="shared" ca="1" si="346"/>
        <v>-</v>
      </c>
      <c r="AO88" s="255" t="str">
        <f t="shared" ca="1" si="347"/>
        <v>-</v>
      </c>
      <c r="AP88" s="255" t="str">
        <f t="shared" ca="1" si="347"/>
        <v>-</v>
      </c>
      <c r="AQ88" s="255">
        <f t="shared" ca="1" si="347"/>
        <v>1</v>
      </c>
      <c r="AR88" s="255">
        <f t="shared" ca="1" si="347"/>
        <v>1</v>
      </c>
      <c r="AS88" s="255" t="str">
        <f t="shared" ca="1" si="347"/>
        <v>-</v>
      </c>
      <c r="AT88" s="255" t="str">
        <f t="shared" ca="1" si="347"/>
        <v>-</v>
      </c>
      <c r="AU88" s="10"/>
      <c r="AV88" s="255" t="str">
        <f t="shared" ca="1" si="347"/>
        <v>-</v>
      </c>
      <c r="AW88" s="255" t="str">
        <f t="shared" ca="1" si="347"/>
        <v>-</v>
      </c>
      <c r="AX88" s="255" t="str">
        <f t="shared" ca="1" si="347"/>
        <v>-</v>
      </c>
      <c r="AY88" s="255" t="str">
        <f t="shared" ca="1" si="347"/>
        <v>-</v>
      </c>
      <c r="AZ88" s="255" t="str">
        <f t="shared" ca="1" si="347"/>
        <v>-</v>
      </c>
      <c r="BA88" s="255" t="str">
        <f t="shared" ca="1" si="347"/>
        <v>-</v>
      </c>
      <c r="BB88" s="255" t="str">
        <f t="shared" ca="1" si="347"/>
        <v>-</v>
      </c>
      <c r="BC88" s="255" t="str">
        <f t="shared" ca="1" si="347"/>
        <v>-</v>
      </c>
      <c r="BD88" s="255" t="str">
        <f t="shared" ca="1" si="347"/>
        <v>-</v>
      </c>
      <c r="BE88" s="255" t="str">
        <f t="shared" ca="1" si="347"/>
        <v>-</v>
      </c>
      <c r="BF88" s="255" t="str">
        <f t="shared" ca="1" si="347"/>
        <v>-</v>
      </c>
      <c r="BG88" s="255" t="str">
        <f t="shared" ca="1" si="392"/>
        <v>-</v>
      </c>
      <c r="BH88" s="255" t="str">
        <f t="shared" ca="1" si="392"/>
        <v>-</v>
      </c>
      <c r="BI88" s="255" t="str">
        <f t="shared" ca="1" si="392"/>
        <v>-</v>
      </c>
      <c r="BJ88" s="255" t="str">
        <f t="shared" ca="1" si="392"/>
        <v>-</v>
      </c>
      <c r="BK88" s="255" t="str">
        <f t="shared" ca="1" si="392"/>
        <v>-</v>
      </c>
      <c r="BL88" s="255" t="str">
        <f t="shared" ca="1" si="392"/>
        <v>-</v>
      </c>
      <c r="BM88" s="255" t="str">
        <f t="shared" ca="1" si="392"/>
        <v>-</v>
      </c>
      <c r="BN88" s="255" t="str">
        <f t="shared" ca="1" si="392"/>
        <v>-</v>
      </c>
      <c r="BO88" s="255" t="str">
        <f t="shared" ca="1" si="392"/>
        <v>-</v>
      </c>
      <c r="BP88" s="255" t="str">
        <f t="shared" ca="1" si="392"/>
        <v>-</v>
      </c>
      <c r="BQ88" s="10"/>
      <c r="BR88" s="255" t="str">
        <f t="shared" ca="1" si="392"/>
        <v>-</v>
      </c>
      <c r="BS88" s="255" t="str">
        <f t="shared" ca="1" si="392"/>
        <v>-</v>
      </c>
      <c r="BT88" s="255" t="str">
        <f t="shared" ca="1" si="392"/>
        <v>-</v>
      </c>
      <c r="BU88" s="255" t="str">
        <f t="shared" ca="1" si="392"/>
        <v>-</v>
      </c>
      <c r="BV88" s="255" t="str">
        <f t="shared" ca="1" si="392"/>
        <v>-</v>
      </c>
      <c r="BW88" s="255" t="str">
        <f t="shared" ca="1" si="392"/>
        <v>-</v>
      </c>
      <c r="BX88" s="255" t="str">
        <f t="shared" ca="1" si="392"/>
        <v>-</v>
      </c>
      <c r="BY88" s="255" t="str">
        <f t="shared" ca="1" si="392"/>
        <v>-</v>
      </c>
      <c r="BZ88" s="255">
        <f t="shared" ca="1" si="392"/>
        <v>0.125</v>
      </c>
      <c r="CA88" s="255">
        <f t="shared" ca="1" si="392"/>
        <v>0.3</v>
      </c>
      <c r="CB88" s="255">
        <f t="shared" ca="1" si="392"/>
        <v>-0.05</v>
      </c>
      <c r="CC88" s="255">
        <f t="shared" ca="1" si="392"/>
        <v>0.1</v>
      </c>
      <c r="CD88" s="255">
        <f t="shared" ca="1" si="392"/>
        <v>0.25</v>
      </c>
      <c r="CE88" s="255">
        <f t="shared" ca="1" si="392"/>
        <v>-0.05</v>
      </c>
      <c r="CF88" s="255">
        <f t="shared" ca="1" si="392"/>
        <v>0.05</v>
      </c>
      <c r="CG88" s="255">
        <f t="shared" ca="1" si="392"/>
        <v>0.1</v>
      </c>
      <c r="CH88" s="255">
        <f t="shared" ca="1" si="392"/>
        <v>-0.02</v>
      </c>
      <c r="CI88" s="255">
        <f t="shared" ca="1" si="392"/>
        <v>0.1</v>
      </c>
      <c r="CJ88" s="255">
        <f t="shared" ca="1" si="392"/>
        <v>0.25</v>
      </c>
      <c r="CK88" s="255">
        <f t="shared" ca="1" si="392"/>
        <v>-0.05</v>
      </c>
      <c r="CL88" s="255">
        <f t="shared" ca="1" si="392"/>
        <v>1</v>
      </c>
      <c r="CM88" s="255">
        <f t="shared" ca="1" si="392"/>
        <v>1</v>
      </c>
      <c r="CN88" s="255">
        <f t="shared" ca="1" si="392"/>
        <v>0</v>
      </c>
      <c r="CO88" s="255" t="str">
        <f t="shared" ca="1" si="392"/>
        <v>-</v>
      </c>
      <c r="CP88" s="255" t="str">
        <f t="shared" ca="1" si="392"/>
        <v>-</v>
      </c>
      <c r="CQ88" s="255" t="str">
        <f t="shared" ca="1" si="392"/>
        <v>-</v>
      </c>
      <c r="CR88" s="255" t="str">
        <f t="shared" ca="1" si="392"/>
        <v>-</v>
      </c>
      <c r="CS88" s="255" t="str">
        <f t="shared" ca="1" si="392"/>
        <v>-</v>
      </c>
      <c r="CT88" s="255" t="str">
        <f t="shared" ca="1" si="392"/>
        <v>-</v>
      </c>
      <c r="CU88" s="255" t="str">
        <f t="shared" ca="1" si="392"/>
        <v>-</v>
      </c>
      <c r="CV88" s="255">
        <f t="shared" ca="1" si="392"/>
        <v>0</v>
      </c>
      <c r="CW88" s="255" t="str">
        <f t="shared" ca="1" si="392"/>
        <v>-</v>
      </c>
      <c r="CX88" s="255" t="str">
        <f t="shared" ca="1" si="392"/>
        <v>-</v>
      </c>
      <c r="CY88" s="255" t="str">
        <f t="shared" ca="1" si="392"/>
        <v>-</v>
      </c>
      <c r="CZ88" s="255" t="str">
        <f t="shared" ca="1" si="392"/>
        <v>-</v>
      </c>
      <c r="DA88" s="255" t="str">
        <f t="shared" ca="1" si="392"/>
        <v>-</v>
      </c>
      <c r="DB88" s="255">
        <f t="shared" ca="1" si="392"/>
        <v>0</v>
      </c>
      <c r="DC88" s="255">
        <f t="shared" ca="1" si="392"/>
        <v>0</v>
      </c>
      <c r="DD88" s="255">
        <f t="shared" ca="1" si="392"/>
        <v>0</v>
      </c>
      <c r="DE88" s="255">
        <f t="shared" ca="1" si="392"/>
        <v>0</v>
      </c>
      <c r="DF88" s="255">
        <f t="shared" ca="1" si="392"/>
        <v>0</v>
      </c>
      <c r="DG88" s="255">
        <f t="shared" ca="1" si="392"/>
        <v>0</v>
      </c>
      <c r="DH88" s="255">
        <f t="shared" ca="1" si="392"/>
        <v>0</v>
      </c>
      <c r="DI88" s="255" t="str">
        <f t="shared" ca="1" si="392"/>
        <v>-</v>
      </c>
      <c r="DJ88" s="255" t="str">
        <f t="shared" ca="1" si="392"/>
        <v>-</v>
      </c>
      <c r="DK88" s="255" t="str">
        <f t="shared" ca="1" si="392"/>
        <v>-</v>
      </c>
      <c r="DL88" s="255" t="str">
        <f t="shared" ca="1" si="392"/>
        <v>-</v>
      </c>
      <c r="DM88" s="255" t="str">
        <f t="shared" ca="1" si="392"/>
        <v>-</v>
      </c>
      <c r="DN88" s="255" t="str">
        <f t="shared" ca="1" si="393"/>
        <v>-</v>
      </c>
      <c r="DO88" s="255" t="str">
        <f t="shared" ca="1" si="393"/>
        <v>-</v>
      </c>
      <c r="DP88" s="255" t="str">
        <f t="shared" ca="1" si="393"/>
        <v>-</v>
      </c>
      <c r="DQ88" s="255" t="str">
        <f t="shared" ca="1" si="393"/>
        <v>-</v>
      </c>
      <c r="DR88" s="255" t="str">
        <f t="shared" ca="1" si="393"/>
        <v>-</v>
      </c>
      <c r="DS88" s="255" t="str">
        <f t="shared" ca="1" si="393"/>
        <v>-</v>
      </c>
      <c r="DT88" s="10"/>
      <c r="DU88" s="253">
        <f t="shared" si="350"/>
        <v>0</v>
      </c>
      <c r="DV88" s="255" t="str">
        <f t="shared" ca="1" si="393"/>
        <v>-</v>
      </c>
      <c r="DW88" s="255" t="str">
        <f t="shared" ca="1" si="393"/>
        <v>-</v>
      </c>
      <c r="DX88" s="255" t="str">
        <f t="shared" ca="1" si="393"/>
        <v>-</v>
      </c>
      <c r="DY88" s="255" t="str">
        <f t="shared" ca="1" si="393"/>
        <v>-</v>
      </c>
      <c r="DZ88" s="253" t="b">
        <f t="shared" si="351"/>
        <v>0</v>
      </c>
      <c r="EA88" s="255" t="str">
        <f t="shared" ca="1" si="393"/>
        <v>-</v>
      </c>
      <c r="EB88" s="255">
        <f t="shared" ca="1" si="393"/>
        <v>0</v>
      </c>
      <c r="EC88" s="255" t="str">
        <f t="shared" ca="1" si="393"/>
        <v>-</v>
      </c>
      <c r="ED88" s="255">
        <f t="shared" ca="1" si="393"/>
        <v>1</v>
      </c>
      <c r="EE88" s="255">
        <f t="shared" ca="1" si="393"/>
        <v>0</v>
      </c>
      <c r="EF88" s="255">
        <f t="shared" ca="1" si="393"/>
        <v>1</v>
      </c>
      <c r="EG88" s="255">
        <f t="shared" ca="1" si="393"/>
        <v>0</v>
      </c>
      <c r="EH88" s="255">
        <f t="shared" ca="1" si="393"/>
        <v>1</v>
      </c>
      <c r="EI88" s="255">
        <f t="shared" ca="1" si="393"/>
        <v>1</v>
      </c>
      <c r="EJ88" s="255">
        <f t="shared" ca="1" si="393"/>
        <v>1</v>
      </c>
      <c r="EK88" s="255">
        <f t="shared" ca="1" si="393"/>
        <v>0</v>
      </c>
      <c r="EL88" s="255">
        <f t="shared" ca="1" si="393"/>
        <v>0</v>
      </c>
      <c r="EM88" s="255">
        <f t="shared" ca="1" si="393"/>
        <v>0</v>
      </c>
      <c r="EN88" s="255">
        <f t="shared" ca="1" si="393"/>
        <v>0</v>
      </c>
      <c r="EO88" s="255">
        <f t="shared" ca="1" si="393"/>
        <v>0</v>
      </c>
      <c r="EP88" s="255">
        <f t="shared" ca="1" si="393"/>
        <v>0</v>
      </c>
      <c r="EQ88" s="255">
        <f t="shared" ca="1" si="393"/>
        <v>0</v>
      </c>
      <c r="ER88" s="255">
        <f t="shared" ca="1" si="393"/>
        <v>0</v>
      </c>
      <c r="ES88" s="255">
        <f t="shared" ca="1" si="393"/>
        <v>0</v>
      </c>
      <c r="ET88" s="255">
        <f t="shared" ca="1" si="393"/>
        <v>0</v>
      </c>
      <c r="EU88" s="255">
        <f t="shared" ca="1" si="393"/>
        <v>0</v>
      </c>
      <c r="EV88" s="255">
        <f t="shared" ca="1" si="393"/>
        <v>0</v>
      </c>
      <c r="EW88" s="255">
        <f t="shared" ca="1" si="393"/>
        <v>1</v>
      </c>
      <c r="EX88" s="255">
        <f t="shared" ca="1" si="393"/>
        <v>0</v>
      </c>
      <c r="EY88" s="255">
        <f t="shared" ca="1" si="393"/>
        <v>0</v>
      </c>
      <c r="EZ88" s="255">
        <f t="shared" ca="1" si="393"/>
        <v>0</v>
      </c>
      <c r="FA88" s="255">
        <f t="shared" ca="1" si="393"/>
        <v>0</v>
      </c>
      <c r="FB88" s="255">
        <f t="shared" ca="1" si="393"/>
        <v>0</v>
      </c>
      <c r="FC88" s="255">
        <f t="shared" ca="1" si="393"/>
        <v>0</v>
      </c>
      <c r="FD88" s="255">
        <f t="shared" ca="1" si="393"/>
        <v>0</v>
      </c>
      <c r="FE88" s="10"/>
      <c r="FF88" s="255" t="str">
        <f t="shared" ca="1" si="393"/>
        <v>-</v>
      </c>
      <c r="FG88" s="255" t="str">
        <f t="shared" ca="1" si="393"/>
        <v>-</v>
      </c>
      <c r="FH88" s="255">
        <f t="shared" ca="1" si="387"/>
        <v>0</v>
      </c>
      <c r="FI88" s="255" t="str">
        <f t="shared" ca="1" si="393"/>
        <v>-</v>
      </c>
      <c r="FJ88" s="255" t="str">
        <f t="shared" ca="1" si="387"/>
        <v>-</v>
      </c>
      <c r="FK88" s="255" t="str">
        <f t="shared" ca="1" si="387"/>
        <v>-</v>
      </c>
      <c r="FL88" s="255" t="str">
        <f t="shared" ca="1" si="387"/>
        <v>-</v>
      </c>
      <c r="FM88" s="255" t="str">
        <f t="shared" ca="1" si="387"/>
        <v>-</v>
      </c>
      <c r="FN88" s="255" t="str">
        <f t="shared" ca="1" si="393"/>
        <v>-</v>
      </c>
      <c r="FO88" s="255" t="str">
        <f t="shared" ca="1" si="393"/>
        <v>-</v>
      </c>
      <c r="FP88" s="253" t="b">
        <f t="shared" si="354"/>
        <v>0</v>
      </c>
      <c r="FQ88" s="253" t="b">
        <f t="shared" si="354"/>
        <v>0</v>
      </c>
      <c r="FR88" s="253" t="b">
        <f t="shared" si="354"/>
        <v>1</v>
      </c>
      <c r="FS88" s="255">
        <f t="shared" ca="1" si="393"/>
        <v>0</v>
      </c>
      <c r="FT88" s="255">
        <f t="shared" ca="1" si="393"/>
        <v>1</v>
      </c>
      <c r="FU88" s="255">
        <f t="shared" ca="1" si="393"/>
        <v>1</v>
      </c>
      <c r="FV88" s="255" t="str">
        <f t="shared" ca="1" si="393"/>
        <v>-</v>
      </c>
      <c r="FW88" s="255" t="str">
        <f t="shared" ca="1" si="393"/>
        <v>-</v>
      </c>
      <c r="FX88" s="255" t="str">
        <f t="shared" ca="1" si="393"/>
        <v>-</v>
      </c>
      <c r="FY88" s="255" t="str">
        <f t="shared" ca="1" si="393"/>
        <v>-</v>
      </c>
      <c r="FZ88" s="255" t="str">
        <f t="shared" ca="1" si="393"/>
        <v>-</v>
      </c>
      <c r="GA88" s="255" t="str">
        <f t="shared" ca="1" si="393"/>
        <v>-</v>
      </c>
      <c r="GB88" s="255" t="str">
        <f t="shared" ca="1" si="393"/>
        <v>-</v>
      </c>
      <c r="GC88" s="255" t="str">
        <f t="shared" ca="1" si="393"/>
        <v>-</v>
      </c>
      <c r="GD88" s="255" t="str">
        <f t="shared" ca="1" si="393"/>
        <v>-</v>
      </c>
      <c r="GE88" s="255" t="str">
        <f t="shared" ca="1" si="393"/>
        <v>-</v>
      </c>
      <c r="GF88" s="255" t="b">
        <f t="shared" ca="1" si="393"/>
        <v>1</v>
      </c>
      <c r="GG88" s="255">
        <f t="shared" ca="1" si="393"/>
        <v>0</v>
      </c>
      <c r="GH88" s="255">
        <f t="shared" ca="1" si="393"/>
        <v>0</v>
      </c>
      <c r="GI88" s="255">
        <f t="shared" ca="1" si="393"/>
        <v>0</v>
      </c>
      <c r="GJ88" s="255">
        <f t="shared" ca="1" si="393"/>
        <v>0</v>
      </c>
      <c r="GK88" s="255">
        <f t="shared" ca="1" si="355"/>
        <v>0</v>
      </c>
      <c r="GL88" s="255" t="str">
        <f t="shared" ca="1" si="355"/>
        <v>-</v>
      </c>
      <c r="GM88" s="255" t="str">
        <f t="shared" ca="1" si="355"/>
        <v>-</v>
      </c>
      <c r="GN88" s="255" t="str">
        <f t="shared" ca="1" si="355"/>
        <v>-</v>
      </c>
      <c r="GO88" s="255" t="b">
        <f t="shared" ca="1" si="356"/>
        <v>1</v>
      </c>
      <c r="GP88" s="255">
        <f t="shared" ca="1" si="356"/>
        <v>0</v>
      </c>
      <c r="GQ88" s="253" t="str">
        <f t="shared" si="357"/>
        <v>-</v>
      </c>
      <c r="GR88" s="253" t="str">
        <f t="shared" si="357"/>
        <v>-</v>
      </c>
      <c r="GS88" s="253" t="str">
        <f t="shared" si="357"/>
        <v>-</v>
      </c>
      <c r="GT88" s="253" t="str">
        <f t="shared" si="357"/>
        <v>-</v>
      </c>
      <c r="GU88" s="255" t="str">
        <f t="shared" ca="1" si="358"/>
        <v>-</v>
      </c>
      <c r="GV88" s="255" t="str">
        <f t="shared" ca="1" si="358"/>
        <v>-</v>
      </c>
      <c r="GW88" s="255" t="str">
        <f t="shared" ca="1" si="358"/>
        <v>-</v>
      </c>
      <c r="GX88" s="255" t="str">
        <f t="shared" ca="1" si="358"/>
        <v>-</v>
      </c>
      <c r="GY88" s="255" t="str">
        <f t="shared" ca="1" si="358"/>
        <v>-</v>
      </c>
      <c r="GZ88" s="253" t="str">
        <f t="shared" si="359"/>
        <v>-</v>
      </c>
      <c r="HA88" s="253">
        <f t="shared" si="359"/>
        <v>500</v>
      </c>
      <c r="HB88" s="253">
        <f t="shared" si="359"/>
        <v>500</v>
      </c>
      <c r="HC88" s="253">
        <f t="shared" si="360"/>
        <v>865</v>
      </c>
      <c r="HD88" s="253" t="str">
        <f t="shared" si="359"/>
        <v>-</v>
      </c>
      <c r="HE88" s="253" t="str">
        <f t="shared" si="361"/>
        <v>-</v>
      </c>
      <c r="HF88" s="255" t="str">
        <f t="shared" ca="1" si="362"/>
        <v>-</v>
      </c>
      <c r="HG88" s="255" t="str">
        <f t="shared" ca="1" si="362"/>
        <v>-</v>
      </c>
      <c r="HH88" s="10"/>
      <c r="HI88" s="255">
        <f t="shared" ca="1" si="358"/>
        <v>1</v>
      </c>
      <c r="HJ88" s="255">
        <f t="shared" ca="1" si="358"/>
        <v>0</v>
      </c>
      <c r="HK88" s="255">
        <f t="shared" ca="1" si="358"/>
        <v>1</v>
      </c>
      <c r="HL88" s="255">
        <f t="shared" ca="1" si="358"/>
        <v>1</v>
      </c>
      <c r="HM88" s="255">
        <f t="shared" ca="1" si="358"/>
        <v>0</v>
      </c>
      <c r="HN88" s="255">
        <f t="shared" ca="1" si="358"/>
        <v>70</v>
      </c>
      <c r="HO88" s="255">
        <f t="shared" ca="1" si="358"/>
        <v>50</v>
      </c>
      <c r="HP88" s="255">
        <f t="shared" ca="1" si="358"/>
        <v>70</v>
      </c>
      <c r="HQ88" s="255">
        <f t="shared" ca="1" si="358"/>
        <v>50</v>
      </c>
      <c r="HR88" s="253">
        <f t="shared" si="376"/>
        <v>1</v>
      </c>
      <c r="HS88" s="253">
        <f t="shared" si="363"/>
        <v>1</v>
      </c>
      <c r="HT88" s="253">
        <f t="shared" si="364"/>
        <v>1</v>
      </c>
      <c r="HU88" s="255">
        <f t="shared" ca="1" si="358"/>
        <v>1</v>
      </c>
      <c r="HV88" s="10"/>
      <c r="HW88" s="255">
        <f t="shared" ca="1" si="358"/>
        <v>1</v>
      </c>
      <c r="HX88" s="255">
        <f t="shared" ca="1" si="358"/>
        <v>1</v>
      </c>
      <c r="HY88" s="255">
        <f t="shared" ca="1" si="358"/>
        <v>1</v>
      </c>
      <c r="HZ88" s="255">
        <f t="shared" ca="1" si="358"/>
        <v>1</v>
      </c>
      <c r="IA88" s="255">
        <f t="shared" ca="1" si="358"/>
        <v>1</v>
      </c>
      <c r="IB88" s="255">
        <f t="shared" ca="1" si="358"/>
        <v>1</v>
      </c>
      <c r="IC88" s="296">
        <v>1.5</v>
      </c>
      <c r="ID88" s="255">
        <f t="shared" ca="1" si="358"/>
        <v>1</v>
      </c>
      <c r="IE88" s="255">
        <f t="shared" ca="1" si="358"/>
        <v>1</v>
      </c>
      <c r="IF88" s="296">
        <f t="shared" si="395"/>
        <v>1.5</v>
      </c>
      <c r="IG88" s="296">
        <f ca="1">1+($IG$86-$IG$84)*2</f>
        <v>1.06</v>
      </c>
      <c r="IH88" s="296">
        <v>1</v>
      </c>
      <c r="II88" s="255" t="str">
        <f t="shared" ca="1" si="358"/>
        <v>-</v>
      </c>
      <c r="IJ88" s="255">
        <f t="shared" ca="1" si="358"/>
        <v>0</v>
      </c>
      <c r="IK88" s="27">
        <v>0</v>
      </c>
    </row>
    <row r="89" spans="1:245" s="235" customFormat="1" outlineLevel="1">
      <c r="A89" s="207">
        <f t="shared" si="12"/>
        <v>84</v>
      </c>
      <c r="B89" s="207"/>
      <c r="D89" s="235" t="b">
        <v>0</v>
      </c>
      <c r="G89" s="207"/>
      <c r="H89" s="207"/>
      <c r="I89" s="207"/>
      <c r="J89" s="207"/>
      <c r="K89" s="207"/>
      <c r="L89" s="207"/>
      <c r="M89" s="207"/>
      <c r="O89" s="227" t="str">
        <f ca="1">"blank "&amp;TEXT(RAND(),"0.000")</f>
        <v>blank 0.259</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7">
        <v>0</v>
      </c>
    </row>
    <row r="90" spans="1:24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7">
        <v>0</v>
      </c>
    </row>
    <row r="91" spans="1:24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7">
        <v>0</v>
      </c>
    </row>
    <row r="92" spans="1:245" s="235" customFormat="1" outlineLevel="1">
      <c r="A92" s="207">
        <f t="shared" si="12"/>
        <v>87</v>
      </c>
      <c r="B92" s="207">
        <f>$A$7</f>
        <v>2</v>
      </c>
      <c r="C92" s="235">
        <v>102</v>
      </c>
      <c r="D92" s="235" t="b">
        <f>NOT($DZ92)</f>
        <v>1</v>
      </c>
      <c r="E92" s="235" t="b">
        <v>0</v>
      </c>
      <c r="F92" s="235" t="b">
        <v>1</v>
      </c>
      <c r="G92" s="32">
        <v>3</v>
      </c>
      <c r="H92" s="32">
        <v>1</v>
      </c>
      <c r="I92" s="32">
        <v>1</v>
      </c>
      <c r="J92" s="32">
        <v>1</v>
      </c>
      <c r="K92" s="32">
        <v>1</v>
      </c>
      <c r="L92" s="32">
        <v>1</v>
      </c>
      <c r="M92" s="32">
        <v>1</v>
      </c>
      <c r="O92" s="228" t="str">
        <f ca="1">TEXT(LEFT(OFFSET(O92,-1,0),5)+1,"00000")&amp;MID(OFFSET(O92,-1,0),6,FIND(" ",OFFSET(O92,-1,0),7)-5)
&amp;"SLP"&amp;IF(AF92="-",FALSE,AF92)&amp;IF(FI92="-",""," Area"&amp;FI92)
&amp;IF($DZ92=TRUE,"&amp;BBT"," ")
&amp;IF(IH92&lt;&gt;1," SB_growth"&amp;IH92,"")
&amp;IF(IF92&lt;&gt;1," US_prod"&amp;IF92,"")
&amp;IF(HR92&lt;&gt;1," WP"&amp;HR92*100,"")&amp;IF(HS92&lt;&gt;1," MP"&amp;HS92*100,"")&amp;IF(HT92&lt;&gt;1," GP"&amp;HT92*100,"")
&amp;" (F"&amp;3+IFERROR(1*$BR92,0)+IFERROR(1*$BS92,0)&amp;3-IFERROR(1*NOT($BU92),0)&amp;"N"&amp;$CL92&amp;$CM92&amp;")"</f>
        <v>00001 Timing SLPFALSE Area50  US_prod1.25 (F33N11)</v>
      </c>
      <c r="P92" s="10" t="str">
        <f ca="1">IF(COUNTIF(O$5:O92,O92)=1,"-","Dup")</f>
        <v>-</v>
      </c>
      <c r="Q92" s="10"/>
      <c r="R92" s="255" t="str">
        <f t="shared" ref="R92:W95" ca="1" si="406">OFFSET(R$5,$B92,0)</f>
        <v>-</v>
      </c>
      <c r="S92" s="255" t="str">
        <f t="shared" ca="1" si="406"/>
        <v>-</v>
      </c>
      <c r="T92" s="255" t="str">
        <f t="shared" ca="1" si="406"/>
        <v>-</v>
      </c>
      <c r="U92" s="255" t="str">
        <f t="shared" ca="1" si="406"/>
        <v>-</v>
      </c>
      <c r="V92" s="255" t="str">
        <f t="shared" ca="1" si="406"/>
        <v>-</v>
      </c>
      <c r="W92" s="255" t="str">
        <f t="shared" ca="1" si="406"/>
        <v>-</v>
      </c>
      <c r="X92" s="10"/>
      <c r="Y92" s="255" t="b">
        <f t="shared" ref="Y92:AN95" ca="1" si="407">OFFSET(Y$5,$B92,0)</f>
        <v>1</v>
      </c>
      <c r="Z92" s="255" t="str">
        <f t="shared" ca="1" si="407"/>
        <v>-</v>
      </c>
      <c r="AA92" s="255" t="str">
        <f t="shared" ca="1" si="407"/>
        <v>-</v>
      </c>
      <c r="AB92" s="255" t="str">
        <f t="shared" ca="1" si="407"/>
        <v>-</v>
      </c>
      <c r="AC92" s="255" t="b">
        <f t="shared" ca="1" si="407"/>
        <v>0</v>
      </c>
      <c r="AD92" s="255">
        <f t="shared" ca="1" si="407"/>
        <v>0</v>
      </c>
      <c r="AE92" s="253" t="b">
        <f>AF92</f>
        <v>0</v>
      </c>
      <c r="AF92" s="253" t="b">
        <f>IF(I92=2,TRUE,FALSE)</f>
        <v>0</v>
      </c>
      <c r="AG92" s="255" t="str">
        <f t="shared" ca="1" si="407"/>
        <v>-</v>
      </c>
      <c r="AH92" s="10"/>
      <c r="AI92" s="255" t="b">
        <f t="shared" ref="AI92:BF95" ca="1" si="408">OFFSET(AI$5,$B92,0)</f>
        <v>1</v>
      </c>
      <c r="AJ92" s="255" t="b">
        <f t="shared" ca="1" si="408"/>
        <v>1</v>
      </c>
      <c r="AK92" s="254">
        <f>VALUE(H92&amp;I92)</f>
        <v>11</v>
      </c>
      <c r="AL92" s="255" t="str">
        <f t="shared" ca="1" si="408"/>
        <v>-</v>
      </c>
      <c r="AM92" s="255" t="str">
        <f t="shared" ca="1" si="408"/>
        <v>-</v>
      </c>
      <c r="AN92" s="255" t="str">
        <f t="shared" ca="1" si="408"/>
        <v>-</v>
      </c>
      <c r="AO92" s="255" t="str">
        <f t="shared" ca="1" si="408"/>
        <v>-</v>
      </c>
      <c r="AP92" s="255" t="str">
        <f t="shared" ca="1" si="408"/>
        <v>-</v>
      </c>
      <c r="AQ92" s="255">
        <f t="shared" ca="1" si="408"/>
        <v>1</v>
      </c>
      <c r="AR92" s="255">
        <f t="shared" ca="1" si="408"/>
        <v>1</v>
      </c>
      <c r="AS92" s="255" t="str">
        <f t="shared" ca="1" si="408"/>
        <v>-</v>
      </c>
      <c r="AT92" s="255" t="str">
        <f t="shared" ca="1" si="408"/>
        <v>-</v>
      </c>
      <c r="AU92" s="10"/>
      <c r="AV92" s="255" t="str">
        <f t="shared" ca="1" si="408"/>
        <v>-</v>
      </c>
      <c r="AW92" s="255" t="str">
        <f t="shared" ca="1" si="408"/>
        <v>-</v>
      </c>
      <c r="AX92" s="255" t="str">
        <f t="shared" ca="1" si="408"/>
        <v>-</v>
      </c>
      <c r="AY92" s="255" t="str">
        <f t="shared" ca="1" si="408"/>
        <v>-</v>
      </c>
      <c r="AZ92" s="255" t="str">
        <f t="shared" ca="1" si="408"/>
        <v>-</v>
      </c>
      <c r="BA92" s="255" t="str">
        <f t="shared" ca="1" si="408"/>
        <v>-</v>
      </c>
      <c r="BB92" s="255" t="str">
        <f t="shared" ca="1" si="408"/>
        <v>-</v>
      </c>
      <c r="BC92" s="255" t="str">
        <f t="shared" ca="1" si="408"/>
        <v>-</v>
      </c>
      <c r="BD92" s="255" t="str">
        <f t="shared" ca="1" si="408"/>
        <v>-</v>
      </c>
      <c r="BE92" s="255" t="str">
        <f t="shared" ca="1" si="408"/>
        <v>-</v>
      </c>
      <c r="BF92" s="255" t="str">
        <f t="shared" ca="1" si="408"/>
        <v>-</v>
      </c>
      <c r="BG92" s="255" t="str">
        <f t="shared" ref="BG92:DM95" ca="1" si="409">OFFSET(BG$5,$B92,0)</f>
        <v>-</v>
      </c>
      <c r="BH92" s="255" t="str">
        <f t="shared" ca="1" si="409"/>
        <v>-</v>
      </c>
      <c r="BI92" s="255" t="str">
        <f t="shared" ca="1" si="409"/>
        <v>-</v>
      </c>
      <c r="BJ92" s="255" t="str">
        <f t="shared" ca="1" si="409"/>
        <v>-</v>
      </c>
      <c r="BK92" s="255" t="str">
        <f t="shared" ca="1" si="409"/>
        <v>-</v>
      </c>
      <c r="BL92" s="255" t="str">
        <f t="shared" ca="1" si="409"/>
        <v>-</v>
      </c>
      <c r="BM92" s="255" t="str">
        <f t="shared" ca="1" si="409"/>
        <v>-</v>
      </c>
      <c r="BN92" s="255" t="str">
        <f t="shared" ca="1" si="409"/>
        <v>-</v>
      </c>
      <c r="BO92" s="255" t="str">
        <f t="shared" ca="1" si="409"/>
        <v>-</v>
      </c>
      <c r="BP92" s="255" t="str">
        <f t="shared" ca="1" si="409"/>
        <v>-</v>
      </c>
      <c r="BQ92" s="10"/>
      <c r="BR92" s="255" t="str">
        <f t="shared" ca="1" si="409"/>
        <v>-</v>
      </c>
      <c r="BS92" s="255" t="str">
        <f t="shared" ca="1" si="409"/>
        <v>-</v>
      </c>
      <c r="BT92" s="255" t="str">
        <f t="shared" ca="1" si="409"/>
        <v>-</v>
      </c>
      <c r="BU92" s="255" t="str">
        <f t="shared" ca="1" si="409"/>
        <v>-</v>
      </c>
      <c r="BV92" s="255" t="str">
        <f t="shared" ca="1" si="409"/>
        <v>-</v>
      </c>
      <c r="BW92" s="255" t="str">
        <f t="shared" ca="1" si="409"/>
        <v>-</v>
      </c>
      <c r="BX92" s="255" t="str">
        <f t="shared" ca="1" si="409"/>
        <v>-</v>
      </c>
      <c r="BY92" s="255" t="str">
        <f t="shared" ca="1" si="409"/>
        <v>-</v>
      </c>
      <c r="BZ92" s="255">
        <f t="shared" ca="1" si="409"/>
        <v>0.125</v>
      </c>
      <c r="CA92" s="255">
        <f t="shared" ca="1" si="409"/>
        <v>0.3</v>
      </c>
      <c r="CB92" s="255">
        <f t="shared" ca="1" si="409"/>
        <v>-0.05</v>
      </c>
      <c r="CC92" s="255">
        <f t="shared" ca="1" si="409"/>
        <v>0.1</v>
      </c>
      <c r="CD92" s="255">
        <f t="shared" ca="1" si="409"/>
        <v>0.25</v>
      </c>
      <c r="CE92" s="255">
        <f t="shared" ca="1" si="409"/>
        <v>-0.05</v>
      </c>
      <c r="CF92" s="255">
        <f t="shared" ca="1" si="409"/>
        <v>0.05</v>
      </c>
      <c r="CG92" s="255">
        <f t="shared" ca="1" si="409"/>
        <v>0.1</v>
      </c>
      <c r="CH92" s="255">
        <f t="shared" ca="1" si="409"/>
        <v>-0.02</v>
      </c>
      <c r="CI92" s="255">
        <f t="shared" ca="1" si="409"/>
        <v>0.1</v>
      </c>
      <c r="CJ92" s="255">
        <f t="shared" ca="1" si="409"/>
        <v>0.25</v>
      </c>
      <c r="CK92" s="255">
        <f t="shared" ca="1" si="409"/>
        <v>-0.05</v>
      </c>
      <c r="CL92" s="255">
        <f t="shared" ca="1" si="409"/>
        <v>1</v>
      </c>
      <c r="CM92" s="255">
        <f t="shared" ca="1" si="409"/>
        <v>1</v>
      </c>
      <c r="CN92" s="255">
        <f t="shared" ca="1" si="409"/>
        <v>0</v>
      </c>
      <c r="CO92" s="255" t="str">
        <f t="shared" ca="1" si="409"/>
        <v>-</v>
      </c>
      <c r="CP92" s="255" t="str">
        <f t="shared" ca="1" si="409"/>
        <v>-</v>
      </c>
      <c r="CQ92" s="255" t="str">
        <f t="shared" ca="1" si="409"/>
        <v>-</v>
      </c>
      <c r="CR92" s="255" t="str">
        <f t="shared" ca="1" si="409"/>
        <v>-</v>
      </c>
      <c r="CS92" s="255" t="str">
        <f t="shared" ca="1" si="409"/>
        <v>-</v>
      </c>
      <c r="CT92" s="255" t="str">
        <f t="shared" ca="1" si="409"/>
        <v>-</v>
      </c>
      <c r="CU92" s="255" t="str">
        <f t="shared" ca="1" si="409"/>
        <v>-</v>
      </c>
      <c r="CV92" s="255">
        <f t="shared" ca="1" si="409"/>
        <v>0</v>
      </c>
      <c r="CW92" s="255" t="str">
        <f t="shared" ca="1" si="409"/>
        <v>-</v>
      </c>
      <c r="CX92" s="255" t="str">
        <f t="shared" ca="1" si="409"/>
        <v>-</v>
      </c>
      <c r="CY92" s="255" t="str">
        <f t="shared" ca="1" si="409"/>
        <v>-</v>
      </c>
      <c r="CZ92" s="255" t="str">
        <f t="shared" ca="1" si="409"/>
        <v>-</v>
      </c>
      <c r="DA92" s="255" t="str">
        <f t="shared" ca="1" si="409"/>
        <v>-</v>
      </c>
      <c r="DB92" s="255">
        <f t="shared" ca="1" si="409"/>
        <v>0</v>
      </c>
      <c r="DC92" s="255">
        <f t="shared" ca="1" si="409"/>
        <v>0</v>
      </c>
      <c r="DD92" s="255">
        <f t="shared" ca="1" si="409"/>
        <v>0</v>
      </c>
      <c r="DE92" s="255">
        <f t="shared" ca="1" si="409"/>
        <v>0</v>
      </c>
      <c r="DF92" s="255">
        <f t="shared" ca="1" si="409"/>
        <v>0</v>
      </c>
      <c r="DG92" s="255">
        <f t="shared" ca="1" si="409"/>
        <v>0</v>
      </c>
      <c r="DH92" s="255">
        <f t="shared" ca="1" si="409"/>
        <v>0</v>
      </c>
      <c r="DI92" s="255" t="str">
        <f t="shared" ca="1" si="409"/>
        <v>-</v>
      </c>
      <c r="DJ92" s="255" t="str">
        <f t="shared" ca="1" si="409"/>
        <v>-</v>
      </c>
      <c r="DK92" s="255" t="str">
        <f t="shared" ca="1" si="409"/>
        <v>-</v>
      </c>
      <c r="DL92" s="255" t="str">
        <f t="shared" ca="1" si="409"/>
        <v>-</v>
      </c>
      <c r="DM92" s="255" t="str">
        <f t="shared" ca="1" si="409"/>
        <v>-</v>
      </c>
      <c r="DN92" s="255" t="str">
        <f t="shared" ref="DN92:GJ95" ca="1" si="410">OFFSET(DN$5,$B92,0)</f>
        <v>-</v>
      </c>
      <c r="DO92" s="255" t="str">
        <f t="shared" ca="1" si="410"/>
        <v>-</v>
      </c>
      <c r="DP92" s="255" t="str">
        <f t="shared" ca="1" si="410"/>
        <v>-</v>
      </c>
      <c r="DQ92" s="255" t="str">
        <f t="shared" ca="1" si="410"/>
        <v>-</v>
      </c>
      <c r="DR92" s="255" t="str">
        <f t="shared" ca="1" si="410"/>
        <v>-</v>
      </c>
      <c r="DS92" s="255" t="str">
        <f t="shared" ca="1" si="410"/>
        <v>-</v>
      </c>
      <c r="DT92" s="10"/>
      <c r="DU92" s="253">
        <f>INDEX(i.FlkStrctr,$H92,DU$17)</f>
        <v>0</v>
      </c>
      <c r="DV92" s="255" t="str">
        <f t="shared" ca="1" si="410"/>
        <v>-</v>
      </c>
      <c r="DW92" s="255" t="str">
        <f t="shared" ca="1" si="410"/>
        <v>-</v>
      </c>
      <c r="DX92" s="255" t="str">
        <f t="shared" ca="1" si="410"/>
        <v>-</v>
      </c>
      <c r="DY92" s="255" t="str">
        <f t="shared" ca="1" si="410"/>
        <v>-</v>
      </c>
      <c r="DZ92" s="253" t="b">
        <f>INDEX(i.FlkStrctr,$H92,DZ$17)</f>
        <v>0</v>
      </c>
      <c r="EA92" s="255" t="str">
        <f t="shared" ca="1" si="410"/>
        <v>-</v>
      </c>
      <c r="EB92" s="255">
        <f t="shared" ca="1" si="410"/>
        <v>0</v>
      </c>
      <c r="EC92" s="255" t="str">
        <f t="shared" ca="1" si="410"/>
        <v>-</v>
      </c>
      <c r="ED92" s="255">
        <f t="shared" ca="1" si="410"/>
        <v>1</v>
      </c>
      <c r="EE92" s="255">
        <f t="shared" ca="1" si="410"/>
        <v>0</v>
      </c>
      <c r="EF92" s="255">
        <f t="shared" ca="1" si="410"/>
        <v>1</v>
      </c>
      <c r="EG92" s="255">
        <f t="shared" ca="1" si="410"/>
        <v>0</v>
      </c>
      <c r="EH92" s="255">
        <f t="shared" ca="1" si="410"/>
        <v>1</v>
      </c>
      <c r="EI92" s="255">
        <f t="shared" ca="1" si="410"/>
        <v>1</v>
      </c>
      <c r="EJ92" s="255">
        <f t="shared" ca="1" si="410"/>
        <v>1</v>
      </c>
      <c r="EK92" s="255">
        <f t="shared" ca="1" si="410"/>
        <v>0</v>
      </c>
      <c r="EL92" s="255">
        <f t="shared" ca="1" si="410"/>
        <v>0</v>
      </c>
      <c r="EM92" s="255">
        <f t="shared" ca="1" si="410"/>
        <v>0</v>
      </c>
      <c r="EN92" s="255">
        <f t="shared" ca="1" si="410"/>
        <v>0</v>
      </c>
      <c r="EO92" s="255">
        <f t="shared" ca="1" si="410"/>
        <v>0</v>
      </c>
      <c r="EP92" s="255">
        <f t="shared" ca="1" si="410"/>
        <v>0</v>
      </c>
      <c r="EQ92" s="255">
        <f t="shared" ca="1" si="410"/>
        <v>0</v>
      </c>
      <c r="ER92" s="255">
        <f t="shared" ca="1" si="410"/>
        <v>0</v>
      </c>
      <c r="ES92" s="255">
        <f t="shared" ca="1" si="410"/>
        <v>0</v>
      </c>
      <c r="ET92" s="255">
        <f t="shared" ca="1" si="410"/>
        <v>0</v>
      </c>
      <c r="EU92" s="255">
        <f t="shared" ca="1" si="410"/>
        <v>0</v>
      </c>
      <c r="EV92" s="255">
        <f t="shared" ca="1" si="410"/>
        <v>0</v>
      </c>
      <c r="EW92" s="255">
        <f t="shared" ca="1" si="410"/>
        <v>1</v>
      </c>
      <c r="EX92" s="255">
        <f t="shared" ca="1" si="410"/>
        <v>0</v>
      </c>
      <c r="EY92" s="255">
        <f t="shared" ca="1" si="410"/>
        <v>0</v>
      </c>
      <c r="EZ92" s="255">
        <f t="shared" ca="1" si="410"/>
        <v>0</v>
      </c>
      <c r="FA92" s="255">
        <f t="shared" ca="1" si="410"/>
        <v>0</v>
      </c>
      <c r="FB92" s="255">
        <f t="shared" ca="1" si="410"/>
        <v>0</v>
      </c>
      <c r="FC92" s="255">
        <f t="shared" ca="1" si="410"/>
        <v>0</v>
      </c>
      <c r="FD92" s="255">
        <f t="shared" ca="1" si="410"/>
        <v>0</v>
      </c>
      <c r="FE92" s="10"/>
      <c r="FF92" s="255" t="str">
        <f t="shared" ca="1" si="410"/>
        <v>-</v>
      </c>
      <c r="FG92" s="255" t="str">
        <f t="shared" ca="1" si="410"/>
        <v>-</v>
      </c>
      <c r="FH92" s="255">
        <v>50</v>
      </c>
      <c r="FI92" s="296">
        <v>50</v>
      </c>
      <c r="FJ92" s="296" t="s">
        <v>36</v>
      </c>
      <c r="FK92" s="296">
        <v>0</v>
      </c>
      <c r="FL92" s="296">
        <v>0</v>
      </c>
      <c r="FM92" s="296">
        <v>0</v>
      </c>
      <c r="FN92" s="255" t="str">
        <f t="shared" ca="1" si="410"/>
        <v>-</v>
      </c>
      <c r="FO92" s="255" t="str">
        <f t="shared" ca="1" si="410"/>
        <v>-</v>
      </c>
      <c r="FP92" s="253" t="b">
        <f t="shared" ref="FP92:FR95" si="411">INDEX(i.TOL,$G92,FP$17)</f>
        <v>0</v>
      </c>
      <c r="FQ92" s="253" t="b">
        <f t="shared" si="411"/>
        <v>0</v>
      </c>
      <c r="FR92" s="253" t="b">
        <f t="shared" si="411"/>
        <v>1</v>
      </c>
      <c r="FS92" s="255">
        <f t="shared" ca="1" si="410"/>
        <v>0</v>
      </c>
      <c r="FT92" s="255">
        <f t="shared" ca="1" si="410"/>
        <v>1</v>
      </c>
      <c r="FU92" s="255">
        <f t="shared" ca="1" si="410"/>
        <v>1</v>
      </c>
      <c r="FV92" s="255" t="str">
        <f t="shared" ca="1" si="410"/>
        <v>-</v>
      </c>
      <c r="FW92" s="255" t="str">
        <f t="shared" ca="1" si="410"/>
        <v>-</v>
      </c>
      <c r="FX92" s="255" t="str">
        <f t="shared" ca="1" si="410"/>
        <v>-</v>
      </c>
      <c r="FY92" s="255" t="str">
        <f t="shared" ca="1" si="410"/>
        <v>-</v>
      </c>
      <c r="FZ92" s="255" t="str">
        <f t="shared" ca="1" si="410"/>
        <v>-</v>
      </c>
      <c r="GA92" s="255" t="str">
        <f t="shared" ca="1" si="410"/>
        <v>-</v>
      </c>
      <c r="GB92" s="255" t="str">
        <f t="shared" ca="1" si="410"/>
        <v>-</v>
      </c>
      <c r="GC92" s="255" t="str">
        <f t="shared" ca="1" si="410"/>
        <v>-</v>
      </c>
      <c r="GD92" s="255" t="str">
        <f t="shared" ca="1" si="410"/>
        <v>-</v>
      </c>
      <c r="GE92" s="255" t="str">
        <f t="shared" ca="1" si="410"/>
        <v>-</v>
      </c>
      <c r="GF92" s="255" t="b">
        <f t="shared" ca="1" si="410"/>
        <v>1</v>
      </c>
      <c r="GG92" s="255">
        <f t="shared" ca="1" si="410"/>
        <v>0</v>
      </c>
      <c r="GH92" s="255">
        <f t="shared" ca="1" si="410"/>
        <v>0</v>
      </c>
      <c r="GI92" s="255">
        <f t="shared" ca="1" si="410"/>
        <v>0</v>
      </c>
      <c r="GJ92" s="255">
        <f t="shared" ca="1" si="410"/>
        <v>0</v>
      </c>
      <c r="GK92" s="255">
        <f t="shared" ref="GK92:GN95" ca="1" si="412">OFFSET(GK$5,$B92,0)</f>
        <v>0</v>
      </c>
      <c r="GL92" s="255" t="str">
        <f t="shared" ca="1" si="412"/>
        <v>-</v>
      </c>
      <c r="GM92" s="255" t="str">
        <f t="shared" ca="1" si="412"/>
        <v>-</v>
      </c>
      <c r="GN92" s="255" t="str">
        <f ca="1">OFFSET(GN$5,$B92,0)</f>
        <v>-</v>
      </c>
      <c r="GO92" s="255" t="b">
        <f t="shared" ref="GO92:GP95" ca="1" si="413">OFFSET(GO$5,$B92,0)</f>
        <v>1</v>
      </c>
      <c r="GP92" s="255">
        <f ca="1">OFFSET(GP$5,$B92,0)</f>
        <v>0</v>
      </c>
      <c r="GQ92" s="253" t="str">
        <f t="shared" ref="GQ92:GT95" si="414">INDEX(i.FlkStrctr,$H92,GQ$17)</f>
        <v>-</v>
      </c>
      <c r="GR92" s="253" t="str">
        <f t="shared" si="414"/>
        <v>-</v>
      </c>
      <c r="GS92" s="253" t="str">
        <f t="shared" si="414"/>
        <v>-</v>
      </c>
      <c r="GT92" s="253" t="str">
        <f t="shared" si="414"/>
        <v>-</v>
      </c>
      <c r="GU92" s="255" t="str">
        <f t="shared" ref="GU92:IJ95" ca="1" si="415">OFFSET(GU$5,$B92,0)</f>
        <v>-</v>
      </c>
      <c r="GV92" s="255" t="str">
        <f t="shared" ca="1" si="415"/>
        <v>-</v>
      </c>
      <c r="GW92" s="255" t="str">
        <f t="shared" ca="1" si="415"/>
        <v>-</v>
      </c>
      <c r="GX92" s="255" t="str">
        <f t="shared" ca="1" si="415"/>
        <v>-</v>
      </c>
      <c r="GY92" s="255" t="str">
        <f t="shared" ca="1" si="415"/>
        <v>-</v>
      </c>
      <c r="GZ92" s="253" t="str">
        <f t="shared" ref="GZ92:HD95" si="416">INDEX(i.FlkStrctr,$H92,GZ$17)</f>
        <v>-</v>
      </c>
      <c r="HA92" s="253">
        <f t="shared" si="416"/>
        <v>500</v>
      </c>
      <c r="HB92" s="253">
        <f t="shared" si="416"/>
        <v>500</v>
      </c>
      <c r="HC92" s="253">
        <f>INDEX(i.FlkStrctr,$H92,HC$17)</f>
        <v>865</v>
      </c>
      <c r="HD92" s="253" t="str">
        <f t="shared" si="416"/>
        <v>-</v>
      </c>
      <c r="HE92" s="253" t="str">
        <f>INDEX(i.FlkStrctr,$H92,HE$17)</f>
        <v>-</v>
      </c>
      <c r="HF92" s="255" t="str">
        <f t="shared" ref="HF92:HG95" ca="1" si="417">OFFSET(HF$5,$B92,0)</f>
        <v>-</v>
      </c>
      <c r="HG92" s="255" t="str">
        <f t="shared" ca="1" si="417"/>
        <v>-</v>
      </c>
      <c r="HH92" s="10"/>
      <c r="HI92" s="255">
        <f t="shared" ca="1" si="415"/>
        <v>1</v>
      </c>
      <c r="HJ92" s="255">
        <f t="shared" ca="1" si="415"/>
        <v>0</v>
      </c>
      <c r="HK92" s="255">
        <f t="shared" ca="1" si="415"/>
        <v>1</v>
      </c>
      <c r="HL92" s="255">
        <f t="shared" ca="1" si="415"/>
        <v>1</v>
      </c>
      <c r="HM92" s="255">
        <f t="shared" ca="1" si="415"/>
        <v>0</v>
      </c>
      <c r="HN92" s="255">
        <f t="shared" ca="1" si="415"/>
        <v>70</v>
      </c>
      <c r="HO92" s="255">
        <f t="shared" ca="1" si="415"/>
        <v>50</v>
      </c>
      <c r="HP92" s="255">
        <f t="shared" ca="1" si="415"/>
        <v>70</v>
      </c>
      <c r="HQ92" s="255">
        <f t="shared" ca="1" si="415"/>
        <v>50</v>
      </c>
      <c r="HR92" s="253">
        <v>1</v>
      </c>
      <c r="HS92" s="253">
        <f>INDEX(i.MeatPrices,$L92,HS$17)</f>
        <v>1</v>
      </c>
      <c r="HT92" s="253">
        <f>INDEX(i.GrainPrices,$M92,HT$17)</f>
        <v>1</v>
      </c>
      <c r="HU92" s="255">
        <f t="shared" ca="1" si="415"/>
        <v>1</v>
      </c>
      <c r="HV92" s="10"/>
      <c r="HW92" s="255">
        <f t="shared" ca="1" si="415"/>
        <v>1</v>
      </c>
      <c r="HX92" s="255">
        <f t="shared" ca="1" si="415"/>
        <v>1</v>
      </c>
      <c r="HY92" s="255">
        <f t="shared" ca="1" si="415"/>
        <v>1</v>
      </c>
      <c r="HZ92" s="255">
        <f t="shared" ca="1" si="415"/>
        <v>1</v>
      </c>
      <c r="IA92" s="255">
        <f t="shared" ca="1" si="415"/>
        <v>1</v>
      </c>
      <c r="IB92" s="255">
        <f t="shared" ca="1" si="415"/>
        <v>1</v>
      </c>
      <c r="IC92" s="255">
        <f t="shared" ca="1" si="415"/>
        <v>1.25</v>
      </c>
      <c r="ID92" s="255">
        <f t="shared" ca="1" si="415"/>
        <v>1</v>
      </c>
      <c r="IE92" s="255">
        <f t="shared" ca="1" si="415"/>
        <v>1</v>
      </c>
      <c r="IF92" s="255">
        <f t="shared" ca="1" si="415"/>
        <v>1.25</v>
      </c>
      <c r="IG92" s="255">
        <f t="shared" ca="1" si="415"/>
        <v>1.03</v>
      </c>
      <c r="IH92" s="255">
        <f t="shared" ca="1" si="415"/>
        <v>1</v>
      </c>
      <c r="II92" s="255" t="str">
        <f t="shared" ca="1" si="415"/>
        <v>-</v>
      </c>
      <c r="IJ92" s="255">
        <f t="shared" ca="1" si="415"/>
        <v>0</v>
      </c>
      <c r="IK92" s="27">
        <v>0</v>
      </c>
    </row>
    <row r="93" spans="1:245" s="235" customFormat="1" outlineLevel="1">
      <c r="A93" s="207">
        <f t="shared" si="12"/>
        <v>88</v>
      </c>
      <c r="B93" s="207">
        <f>$A$20</f>
        <v>15</v>
      </c>
      <c r="C93" s="235">
        <v>102</v>
      </c>
      <c r="D93" s="235" t="b">
        <f>NOT($DZ93)</f>
        <v>1</v>
      </c>
      <c r="E93" s="235" t="b">
        <v>0</v>
      </c>
      <c r="F93" s="235" t="b">
        <v>1</v>
      </c>
      <c r="G93" s="294">
        <f>G92</f>
        <v>3</v>
      </c>
      <c r="H93" s="294">
        <f t="shared" ref="H93" si="418">H92</f>
        <v>1</v>
      </c>
      <c r="I93" s="294">
        <f t="shared" ref="I93" si="419">I92</f>
        <v>1</v>
      </c>
      <c r="J93" s="294">
        <f t="shared" ref="J93" si="420">J92</f>
        <v>1</v>
      </c>
      <c r="K93" s="294">
        <f t="shared" ref="K93" si="421">K92</f>
        <v>1</v>
      </c>
      <c r="L93" s="294">
        <f t="shared" ref="L93" si="422">L92</f>
        <v>1</v>
      </c>
      <c r="M93" s="294">
        <f t="shared" ref="M93" si="423">M92</f>
        <v>1</v>
      </c>
      <c r="O93" s="249" t="str">
        <f t="shared" ref="O93:O95" ca="1" si="424">TEXT(LEFT(OFFSET(O93,-1,0),5)+1,"00000")&amp;MID(OFFSET(O93,-1,0),6,FIND(" ",OFFSET(O93,-1,0),7)-5)
&amp;"SLP"&amp;IF(AF93="-",FALSE,AF93)&amp;IF(FI93="-",""," Area"&amp;FI93)
&amp;IF($DZ93=TRUE,"&amp;BBT"," ")
&amp;IF(IH93&lt;&gt;1," SB_growth"&amp;IH93,"")
&amp;IF(IF93&lt;&gt;1," US_prod"&amp;IF93,"")
&amp;IF(HR93&lt;&gt;1," WP"&amp;HR93*100,"")&amp;IF(HS93&lt;&gt;1," MP"&amp;HS93*100,"")&amp;IF(HT93&lt;&gt;1," GP"&amp;HT93*100,"")
&amp;" (F"&amp;3+IFERROR(1*$BR93,0)+IFERROR(1*$BS93,0)&amp;3-IFERROR(1*NOT($BU93),0)&amp;"N"&amp;$CL93&amp;$CM93&amp;")"</f>
        <v>00002 Timing SLPFALSE Area50  US_prod1.25 (F33N11)</v>
      </c>
      <c r="P93" s="10" t="str">
        <f ca="1">IF(COUNTIF(O$5:O93,O93)=1,"-","Dup")</f>
        <v>-</v>
      </c>
      <c r="Q93" s="10"/>
      <c r="R93" s="255" t="str">
        <f t="shared" ca="1" si="406"/>
        <v>-</v>
      </c>
      <c r="S93" s="255" t="str">
        <f t="shared" ca="1" si="406"/>
        <v>-</v>
      </c>
      <c r="T93" s="255" t="str">
        <f t="shared" ca="1" si="406"/>
        <v>-</v>
      </c>
      <c r="U93" s="255" t="str">
        <f t="shared" ca="1" si="406"/>
        <v>-</v>
      </c>
      <c r="V93" s="255" t="str">
        <f t="shared" ca="1" si="406"/>
        <v>-</v>
      </c>
      <c r="W93" s="255" t="str">
        <f t="shared" ca="1" si="406"/>
        <v>-</v>
      </c>
      <c r="X93" s="10"/>
      <c r="Y93" s="255" t="b">
        <f t="shared" ca="1" si="407"/>
        <v>1</v>
      </c>
      <c r="Z93" s="255" t="str">
        <f t="shared" ca="1" si="407"/>
        <v>-</v>
      </c>
      <c r="AA93" s="255" t="str">
        <f t="shared" ca="1" si="407"/>
        <v>-</v>
      </c>
      <c r="AB93" s="255" t="str">
        <f t="shared" ca="1" si="407"/>
        <v>-</v>
      </c>
      <c r="AC93" s="255" t="b">
        <f t="shared" ca="1" si="407"/>
        <v>0</v>
      </c>
      <c r="AD93" s="255">
        <f t="shared" ca="1" si="407"/>
        <v>0</v>
      </c>
      <c r="AE93" s="253" t="b">
        <f t="shared" ref="AE93:AE95" si="425">AF93</f>
        <v>0</v>
      </c>
      <c r="AF93" s="253" t="b">
        <f t="shared" ref="AF93:AF95" si="426">IF(I93=2,TRUE,FALSE)</f>
        <v>0</v>
      </c>
      <c r="AG93" s="255" t="str">
        <f t="shared" ca="1" si="407"/>
        <v>-</v>
      </c>
      <c r="AH93" s="10"/>
      <c r="AI93" s="255" t="b">
        <f t="shared" ca="1" si="407"/>
        <v>1</v>
      </c>
      <c r="AJ93" s="255" t="b">
        <f t="shared" ca="1" si="408"/>
        <v>1</v>
      </c>
      <c r="AK93" s="254">
        <f t="shared" ref="AK93:AK95" si="427">VALUE(H93&amp;I93)</f>
        <v>11</v>
      </c>
      <c r="AL93" s="255" t="str">
        <f t="shared" ca="1" si="407"/>
        <v>-</v>
      </c>
      <c r="AM93" s="255" t="str">
        <f t="shared" ca="1" si="407"/>
        <v>-</v>
      </c>
      <c r="AN93" s="255" t="str">
        <f t="shared" ca="1" si="407"/>
        <v>-</v>
      </c>
      <c r="AO93" s="255" t="str">
        <f t="shared" ca="1" si="408"/>
        <v>-</v>
      </c>
      <c r="AP93" s="255" t="str">
        <f t="shared" ca="1" si="408"/>
        <v>-</v>
      </c>
      <c r="AQ93" s="255">
        <f t="shared" ca="1" si="408"/>
        <v>1</v>
      </c>
      <c r="AR93" s="255">
        <f t="shared" ca="1" si="408"/>
        <v>1</v>
      </c>
      <c r="AS93" s="255" t="str">
        <f t="shared" ca="1" si="408"/>
        <v>-</v>
      </c>
      <c r="AT93" s="255" t="str">
        <f t="shared" ca="1" si="408"/>
        <v>-</v>
      </c>
      <c r="AU93" s="10"/>
      <c r="AV93" s="255" t="str">
        <f t="shared" ca="1" si="408"/>
        <v>-</v>
      </c>
      <c r="AW93" s="255" t="str">
        <f t="shared" ca="1" si="408"/>
        <v>-</v>
      </c>
      <c r="AX93" s="255" t="str">
        <f t="shared" ca="1" si="408"/>
        <v>-</v>
      </c>
      <c r="AY93" s="255" t="str">
        <f t="shared" ca="1" si="408"/>
        <v>-</v>
      </c>
      <c r="AZ93" s="255" t="str">
        <f t="shared" ca="1" si="408"/>
        <v>-</v>
      </c>
      <c r="BA93" s="255" t="str">
        <f t="shared" ca="1" si="408"/>
        <v>-</v>
      </c>
      <c r="BB93" s="255" t="str">
        <f t="shared" ca="1" si="408"/>
        <v>-</v>
      </c>
      <c r="BC93" s="255" t="str">
        <f t="shared" ca="1" si="408"/>
        <v>-</v>
      </c>
      <c r="BD93" s="255" t="str">
        <f t="shared" ca="1" si="408"/>
        <v>-</v>
      </c>
      <c r="BE93" s="255" t="str">
        <f t="shared" ca="1" si="408"/>
        <v>-</v>
      </c>
      <c r="BF93" s="255" t="str">
        <f t="shared" ca="1" si="408"/>
        <v>-</v>
      </c>
      <c r="BG93" s="255" t="str">
        <f t="shared" ca="1" si="409"/>
        <v>-</v>
      </c>
      <c r="BH93" s="255" t="str">
        <f t="shared" ca="1" si="409"/>
        <v>-</v>
      </c>
      <c r="BI93" s="255" t="str">
        <f t="shared" ca="1" si="409"/>
        <v>-</v>
      </c>
      <c r="BJ93" s="255" t="str">
        <f t="shared" ca="1" si="409"/>
        <v>-</v>
      </c>
      <c r="BK93" s="255" t="str">
        <f t="shared" ca="1" si="409"/>
        <v>-</v>
      </c>
      <c r="BL93" s="255" t="str">
        <f t="shared" ca="1" si="409"/>
        <v>-</v>
      </c>
      <c r="BM93" s="255" t="str">
        <f t="shared" ca="1" si="409"/>
        <v>-</v>
      </c>
      <c r="BN93" s="255" t="str">
        <f t="shared" ca="1" si="409"/>
        <v>-</v>
      </c>
      <c r="BO93" s="255" t="str">
        <f t="shared" ca="1" si="409"/>
        <v>-</v>
      </c>
      <c r="BP93" s="255" t="str">
        <f t="shared" ca="1" si="409"/>
        <v>-</v>
      </c>
      <c r="BQ93" s="10"/>
      <c r="BR93" s="255" t="str">
        <f t="shared" ca="1" si="409"/>
        <v>-</v>
      </c>
      <c r="BS93" s="255" t="str">
        <f t="shared" ca="1" si="409"/>
        <v>-</v>
      </c>
      <c r="BT93" s="255" t="str">
        <f t="shared" ca="1" si="409"/>
        <v>-</v>
      </c>
      <c r="BU93" s="255" t="str">
        <f t="shared" ca="1" si="409"/>
        <v>-</v>
      </c>
      <c r="BV93" s="255" t="str">
        <f t="shared" ca="1" si="409"/>
        <v>-</v>
      </c>
      <c r="BW93" s="255" t="str">
        <f t="shared" ca="1" si="409"/>
        <v>-</v>
      </c>
      <c r="BX93" s="255" t="str">
        <f t="shared" ca="1" si="409"/>
        <v>-</v>
      </c>
      <c r="BY93" s="255" t="str">
        <f t="shared" ca="1" si="409"/>
        <v>-</v>
      </c>
      <c r="BZ93" s="255">
        <f t="shared" ca="1" si="409"/>
        <v>0.125</v>
      </c>
      <c r="CA93" s="255">
        <f t="shared" ca="1" si="409"/>
        <v>0.3</v>
      </c>
      <c r="CB93" s="255">
        <f t="shared" ca="1" si="409"/>
        <v>-0.05</v>
      </c>
      <c r="CC93" s="255">
        <f t="shared" ca="1" si="409"/>
        <v>0.1</v>
      </c>
      <c r="CD93" s="255">
        <f t="shared" ca="1" si="409"/>
        <v>0.25</v>
      </c>
      <c r="CE93" s="255">
        <f t="shared" ca="1" si="409"/>
        <v>-0.05</v>
      </c>
      <c r="CF93" s="255">
        <f t="shared" ca="1" si="409"/>
        <v>0.05</v>
      </c>
      <c r="CG93" s="255">
        <f t="shared" ca="1" si="409"/>
        <v>0.1</v>
      </c>
      <c r="CH93" s="255">
        <f t="shared" ca="1" si="409"/>
        <v>-0.02</v>
      </c>
      <c r="CI93" s="255">
        <f t="shared" ca="1" si="409"/>
        <v>0.1</v>
      </c>
      <c r="CJ93" s="255">
        <f t="shared" ca="1" si="409"/>
        <v>0.25</v>
      </c>
      <c r="CK93" s="255">
        <f t="shared" ca="1" si="409"/>
        <v>-0.05</v>
      </c>
      <c r="CL93" s="255">
        <f t="shared" ca="1" si="409"/>
        <v>1</v>
      </c>
      <c r="CM93" s="255">
        <f t="shared" ca="1" si="409"/>
        <v>1</v>
      </c>
      <c r="CN93" s="255">
        <f t="shared" ca="1" si="409"/>
        <v>0</v>
      </c>
      <c r="CO93" s="255" t="str">
        <f t="shared" ca="1" si="409"/>
        <v>-</v>
      </c>
      <c r="CP93" s="255" t="str">
        <f t="shared" ca="1" si="409"/>
        <v>-</v>
      </c>
      <c r="CQ93" s="255" t="str">
        <f t="shared" ca="1" si="409"/>
        <v>-</v>
      </c>
      <c r="CR93" s="255" t="str">
        <f t="shared" ca="1" si="409"/>
        <v>-</v>
      </c>
      <c r="CS93" s="255" t="str">
        <f t="shared" ca="1" si="409"/>
        <v>-</v>
      </c>
      <c r="CT93" s="255" t="str">
        <f t="shared" ca="1" si="409"/>
        <v>-</v>
      </c>
      <c r="CU93" s="255" t="str">
        <f t="shared" ca="1" si="409"/>
        <v>-</v>
      </c>
      <c r="CV93" s="255">
        <f t="shared" ca="1" si="409"/>
        <v>0</v>
      </c>
      <c r="CW93" s="255" t="str">
        <f t="shared" ca="1" si="409"/>
        <v>-</v>
      </c>
      <c r="CX93" s="255" t="str">
        <f t="shared" ca="1" si="409"/>
        <v>-</v>
      </c>
      <c r="CY93" s="255" t="str">
        <f t="shared" ca="1" si="409"/>
        <v>-</v>
      </c>
      <c r="CZ93" s="255" t="str">
        <f t="shared" ca="1" si="409"/>
        <v>-</v>
      </c>
      <c r="DA93" s="255" t="str">
        <f t="shared" ca="1" si="409"/>
        <v>-</v>
      </c>
      <c r="DB93" s="255">
        <f t="shared" ca="1" si="409"/>
        <v>0</v>
      </c>
      <c r="DC93" s="255">
        <f t="shared" ca="1" si="409"/>
        <v>0</v>
      </c>
      <c r="DD93" s="255">
        <f t="shared" ca="1" si="409"/>
        <v>0</v>
      </c>
      <c r="DE93" s="255">
        <f t="shared" ca="1" si="409"/>
        <v>0</v>
      </c>
      <c r="DF93" s="255">
        <f t="shared" ca="1" si="409"/>
        <v>0</v>
      </c>
      <c r="DG93" s="255">
        <f t="shared" ca="1" si="409"/>
        <v>0</v>
      </c>
      <c r="DH93" s="255">
        <f t="shared" ca="1" si="409"/>
        <v>0</v>
      </c>
      <c r="DI93" s="255" t="str">
        <f t="shared" ca="1" si="409"/>
        <v>-</v>
      </c>
      <c r="DJ93" s="255" t="str">
        <f t="shared" ca="1" si="409"/>
        <v>-</v>
      </c>
      <c r="DK93" s="255" t="str">
        <f t="shared" ca="1" si="409"/>
        <v>-</v>
      </c>
      <c r="DL93" s="255" t="str">
        <f t="shared" ca="1" si="409"/>
        <v>-</v>
      </c>
      <c r="DM93" s="255" t="str">
        <f t="shared" ca="1" si="409"/>
        <v>-</v>
      </c>
      <c r="DN93" s="255" t="str">
        <f t="shared" ca="1" si="410"/>
        <v>-</v>
      </c>
      <c r="DO93" s="255" t="str">
        <f t="shared" ca="1" si="410"/>
        <v>-</v>
      </c>
      <c r="DP93" s="255" t="str">
        <f t="shared" ca="1" si="410"/>
        <v>-</v>
      </c>
      <c r="DQ93" s="255" t="str">
        <f t="shared" ca="1" si="410"/>
        <v>-</v>
      </c>
      <c r="DR93" s="255" t="str">
        <f t="shared" ca="1" si="410"/>
        <v>-</v>
      </c>
      <c r="DS93" s="255" t="str">
        <f t="shared" ca="1" si="410"/>
        <v>-</v>
      </c>
      <c r="DT93" s="10"/>
      <c r="DU93" s="253">
        <f>INDEX(i.FlkStrctr,$H93,DU$17)</f>
        <v>0</v>
      </c>
      <c r="DV93" s="255" t="str">
        <f t="shared" ca="1" si="410"/>
        <v>-</v>
      </c>
      <c r="DW93" s="255" t="str">
        <f t="shared" ca="1" si="410"/>
        <v>-</v>
      </c>
      <c r="DX93" s="255" t="str">
        <f t="shared" ca="1" si="410"/>
        <v>-</v>
      </c>
      <c r="DY93" s="255" t="str">
        <f t="shared" ca="1" si="410"/>
        <v>-</v>
      </c>
      <c r="DZ93" s="253" t="b">
        <f>INDEX(i.FlkStrctr,$H93,DZ$17)</f>
        <v>0</v>
      </c>
      <c r="EA93" s="255" t="str">
        <f t="shared" ca="1" si="410"/>
        <v>-</v>
      </c>
      <c r="EB93" s="255">
        <f t="shared" ca="1" si="410"/>
        <v>0</v>
      </c>
      <c r="EC93" s="255" t="str">
        <f t="shared" ca="1" si="410"/>
        <v>-</v>
      </c>
      <c r="ED93" s="255">
        <f t="shared" ca="1" si="410"/>
        <v>1</v>
      </c>
      <c r="EE93" s="255">
        <f t="shared" ca="1" si="410"/>
        <v>0</v>
      </c>
      <c r="EF93" s="255">
        <f t="shared" ca="1" si="410"/>
        <v>1</v>
      </c>
      <c r="EG93" s="255">
        <f t="shared" ca="1" si="410"/>
        <v>0</v>
      </c>
      <c r="EH93" s="255">
        <f t="shared" ca="1" si="410"/>
        <v>1</v>
      </c>
      <c r="EI93" s="255">
        <f t="shared" ca="1" si="410"/>
        <v>1</v>
      </c>
      <c r="EJ93" s="255">
        <f t="shared" ca="1" si="410"/>
        <v>1</v>
      </c>
      <c r="EK93" s="255">
        <f t="shared" ca="1" si="410"/>
        <v>0</v>
      </c>
      <c r="EL93" s="255">
        <f t="shared" ca="1" si="410"/>
        <v>0</v>
      </c>
      <c r="EM93" s="255">
        <f t="shared" ca="1" si="410"/>
        <v>0</v>
      </c>
      <c r="EN93" s="255">
        <f t="shared" ca="1" si="410"/>
        <v>0</v>
      </c>
      <c r="EO93" s="255">
        <f t="shared" ca="1" si="410"/>
        <v>0</v>
      </c>
      <c r="EP93" s="255">
        <f t="shared" ca="1" si="410"/>
        <v>0</v>
      </c>
      <c r="EQ93" s="255">
        <f t="shared" ca="1" si="410"/>
        <v>0</v>
      </c>
      <c r="ER93" s="255">
        <f t="shared" ca="1" si="410"/>
        <v>0</v>
      </c>
      <c r="ES93" s="255">
        <f t="shared" ca="1" si="410"/>
        <v>0</v>
      </c>
      <c r="ET93" s="255">
        <f t="shared" ca="1" si="410"/>
        <v>0</v>
      </c>
      <c r="EU93" s="255">
        <f t="shared" ca="1" si="410"/>
        <v>0</v>
      </c>
      <c r="EV93" s="255">
        <f t="shared" ca="1" si="410"/>
        <v>0</v>
      </c>
      <c r="EW93" s="255">
        <f t="shared" ca="1" si="410"/>
        <v>1</v>
      </c>
      <c r="EX93" s="255">
        <f t="shared" ca="1" si="410"/>
        <v>0</v>
      </c>
      <c r="EY93" s="255">
        <f t="shared" ca="1" si="410"/>
        <v>0</v>
      </c>
      <c r="EZ93" s="255">
        <f t="shared" ca="1" si="410"/>
        <v>0</v>
      </c>
      <c r="FA93" s="255">
        <f t="shared" ca="1" si="410"/>
        <v>0</v>
      </c>
      <c r="FB93" s="255">
        <f t="shared" ca="1" si="410"/>
        <v>0</v>
      </c>
      <c r="FC93" s="255">
        <f t="shared" ca="1" si="410"/>
        <v>0</v>
      </c>
      <c r="FD93" s="255">
        <f t="shared" ca="1" si="410"/>
        <v>0</v>
      </c>
      <c r="FE93" s="10"/>
      <c r="FF93" s="255" t="str">
        <f t="shared" ca="1" si="410"/>
        <v>-</v>
      </c>
      <c r="FG93" s="255" t="str">
        <f t="shared" ca="1" si="410"/>
        <v>-</v>
      </c>
      <c r="FH93" s="255">
        <v>50</v>
      </c>
      <c r="FI93" s="296">
        <v>50</v>
      </c>
      <c r="FJ93" s="296">
        <v>0</v>
      </c>
      <c r="FK93" s="296" t="s">
        <v>36</v>
      </c>
      <c r="FL93" s="296">
        <v>0</v>
      </c>
      <c r="FM93" s="296">
        <v>0</v>
      </c>
      <c r="FN93" s="255" t="str">
        <f t="shared" ca="1" si="410"/>
        <v>-</v>
      </c>
      <c r="FO93" s="255" t="str">
        <f t="shared" ca="1" si="410"/>
        <v>-</v>
      </c>
      <c r="FP93" s="253" t="b">
        <f t="shared" si="411"/>
        <v>0</v>
      </c>
      <c r="FQ93" s="253" t="b">
        <f t="shared" si="411"/>
        <v>0</v>
      </c>
      <c r="FR93" s="253" t="b">
        <f t="shared" si="411"/>
        <v>1</v>
      </c>
      <c r="FS93" s="255">
        <f t="shared" ca="1" si="410"/>
        <v>0</v>
      </c>
      <c r="FT93" s="255">
        <f t="shared" ca="1" si="410"/>
        <v>1</v>
      </c>
      <c r="FU93" s="255">
        <f t="shared" ca="1" si="410"/>
        <v>1</v>
      </c>
      <c r="FV93" s="255" t="str">
        <f t="shared" ca="1" si="410"/>
        <v>-</v>
      </c>
      <c r="FW93" s="255" t="str">
        <f t="shared" ca="1" si="410"/>
        <v>-</v>
      </c>
      <c r="FX93" s="255" t="str">
        <f t="shared" ca="1" si="410"/>
        <v>-</v>
      </c>
      <c r="FY93" s="255" t="str">
        <f t="shared" ca="1" si="410"/>
        <v>-</v>
      </c>
      <c r="FZ93" s="255" t="str">
        <f t="shared" ca="1" si="410"/>
        <v>-</v>
      </c>
      <c r="GA93" s="255" t="str">
        <f t="shared" ca="1" si="410"/>
        <v>-</v>
      </c>
      <c r="GB93" s="255" t="str">
        <f t="shared" ca="1" si="410"/>
        <v>-</v>
      </c>
      <c r="GC93" s="255" t="str">
        <f t="shared" ca="1" si="410"/>
        <v>-</v>
      </c>
      <c r="GD93" s="255" t="str">
        <f t="shared" ca="1" si="410"/>
        <v>-</v>
      </c>
      <c r="GE93" s="255" t="str">
        <f t="shared" ca="1" si="410"/>
        <v>-</v>
      </c>
      <c r="GF93" s="255" t="b">
        <f t="shared" ca="1" si="410"/>
        <v>1</v>
      </c>
      <c r="GG93" s="255">
        <f t="shared" ca="1" si="410"/>
        <v>0</v>
      </c>
      <c r="GH93" s="255">
        <f t="shared" ca="1" si="410"/>
        <v>0</v>
      </c>
      <c r="GI93" s="255">
        <f t="shared" ca="1" si="410"/>
        <v>0</v>
      </c>
      <c r="GJ93" s="255">
        <f t="shared" ca="1" si="410"/>
        <v>0</v>
      </c>
      <c r="GK93" s="255">
        <f t="shared" ca="1" si="412"/>
        <v>0</v>
      </c>
      <c r="GL93" s="255" t="str">
        <f t="shared" ca="1" si="412"/>
        <v>-</v>
      </c>
      <c r="GM93" s="255" t="str">
        <f t="shared" ca="1" si="412"/>
        <v>-</v>
      </c>
      <c r="GN93" s="255" t="str">
        <f ca="1">OFFSET(GN$5,$B93,0)</f>
        <v>-</v>
      </c>
      <c r="GO93" s="255" t="b">
        <f t="shared" ca="1" si="413"/>
        <v>1</v>
      </c>
      <c r="GP93" s="255">
        <f ca="1">OFFSET(GP$5,$B93,0)</f>
        <v>0</v>
      </c>
      <c r="GQ93" s="253" t="str">
        <f t="shared" si="414"/>
        <v>-</v>
      </c>
      <c r="GR93" s="253" t="str">
        <f t="shared" si="414"/>
        <v>-</v>
      </c>
      <c r="GS93" s="253" t="str">
        <f t="shared" si="414"/>
        <v>-</v>
      </c>
      <c r="GT93" s="253" t="str">
        <f t="shared" si="414"/>
        <v>-</v>
      </c>
      <c r="GU93" s="255" t="str">
        <f t="shared" ca="1" si="415"/>
        <v>-</v>
      </c>
      <c r="GV93" s="255" t="str">
        <f t="shared" ca="1" si="415"/>
        <v>-</v>
      </c>
      <c r="GW93" s="255" t="str">
        <f t="shared" ca="1" si="415"/>
        <v>-</v>
      </c>
      <c r="GX93" s="255" t="str">
        <f t="shared" ca="1" si="415"/>
        <v>-</v>
      </c>
      <c r="GY93" s="255" t="str">
        <f t="shared" ca="1" si="415"/>
        <v>-</v>
      </c>
      <c r="GZ93" s="253" t="str">
        <f t="shared" si="416"/>
        <v>-</v>
      </c>
      <c r="HA93" s="253">
        <f t="shared" si="416"/>
        <v>500</v>
      </c>
      <c r="HB93" s="253">
        <f t="shared" si="416"/>
        <v>500</v>
      </c>
      <c r="HC93" s="253">
        <f>INDEX(i.FlkStrctr,$H93,HC$17)</f>
        <v>865</v>
      </c>
      <c r="HD93" s="253" t="str">
        <f t="shared" si="416"/>
        <v>-</v>
      </c>
      <c r="HE93" s="253" t="str">
        <f>INDEX(i.FlkStrctr,$H93,HE$17)</f>
        <v>-</v>
      </c>
      <c r="HF93" s="255" t="str">
        <f t="shared" ca="1" si="417"/>
        <v>-</v>
      </c>
      <c r="HG93" s="255" t="str">
        <f t="shared" ca="1" si="417"/>
        <v>-</v>
      </c>
      <c r="HH93" s="10"/>
      <c r="HI93" s="255">
        <f t="shared" ca="1" si="415"/>
        <v>1</v>
      </c>
      <c r="HJ93" s="255">
        <f t="shared" ca="1" si="415"/>
        <v>0</v>
      </c>
      <c r="HK93" s="255">
        <f t="shared" ca="1" si="415"/>
        <v>1</v>
      </c>
      <c r="HL93" s="255">
        <f t="shared" ca="1" si="415"/>
        <v>1</v>
      </c>
      <c r="HM93" s="255">
        <f t="shared" ca="1" si="415"/>
        <v>0</v>
      </c>
      <c r="HN93" s="255">
        <f t="shared" ca="1" si="415"/>
        <v>70</v>
      </c>
      <c r="HO93" s="255">
        <f t="shared" ca="1" si="415"/>
        <v>50</v>
      </c>
      <c r="HP93" s="255">
        <f t="shared" ca="1" si="415"/>
        <v>70</v>
      </c>
      <c r="HQ93" s="255">
        <f t="shared" ca="1" si="415"/>
        <v>50</v>
      </c>
      <c r="HR93" s="253">
        <f>INDEX(i.WoolPrices,$K93,HR$17)</f>
        <v>1</v>
      </c>
      <c r="HS93" s="253">
        <f>INDEX(i.MeatPrices,$L93,HS$17)</f>
        <v>1</v>
      </c>
      <c r="HT93" s="253">
        <f>INDEX(i.GrainPrices,$M93,HT$17)</f>
        <v>1</v>
      </c>
      <c r="HU93" s="255">
        <f t="shared" ca="1" si="415"/>
        <v>1</v>
      </c>
      <c r="HV93" s="10"/>
      <c r="HW93" s="255">
        <f t="shared" ca="1" si="415"/>
        <v>1</v>
      </c>
      <c r="HX93" s="255">
        <f t="shared" ca="1" si="415"/>
        <v>1</v>
      </c>
      <c r="HY93" s="255">
        <f t="shared" ca="1" si="415"/>
        <v>1</v>
      </c>
      <c r="HZ93" s="255">
        <f t="shared" ca="1" si="415"/>
        <v>1</v>
      </c>
      <c r="IA93" s="255">
        <f t="shared" ca="1" si="415"/>
        <v>1</v>
      </c>
      <c r="IB93" s="255">
        <f t="shared" ca="1" si="415"/>
        <v>1</v>
      </c>
      <c r="IC93" s="255">
        <f t="shared" ca="1" si="415"/>
        <v>1.25</v>
      </c>
      <c r="ID93" s="255">
        <f t="shared" ca="1" si="415"/>
        <v>1</v>
      </c>
      <c r="IE93" s="255">
        <f t="shared" ca="1" si="415"/>
        <v>1</v>
      </c>
      <c r="IF93" s="255">
        <f t="shared" ca="1" si="415"/>
        <v>1.25</v>
      </c>
      <c r="IG93" s="255">
        <f t="shared" ca="1" si="415"/>
        <v>1.03</v>
      </c>
      <c r="IH93" s="255">
        <f t="shared" ca="1" si="415"/>
        <v>1</v>
      </c>
      <c r="II93" s="255" t="str">
        <f t="shared" ca="1" si="415"/>
        <v>-</v>
      </c>
      <c r="IJ93" s="255">
        <f t="shared" ca="1" si="415"/>
        <v>0</v>
      </c>
      <c r="IK93" s="27">
        <v>0</v>
      </c>
    </row>
    <row r="94" spans="1:245" s="235" customFormat="1" outlineLevel="1">
      <c r="A94" s="207">
        <f t="shared" si="12"/>
        <v>89</v>
      </c>
      <c r="B94" s="207">
        <f>$A$20</f>
        <v>15</v>
      </c>
      <c r="C94" s="235">
        <v>102</v>
      </c>
      <c r="D94" s="235" t="b">
        <f>NOT($DZ94)</f>
        <v>1</v>
      </c>
      <c r="E94" s="235" t="b">
        <v>0</v>
      </c>
      <c r="F94" s="235" t="b">
        <v>1</v>
      </c>
      <c r="G94" s="294">
        <f t="shared" ref="G94:M95" si="428">G92</f>
        <v>3</v>
      </c>
      <c r="H94" s="294">
        <f t="shared" si="428"/>
        <v>1</v>
      </c>
      <c r="I94" s="294">
        <f t="shared" si="428"/>
        <v>1</v>
      </c>
      <c r="J94" s="294">
        <f t="shared" si="428"/>
        <v>1</v>
      </c>
      <c r="K94" s="294">
        <f t="shared" si="428"/>
        <v>1</v>
      </c>
      <c r="L94" s="294">
        <f t="shared" si="428"/>
        <v>1</v>
      </c>
      <c r="M94" s="294">
        <f t="shared" si="428"/>
        <v>1</v>
      </c>
      <c r="O94" s="249" t="str">
        <f t="shared" ref="O94" ca="1" si="429">TEXT(LEFT(OFFSET(O94,-1,0),5)+1,"00000")&amp;MID(OFFSET(O94,-1,0),6,FIND(" ",OFFSET(O94,-1,0),7)-5)
&amp;"SLP"&amp;IF(AF94="-",FALSE,AF94)&amp;IF(FI94="-",""," Area"&amp;FI94)
&amp;IF($DZ94=TRUE,"&amp;BBT"," ")
&amp;IF(IH94&lt;&gt;1," SB_growth"&amp;IH94,"")
&amp;IF(IF94&lt;&gt;1," US_prod"&amp;IF94,"")
&amp;IF(HR94&lt;&gt;1," WP"&amp;HR94*100,"")&amp;IF(HS94&lt;&gt;1," MP"&amp;HS94*100,"")&amp;IF(HT94&lt;&gt;1," GP"&amp;HT94*100,"")
&amp;" (F"&amp;3+IFERROR(1*$BR94,0)+IFERROR(1*$BS94,0)&amp;3-IFERROR(1*NOT($BU94),0)&amp;"N"&amp;$CL94&amp;$CM94&amp;")"</f>
        <v>00003 Timing SLPFALSE Area50  US_prod1.25 (F33N11)</v>
      </c>
      <c r="P94" s="10" t="str">
        <f ca="1">IF(COUNTIF(O$5:O94,O94)=1,"-","Dup")</f>
        <v>-</v>
      </c>
      <c r="Q94" s="10"/>
      <c r="R94" s="255" t="str">
        <f t="shared" ca="1" si="406"/>
        <v>-</v>
      </c>
      <c r="S94" s="255" t="str">
        <f t="shared" ca="1" si="406"/>
        <v>-</v>
      </c>
      <c r="T94" s="255" t="str">
        <f t="shared" ca="1" si="406"/>
        <v>-</v>
      </c>
      <c r="U94" s="255" t="str">
        <f t="shared" ca="1" si="406"/>
        <v>-</v>
      </c>
      <c r="V94" s="255" t="str">
        <f t="shared" ca="1" si="406"/>
        <v>-</v>
      </c>
      <c r="W94" s="255" t="str">
        <f t="shared" ca="1" si="406"/>
        <v>-</v>
      </c>
      <c r="X94" s="10"/>
      <c r="Y94" s="255" t="b">
        <f t="shared" ca="1" si="407"/>
        <v>1</v>
      </c>
      <c r="Z94" s="255" t="str">
        <f t="shared" ca="1" si="407"/>
        <v>-</v>
      </c>
      <c r="AA94" s="255" t="str">
        <f t="shared" ca="1" si="407"/>
        <v>-</v>
      </c>
      <c r="AB94" s="255" t="str">
        <f t="shared" ca="1" si="407"/>
        <v>-</v>
      </c>
      <c r="AC94" s="255" t="b">
        <f t="shared" ca="1" si="407"/>
        <v>0</v>
      </c>
      <c r="AD94" s="255">
        <f t="shared" ca="1" si="407"/>
        <v>0</v>
      </c>
      <c r="AE94" s="253" t="b">
        <f t="shared" si="425"/>
        <v>0</v>
      </c>
      <c r="AF94" s="253" t="b">
        <f t="shared" ref="AF94" si="430">IF(I94=2,TRUE,FALSE)</f>
        <v>0</v>
      </c>
      <c r="AG94" s="255" t="str">
        <f t="shared" ca="1" si="407"/>
        <v>-</v>
      </c>
      <c r="AH94" s="10"/>
      <c r="AI94" s="255" t="b">
        <f t="shared" ca="1" si="407"/>
        <v>1</v>
      </c>
      <c r="AJ94" s="255" t="b">
        <f t="shared" ca="1" si="408"/>
        <v>1</v>
      </c>
      <c r="AK94" s="254">
        <f t="shared" ref="AK94" si="431">VALUE(H94&amp;I94)</f>
        <v>11</v>
      </c>
      <c r="AL94" s="255" t="str">
        <f t="shared" ca="1" si="407"/>
        <v>-</v>
      </c>
      <c r="AM94" s="255" t="str">
        <f t="shared" ca="1" si="407"/>
        <v>-</v>
      </c>
      <c r="AN94" s="255" t="str">
        <f t="shared" ca="1" si="407"/>
        <v>-</v>
      </c>
      <c r="AO94" s="255" t="str">
        <f t="shared" ca="1" si="408"/>
        <v>-</v>
      </c>
      <c r="AP94" s="255" t="str">
        <f t="shared" ca="1" si="408"/>
        <v>-</v>
      </c>
      <c r="AQ94" s="255">
        <f t="shared" ca="1" si="408"/>
        <v>1</v>
      </c>
      <c r="AR94" s="255">
        <f t="shared" ca="1" si="408"/>
        <v>1</v>
      </c>
      <c r="AS94" s="255" t="str">
        <f t="shared" ca="1" si="408"/>
        <v>-</v>
      </c>
      <c r="AT94" s="255" t="str">
        <f t="shared" ca="1" si="408"/>
        <v>-</v>
      </c>
      <c r="AU94" s="10"/>
      <c r="AV94" s="255" t="str">
        <f t="shared" ca="1" si="408"/>
        <v>-</v>
      </c>
      <c r="AW94" s="255" t="str">
        <f t="shared" ca="1" si="408"/>
        <v>-</v>
      </c>
      <c r="AX94" s="255" t="str">
        <f t="shared" ca="1" si="408"/>
        <v>-</v>
      </c>
      <c r="AY94" s="255" t="str">
        <f t="shared" ca="1" si="408"/>
        <v>-</v>
      </c>
      <c r="AZ94" s="255" t="str">
        <f t="shared" ca="1" si="408"/>
        <v>-</v>
      </c>
      <c r="BA94" s="255" t="str">
        <f t="shared" ca="1" si="408"/>
        <v>-</v>
      </c>
      <c r="BB94" s="255" t="str">
        <f t="shared" ca="1" si="408"/>
        <v>-</v>
      </c>
      <c r="BC94" s="255" t="str">
        <f t="shared" ca="1" si="408"/>
        <v>-</v>
      </c>
      <c r="BD94" s="255" t="str">
        <f t="shared" ca="1" si="408"/>
        <v>-</v>
      </c>
      <c r="BE94" s="255" t="str">
        <f t="shared" ca="1" si="408"/>
        <v>-</v>
      </c>
      <c r="BF94" s="255" t="str">
        <f t="shared" ca="1" si="408"/>
        <v>-</v>
      </c>
      <c r="BG94" s="255" t="str">
        <f t="shared" ca="1" si="409"/>
        <v>-</v>
      </c>
      <c r="BH94" s="255" t="str">
        <f t="shared" ca="1" si="409"/>
        <v>-</v>
      </c>
      <c r="BI94" s="255" t="str">
        <f t="shared" ca="1" si="409"/>
        <v>-</v>
      </c>
      <c r="BJ94" s="255" t="str">
        <f t="shared" ca="1" si="409"/>
        <v>-</v>
      </c>
      <c r="BK94" s="255" t="str">
        <f t="shared" ca="1" si="409"/>
        <v>-</v>
      </c>
      <c r="BL94" s="255" t="str">
        <f t="shared" ca="1" si="409"/>
        <v>-</v>
      </c>
      <c r="BM94" s="255" t="str">
        <f t="shared" ca="1" si="409"/>
        <v>-</v>
      </c>
      <c r="BN94" s="255" t="str">
        <f t="shared" ca="1" si="409"/>
        <v>-</v>
      </c>
      <c r="BO94" s="255" t="str">
        <f t="shared" ca="1" si="409"/>
        <v>-</v>
      </c>
      <c r="BP94" s="255" t="str">
        <f t="shared" ca="1" si="409"/>
        <v>-</v>
      </c>
      <c r="BQ94" s="10"/>
      <c r="BR94" s="255" t="str">
        <f t="shared" ca="1" si="409"/>
        <v>-</v>
      </c>
      <c r="BS94" s="255" t="str">
        <f t="shared" ca="1" si="409"/>
        <v>-</v>
      </c>
      <c r="BT94" s="255" t="str">
        <f t="shared" ca="1" si="409"/>
        <v>-</v>
      </c>
      <c r="BU94" s="255" t="str">
        <f t="shared" ca="1" si="409"/>
        <v>-</v>
      </c>
      <c r="BV94" s="255" t="str">
        <f t="shared" ca="1" si="409"/>
        <v>-</v>
      </c>
      <c r="BW94" s="255" t="str">
        <f t="shared" ca="1" si="409"/>
        <v>-</v>
      </c>
      <c r="BX94" s="255" t="str">
        <f t="shared" ca="1" si="409"/>
        <v>-</v>
      </c>
      <c r="BY94" s="255" t="str">
        <f t="shared" ca="1" si="409"/>
        <v>-</v>
      </c>
      <c r="BZ94" s="255">
        <f t="shared" ca="1" si="409"/>
        <v>0.125</v>
      </c>
      <c r="CA94" s="255">
        <f t="shared" ca="1" si="409"/>
        <v>0.3</v>
      </c>
      <c r="CB94" s="255">
        <f t="shared" ca="1" si="409"/>
        <v>-0.05</v>
      </c>
      <c r="CC94" s="255">
        <f t="shared" ca="1" si="409"/>
        <v>0.1</v>
      </c>
      <c r="CD94" s="255">
        <f t="shared" ca="1" si="409"/>
        <v>0.25</v>
      </c>
      <c r="CE94" s="255">
        <f t="shared" ca="1" si="409"/>
        <v>-0.05</v>
      </c>
      <c r="CF94" s="255">
        <f t="shared" ca="1" si="409"/>
        <v>0.05</v>
      </c>
      <c r="CG94" s="255">
        <f t="shared" ca="1" si="409"/>
        <v>0.1</v>
      </c>
      <c r="CH94" s="255">
        <f t="shared" ca="1" si="409"/>
        <v>-0.02</v>
      </c>
      <c r="CI94" s="255">
        <f t="shared" ca="1" si="409"/>
        <v>0.1</v>
      </c>
      <c r="CJ94" s="255">
        <f t="shared" ca="1" si="409"/>
        <v>0.25</v>
      </c>
      <c r="CK94" s="255">
        <f t="shared" ca="1" si="409"/>
        <v>-0.05</v>
      </c>
      <c r="CL94" s="255">
        <f t="shared" ca="1" si="409"/>
        <v>1</v>
      </c>
      <c r="CM94" s="255">
        <f t="shared" ca="1" si="409"/>
        <v>1</v>
      </c>
      <c r="CN94" s="255">
        <f t="shared" ca="1" si="409"/>
        <v>0</v>
      </c>
      <c r="CO94" s="255" t="str">
        <f t="shared" ca="1" si="409"/>
        <v>-</v>
      </c>
      <c r="CP94" s="255" t="str">
        <f t="shared" ca="1" si="409"/>
        <v>-</v>
      </c>
      <c r="CQ94" s="255" t="str">
        <f t="shared" ca="1" si="409"/>
        <v>-</v>
      </c>
      <c r="CR94" s="255" t="str">
        <f t="shared" ca="1" si="409"/>
        <v>-</v>
      </c>
      <c r="CS94" s="255" t="str">
        <f t="shared" ca="1" si="409"/>
        <v>-</v>
      </c>
      <c r="CT94" s="255" t="str">
        <f t="shared" ca="1" si="409"/>
        <v>-</v>
      </c>
      <c r="CU94" s="255" t="str">
        <f t="shared" ca="1" si="409"/>
        <v>-</v>
      </c>
      <c r="CV94" s="255">
        <f t="shared" ca="1" si="409"/>
        <v>0</v>
      </c>
      <c r="CW94" s="255" t="str">
        <f t="shared" ca="1" si="409"/>
        <v>-</v>
      </c>
      <c r="CX94" s="255" t="str">
        <f t="shared" ca="1" si="409"/>
        <v>-</v>
      </c>
      <c r="CY94" s="255" t="str">
        <f t="shared" ca="1" si="409"/>
        <v>-</v>
      </c>
      <c r="CZ94" s="255" t="str">
        <f t="shared" ca="1" si="409"/>
        <v>-</v>
      </c>
      <c r="DA94" s="255" t="str">
        <f t="shared" ca="1" si="409"/>
        <v>-</v>
      </c>
      <c r="DB94" s="255">
        <f t="shared" ca="1" si="409"/>
        <v>0</v>
      </c>
      <c r="DC94" s="255">
        <f t="shared" ca="1" si="409"/>
        <v>0</v>
      </c>
      <c r="DD94" s="255">
        <f t="shared" ca="1" si="409"/>
        <v>0</v>
      </c>
      <c r="DE94" s="255">
        <f t="shared" ca="1" si="409"/>
        <v>0</v>
      </c>
      <c r="DF94" s="255">
        <f t="shared" ca="1" si="409"/>
        <v>0</v>
      </c>
      <c r="DG94" s="255">
        <f t="shared" ca="1" si="409"/>
        <v>0</v>
      </c>
      <c r="DH94" s="255">
        <f t="shared" ca="1" si="409"/>
        <v>0</v>
      </c>
      <c r="DI94" s="255" t="str">
        <f t="shared" ca="1" si="409"/>
        <v>-</v>
      </c>
      <c r="DJ94" s="255" t="str">
        <f t="shared" ca="1" si="409"/>
        <v>-</v>
      </c>
      <c r="DK94" s="255" t="str">
        <f t="shared" ca="1" si="409"/>
        <v>-</v>
      </c>
      <c r="DL94" s="255" t="str">
        <f t="shared" ca="1" si="409"/>
        <v>-</v>
      </c>
      <c r="DM94" s="255" t="str">
        <f t="shared" ca="1" si="409"/>
        <v>-</v>
      </c>
      <c r="DN94" s="255" t="str">
        <f t="shared" ca="1" si="410"/>
        <v>-</v>
      </c>
      <c r="DO94" s="255" t="str">
        <f t="shared" ca="1" si="410"/>
        <v>-</v>
      </c>
      <c r="DP94" s="255" t="str">
        <f t="shared" ca="1" si="410"/>
        <v>-</v>
      </c>
      <c r="DQ94" s="255" t="str">
        <f t="shared" ca="1" si="410"/>
        <v>-</v>
      </c>
      <c r="DR94" s="255" t="str">
        <f t="shared" ca="1" si="410"/>
        <v>-</v>
      </c>
      <c r="DS94" s="255" t="str">
        <f t="shared" ca="1" si="410"/>
        <v>-</v>
      </c>
      <c r="DT94" s="10"/>
      <c r="DU94" s="253">
        <f>INDEX(i.FlkStrctr,$H94,DU$17)</f>
        <v>0</v>
      </c>
      <c r="DV94" s="255" t="str">
        <f t="shared" ca="1" si="410"/>
        <v>-</v>
      </c>
      <c r="DW94" s="255" t="str">
        <f t="shared" ca="1" si="410"/>
        <v>-</v>
      </c>
      <c r="DX94" s="255" t="str">
        <f t="shared" ca="1" si="410"/>
        <v>-</v>
      </c>
      <c r="DY94" s="255" t="str">
        <f t="shared" ca="1" si="410"/>
        <v>-</v>
      </c>
      <c r="DZ94" s="253" t="b">
        <f>INDEX(i.FlkStrctr,$H94,DZ$17)</f>
        <v>0</v>
      </c>
      <c r="EA94" s="255" t="str">
        <f t="shared" ca="1" si="410"/>
        <v>-</v>
      </c>
      <c r="EB94" s="255">
        <f t="shared" ca="1" si="410"/>
        <v>0</v>
      </c>
      <c r="EC94" s="255" t="str">
        <f t="shared" ca="1" si="410"/>
        <v>-</v>
      </c>
      <c r="ED94" s="255">
        <f t="shared" ca="1" si="410"/>
        <v>1</v>
      </c>
      <c r="EE94" s="255">
        <f t="shared" ca="1" si="410"/>
        <v>0</v>
      </c>
      <c r="EF94" s="255">
        <f t="shared" ca="1" si="410"/>
        <v>1</v>
      </c>
      <c r="EG94" s="255">
        <f t="shared" ca="1" si="410"/>
        <v>0</v>
      </c>
      <c r="EH94" s="255">
        <f t="shared" ca="1" si="410"/>
        <v>1</v>
      </c>
      <c r="EI94" s="255">
        <f t="shared" ca="1" si="410"/>
        <v>1</v>
      </c>
      <c r="EJ94" s="255">
        <f t="shared" ca="1" si="410"/>
        <v>1</v>
      </c>
      <c r="EK94" s="255">
        <f t="shared" ca="1" si="410"/>
        <v>0</v>
      </c>
      <c r="EL94" s="255">
        <f t="shared" ca="1" si="410"/>
        <v>0</v>
      </c>
      <c r="EM94" s="255">
        <f t="shared" ca="1" si="410"/>
        <v>0</v>
      </c>
      <c r="EN94" s="255">
        <f t="shared" ca="1" si="410"/>
        <v>0</v>
      </c>
      <c r="EO94" s="255">
        <f t="shared" ca="1" si="410"/>
        <v>0</v>
      </c>
      <c r="EP94" s="255">
        <f t="shared" ca="1" si="410"/>
        <v>0</v>
      </c>
      <c r="EQ94" s="255">
        <f t="shared" ca="1" si="410"/>
        <v>0</v>
      </c>
      <c r="ER94" s="255">
        <f t="shared" ca="1" si="410"/>
        <v>0</v>
      </c>
      <c r="ES94" s="255">
        <f t="shared" ca="1" si="410"/>
        <v>0</v>
      </c>
      <c r="ET94" s="255">
        <f t="shared" ca="1" si="410"/>
        <v>0</v>
      </c>
      <c r="EU94" s="255">
        <f t="shared" ca="1" si="410"/>
        <v>0</v>
      </c>
      <c r="EV94" s="255">
        <f t="shared" ca="1" si="410"/>
        <v>0</v>
      </c>
      <c r="EW94" s="255">
        <f t="shared" ca="1" si="410"/>
        <v>1</v>
      </c>
      <c r="EX94" s="255">
        <f t="shared" ca="1" si="410"/>
        <v>0</v>
      </c>
      <c r="EY94" s="255">
        <f t="shared" ca="1" si="410"/>
        <v>0</v>
      </c>
      <c r="EZ94" s="255">
        <f t="shared" ca="1" si="410"/>
        <v>0</v>
      </c>
      <c r="FA94" s="255">
        <f t="shared" ca="1" si="410"/>
        <v>0</v>
      </c>
      <c r="FB94" s="255">
        <f t="shared" ca="1" si="410"/>
        <v>0</v>
      </c>
      <c r="FC94" s="255">
        <f t="shared" ca="1" si="410"/>
        <v>0</v>
      </c>
      <c r="FD94" s="255">
        <f t="shared" ca="1" si="410"/>
        <v>0</v>
      </c>
      <c r="FE94" s="10"/>
      <c r="FF94" s="255" t="str">
        <f t="shared" ca="1" si="410"/>
        <v>-</v>
      </c>
      <c r="FG94" s="255" t="str">
        <f t="shared" ca="1" si="410"/>
        <v>-</v>
      </c>
      <c r="FH94" s="255">
        <v>50</v>
      </c>
      <c r="FI94" s="296">
        <v>50</v>
      </c>
      <c r="FJ94" s="296">
        <v>0</v>
      </c>
      <c r="FK94" s="296">
        <v>0</v>
      </c>
      <c r="FL94" s="296" t="s">
        <v>36</v>
      </c>
      <c r="FM94" s="296">
        <v>0</v>
      </c>
      <c r="FN94" s="255" t="str">
        <f t="shared" ca="1" si="410"/>
        <v>-</v>
      </c>
      <c r="FO94" s="255" t="str">
        <f t="shared" ca="1" si="410"/>
        <v>-</v>
      </c>
      <c r="FP94" s="253" t="b">
        <f t="shared" si="411"/>
        <v>0</v>
      </c>
      <c r="FQ94" s="253" t="b">
        <f t="shared" si="411"/>
        <v>0</v>
      </c>
      <c r="FR94" s="253" t="b">
        <f t="shared" si="411"/>
        <v>1</v>
      </c>
      <c r="FS94" s="255">
        <f t="shared" ca="1" si="410"/>
        <v>0</v>
      </c>
      <c r="FT94" s="255">
        <f t="shared" ca="1" si="410"/>
        <v>1</v>
      </c>
      <c r="FU94" s="255">
        <f t="shared" ca="1" si="410"/>
        <v>1</v>
      </c>
      <c r="FV94" s="255" t="str">
        <f t="shared" ca="1" si="410"/>
        <v>-</v>
      </c>
      <c r="FW94" s="255" t="str">
        <f t="shared" ca="1" si="410"/>
        <v>-</v>
      </c>
      <c r="FX94" s="255" t="str">
        <f t="shared" ca="1" si="410"/>
        <v>-</v>
      </c>
      <c r="FY94" s="255" t="str">
        <f t="shared" ca="1" si="410"/>
        <v>-</v>
      </c>
      <c r="FZ94" s="255" t="str">
        <f t="shared" ca="1" si="410"/>
        <v>-</v>
      </c>
      <c r="GA94" s="255" t="str">
        <f t="shared" ca="1" si="410"/>
        <v>-</v>
      </c>
      <c r="GB94" s="255" t="str">
        <f t="shared" ca="1" si="410"/>
        <v>-</v>
      </c>
      <c r="GC94" s="255" t="str">
        <f t="shared" ca="1" si="410"/>
        <v>-</v>
      </c>
      <c r="GD94" s="255" t="str">
        <f t="shared" ca="1" si="410"/>
        <v>-</v>
      </c>
      <c r="GE94" s="255" t="str">
        <f t="shared" ca="1" si="410"/>
        <v>-</v>
      </c>
      <c r="GF94" s="255" t="b">
        <f t="shared" ca="1" si="410"/>
        <v>1</v>
      </c>
      <c r="GG94" s="255">
        <f t="shared" ca="1" si="410"/>
        <v>0</v>
      </c>
      <c r="GH94" s="255">
        <f t="shared" ca="1" si="410"/>
        <v>0</v>
      </c>
      <c r="GI94" s="255">
        <f t="shared" ca="1" si="410"/>
        <v>0</v>
      </c>
      <c r="GJ94" s="255">
        <f t="shared" ca="1" si="410"/>
        <v>0</v>
      </c>
      <c r="GK94" s="255">
        <f t="shared" ca="1" si="412"/>
        <v>0</v>
      </c>
      <c r="GL94" s="255" t="str">
        <f t="shared" ca="1" si="412"/>
        <v>-</v>
      </c>
      <c r="GM94" s="255" t="str">
        <f t="shared" ca="1" si="412"/>
        <v>-</v>
      </c>
      <c r="GN94" s="255" t="str">
        <f t="shared" ca="1" si="412"/>
        <v>-</v>
      </c>
      <c r="GO94" s="255" t="b">
        <f t="shared" ca="1" si="413"/>
        <v>1</v>
      </c>
      <c r="GP94" s="255">
        <f t="shared" ca="1" si="413"/>
        <v>0</v>
      </c>
      <c r="GQ94" s="253" t="str">
        <f t="shared" si="414"/>
        <v>-</v>
      </c>
      <c r="GR94" s="253" t="str">
        <f t="shared" si="414"/>
        <v>-</v>
      </c>
      <c r="GS94" s="253" t="str">
        <f t="shared" si="414"/>
        <v>-</v>
      </c>
      <c r="GT94" s="253" t="str">
        <f t="shared" si="414"/>
        <v>-</v>
      </c>
      <c r="GU94" s="255" t="str">
        <f t="shared" ca="1" si="415"/>
        <v>-</v>
      </c>
      <c r="GV94" s="255" t="str">
        <f t="shared" ca="1" si="415"/>
        <v>-</v>
      </c>
      <c r="GW94" s="255" t="str">
        <f t="shared" ca="1" si="415"/>
        <v>-</v>
      </c>
      <c r="GX94" s="255" t="str">
        <f t="shared" ca="1" si="415"/>
        <v>-</v>
      </c>
      <c r="GY94" s="255" t="str">
        <f t="shared" ca="1" si="415"/>
        <v>-</v>
      </c>
      <c r="GZ94" s="253" t="str">
        <f t="shared" si="416"/>
        <v>-</v>
      </c>
      <c r="HA94" s="253">
        <f t="shared" si="416"/>
        <v>500</v>
      </c>
      <c r="HB94" s="253">
        <f t="shared" si="416"/>
        <v>500</v>
      </c>
      <c r="HC94" s="253">
        <f>INDEX(i.FlkStrctr,$H94,HC$17)</f>
        <v>865</v>
      </c>
      <c r="HD94" s="253" t="str">
        <f t="shared" si="416"/>
        <v>-</v>
      </c>
      <c r="HE94" s="253" t="str">
        <f>INDEX(i.FlkStrctr,$H94,HE$17)</f>
        <v>-</v>
      </c>
      <c r="HF94" s="255" t="str">
        <f t="shared" ca="1" si="417"/>
        <v>-</v>
      </c>
      <c r="HG94" s="255" t="str">
        <f t="shared" ca="1" si="417"/>
        <v>-</v>
      </c>
      <c r="HH94" s="10"/>
      <c r="HI94" s="255">
        <f t="shared" ca="1" si="415"/>
        <v>1</v>
      </c>
      <c r="HJ94" s="255">
        <f t="shared" ca="1" si="415"/>
        <v>0</v>
      </c>
      <c r="HK94" s="255">
        <f t="shared" ca="1" si="415"/>
        <v>1</v>
      </c>
      <c r="HL94" s="255">
        <f t="shared" ca="1" si="415"/>
        <v>1</v>
      </c>
      <c r="HM94" s="255">
        <f t="shared" ca="1" si="415"/>
        <v>0</v>
      </c>
      <c r="HN94" s="255">
        <f t="shared" ca="1" si="415"/>
        <v>70</v>
      </c>
      <c r="HO94" s="255">
        <f t="shared" ca="1" si="415"/>
        <v>50</v>
      </c>
      <c r="HP94" s="255">
        <f t="shared" ca="1" si="415"/>
        <v>70</v>
      </c>
      <c r="HQ94" s="255">
        <f t="shared" ca="1" si="415"/>
        <v>50</v>
      </c>
      <c r="HR94" s="253">
        <f>INDEX(i.WoolPrices,$K94,HR$17)</f>
        <v>1</v>
      </c>
      <c r="HS94" s="253">
        <f>INDEX(i.MeatPrices,$L94,HS$17)</f>
        <v>1</v>
      </c>
      <c r="HT94" s="253">
        <f>INDEX(i.GrainPrices,$M94,HT$17)</f>
        <v>1</v>
      </c>
      <c r="HU94" s="255">
        <f t="shared" ca="1" si="415"/>
        <v>1</v>
      </c>
      <c r="HV94" s="10"/>
      <c r="HW94" s="255">
        <f t="shared" ca="1" si="415"/>
        <v>1</v>
      </c>
      <c r="HX94" s="255">
        <f t="shared" ca="1" si="415"/>
        <v>1</v>
      </c>
      <c r="HY94" s="255">
        <f t="shared" ca="1" si="415"/>
        <v>1</v>
      </c>
      <c r="HZ94" s="255">
        <f t="shared" ca="1" si="415"/>
        <v>1</v>
      </c>
      <c r="IA94" s="255">
        <f t="shared" ca="1" si="415"/>
        <v>1</v>
      </c>
      <c r="IB94" s="255">
        <f t="shared" ca="1" si="415"/>
        <v>1</v>
      </c>
      <c r="IC94" s="255">
        <f t="shared" ca="1" si="415"/>
        <v>1.25</v>
      </c>
      <c r="ID94" s="255">
        <f t="shared" ca="1" si="415"/>
        <v>1</v>
      </c>
      <c r="IE94" s="255">
        <f t="shared" ca="1" si="415"/>
        <v>1</v>
      </c>
      <c r="IF94" s="255">
        <f t="shared" ca="1" si="415"/>
        <v>1.25</v>
      </c>
      <c r="IG94" s="255">
        <f t="shared" ca="1" si="415"/>
        <v>1.03</v>
      </c>
      <c r="IH94" s="255">
        <f t="shared" ca="1" si="415"/>
        <v>1</v>
      </c>
      <c r="II94" s="255" t="str">
        <f t="shared" ca="1" si="415"/>
        <v>-</v>
      </c>
      <c r="IJ94" s="255">
        <f t="shared" ca="1" si="415"/>
        <v>0</v>
      </c>
      <c r="IK94" s="27">
        <v>0</v>
      </c>
    </row>
    <row r="95" spans="1:245" s="235" customFormat="1" outlineLevel="1">
      <c r="A95" s="207">
        <f t="shared" si="12"/>
        <v>90</v>
      </c>
      <c r="B95" s="207">
        <f>$A$20</f>
        <v>15</v>
      </c>
      <c r="C95" s="235">
        <v>102</v>
      </c>
      <c r="D95" s="235" t="b">
        <f>NOT($DZ95)</f>
        <v>1</v>
      </c>
      <c r="E95" s="235" t="b">
        <v>0</v>
      </c>
      <c r="F95" s="235" t="b">
        <v>1</v>
      </c>
      <c r="G95" s="294">
        <f t="shared" si="428"/>
        <v>3</v>
      </c>
      <c r="H95" s="294">
        <f t="shared" si="428"/>
        <v>1</v>
      </c>
      <c r="I95" s="294">
        <f t="shared" si="428"/>
        <v>1</v>
      </c>
      <c r="J95" s="294">
        <f t="shared" si="428"/>
        <v>1</v>
      </c>
      <c r="K95" s="294">
        <f t="shared" si="428"/>
        <v>1</v>
      </c>
      <c r="L95" s="294">
        <f t="shared" si="428"/>
        <v>1</v>
      </c>
      <c r="M95" s="294">
        <f t="shared" si="428"/>
        <v>1</v>
      </c>
      <c r="O95" s="249" t="str">
        <f t="shared" ca="1" si="424"/>
        <v>00004 Timing SLPFALSE Area50  US_prod1.25 (F33N11)</v>
      </c>
      <c r="P95" s="10" t="str">
        <f ca="1">IF(COUNTIF(O$5:O95,O95)=1,"-","Dup")</f>
        <v>-</v>
      </c>
      <c r="Q95" s="10"/>
      <c r="R95" s="255" t="str">
        <f t="shared" ca="1" si="406"/>
        <v>-</v>
      </c>
      <c r="S95" s="255" t="str">
        <f t="shared" ca="1" si="406"/>
        <v>-</v>
      </c>
      <c r="T95" s="255" t="str">
        <f t="shared" ca="1" si="406"/>
        <v>-</v>
      </c>
      <c r="U95" s="255" t="str">
        <f t="shared" ca="1" si="406"/>
        <v>-</v>
      </c>
      <c r="V95" s="255" t="str">
        <f t="shared" ca="1" si="406"/>
        <v>-</v>
      </c>
      <c r="W95" s="255" t="str">
        <f t="shared" ca="1" si="406"/>
        <v>-</v>
      </c>
      <c r="X95" s="10"/>
      <c r="Y95" s="255" t="b">
        <f t="shared" ca="1" si="407"/>
        <v>1</v>
      </c>
      <c r="Z95" s="255" t="str">
        <f t="shared" ca="1" si="407"/>
        <v>-</v>
      </c>
      <c r="AA95" s="255" t="str">
        <f t="shared" ca="1" si="407"/>
        <v>-</v>
      </c>
      <c r="AB95" s="255" t="str">
        <f t="shared" ca="1" si="407"/>
        <v>-</v>
      </c>
      <c r="AC95" s="255" t="b">
        <f t="shared" ca="1" si="407"/>
        <v>0</v>
      </c>
      <c r="AD95" s="255">
        <f t="shared" ca="1" si="407"/>
        <v>0</v>
      </c>
      <c r="AE95" s="253" t="b">
        <f t="shared" si="425"/>
        <v>0</v>
      </c>
      <c r="AF95" s="253" t="b">
        <f t="shared" si="426"/>
        <v>0</v>
      </c>
      <c r="AG95" s="255" t="str">
        <f t="shared" ca="1" si="407"/>
        <v>-</v>
      </c>
      <c r="AH95" s="10"/>
      <c r="AI95" s="255" t="b">
        <f t="shared" ca="1" si="407"/>
        <v>1</v>
      </c>
      <c r="AJ95" s="255" t="b">
        <f t="shared" ca="1" si="408"/>
        <v>1</v>
      </c>
      <c r="AK95" s="254">
        <f t="shared" si="427"/>
        <v>11</v>
      </c>
      <c r="AL95" s="255" t="str">
        <f t="shared" ca="1" si="407"/>
        <v>-</v>
      </c>
      <c r="AM95" s="255" t="str">
        <f t="shared" ca="1" si="407"/>
        <v>-</v>
      </c>
      <c r="AN95" s="255" t="str">
        <f t="shared" ca="1" si="407"/>
        <v>-</v>
      </c>
      <c r="AO95" s="255" t="str">
        <f t="shared" ca="1" si="408"/>
        <v>-</v>
      </c>
      <c r="AP95" s="255" t="str">
        <f t="shared" ca="1" si="408"/>
        <v>-</v>
      </c>
      <c r="AQ95" s="255">
        <f t="shared" ca="1" si="408"/>
        <v>1</v>
      </c>
      <c r="AR95" s="255">
        <f t="shared" ca="1" si="408"/>
        <v>1</v>
      </c>
      <c r="AS95" s="255" t="str">
        <f t="shared" ca="1" si="408"/>
        <v>-</v>
      </c>
      <c r="AT95" s="255" t="str">
        <f t="shared" ca="1" si="408"/>
        <v>-</v>
      </c>
      <c r="AU95" s="10"/>
      <c r="AV95" s="255" t="str">
        <f t="shared" ca="1" si="408"/>
        <v>-</v>
      </c>
      <c r="AW95" s="255" t="str">
        <f t="shared" ca="1" si="408"/>
        <v>-</v>
      </c>
      <c r="AX95" s="255" t="str">
        <f t="shared" ca="1" si="408"/>
        <v>-</v>
      </c>
      <c r="AY95" s="255" t="str">
        <f t="shared" ca="1" si="408"/>
        <v>-</v>
      </c>
      <c r="AZ95" s="255" t="str">
        <f t="shared" ca="1" si="408"/>
        <v>-</v>
      </c>
      <c r="BA95" s="255" t="str">
        <f t="shared" ca="1" si="408"/>
        <v>-</v>
      </c>
      <c r="BB95" s="255" t="str">
        <f t="shared" ca="1" si="408"/>
        <v>-</v>
      </c>
      <c r="BC95" s="255" t="str">
        <f t="shared" ca="1" si="408"/>
        <v>-</v>
      </c>
      <c r="BD95" s="255" t="str">
        <f t="shared" ca="1" si="408"/>
        <v>-</v>
      </c>
      <c r="BE95" s="255" t="str">
        <f t="shared" ca="1" si="408"/>
        <v>-</v>
      </c>
      <c r="BF95" s="255" t="str">
        <f t="shared" ca="1" si="408"/>
        <v>-</v>
      </c>
      <c r="BG95" s="255" t="str">
        <f t="shared" ca="1" si="409"/>
        <v>-</v>
      </c>
      <c r="BH95" s="255" t="str">
        <f t="shared" ca="1" si="409"/>
        <v>-</v>
      </c>
      <c r="BI95" s="255" t="str">
        <f t="shared" ca="1" si="409"/>
        <v>-</v>
      </c>
      <c r="BJ95" s="255" t="str">
        <f t="shared" ca="1" si="409"/>
        <v>-</v>
      </c>
      <c r="BK95" s="255" t="str">
        <f t="shared" ca="1" si="409"/>
        <v>-</v>
      </c>
      <c r="BL95" s="255" t="str">
        <f t="shared" ca="1" si="409"/>
        <v>-</v>
      </c>
      <c r="BM95" s="255" t="str">
        <f t="shared" ca="1" si="409"/>
        <v>-</v>
      </c>
      <c r="BN95" s="255" t="str">
        <f t="shared" ca="1" si="409"/>
        <v>-</v>
      </c>
      <c r="BO95" s="255" t="str">
        <f t="shared" ca="1" si="409"/>
        <v>-</v>
      </c>
      <c r="BP95" s="255" t="str">
        <f t="shared" ca="1" si="409"/>
        <v>-</v>
      </c>
      <c r="BQ95" s="10"/>
      <c r="BR95" s="255" t="str">
        <f t="shared" ca="1" si="409"/>
        <v>-</v>
      </c>
      <c r="BS95" s="255" t="str">
        <f t="shared" ca="1" si="409"/>
        <v>-</v>
      </c>
      <c r="BT95" s="255" t="str">
        <f t="shared" ca="1" si="409"/>
        <v>-</v>
      </c>
      <c r="BU95" s="255" t="str">
        <f t="shared" ca="1" si="409"/>
        <v>-</v>
      </c>
      <c r="BV95" s="255" t="str">
        <f t="shared" ca="1" si="409"/>
        <v>-</v>
      </c>
      <c r="BW95" s="255" t="str">
        <f t="shared" ca="1" si="409"/>
        <v>-</v>
      </c>
      <c r="BX95" s="255" t="str">
        <f t="shared" ca="1" si="409"/>
        <v>-</v>
      </c>
      <c r="BY95" s="255" t="str">
        <f t="shared" ca="1" si="409"/>
        <v>-</v>
      </c>
      <c r="BZ95" s="255">
        <f t="shared" ca="1" si="409"/>
        <v>0.125</v>
      </c>
      <c r="CA95" s="255">
        <f t="shared" ca="1" si="409"/>
        <v>0.3</v>
      </c>
      <c r="CB95" s="255">
        <f t="shared" ca="1" si="409"/>
        <v>-0.05</v>
      </c>
      <c r="CC95" s="255">
        <f t="shared" ca="1" si="409"/>
        <v>0.1</v>
      </c>
      <c r="CD95" s="255">
        <f t="shared" ca="1" si="409"/>
        <v>0.25</v>
      </c>
      <c r="CE95" s="255">
        <f t="shared" ca="1" si="409"/>
        <v>-0.05</v>
      </c>
      <c r="CF95" s="255">
        <f t="shared" ca="1" si="409"/>
        <v>0.05</v>
      </c>
      <c r="CG95" s="255">
        <f t="shared" ca="1" si="409"/>
        <v>0.1</v>
      </c>
      <c r="CH95" s="255">
        <f t="shared" ca="1" si="409"/>
        <v>-0.02</v>
      </c>
      <c r="CI95" s="255">
        <f t="shared" ca="1" si="409"/>
        <v>0.1</v>
      </c>
      <c r="CJ95" s="255">
        <f t="shared" ca="1" si="409"/>
        <v>0.25</v>
      </c>
      <c r="CK95" s="255">
        <f t="shared" ca="1" si="409"/>
        <v>-0.05</v>
      </c>
      <c r="CL95" s="255">
        <f t="shared" ca="1" si="409"/>
        <v>1</v>
      </c>
      <c r="CM95" s="255">
        <f t="shared" ca="1" si="409"/>
        <v>1</v>
      </c>
      <c r="CN95" s="255">
        <f t="shared" ca="1" si="409"/>
        <v>0</v>
      </c>
      <c r="CO95" s="255" t="str">
        <f t="shared" ca="1" si="409"/>
        <v>-</v>
      </c>
      <c r="CP95" s="255" t="str">
        <f t="shared" ca="1" si="409"/>
        <v>-</v>
      </c>
      <c r="CQ95" s="255" t="str">
        <f t="shared" ca="1" si="409"/>
        <v>-</v>
      </c>
      <c r="CR95" s="255" t="str">
        <f t="shared" ca="1" si="409"/>
        <v>-</v>
      </c>
      <c r="CS95" s="255" t="str">
        <f t="shared" ca="1" si="409"/>
        <v>-</v>
      </c>
      <c r="CT95" s="255" t="str">
        <f t="shared" ca="1" si="409"/>
        <v>-</v>
      </c>
      <c r="CU95" s="255" t="str">
        <f t="shared" ca="1" si="409"/>
        <v>-</v>
      </c>
      <c r="CV95" s="255">
        <f t="shared" ca="1" si="409"/>
        <v>0</v>
      </c>
      <c r="CW95" s="255" t="str">
        <f t="shared" ca="1" si="409"/>
        <v>-</v>
      </c>
      <c r="CX95" s="255" t="str">
        <f t="shared" ca="1" si="409"/>
        <v>-</v>
      </c>
      <c r="CY95" s="255" t="str">
        <f t="shared" ca="1" si="409"/>
        <v>-</v>
      </c>
      <c r="CZ95" s="255" t="str">
        <f t="shared" ca="1" si="409"/>
        <v>-</v>
      </c>
      <c r="DA95" s="255" t="str">
        <f t="shared" ca="1" si="409"/>
        <v>-</v>
      </c>
      <c r="DB95" s="255">
        <f t="shared" ca="1" si="409"/>
        <v>0</v>
      </c>
      <c r="DC95" s="255">
        <f t="shared" ca="1" si="409"/>
        <v>0</v>
      </c>
      <c r="DD95" s="255">
        <f t="shared" ca="1" si="409"/>
        <v>0</v>
      </c>
      <c r="DE95" s="255">
        <f t="shared" ca="1" si="409"/>
        <v>0</v>
      </c>
      <c r="DF95" s="255">
        <f t="shared" ca="1" si="409"/>
        <v>0</v>
      </c>
      <c r="DG95" s="255">
        <f t="shared" ca="1" si="409"/>
        <v>0</v>
      </c>
      <c r="DH95" s="255">
        <f t="shared" ca="1" si="409"/>
        <v>0</v>
      </c>
      <c r="DI95" s="255" t="str">
        <f t="shared" ca="1" si="409"/>
        <v>-</v>
      </c>
      <c r="DJ95" s="255" t="str">
        <f t="shared" ca="1" si="409"/>
        <v>-</v>
      </c>
      <c r="DK95" s="255" t="str">
        <f t="shared" ca="1" si="409"/>
        <v>-</v>
      </c>
      <c r="DL95" s="255" t="str">
        <f t="shared" ca="1" si="409"/>
        <v>-</v>
      </c>
      <c r="DM95" s="255" t="str">
        <f t="shared" ca="1" si="409"/>
        <v>-</v>
      </c>
      <c r="DN95" s="255" t="str">
        <f t="shared" ca="1" si="410"/>
        <v>-</v>
      </c>
      <c r="DO95" s="255" t="str">
        <f t="shared" ca="1" si="410"/>
        <v>-</v>
      </c>
      <c r="DP95" s="255" t="str">
        <f t="shared" ca="1" si="410"/>
        <v>-</v>
      </c>
      <c r="DQ95" s="255" t="str">
        <f t="shared" ca="1" si="410"/>
        <v>-</v>
      </c>
      <c r="DR95" s="255" t="str">
        <f t="shared" ca="1" si="410"/>
        <v>-</v>
      </c>
      <c r="DS95" s="255" t="str">
        <f t="shared" ca="1" si="410"/>
        <v>-</v>
      </c>
      <c r="DT95" s="10"/>
      <c r="DU95" s="253">
        <f>INDEX(i.FlkStrctr,$H95,DU$17)</f>
        <v>0</v>
      </c>
      <c r="DV95" s="255" t="str">
        <f t="shared" ca="1" si="410"/>
        <v>-</v>
      </c>
      <c r="DW95" s="255" t="str">
        <f t="shared" ca="1" si="410"/>
        <v>-</v>
      </c>
      <c r="DX95" s="255" t="str">
        <f t="shared" ca="1" si="410"/>
        <v>-</v>
      </c>
      <c r="DY95" s="255" t="str">
        <f t="shared" ca="1" si="410"/>
        <v>-</v>
      </c>
      <c r="DZ95" s="253" t="b">
        <f>INDEX(i.FlkStrctr,$H95,DZ$17)</f>
        <v>0</v>
      </c>
      <c r="EA95" s="255" t="str">
        <f t="shared" ca="1" si="410"/>
        <v>-</v>
      </c>
      <c r="EB95" s="255">
        <f t="shared" ca="1" si="410"/>
        <v>0</v>
      </c>
      <c r="EC95" s="255" t="str">
        <f t="shared" ca="1" si="410"/>
        <v>-</v>
      </c>
      <c r="ED95" s="255">
        <f t="shared" ca="1" si="410"/>
        <v>1</v>
      </c>
      <c r="EE95" s="255">
        <f t="shared" ca="1" si="410"/>
        <v>0</v>
      </c>
      <c r="EF95" s="255">
        <f t="shared" ca="1" si="410"/>
        <v>1</v>
      </c>
      <c r="EG95" s="255">
        <f t="shared" ca="1" si="410"/>
        <v>0</v>
      </c>
      <c r="EH95" s="255">
        <f t="shared" ca="1" si="410"/>
        <v>1</v>
      </c>
      <c r="EI95" s="255">
        <f t="shared" ca="1" si="410"/>
        <v>1</v>
      </c>
      <c r="EJ95" s="255">
        <f t="shared" ca="1" si="410"/>
        <v>1</v>
      </c>
      <c r="EK95" s="255">
        <f t="shared" ca="1" si="410"/>
        <v>0</v>
      </c>
      <c r="EL95" s="255">
        <f t="shared" ca="1" si="410"/>
        <v>0</v>
      </c>
      <c r="EM95" s="255">
        <f t="shared" ca="1" si="410"/>
        <v>0</v>
      </c>
      <c r="EN95" s="255">
        <f t="shared" ca="1" si="410"/>
        <v>0</v>
      </c>
      <c r="EO95" s="255">
        <f t="shared" ca="1" si="410"/>
        <v>0</v>
      </c>
      <c r="EP95" s="255">
        <f t="shared" ca="1" si="410"/>
        <v>0</v>
      </c>
      <c r="EQ95" s="255">
        <f t="shared" ca="1" si="410"/>
        <v>0</v>
      </c>
      <c r="ER95" s="255">
        <f t="shared" ca="1" si="410"/>
        <v>0</v>
      </c>
      <c r="ES95" s="255">
        <f t="shared" ca="1" si="410"/>
        <v>0</v>
      </c>
      <c r="ET95" s="255">
        <f t="shared" ca="1" si="410"/>
        <v>0</v>
      </c>
      <c r="EU95" s="255">
        <f t="shared" ca="1" si="410"/>
        <v>0</v>
      </c>
      <c r="EV95" s="255">
        <f t="shared" ca="1" si="410"/>
        <v>0</v>
      </c>
      <c r="EW95" s="255">
        <f t="shared" ca="1" si="410"/>
        <v>1</v>
      </c>
      <c r="EX95" s="255">
        <f t="shared" ca="1" si="410"/>
        <v>0</v>
      </c>
      <c r="EY95" s="255">
        <f t="shared" ca="1" si="410"/>
        <v>0</v>
      </c>
      <c r="EZ95" s="255">
        <f t="shared" ca="1" si="410"/>
        <v>0</v>
      </c>
      <c r="FA95" s="255">
        <f t="shared" ca="1" si="410"/>
        <v>0</v>
      </c>
      <c r="FB95" s="255">
        <f t="shared" ca="1" si="410"/>
        <v>0</v>
      </c>
      <c r="FC95" s="255">
        <f t="shared" ca="1" si="410"/>
        <v>0</v>
      </c>
      <c r="FD95" s="255">
        <f t="shared" ca="1" si="410"/>
        <v>0</v>
      </c>
      <c r="FE95" s="10"/>
      <c r="FF95" s="255" t="str">
        <f t="shared" ca="1" si="410"/>
        <v>-</v>
      </c>
      <c r="FG95" s="255" t="str">
        <f t="shared" ca="1" si="410"/>
        <v>-</v>
      </c>
      <c r="FH95" s="255">
        <v>50</v>
      </c>
      <c r="FI95" s="296">
        <v>50</v>
      </c>
      <c r="FJ95" s="296">
        <v>0</v>
      </c>
      <c r="FK95" s="296">
        <v>0</v>
      </c>
      <c r="FL95" s="296">
        <v>0</v>
      </c>
      <c r="FM95" s="296" t="s">
        <v>36</v>
      </c>
      <c r="FN95" s="255" t="str">
        <f t="shared" ca="1" si="410"/>
        <v>-</v>
      </c>
      <c r="FO95" s="255" t="str">
        <f t="shared" ca="1" si="410"/>
        <v>-</v>
      </c>
      <c r="FP95" s="253" t="b">
        <f t="shared" si="411"/>
        <v>0</v>
      </c>
      <c r="FQ95" s="253" t="b">
        <f t="shared" si="411"/>
        <v>0</v>
      </c>
      <c r="FR95" s="253" t="b">
        <f t="shared" si="411"/>
        <v>1</v>
      </c>
      <c r="FS95" s="255">
        <f t="shared" ca="1" si="410"/>
        <v>0</v>
      </c>
      <c r="FT95" s="255">
        <f t="shared" ca="1" si="410"/>
        <v>1</v>
      </c>
      <c r="FU95" s="255">
        <f t="shared" ca="1" si="410"/>
        <v>1</v>
      </c>
      <c r="FV95" s="255" t="str">
        <f t="shared" ca="1" si="410"/>
        <v>-</v>
      </c>
      <c r="FW95" s="255" t="str">
        <f t="shared" ca="1" si="410"/>
        <v>-</v>
      </c>
      <c r="FX95" s="255" t="str">
        <f t="shared" ca="1" si="410"/>
        <v>-</v>
      </c>
      <c r="FY95" s="255" t="str">
        <f t="shared" ca="1" si="410"/>
        <v>-</v>
      </c>
      <c r="FZ95" s="255" t="str">
        <f t="shared" ca="1" si="410"/>
        <v>-</v>
      </c>
      <c r="GA95" s="255" t="str">
        <f t="shared" ca="1" si="410"/>
        <v>-</v>
      </c>
      <c r="GB95" s="255" t="str">
        <f t="shared" ca="1" si="410"/>
        <v>-</v>
      </c>
      <c r="GC95" s="255" t="str">
        <f t="shared" ca="1" si="410"/>
        <v>-</v>
      </c>
      <c r="GD95" s="255" t="str">
        <f t="shared" ca="1" si="410"/>
        <v>-</v>
      </c>
      <c r="GE95" s="255" t="str">
        <f t="shared" ca="1" si="410"/>
        <v>-</v>
      </c>
      <c r="GF95" s="255" t="b">
        <f t="shared" ca="1" si="410"/>
        <v>1</v>
      </c>
      <c r="GG95" s="255">
        <f t="shared" ca="1" si="410"/>
        <v>0</v>
      </c>
      <c r="GH95" s="255">
        <f t="shared" ca="1" si="410"/>
        <v>0</v>
      </c>
      <c r="GI95" s="255">
        <f t="shared" ca="1" si="410"/>
        <v>0</v>
      </c>
      <c r="GJ95" s="255">
        <f t="shared" ca="1" si="410"/>
        <v>0</v>
      </c>
      <c r="GK95" s="255">
        <f t="shared" ca="1" si="412"/>
        <v>0</v>
      </c>
      <c r="GL95" s="255" t="str">
        <f t="shared" ca="1" si="412"/>
        <v>-</v>
      </c>
      <c r="GM95" s="255" t="str">
        <f t="shared" ca="1" si="412"/>
        <v>-</v>
      </c>
      <c r="GN95" s="255" t="str">
        <f t="shared" ca="1" si="412"/>
        <v>-</v>
      </c>
      <c r="GO95" s="255" t="b">
        <f t="shared" ca="1" si="413"/>
        <v>1</v>
      </c>
      <c r="GP95" s="255">
        <f t="shared" ca="1" si="413"/>
        <v>0</v>
      </c>
      <c r="GQ95" s="253" t="str">
        <f t="shared" si="414"/>
        <v>-</v>
      </c>
      <c r="GR95" s="253" t="str">
        <f t="shared" si="414"/>
        <v>-</v>
      </c>
      <c r="GS95" s="253" t="str">
        <f t="shared" si="414"/>
        <v>-</v>
      </c>
      <c r="GT95" s="253" t="str">
        <f t="shared" si="414"/>
        <v>-</v>
      </c>
      <c r="GU95" s="255" t="str">
        <f t="shared" ca="1" si="415"/>
        <v>-</v>
      </c>
      <c r="GV95" s="255" t="str">
        <f t="shared" ca="1" si="415"/>
        <v>-</v>
      </c>
      <c r="GW95" s="255" t="str">
        <f t="shared" ca="1" si="415"/>
        <v>-</v>
      </c>
      <c r="GX95" s="255" t="str">
        <f t="shared" ca="1" si="415"/>
        <v>-</v>
      </c>
      <c r="GY95" s="255" t="str">
        <f t="shared" ca="1" si="415"/>
        <v>-</v>
      </c>
      <c r="GZ95" s="253" t="str">
        <f t="shared" si="416"/>
        <v>-</v>
      </c>
      <c r="HA95" s="253">
        <f t="shared" si="416"/>
        <v>500</v>
      </c>
      <c r="HB95" s="253">
        <f t="shared" si="416"/>
        <v>500</v>
      </c>
      <c r="HC95" s="253">
        <f>INDEX(i.FlkStrctr,$H95,HC$17)</f>
        <v>865</v>
      </c>
      <c r="HD95" s="253" t="str">
        <f t="shared" si="416"/>
        <v>-</v>
      </c>
      <c r="HE95" s="253" t="str">
        <f>INDEX(i.FlkStrctr,$H95,HE$17)</f>
        <v>-</v>
      </c>
      <c r="HF95" s="255" t="str">
        <f t="shared" ca="1" si="417"/>
        <v>-</v>
      </c>
      <c r="HG95" s="255" t="str">
        <f t="shared" ca="1" si="417"/>
        <v>-</v>
      </c>
      <c r="HH95" s="10"/>
      <c r="HI95" s="255">
        <f t="shared" ca="1" si="415"/>
        <v>1</v>
      </c>
      <c r="HJ95" s="255">
        <f t="shared" ca="1" si="415"/>
        <v>0</v>
      </c>
      <c r="HK95" s="255">
        <f t="shared" ca="1" si="415"/>
        <v>1</v>
      </c>
      <c r="HL95" s="255">
        <f t="shared" ca="1" si="415"/>
        <v>1</v>
      </c>
      <c r="HM95" s="255">
        <f t="shared" ca="1" si="415"/>
        <v>0</v>
      </c>
      <c r="HN95" s="255">
        <f t="shared" ca="1" si="415"/>
        <v>70</v>
      </c>
      <c r="HO95" s="255">
        <f t="shared" ca="1" si="415"/>
        <v>50</v>
      </c>
      <c r="HP95" s="255">
        <f t="shared" ca="1" si="415"/>
        <v>70</v>
      </c>
      <c r="HQ95" s="255">
        <f t="shared" ca="1" si="415"/>
        <v>50</v>
      </c>
      <c r="HR95" s="253">
        <f>INDEX(i.WoolPrices,$K95,HR$17)</f>
        <v>1</v>
      </c>
      <c r="HS95" s="253">
        <f>INDEX(i.MeatPrices,$L95,HS$17)</f>
        <v>1</v>
      </c>
      <c r="HT95" s="253">
        <f>INDEX(i.GrainPrices,$M95,HT$17)</f>
        <v>1</v>
      </c>
      <c r="HU95" s="255">
        <f t="shared" ca="1" si="415"/>
        <v>1</v>
      </c>
      <c r="HV95" s="10"/>
      <c r="HW95" s="255">
        <f t="shared" ca="1" si="415"/>
        <v>1</v>
      </c>
      <c r="HX95" s="255">
        <f t="shared" ca="1" si="415"/>
        <v>1</v>
      </c>
      <c r="HY95" s="255">
        <f t="shared" ca="1" si="415"/>
        <v>1</v>
      </c>
      <c r="HZ95" s="255">
        <f t="shared" ca="1" si="415"/>
        <v>1</v>
      </c>
      <c r="IA95" s="255">
        <f t="shared" ca="1" si="415"/>
        <v>1</v>
      </c>
      <c r="IB95" s="255">
        <f t="shared" ca="1" si="415"/>
        <v>1</v>
      </c>
      <c r="IC95" s="255">
        <f t="shared" ca="1" si="415"/>
        <v>1.25</v>
      </c>
      <c r="ID95" s="255">
        <f t="shared" ca="1" si="415"/>
        <v>1</v>
      </c>
      <c r="IE95" s="255">
        <f t="shared" ca="1" si="415"/>
        <v>1</v>
      </c>
      <c r="IF95" s="255">
        <f t="shared" ca="1" si="415"/>
        <v>1.25</v>
      </c>
      <c r="IG95" s="255">
        <f t="shared" ca="1" si="415"/>
        <v>1.03</v>
      </c>
      <c r="IH95" s="255">
        <f t="shared" ca="1" si="415"/>
        <v>1</v>
      </c>
      <c r="II95" s="255" t="str">
        <f t="shared" ca="1" si="415"/>
        <v>-</v>
      </c>
      <c r="IJ95" s="255">
        <f t="shared" ca="1" si="415"/>
        <v>0</v>
      </c>
      <c r="IK95" s="27">
        <v>0</v>
      </c>
    </row>
    <row r="96" spans="1:245" s="235" customFormat="1" outlineLevel="1">
      <c r="A96" s="207">
        <f t="shared" si="12"/>
        <v>91</v>
      </c>
      <c r="B96" s="207"/>
      <c r="D96" s="235" t="b">
        <v>0</v>
      </c>
      <c r="G96" s="207"/>
      <c r="H96" s="207"/>
      <c r="I96" s="207"/>
      <c r="J96" s="207"/>
      <c r="K96" s="207"/>
      <c r="L96" s="207"/>
      <c r="M96" s="207"/>
      <c r="O96" s="227" t="str">
        <f ca="1">"blank "&amp;TEXT(RAND(),"0.000")</f>
        <v>blank 0.792</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7">
        <v>0</v>
      </c>
    </row>
    <row r="97" spans="1:245"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7">
        <v>0</v>
      </c>
    </row>
    <row r="98" spans="1:245" s="235" customFormat="1" outlineLevel="1">
      <c r="A98" s="207">
        <f t="shared" si="12"/>
        <v>93</v>
      </c>
      <c r="B98" s="207">
        <f t="shared" ref="B98:B103" si="432">$A$7</f>
        <v>2</v>
      </c>
      <c r="C98" s="235">
        <v>102</v>
      </c>
      <c r="D98" s="235" t="b">
        <f t="shared" ref="D98:D103" si="433">NOT($DZ98)</f>
        <v>1</v>
      </c>
      <c r="E98" s="235" t="b">
        <v>0</v>
      </c>
      <c r="F98" s="235" t="b">
        <v>1</v>
      </c>
      <c r="G98" s="32">
        <v>3</v>
      </c>
      <c r="H98" s="32">
        <v>1</v>
      </c>
      <c r="I98" s="32">
        <v>2</v>
      </c>
      <c r="J98" s="32">
        <v>1</v>
      </c>
      <c r="K98" s="32">
        <v>1</v>
      </c>
      <c r="L98" s="32">
        <v>1</v>
      </c>
      <c r="M98" s="32">
        <v>1</v>
      </c>
      <c r="O98" s="249" t="str">
        <f t="shared" ca="1" si="335"/>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6"/>
        <v>1</v>
      </c>
      <c r="AF98" s="253" t="b">
        <f t="shared" si="307"/>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3" si="434">INDEX(i.FlkStrctr,$H98,DU$17)</f>
        <v>0</v>
      </c>
      <c r="DV98" s="255" t="str">
        <f t="shared" ca="1" si="286"/>
        <v>-</v>
      </c>
      <c r="DW98" s="255" t="str">
        <f t="shared" ca="1" si="286"/>
        <v>-</v>
      </c>
      <c r="DX98" s="255" t="str">
        <f t="shared" ca="1" si="286"/>
        <v>-</v>
      </c>
      <c r="DY98" s="255" t="str">
        <f t="shared" ca="1" si="286"/>
        <v>-</v>
      </c>
      <c r="DZ98" s="253" t="b">
        <f t="shared" ref="DZ98:DZ103" si="435">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6">OFFSET(FK$5,$B98,0)</f>
        <v>-</v>
      </c>
      <c r="FL98" s="255" t="str">
        <f t="shared" ca="1" si="436"/>
        <v>-</v>
      </c>
      <c r="FM98" s="255" t="str">
        <f t="shared" ca="1" si="436"/>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3" si="437">INDEX(i.WoolPrices,$K98,HR$17)</f>
        <v>1</v>
      </c>
      <c r="HS98" s="253">
        <f t="shared" ref="HS98:HS103" si="438">INDEX(i.MeatPrices,$L98,HS$17)</f>
        <v>1</v>
      </c>
      <c r="HT98" s="253">
        <f t="shared" ref="HT98:HT103" si="439">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294"/>
        <v>-</v>
      </c>
      <c r="IJ98" s="255">
        <f t="shared" ca="1" si="294"/>
        <v>0</v>
      </c>
      <c r="IK98" s="27">
        <v>0</v>
      </c>
    </row>
    <row r="99" spans="1:245" s="235" customFormat="1" outlineLevel="1">
      <c r="A99" s="207">
        <f t="shared" si="12"/>
        <v>94</v>
      </c>
      <c r="B99" s="207">
        <f t="shared" si="432"/>
        <v>2</v>
      </c>
      <c r="C99" s="235">
        <v>102</v>
      </c>
      <c r="D99" s="235" t="b">
        <f t="shared" si="433"/>
        <v>1</v>
      </c>
      <c r="E99" s="235" t="b">
        <v>0</v>
      </c>
      <c r="F99" s="235" t="b">
        <v>1</v>
      </c>
      <c r="G99" s="294">
        <f>G76</f>
        <v>3</v>
      </c>
      <c r="H99" s="294">
        <f>H76</f>
        <v>1</v>
      </c>
      <c r="I99" s="32">
        <v>2</v>
      </c>
      <c r="J99" s="294">
        <f>J76</f>
        <v>1</v>
      </c>
      <c r="K99" s="294">
        <f>K76</f>
        <v>4</v>
      </c>
      <c r="L99" s="294">
        <f>L76</f>
        <v>4</v>
      </c>
      <c r="M99" s="294">
        <f>M76</f>
        <v>4</v>
      </c>
      <c r="O99" s="249" t="str">
        <f t="shared" ref="O99:O100" ca="1" si="440">TEXT(LEFT(OFFSET(O99,-1,0),5)+1,"00000")&amp;MID(OFFSET(O99,-1,0),6,FIND(" ",OFFSET(O99,-1,0),7)-5)
&amp;"SLP"&amp;IF(AF99="-",FALSE,AF99)&amp;IF(FI99="-",""," Area"&amp;FI99)
&amp;IF($DZ99=TRUE,"&amp;BBT"," ")
&amp;IF(IH99&lt;&gt;1," SB_growth"&amp;IH99,"")
&amp;IF(IF99&lt;&gt;1," US_prod"&amp;IF99,"")
&amp;IF(HR99&lt;&gt;1," WP"&amp;HR99*100,"")&amp;IF(HS99&lt;&gt;1," MP"&amp;HS99*100,"")&amp;IF(HT99&lt;&gt;1," GP"&amp;HT99*100,"")
&amp;" (F"&amp;3+IFERROR(1*$BR99,0)+IFERROR(1*$BS99,0)&amp;3-IFERROR(1*NOT($BU99),0)&amp;"N"&amp;$CL99&amp;$CM99&amp;")"</f>
        <v>00002 SLP_Area SLPTRUE Area64  US_prod1.25 WP60 MP25 GP66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6"/>
        <v>1</v>
      </c>
      <c r="AF99" s="253" t="b">
        <f t="shared" ref="AF99:AF100" si="441">IF(I99=2,TRUE,FALSE)</f>
        <v>1</v>
      </c>
      <c r="AG99" s="255" t="str">
        <f t="shared" ca="1" si="282"/>
        <v>-</v>
      </c>
      <c r="AH99" s="10"/>
      <c r="AI99" s="255" t="b">
        <f t="shared" ref="AI99:BF100" ca="1" si="442">OFFSET(AI$5,$B99,0)</f>
        <v>1</v>
      </c>
      <c r="AJ99" s="255" t="b">
        <f t="shared" ca="1" si="442"/>
        <v>1</v>
      </c>
      <c r="AK99" s="254">
        <f t="shared" ref="AK99:AK100" si="443">VALUE(H99&amp;I99)</f>
        <v>12</v>
      </c>
      <c r="AL99" s="255" t="str">
        <f t="shared" ca="1" si="442"/>
        <v>-</v>
      </c>
      <c r="AM99" s="255" t="str">
        <f t="shared" ca="1" si="442"/>
        <v>-</v>
      </c>
      <c r="AN99" s="255" t="str">
        <f t="shared" ca="1" si="442"/>
        <v>-</v>
      </c>
      <c r="AO99" s="255" t="str">
        <f t="shared" ca="1" si="442"/>
        <v>-</v>
      </c>
      <c r="AP99" s="255" t="str">
        <f t="shared" ca="1" si="442"/>
        <v>-</v>
      </c>
      <c r="AQ99" s="255">
        <f t="shared" ca="1" si="442"/>
        <v>1</v>
      </c>
      <c r="AR99" s="255">
        <f t="shared" ca="1" si="442"/>
        <v>1</v>
      </c>
      <c r="AS99" s="255" t="str">
        <f t="shared" ca="1" si="442"/>
        <v>-</v>
      </c>
      <c r="AT99" s="255" t="str">
        <f t="shared" ca="1" si="442"/>
        <v>-</v>
      </c>
      <c r="AU99" s="10"/>
      <c r="AV99" s="255" t="str">
        <f t="shared" ca="1" si="442"/>
        <v>-</v>
      </c>
      <c r="AW99" s="255" t="str">
        <f t="shared" ca="1" si="442"/>
        <v>-</v>
      </c>
      <c r="AX99" s="255" t="str">
        <f t="shared" ca="1" si="442"/>
        <v>-</v>
      </c>
      <c r="AY99" s="255" t="str">
        <f t="shared" ca="1" si="442"/>
        <v>-</v>
      </c>
      <c r="AZ99" s="255" t="str">
        <f t="shared" ca="1" si="442"/>
        <v>-</v>
      </c>
      <c r="BA99" s="255" t="str">
        <f t="shared" ca="1" si="442"/>
        <v>-</v>
      </c>
      <c r="BB99" s="255" t="str">
        <f t="shared" ca="1" si="442"/>
        <v>-</v>
      </c>
      <c r="BC99" s="255" t="str">
        <f t="shared" ca="1" si="442"/>
        <v>-</v>
      </c>
      <c r="BD99" s="255" t="str">
        <f t="shared" ca="1" si="442"/>
        <v>-</v>
      </c>
      <c r="BE99" s="255" t="str">
        <f t="shared" ca="1" si="442"/>
        <v>-</v>
      </c>
      <c r="BF99" s="255" t="str">
        <f t="shared" ca="1" si="442"/>
        <v>-</v>
      </c>
      <c r="BG99" s="255" t="str">
        <f t="shared" ref="BG99:CD99" ca="1" si="444">OFFSET(BG$5,$B99,0)</f>
        <v>-</v>
      </c>
      <c r="BH99" s="255" t="str">
        <f t="shared" ca="1" si="444"/>
        <v>-</v>
      </c>
      <c r="BI99" s="255" t="str">
        <f t="shared" ca="1" si="444"/>
        <v>-</v>
      </c>
      <c r="BJ99" s="255" t="str">
        <f t="shared" ca="1" si="444"/>
        <v>-</v>
      </c>
      <c r="BK99" s="255" t="str">
        <f t="shared" ca="1" si="444"/>
        <v>-</v>
      </c>
      <c r="BL99" s="255" t="str">
        <f t="shared" ca="1" si="444"/>
        <v>-</v>
      </c>
      <c r="BM99" s="255" t="str">
        <f t="shared" ca="1" si="444"/>
        <v>-</v>
      </c>
      <c r="BN99" s="255" t="str">
        <f t="shared" ca="1" si="444"/>
        <v>-</v>
      </c>
      <c r="BO99" s="255" t="str">
        <f t="shared" ca="1" si="444"/>
        <v>-</v>
      </c>
      <c r="BP99" s="255" t="str">
        <f t="shared" ca="1" si="444"/>
        <v>-</v>
      </c>
      <c r="BQ99" s="10"/>
      <c r="BR99" s="255" t="str">
        <f t="shared" ca="1" si="444"/>
        <v>-</v>
      </c>
      <c r="BS99" s="255" t="str">
        <f t="shared" ca="1" si="444"/>
        <v>-</v>
      </c>
      <c r="BT99" s="255" t="str">
        <f t="shared" ca="1" si="444"/>
        <v>-</v>
      </c>
      <c r="BU99" s="255" t="str">
        <f t="shared" ca="1" si="444"/>
        <v>-</v>
      </c>
      <c r="BV99" s="255" t="str">
        <f t="shared" ca="1" si="444"/>
        <v>-</v>
      </c>
      <c r="BW99" s="255" t="str">
        <f t="shared" ca="1" si="444"/>
        <v>-</v>
      </c>
      <c r="BX99" s="255" t="str">
        <f t="shared" ca="1" si="444"/>
        <v>-</v>
      </c>
      <c r="BY99" s="255" t="str">
        <f t="shared" ca="1" si="444"/>
        <v>-</v>
      </c>
      <c r="BZ99" s="255">
        <f t="shared" ca="1" si="444"/>
        <v>0.125</v>
      </c>
      <c r="CA99" s="255">
        <f t="shared" ca="1" si="444"/>
        <v>0.3</v>
      </c>
      <c r="CB99" s="255">
        <f t="shared" ca="1" si="444"/>
        <v>-0.05</v>
      </c>
      <c r="CC99" s="255">
        <f t="shared" ca="1" si="444"/>
        <v>0.1</v>
      </c>
      <c r="CD99" s="255">
        <f t="shared" ca="1" si="444"/>
        <v>0.25</v>
      </c>
      <c r="CE99" s="255">
        <f t="shared" ref="CE99:CT103" ca="1" si="445">OFFSET(CE$5,$B99,0)</f>
        <v>-0.05</v>
      </c>
      <c r="CF99" s="255">
        <f t="shared" ca="1" si="445"/>
        <v>0.05</v>
      </c>
      <c r="CG99" s="255">
        <f t="shared" ca="1" si="445"/>
        <v>0.1</v>
      </c>
      <c r="CH99" s="255">
        <f t="shared" ca="1" si="445"/>
        <v>-0.02</v>
      </c>
      <c r="CI99" s="255">
        <f t="shared" ca="1" si="445"/>
        <v>0.1</v>
      </c>
      <c r="CJ99" s="255">
        <f t="shared" ca="1" si="445"/>
        <v>0.25</v>
      </c>
      <c r="CK99" s="255">
        <f t="shared" ca="1" si="445"/>
        <v>-0.05</v>
      </c>
      <c r="CL99" s="255">
        <f t="shared" ca="1" si="445"/>
        <v>1</v>
      </c>
      <c r="CM99" s="255">
        <f t="shared" ca="1" si="445"/>
        <v>1</v>
      </c>
      <c r="CN99" s="255">
        <f t="shared" ca="1" si="445"/>
        <v>0</v>
      </c>
      <c r="CO99" s="255" t="str">
        <f t="shared" ca="1" si="445"/>
        <v>-</v>
      </c>
      <c r="CP99" s="255" t="str">
        <f t="shared" ca="1" si="445"/>
        <v>-</v>
      </c>
      <c r="CQ99" s="255" t="str">
        <f t="shared" ca="1" si="445"/>
        <v>-</v>
      </c>
      <c r="CR99" s="255" t="str">
        <f t="shared" ca="1" si="445"/>
        <v>-</v>
      </c>
      <c r="CS99" s="255" t="str">
        <f t="shared" ca="1" si="445"/>
        <v>-</v>
      </c>
      <c r="CT99" s="255" t="str">
        <f t="shared" ca="1" si="445"/>
        <v>-</v>
      </c>
      <c r="CU99" s="255" t="str">
        <f t="shared" ref="CU99:DJ103" ca="1" si="446">OFFSET(CU$5,$B99,0)</f>
        <v>-</v>
      </c>
      <c r="CV99" s="255">
        <f t="shared" ca="1" si="446"/>
        <v>0</v>
      </c>
      <c r="CW99" s="255" t="str">
        <f t="shared" ca="1" si="446"/>
        <v>-</v>
      </c>
      <c r="CX99" s="255" t="str">
        <f t="shared" ca="1" si="446"/>
        <v>-</v>
      </c>
      <c r="CY99" s="255" t="str">
        <f t="shared" ca="1" si="446"/>
        <v>-</v>
      </c>
      <c r="CZ99" s="255" t="str">
        <f t="shared" ca="1" si="446"/>
        <v>-</v>
      </c>
      <c r="DA99" s="255" t="str">
        <f t="shared" ca="1" si="446"/>
        <v>-</v>
      </c>
      <c r="DB99" s="255">
        <f t="shared" ca="1" si="446"/>
        <v>0</v>
      </c>
      <c r="DC99" s="255">
        <f t="shared" ca="1" si="446"/>
        <v>0</v>
      </c>
      <c r="DD99" s="255">
        <f t="shared" ca="1" si="446"/>
        <v>0</v>
      </c>
      <c r="DE99" s="255">
        <f t="shared" ca="1" si="446"/>
        <v>0</v>
      </c>
      <c r="DF99" s="255">
        <f t="shared" ca="1" si="446"/>
        <v>0</v>
      </c>
      <c r="DG99" s="255">
        <f t="shared" ca="1" si="446"/>
        <v>0</v>
      </c>
      <c r="DH99" s="255">
        <f t="shared" ca="1" si="446"/>
        <v>0</v>
      </c>
      <c r="DI99" s="255" t="str">
        <f t="shared" ca="1" si="446"/>
        <v>-</v>
      </c>
      <c r="DJ99" s="255" t="str">
        <f t="shared" ca="1" si="446"/>
        <v>-</v>
      </c>
      <c r="DK99" s="255" t="str">
        <f t="shared" ref="DK99:DY103" ca="1" si="447">OFFSET(DK$5,$B99,0)</f>
        <v>-</v>
      </c>
      <c r="DL99" s="255" t="str">
        <f t="shared" ca="1" si="447"/>
        <v>-</v>
      </c>
      <c r="DM99" s="255" t="str">
        <f t="shared" ca="1" si="447"/>
        <v>-</v>
      </c>
      <c r="DN99" s="255" t="str">
        <f t="shared" ca="1" si="447"/>
        <v>-</v>
      </c>
      <c r="DO99" s="255" t="str">
        <f t="shared" ca="1" si="447"/>
        <v>-</v>
      </c>
      <c r="DP99" s="255" t="str">
        <f t="shared" ca="1" si="447"/>
        <v>-</v>
      </c>
      <c r="DQ99" s="255" t="str">
        <f t="shared" ca="1" si="447"/>
        <v>-</v>
      </c>
      <c r="DR99" s="255" t="str">
        <f t="shared" ca="1" si="447"/>
        <v>-</v>
      </c>
      <c r="DS99" s="255" t="str">
        <f t="shared" ca="1" si="447"/>
        <v>-</v>
      </c>
      <c r="DT99" s="10"/>
      <c r="DU99" s="253">
        <f t="shared" si="434"/>
        <v>0</v>
      </c>
      <c r="DV99" s="255" t="str">
        <f t="shared" ca="1" si="447"/>
        <v>-</v>
      </c>
      <c r="DW99" s="255" t="str">
        <f t="shared" ca="1" si="447"/>
        <v>-</v>
      </c>
      <c r="DX99" s="255" t="str">
        <f t="shared" ca="1" si="447"/>
        <v>-</v>
      </c>
      <c r="DY99" s="255" t="str">
        <f t="shared" ca="1" si="447"/>
        <v>-</v>
      </c>
      <c r="DZ99" s="253" t="b">
        <f t="shared" si="435"/>
        <v>0</v>
      </c>
      <c r="EA99" s="255" t="str">
        <f t="shared" ref="EA99:EP103" ca="1" si="448">OFFSET(EA$5,$B99,0)</f>
        <v>-</v>
      </c>
      <c r="EB99" s="255">
        <f t="shared" ca="1" si="448"/>
        <v>0</v>
      </c>
      <c r="EC99" s="255" t="str">
        <f t="shared" ca="1" si="448"/>
        <v>-</v>
      </c>
      <c r="ED99" s="255">
        <f t="shared" ca="1" si="448"/>
        <v>1</v>
      </c>
      <c r="EE99" s="255">
        <f t="shared" ca="1" si="448"/>
        <v>0</v>
      </c>
      <c r="EF99" s="255">
        <f t="shared" ca="1" si="448"/>
        <v>1</v>
      </c>
      <c r="EG99" s="255">
        <f t="shared" ca="1" si="448"/>
        <v>0</v>
      </c>
      <c r="EH99" s="255">
        <f t="shared" ca="1" si="448"/>
        <v>1</v>
      </c>
      <c r="EI99" s="255">
        <f t="shared" ca="1" si="448"/>
        <v>1</v>
      </c>
      <c r="EJ99" s="255">
        <f t="shared" ca="1" si="448"/>
        <v>1</v>
      </c>
      <c r="EK99" s="255">
        <f t="shared" ca="1" si="448"/>
        <v>0</v>
      </c>
      <c r="EL99" s="255">
        <f t="shared" ca="1" si="448"/>
        <v>0</v>
      </c>
      <c r="EM99" s="255">
        <f t="shared" ca="1" si="448"/>
        <v>0</v>
      </c>
      <c r="EN99" s="255">
        <f t="shared" ca="1" si="448"/>
        <v>0</v>
      </c>
      <c r="EO99" s="255">
        <f t="shared" ca="1" si="448"/>
        <v>0</v>
      </c>
      <c r="EP99" s="255">
        <f t="shared" ca="1" si="448"/>
        <v>0</v>
      </c>
      <c r="EQ99" s="255">
        <f t="shared" ref="EQ99:FD103" ca="1" si="449">OFFSET(EQ$5,$B99,0)</f>
        <v>0</v>
      </c>
      <c r="ER99" s="255">
        <f t="shared" ca="1" si="449"/>
        <v>0</v>
      </c>
      <c r="ES99" s="255">
        <f t="shared" ca="1" si="449"/>
        <v>0</v>
      </c>
      <c r="ET99" s="255">
        <f t="shared" ca="1" si="449"/>
        <v>0</v>
      </c>
      <c r="EU99" s="255">
        <f t="shared" ca="1" si="449"/>
        <v>0</v>
      </c>
      <c r="EV99" s="255">
        <f t="shared" ca="1" si="449"/>
        <v>0</v>
      </c>
      <c r="EW99" s="255">
        <f t="shared" ca="1" si="449"/>
        <v>1</v>
      </c>
      <c r="EX99" s="255">
        <f t="shared" ca="1" si="449"/>
        <v>0</v>
      </c>
      <c r="EY99" s="255">
        <f t="shared" ca="1" si="449"/>
        <v>0</v>
      </c>
      <c r="EZ99" s="255">
        <f t="shared" ca="1" si="449"/>
        <v>0</v>
      </c>
      <c r="FA99" s="255">
        <f t="shared" ca="1" si="449"/>
        <v>0</v>
      </c>
      <c r="FB99" s="255">
        <f t="shared" ca="1" si="449"/>
        <v>0</v>
      </c>
      <c r="FC99" s="255">
        <f t="shared" ca="1" si="449"/>
        <v>0</v>
      </c>
      <c r="FD99" s="255">
        <f t="shared" ca="1" si="449"/>
        <v>0</v>
      </c>
      <c r="FE99" s="298">
        <f>FE98*2</f>
        <v>0.32</v>
      </c>
      <c r="FF99" s="255" t="str">
        <f t="shared" ref="FF99:FZ103" ca="1" si="450">OFFSET(FF$5,$B99,0)</f>
        <v>-</v>
      </c>
      <c r="FG99" s="255" t="str">
        <f t="shared" ca="1" si="450"/>
        <v>-</v>
      </c>
      <c r="FH99" s="255">
        <f t="shared" ref="FH99:FI103" ca="1" si="451">$FI$97*FD99</f>
        <v>0</v>
      </c>
      <c r="FI99" s="296">
        <f t="shared" si="451"/>
        <v>64</v>
      </c>
      <c r="FJ99" s="255" t="str">
        <f t="shared" ca="1" si="450"/>
        <v>-</v>
      </c>
      <c r="FK99" s="255" t="str">
        <f t="shared" ca="1" si="450"/>
        <v>-</v>
      </c>
      <c r="FL99" s="255" t="str">
        <f t="shared" ca="1" si="450"/>
        <v>-</v>
      </c>
      <c r="FM99" s="255" t="str">
        <f t="shared" ca="1" si="450"/>
        <v>-</v>
      </c>
      <c r="FN99" s="255" t="str">
        <f t="shared" ca="1" si="450"/>
        <v>-</v>
      </c>
      <c r="FO99" s="255" t="str">
        <f t="shared" ca="1" si="450"/>
        <v>-</v>
      </c>
      <c r="FP99" s="253" t="b">
        <f t="shared" si="290"/>
        <v>0</v>
      </c>
      <c r="FQ99" s="253" t="b">
        <f t="shared" si="290"/>
        <v>0</v>
      </c>
      <c r="FR99" s="253" t="b">
        <f t="shared" si="290"/>
        <v>1</v>
      </c>
      <c r="FS99" s="255">
        <f t="shared" ca="1" si="450"/>
        <v>0</v>
      </c>
      <c r="FT99" s="255">
        <f t="shared" ca="1" si="450"/>
        <v>1</v>
      </c>
      <c r="FU99" s="255">
        <f t="shared" ca="1" si="450"/>
        <v>1</v>
      </c>
      <c r="FV99" s="255" t="str">
        <f t="shared" ca="1" si="450"/>
        <v>-</v>
      </c>
      <c r="FW99" s="255" t="str">
        <f t="shared" ca="1" si="450"/>
        <v>-</v>
      </c>
      <c r="FX99" s="255" t="str">
        <f t="shared" ca="1" si="450"/>
        <v>-</v>
      </c>
      <c r="FY99" s="255" t="str">
        <f t="shared" ca="1" si="450"/>
        <v>-</v>
      </c>
      <c r="FZ99" s="255" t="str">
        <f t="shared" ca="1" si="450"/>
        <v>-</v>
      </c>
      <c r="GA99" s="255" t="str">
        <f t="shared" ref="GA99:GJ103" ca="1" si="452">OFFSET(GA$5,$B99,0)</f>
        <v>-</v>
      </c>
      <c r="GB99" s="255" t="str">
        <f t="shared" ca="1" si="452"/>
        <v>-</v>
      </c>
      <c r="GC99" s="255" t="str">
        <f t="shared" ca="1" si="452"/>
        <v>-</v>
      </c>
      <c r="GD99" s="255" t="str">
        <f t="shared" ca="1" si="452"/>
        <v>-</v>
      </c>
      <c r="GE99" s="255" t="str">
        <f t="shared" ca="1" si="452"/>
        <v>-</v>
      </c>
      <c r="GF99" s="255" t="b">
        <f t="shared" ca="1" si="452"/>
        <v>1</v>
      </c>
      <c r="GG99" s="255">
        <f t="shared" ca="1" si="452"/>
        <v>0</v>
      </c>
      <c r="GH99" s="255">
        <f t="shared" ca="1" si="452"/>
        <v>0</v>
      </c>
      <c r="GI99" s="255">
        <f t="shared" ca="1" si="452"/>
        <v>0</v>
      </c>
      <c r="GJ99" s="255">
        <f t="shared" ca="1" si="452"/>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J99" ca="1" si="453">OFFSET(GV$5,$B99,0)</f>
        <v>-</v>
      </c>
      <c r="GW99" s="255" t="str">
        <f t="shared" ca="1" si="453"/>
        <v>-</v>
      </c>
      <c r="GX99" s="255" t="str">
        <f t="shared" ca="1" si="453"/>
        <v>-</v>
      </c>
      <c r="GY99" s="255" t="str">
        <f t="shared" ca="1" si="453"/>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3"/>
        <v>1</v>
      </c>
      <c r="HJ99" s="255">
        <f t="shared" ca="1" si="453"/>
        <v>0</v>
      </c>
      <c r="HK99" s="255">
        <f t="shared" ca="1" si="453"/>
        <v>1</v>
      </c>
      <c r="HL99" s="255">
        <f t="shared" ca="1" si="453"/>
        <v>1</v>
      </c>
      <c r="HM99" s="255">
        <f t="shared" ca="1" si="453"/>
        <v>0</v>
      </c>
      <c r="HN99" s="255">
        <f t="shared" ca="1" si="453"/>
        <v>70</v>
      </c>
      <c r="HO99" s="255">
        <f t="shared" ca="1" si="453"/>
        <v>50</v>
      </c>
      <c r="HP99" s="255">
        <f t="shared" ca="1" si="453"/>
        <v>70</v>
      </c>
      <c r="HQ99" s="255">
        <f t="shared" ca="1" si="453"/>
        <v>50</v>
      </c>
      <c r="HR99" s="253">
        <f t="shared" si="437"/>
        <v>0.6</v>
      </c>
      <c r="HS99" s="253">
        <f t="shared" si="438"/>
        <v>0.25</v>
      </c>
      <c r="HT99" s="253">
        <f t="shared" si="439"/>
        <v>0.66</v>
      </c>
      <c r="HU99" s="255">
        <f t="shared" ca="1" si="453"/>
        <v>1</v>
      </c>
      <c r="HV99" s="10"/>
      <c r="HW99" s="255">
        <f t="shared" ca="1" si="453"/>
        <v>1</v>
      </c>
      <c r="HX99" s="255">
        <f t="shared" ca="1" si="453"/>
        <v>1</v>
      </c>
      <c r="HY99" s="255">
        <f t="shared" ca="1" si="453"/>
        <v>1</v>
      </c>
      <c r="HZ99" s="255">
        <f t="shared" ca="1" si="453"/>
        <v>1</v>
      </c>
      <c r="IA99" s="255">
        <f t="shared" ca="1" si="453"/>
        <v>1</v>
      </c>
      <c r="IB99" s="255">
        <f t="shared" ca="1" si="453"/>
        <v>1</v>
      </c>
      <c r="IC99" s="255">
        <f t="shared" ca="1" si="453"/>
        <v>1.25</v>
      </c>
      <c r="ID99" s="255">
        <f t="shared" ca="1" si="453"/>
        <v>1</v>
      </c>
      <c r="IE99" s="255">
        <f t="shared" ca="1" si="453"/>
        <v>1</v>
      </c>
      <c r="IF99" s="255">
        <f t="shared" ca="1" si="453"/>
        <v>1.25</v>
      </c>
      <c r="IG99" s="255">
        <f t="shared" ca="1" si="453"/>
        <v>1.03</v>
      </c>
      <c r="IH99" s="255">
        <f t="shared" ca="1" si="453"/>
        <v>1</v>
      </c>
      <c r="II99" s="255" t="str">
        <f t="shared" ca="1" si="453"/>
        <v>-</v>
      </c>
      <c r="IJ99" s="255">
        <f t="shared" ca="1" si="453"/>
        <v>0</v>
      </c>
      <c r="IK99" s="27">
        <v>0</v>
      </c>
    </row>
    <row r="100" spans="1:245" s="235" customFormat="1" outlineLevel="1">
      <c r="A100" s="207">
        <f t="shared" si="12"/>
        <v>95</v>
      </c>
      <c r="B100" s="207">
        <f t="shared" si="432"/>
        <v>2</v>
      </c>
      <c r="C100" s="235">
        <v>102</v>
      </c>
      <c r="D100" s="235" t="b">
        <f t="shared" si="433"/>
        <v>1</v>
      </c>
      <c r="E100" s="235" t="b">
        <v>0</v>
      </c>
      <c r="F100" s="235" t="b">
        <v>1</v>
      </c>
      <c r="G100" s="294">
        <f t="shared" ref="G100" si="454">G99</f>
        <v>3</v>
      </c>
      <c r="H100" s="294">
        <f t="shared" ref="H100" si="455">H99</f>
        <v>1</v>
      </c>
      <c r="I100" s="32">
        <v>2</v>
      </c>
      <c r="J100" s="294">
        <f t="shared" ref="J100" si="456">J99</f>
        <v>1</v>
      </c>
      <c r="K100" s="294">
        <f t="shared" ref="K100" si="457">K99</f>
        <v>4</v>
      </c>
      <c r="L100" s="294">
        <f t="shared" ref="L100" si="458">L99</f>
        <v>4</v>
      </c>
      <c r="M100" s="294">
        <f t="shared" ref="M100" si="459">M99</f>
        <v>4</v>
      </c>
      <c r="O100" s="249" t="str">
        <f t="shared" ca="1" si="440"/>
        <v>00003 SLP_Area SLPTRUE Area96  US_prod1.25 WP60 MP25 GP66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6"/>
        <v>1</v>
      </c>
      <c r="AF100" s="253" t="b">
        <f t="shared" si="441"/>
        <v>1</v>
      </c>
      <c r="AG100" s="255" t="str">
        <f t="shared" ca="1" si="282"/>
        <v>-</v>
      </c>
      <c r="AH100" s="10"/>
      <c r="AI100" s="255" t="b">
        <f t="shared" ca="1" si="442"/>
        <v>1</v>
      </c>
      <c r="AJ100" s="255" t="b">
        <f t="shared" ca="1" si="442"/>
        <v>1</v>
      </c>
      <c r="AK100" s="254">
        <f t="shared" si="443"/>
        <v>12</v>
      </c>
      <c r="AL100" s="255" t="str">
        <f t="shared" ca="1" si="442"/>
        <v>-</v>
      </c>
      <c r="AM100" s="255" t="str">
        <f t="shared" ca="1" si="442"/>
        <v>-</v>
      </c>
      <c r="AN100" s="255" t="str">
        <f t="shared" ca="1" si="442"/>
        <v>-</v>
      </c>
      <c r="AO100" s="255" t="str">
        <f t="shared" ca="1" si="442"/>
        <v>-</v>
      </c>
      <c r="AP100" s="255" t="str">
        <f t="shared" ca="1" si="442"/>
        <v>-</v>
      </c>
      <c r="AQ100" s="255">
        <f t="shared" ca="1" si="442"/>
        <v>1</v>
      </c>
      <c r="AR100" s="255">
        <f t="shared" ca="1" si="442"/>
        <v>1</v>
      </c>
      <c r="AS100" s="255" t="str">
        <f t="shared" ca="1" si="442"/>
        <v>-</v>
      </c>
      <c r="AT100" s="255" t="str">
        <f t="shared" ca="1" si="442"/>
        <v>-</v>
      </c>
      <c r="AU100" s="10"/>
      <c r="AV100" s="255" t="str">
        <f t="shared" ca="1" si="442"/>
        <v>-</v>
      </c>
      <c r="AW100" s="255" t="str">
        <f t="shared" ca="1" si="442"/>
        <v>-</v>
      </c>
      <c r="AX100" s="255" t="str">
        <f t="shared" ca="1" si="442"/>
        <v>-</v>
      </c>
      <c r="AY100" s="255" t="str">
        <f t="shared" ca="1" si="442"/>
        <v>-</v>
      </c>
      <c r="AZ100" s="255" t="str">
        <f t="shared" ca="1" si="442"/>
        <v>-</v>
      </c>
      <c r="BA100" s="255" t="str">
        <f t="shared" ca="1" si="442"/>
        <v>-</v>
      </c>
      <c r="BB100" s="255" t="str">
        <f t="shared" ca="1" si="442"/>
        <v>-</v>
      </c>
      <c r="BC100" s="255" t="str">
        <f t="shared" ca="1" si="442"/>
        <v>-</v>
      </c>
      <c r="BD100" s="255" t="str">
        <f t="shared" ca="1" si="442"/>
        <v>-</v>
      </c>
      <c r="BE100" s="255" t="str">
        <f t="shared" ca="1" si="442"/>
        <v>-</v>
      </c>
      <c r="BF100" s="255" t="str">
        <f t="shared" ca="1" si="442"/>
        <v>-</v>
      </c>
      <c r="BG100" s="255" t="str">
        <f t="shared" ref="BG100:BV103" ca="1" si="460">OFFSET(BG$5,$B100,0)</f>
        <v>-</v>
      </c>
      <c r="BH100" s="255" t="str">
        <f t="shared" ca="1" si="460"/>
        <v>-</v>
      </c>
      <c r="BI100" s="255" t="str">
        <f t="shared" ca="1" si="460"/>
        <v>-</v>
      </c>
      <c r="BJ100" s="255" t="str">
        <f t="shared" ca="1" si="460"/>
        <v>-</v>
      </c>
      <c r="BK100" s="255" t="str">
        <f t="shared" ca="1" si="460"/>
        <v>-</v>
      </c>
      <c r="BL100" s="255" t="str">
        <f t="shared" ca="1" si="460"/>
        <v>-</v>
      </c>
      <c r="BM100" s="255" t="str">
        <f t="shared" ca="1" si="460"/>
        <v>-</v>
      </c>
      <c r="BN100" s="255" t="str">
        <f t="shared" ca="1" si="460"/>
        <v>-</v>
      </c>
      <c r="BO100" s="255" t="str">
        <f t="shared" ca="1" si="460"/>
        <v>-</v>
      </c>
      <c r="BP100" s="255" t="str">
        <f t="shared" ca="1" si="460"/>
        <v>-</v>
      </c>
      <c r="BQ100" s="10"/>
      <c r="BR100" s="255" t="str">
        <f t="shared" ca="1" si="460"/>
        <v>-</v>
      </c>
      <c r="BS100" s="255" t="str">
        <f t="shared" ca="1" si="460"/>
        <v>-</v>
      </c>
      <c r="BT100" s="255" t="str">
        <f t="shared" ca="1" si="460"/>
        <v>-</v>
      </c>
      <c r="BU100" s="255" t="str">
        <f t="shared" ca="1" si="460"/>
        <v>-</v>
      </c>
      <c r="BV100" s="255" t="str">
        <f t="shared" ca="1" si="460"/>
        <v>-</v>
      </c>
      <c r="BW100" s="255" t="str">
        <f t="shared" ref="BW100:CL103" ca="1" si="461">OFFSET(BW$5,$B100,0)</f>
        <v>-</v>
      </c>
      <c r="BX100" s="255" t="str">
        <f t="shared" ca="1" si="461"/>
        <v>-</v>
      </c>
      <c r="BY100" s="255" t="str">
        <f t="shared" ca="1" si="461"/>
        <v>-</v>
      </c>
      <c r="BZ100" s="255">
        <f t="shared" ca="1" si="461"/>
        <v>0.125</v>
      </c>
      <c r="CA100" s="255">
        <f t="shared" ca="1" si="461"/>
        <v>0.3</v>
      </c>
      <c r="CB100" s="255">
        <f t="shared" ca="1" si="461"/>
        <v>-0.05</v>
      </c>
      <c r="CC100" s="255">
        <f t="shared" ca="1" si="461"/>
        <v>0.1</v>
      </c>
      <c r="CD100" s="255">
        <f t="shared" ca="1" si="461"/>
        <v>0.25</v>
      </c>
      <c r="CE100" s="255">
        <f t="shared" ca="1" si="461"/>
        <v>-0.05</v>
      </c>
      <c r="CF100" s="255">
        <f t="shared" ca="1" si="461"/>
        <v>0.05</v>
      </c>
      <c r="CG100" s="255">
        <f t="shared" ca="1" si="461"/>
        <v>0.1</v>
      </c>
      <c r="CH100" s="255">
        <f t="shared" ca="1" si="461"/>
        <v>-0.02</v>
      </c>
      <c r="CI100" s="255">
        <f t="shared" ca="1" si="461"/>
        <v>0.1</v>
      </c>
      <c r="CJ100" s="255">
        <f t="shared" ca="1" si="461"/>
        <v>0.25</v>
      </c>
      <c r="CK100" s="255">
        <f t="shared" ca="1" si="461"/>
        <v>-0.05</v>
      </c>
      <c r="CL100" s="255">
        <f t="shared" ca="1" si="461"/>
        <v>1</v>
      </c>
      <c r="CM100" s="255">
        <f t="shared" ca="1" si="445"/>
        <v>1</v>
      </c>
      <c r="CN100" s="255">
        <f t="shared" ca="1" si="445"/>
        <v>0</v>
      </c>
      <c r="CO100" s="255" t="str">
        <f t="shared" ca="1" si="445"/>
        <v>-</v>
      </c>
      <c r="CP100" s="255" t="str">
        <f t="shared" ca="1" si="445"/>
        <v>-</v>
      </c>
      <c r="CQ100" s="255" t="str">
        <f t="shared" ca="1" si="445"/>
        <v>-</v>
      </c>
      <c r="CR100" s="255" t="str">
        <f t="shared" ca="1" si="445"/>
        <v>-</v>
      </c>
      <c r="CS100" s="255" t="str">
        <f t="shared" ca="1" si="445"/>
        <v>-</v>
      </c>
      <c r="CT100" s="255" t="str">
        <f t="shared" ca="1" si="445"/>
        <v>-</v>
      </c>
      <c r="CU100" s="255" t="str">
        <f t="shared" ca="1" si="446"/>
        <v>-</v>
      </c>
      <c r="CV100" s="255">
        <f t="shared" ca="1" si="446"/>
        <v>0</v>
      </c>
      <c r="CW100" s="255" t="str">
        <f t="shared" ca="1" si="446"/>
        <v>-</v>
      </c>
      <c r="CX100" s="255" t="str">
        <f t="shared" ca="1" si="446"/>
        <v>-</v>
      </c>
      <c r="CY100" s="255" t="str">
        <f t="shared" ca="1" si="446"/>
        <v>-</v>
      </c>
      <c r="CZ100" s="255" t="str">
        <f t="shared" ca="1" si="446"/>
        <v>-</v>
      </c>
      <c r="DA100" s="255" t="str">
        <f t="shared" ca="1" si="446"/>
        <v>-</v>
      </c>
      <c r="DB100" s="255">
        <f t="shared" ca="1" si="446"/>
        <v>0</v>
      </c>
      <c r="DC100" s="255">
        <f t="shared" ca="1" si="446"/>
        <v>0</v>
      </c>
      <c r="DD100" s="255">
        <f t="shared" ca="1" si="446"/>
        <v>0</v>
      </c>
      <c r="DE100" s="255">
        <f t="shared" ca="1" si="446"/>
        <v>0</v>
      </c>
      <c r="DF100" s="255">
        <f t="shared" ca="1" si="446"/>
        <v>0</v>
      </c>
      <c r="DG100" s="255">
        <f t="shared" ca="1" si="446"/>
        <v>0</v>
      </c>
      <c r="DH100" s="255">
        <f t="shared" ca="1" si="446"/>
        <v>0</v>
      </c>
      <c r="DI100" s="255" t="str">
        <f t="shared" ca="1" si="446"/>
        <v>-</v>
      </c>
      <c r="DJ100" s="255" t="str">
        <f t="shared" ca="1" si="446"/>
        <v>-</v>
      </c>
      <c r="DK100" s="255" t="str">
        <f t="shared" ca="1" si="447"/>
        <v>-</v>
      </c>
      <c r="DL100" s="255" t="str">
        <f t="shared" ca="1" si="447"/>
        <v>-</v>
      </c>
      <c r="DM100" s="255" t="str">
        <f t="shared" ca="1" si="447"/>
        <v>-</v>
      </c>
      <c r="DN100" s="255" t="str">
        <f t="shared" ca="1" si="447"/>
        <v>-</v>
      </c>
      <c r="DO100" s="255" t="str">
        <f t="shared" ca="1" si="447"/>
        <v>-</v>
      </c>
      <c r="DP100" s="255" t="str">
        <f t="shared" ca="1" si="447"/>
        <v>-</v>
      </c>
      <c r="DQ100" s="255" t="str">
        <f t="shared" ca="1" si="447"/>
        <v>-</v>
      </c>
      <c r="DR100" s="255" t="str">
        <f t="shared" ca="1" si="447"/>
        <v>-</v>
      </c>
      <c r="DS100" s="255" t="str">
        <f t="shared" ca="1" si="447"/>
        <v>-</v>
      </c>
      <c r="DT100" s="10"/>
      <c r="DU100" s="253">
        <f t="shared" si="434"/>
        <v>0</v>
      </c>
      <c r="DV100" s="255" t="str">
        <f t="shared" ca="1" si="447"/>
        <v>-</v>
      </c>
      <c r="DW100" s="255" t="str">
        <f t="shared" ca="1" si="447"/>
        <v>-</v>
      </c>
      <c r="DX100" s="255" t="str">
        <f t="shared" ca="1" si="447"/>
        <v>-</v>
      </c>
      <c r="DY100" s="255" t="str">
        <f t="shared" ca="1" si="447"/>
        <v>-</v>
      </c>
      <c r="DZ100" s="253" t="b">
        <f t="shared" si="435"/>
        <v>0</v>
      </c>
      <c r="EA100" s="255" t="str">
        <f t="shared" ca="1" si="448"/>
        <v>-</v>
      </c>
      <c r="EB100" s="255">
        <f t="shared" ca="1" si="448"/>
        <v>0</v>
      </c>
      <c r="EC100" s="255" t="str">
        <f t="shared" ca="1" si="448"/>
        <v>-</v>
      </c>
      <c r="ED100" s="255">
        <f t="shared" ca="1" si="448"/>
        <v>1</v>
      </c>
      <c r="EE100" s="255">
        <f t="shared" ca="1" si="448"/>
        <v>0</v>
      </c>
      <c r="EF100" s="255">
        <f t="shared" ca="1" si="448"/>
        <v>1</v>
      </c>
      <c r="EG100" s="255">
        <f t="shared" ca="1" si="448"/>
        <v>0</v>
      </c>
      <c r="EH100" s="255">
        <f t="shared" ca="1" si="448"/>
        <v>1</v>
      </c>
      <c r="EI100" s="255">
        <f t="shared" ca="1" si="448"/>
        <v>1</v>
      </c>
      <c r="EJ100" s="255">
        <f t="shared" ca="1" si="448"/>
        <v>1</v>
      </c>
      <c r="EK100" s="255">
        <f t="shared" ca="1" si="448"/>
        <v>0</v>
      </c>
      <c r="EL100" s="255">
        <f t="shared" ca="1" si="448"/>
        <v>0</v>
      </c>
      <c r="EM100" s="255">
        <f t="shared" ca="1" si="448"/>
        <v>0</v>
      </c>
      <c r="EN100" s="255">
        <f t="shared" ca="1" si="448"/>
        <v>0</v>
      </c>
      <c r="EO100" s="255">
        <f t="shared" ca="1" si="448"/>
        <v>0</v>
      </c>
      <c r="EP100" s="255">
        <f t="shared" ca="1" si="448"/>
        <v>0</v>
      </c>
      <c r="EQ100" s="255">
        <f t="shared" ca="1" si="449"/>
        <v>0</v>
      </c>
      <c r="ER100" s="255">
        <f t="shared" ca="1" si="449"/>
        <v>0</v>
      </c>
      <c r="ES100" s="255">
        <f t="shared" ca="1" si="449"/>
        <v>0</v>
      </c>
      <c r="ET100" s="255">
        <f t="shared" ca="1" si="449"/>
        <v>0</v>
      </c>
      <c r="EU100" s="255">
        <f t="shared" ca="1" si="449"/>
        <v>0</v>
      </c>
      <c r="EV100" s="255">
        <f t="shared" ca="1" si="449"/>
        <v>0</v>
      </c>
      <c r="EW100" s="255">
        <f t="shared" ca="1" si="449"/>
        <v>1</v>
      </c>
      <c r="EX100" s="255">
        <f t="shared" ca="1" si="449"/>
        <v>0</v>
      </c>
      <c r="EY100" s="255">
        <f t="shared" ca="1" si="449"/>
        <v>0</v>
      </c>
      <c r="EZ100" s="255">
        <f t="shared" ca="1" si="449"/>
        <v>0</v>
      </c>
      <c r="FA100" s="255">
        <f t="shared" ca="1" si="449"/>
        <v>0</v>
      </c>
      <c r="FB100" s="255">
        <f t="shared" ca="1" si="449"/>
        <v>0</v>
      </c>
      <c r="FC100" s="255">
        <f t="shared" ca="1" si="449"/>
        <v>0</v>
      </c>
      <c r="FD100" s="255">
        <f t="shared" ca="1" si="449"/>
        <v>0</v>
      </c>
      <c r="FE100" s="298">
        <f>FE99+$FE$98</f>
        <v>0.48</v>
      </c>
      <c r="FF100" s="255" t="str">
        <f t="shared" ca="1" si="450"/>
        <v>-</v>
      </c>
      <c r="FG100" s="255" t="str">
        <f t="shared" ca="1" si="450"/>
        <v>-</v>
      </c>
      <c r="FH100" s="255">
        <f t="shared" ca="1" si="451"/>
        <v>0</v>
      </c>
      <c r="FI100" s="296">
        <f t="shared" si="451"/>
        <v>96</v>
      </c>
      <c r="FJ100" s="255" t="str">
        <f t="shared" ca="1" si="450"/>
        <v>-</v>
      </c>
      <c r="FK100" s="255" t="str">
        <f t="shared" ca="1" si="450"/>
        <v>-</v>
      </c>
      <c r="FL100" s="255" t="str">
        <f t="shared" ca="1" si="450"/>
        <v>-</v>
      </c>
      <c r="FM100" s="255" t="str">
        <f t="shared" ca="1" si="450"/>
        <v>-</v>
      </c>
      <c r="FN100" s="255" t="str">
        <f t="shared" ca="1" si="450"/>
        <v>-</v>
      </c>
      <c r="FO100" s="255" t="str">
        <f t="shared" ca="1" si="450"/>
        <v>-</v>
      </c>
      <c r="FP100" s="253" t="b">
        <f t="shared" si="290"/>
        <v>0</v>
      </c>
      <c r="FQ100" s="253" t="b">
        <f t="shared" si="290"/>
        <v>0</v>
      </c>
      <c r="FR100" s="253" t="b">
        <f t="shared" si="290"/>
        <v>1</v>
      </c>
      <c r="FS100" s="255">
        <f t="shared" ca="1" si="450"/>
        <v>0</v>
      </c>
      <c r="FT100" s="255">
        <f t="shared" ca="1" si="450"/>
        <v>1</v>
      </c>
      <c r="FU100" s="255">
        <f t="shared" ca="1" si="450"/>
        <v>1</v>
      </c>
      <c r="FV100" s="255" t="str">
        <f t="shared" ca="1" si="450"/>
        <v>-</v>
      </c>
      <c r="FW100" s="255" t="str">
        <f t="shared" ca="1" si="450"/>
        <v>-</v>
      </c>
      <c r="FX100" s="255" t="str">
        <f t="shared" ca="1" si="450"/>
        <v>-</v>
      </c>
      <c r="FY100" s="255" t="str">
        <f t="shared" ca="1" si="450"/>
        <v>-</v>
      </c>
      <c r="FZ100" s="255" t="str">
        <f t="shared" ca="1" si="450"/>
        <v>-</v>
      </c>
      <c r="GA100" s="255" t="str">
        <f t="shared" ca="1" si="452"/>
        <v>-</v>
      </c>
      <c r="GB100" s="255" t="str">
        <f t="shared" ca="1" si="452"/>
        <v>-</v>
      </c>
      <c r="GC100" s="255" t="str">
        <f t="shared" ca="1" si="452"/>
        <v>-</v>
      </c>
      <c r="GD100" s="255" t="str">
        <f t="shared" ca="1" si="452"/>
        <v>-</v>
      </c>
      <c r="GE100" s="255" t="str">
        <f t="shared" ca="1" si="452"/>
        <v>-</v>
      </c>
      <c r="GF100" s="255" t="b">
        <f t="shared" ca="1" si="452"/>
        <v>1</v>
      </c>
      <c r="GG100" s="255">
        <f t="shared" ca="1" si="452"/>
        <v>0</v>
      </c>
      <c r="GH100" s="255">
        <f t="shared" ca="1" si="452"/>
        <v>0</v>
      </c>
      <c r="GI100" s="255">
        <f t="shared" ca="1" si="452"/>
        <v>0</v>
      </c>
      <c r="GJ100" s="255">
        <f t="shared" ca="1" si="452"/>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J100" ca="1" si="462">OFFSET(GU$5,$B100,0)</f>
        <v>-</v>
      </c>
      <c r="GV100" s="255" t="str">
        <f t="shared" ca="1" si="462"/>
        <v>-</v>
      </c>
      <c r="GW100" s="255" t="str">
        <f t="shared" ca="1" si="462"/>
        <v>-</v>
      </c>
      <c r="GX100" s="255" t="str">
        <f t="shared" ca="1" si="462"/>
        <v>-</v>
      </c>
      <c r="GY100" s="255" t="str">
        <f t="shared" ca="1" si="462"/>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2"/>
        <v>1</v>
      </c>
      <c r="HJ100" s="255">
        <f t="shared" ca="1" si="462"/>
        <v>0</v>
      </c>
      <c r="HK100" s="255">
        <f t="shared" ca="1" si="462"/>
        <v>1</v>
      </c>
      <c r="HL100" s="255">
        <f t="shared" ca="1" si="462"/>
        <v>1</v>
      </c>
      <c r="HM100" s="255">
        <f t="shared" ca="1" si="462"/>
        <v>0</v>
      </c>
      <c r="HN100" s="255">
        <f t="shared" ca="1" si="462"/>
        <v>70</v>
      </c>
      <c r="HO100" s="255">
        <f t="shared" ca="1" si="462"/>
        <v>50</v>
      </c>
      <c r="HP100" s="255">
        <f t="shared" ca="1" si="462"/>
        <v>70</v>
      </c>
      <c r="HQ100" s="255">
        <f t="shared" ca="1" si="462"/>
        <v>50</v>
      </c>
      <c r="HR100" s="253">
        <f t="shared" si="437"/>
        <v>0.6</v>
      </c>
      <c r="HS100" s="253">
        <f t="shared" si="438"/>
        <v>0.25</v>
      </c>
      <c r="HT100" s="253">
        <f t="shared" si="439"/>
        <v>0.66</v>
      </c>
      <c r="HU100" s="255">
        <f t="shared" ca="1" si="462"/>
        <v>1</v>
      </c>
      <c r="HV100" s="10"/>
      <c r="HW100" s="255">
        <f t="shared" ca="1" si="462"/>
        <v>1</v>
      </c>
      <c r="HX100" s="255">
        <f t="shared" ca="1" si="462"/>
        <v>1</v>
      </c>
      <c r="HY100" s="255">
        <f t="shared" ca="1" si="462"/>
        <v>1</v>
      </c>
      <c r="HZ100" s="255">
        <f t="shared" ca="1" si="462"/>
        <v>1</v>
      </c>
      <c r="IA100" s="255">
        <f t="shared" ca="1" si="462"/>
        <v>1</v>
      </c>
      <c r="IB100" s="255">
        <f t="shared" ca="1" si="462"/>
        <v>1</v>
      </c>
      <c r="IC100" s="255">
        <f t="shared" ca="1" si="462"/>
        <v>1.25</v>
      </c>
      <c r="ID100" s="255">
        <f t="shared" ca="1" si="462"/>
        <v>1</v>
      </c>
      <c r="IE100" s="255">
        <f t="shared" ca="1" si="462"/>
        <v>1</v>
      </c>
      <c r="IF100" s="255">
        <f t="shared" ca="1" si="462"/>
        <v>1.25</v>
      </c>
      <c r="IG100" s="255">
        <f t="shared" ca="1" si="462"/>
        <v>1.03</v>
      </c>
      <c r="IH100" s="255">
        <f t="shared" ca="1" si="462"/>
        <v>1</v>
      </c>
      <c r="II100" s="255" t="str">
        <f t="shared" ca="1" si="462"/>
        <v>-</v>
      </c>
      <c r="IJ100" s="255">
        <f t="shared" ca="1" si="462"/>
        <v>0</v>
      </c>
      <c r="IK100" s="27">
        <v>0</v>
      </c>
    </row>
    <row r="101" spans="1:245" s="235" customFormat="1" outlineLevel="1">
      <c r="A101" s="207">
        <f t="shared" si="12"/>
        <v>96</v>
      </c>
      <c r="B101" s="207">
        <f t="shared" si="432"/>
        <v>2</v>
      </c>
      <c r="C101" s="235">
        <v>102</v>
      </c>
      <c r="D101" s="235" t="b">
        <f t="shared" si="433"/>
        <v>1</v>
      </c>
      <c r="E101" s="235" t="b">
        <v>0</v>
      </c>
      <c r="F101" s="235" t="b">
        <v>1</v>
      </c>
      <c r="G101" s="294">
        <f>G98</f>
        <v>3</v>
      </c>
      <c r="H101" s="294">
        <f>H98</f>
        <v>1</v>
      </c>
      <c r="I101" s="32">
        <v>2</v>
      </c>
      <c r="J101" s="294">
        <f>J98</f>
        <v>1</v>
      </c>
      <c r="K101" s="294">
        <f>K98</f>
        <v>1</v>
      </c>
      <c r="L101" s="294">
        <f>L98</f>
        <v>1</v>
      </c>
      <c r="M101" s="294">
        <f>M98</f>
        <v>1</v>
      </c>
      <c r="O101" s="249" t="str">
        <f t="shared" ca="1" si="3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6"/>
        <v>1</v>
      </c>
      <c r="AF101" s="253" t="b">
        <f t="shared" si="307"/>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5"/>
        <v>-0.05</v>
      </c>
      <c r="CF101" s="255">
        <f t="shared" ca="1" si="445"/>
        <v>0.05</v>
      </c>
      <c r="CG101" s="255">
        <f t="shared" ca="1" si="445"/>
        <v>0.1</v>
      </c>
      <c r="CH101" s="255">
        <f t="shared" ca="1" si="445"/>
        <v>-0.02</v>
      </c>
      <c r="CI101" s="255">
        <f t="shared" ca="1" si="445"/>
        <v>0.1</v>
      </c>
      <c r="CJ101" s="255">
        <f t="shared" ca="1" si="445"/>
        <v>0.25</v>
      </c>
      <c r="CK101" s="255">
        <f t="shared" ca="1" si="445"/>
        <v>-0.05</v>
      </c>
      <c r="CL101" s="255">
        <f t="shared" ca="1" si="445"/>
        <v>1</v>
      </c>
      <c r="CM101" s="255">
        <f t="shared" ca="1" si="445"/>
        <v>1</v>
      </c>
      <c r="CN101" s="255">
        <f t="shared" ca="1" si="445"/>
        <v>0</v>
      </c>
      <c r="CO101" s="255" t="str">
        <f t="shared" ca="1" si="445"/>
        <v>-</v>
      </c>
      <c r="CP101" s="255" t="str">
        <f t="shared" ca="1" si="445"/>
        <v>-</v>
      </c>
      <c r="CQ101" s="255" t="str">
        <f t="shared" ca="1" si="445"/>
        <v>-</v>
      </c>
      <c r="CR101" s="255" t="str">
        <f t="shared" ca="1" si="445"/>
        <v>-</v>
      </c>
      <c r="CS101" s="255" t="str">
        <f t="shared" ca="1" si="445"/>
        <v>-</v>
      </c>
      <c r="CT101" s="255" t="str">
        <f t="shared" ca="1" si="445"/>
        <v>-</v>
      </c>
      <c r="CU101" s="255" t="str">
        <f t="shared" ca="1" si="446"/>
        <v>-</v>
      </c>
      <c r="CV101" s="255">
        <f t="shared" ca="1" si="446"/>
        <v>0</v>
      </c>
      <c r="CW101" s="255" t="str">
        <f t="shared" ca="1" si="446"/>
        <v>-</v>
      </c>
      <c r="CX101" s="255" t="str">
        <f t="shared" ca="1" si="446"/>
        <v>-</v>
      </c>
      <c r="CY101" s="255" t="str">
        <f t="shared" ca="1" si="446"/>
        <v>-</v>
      </c>
      <c r="CZ101" s="255" t="str">
        <f t="shared" ca="1" si="446"/>
        <v>-</v>
      </c>
      <c r="DA101" s="255" t="str">
        <f t="shared" ca="1" si="446"/>
        <v>-</v>
      </c>
      <c r="DB101" s="255">
        <f t="shared" ca="1" si="446"/>
        <v>0</v>
      </c>
      <c r="DC101" s="255">
        <f t="shared" ca="1" si="446"/>
        <v>0</v>
      </c>
      <c r="DD101" s="255">
        <f t="shared" ca="1" si="446"/>
        <v>0</v>
      </c>
      <c r="DE101" s="255">
        <f t="shared" ca="1" si="446"/>
        <v>0</v>
      </c>
      <c r="DF101" s="255">
        <f t="shared" ca="1" si="446"/>
        <v>0</v>
      </c>
      <c r="DG101" s="255">
        <f t="shared" ca="1" si="446"/>
        <v>0</v>
      </c>
      <c r="DH101" s="255">
        <f t="shared" ca="1" si="446"/>
        <v>0</v>
      </c>
      <c r="DI101" s="255" t="str">
        <f t="shared" ca="1" si="446"/>
        <v>-</v>
      </c>
      <c r="DJ101" s="255" t="str">
        <f t="shared" ca="1" si="446"/>
        <v>-</v>
      </c>
      <c r="DK101" s="255" t="str">
        <f t="shared" ca="1" si="447"/>
        <v>-</v>
      </c>
      <c r="DL101" s="255" t="str">
        <f t="shared" ca="1" si="447"/>
        <v>-</v>
      </c>
      <c r="DM101" s="255" t="str">
        <f t="shared" ca="1" si="447"/>
        <v>-</v>
      </c>
      <c r="DN101" s="255" t="str">
        <f t="shared" ca="1" si="447"/>
        <v>-</v>
      </c>
      <c r="DO101" s="255" t="str">
        <f t="shared" ca="1" si="447"/>
        <v>-</v>
      </c>
      <c r="DP101" s="255" t="str">
        <f t="shared" ca="1" si="447"/>
        <v>-</v>
      </c>
      <c r="DQ101" s="255" t="str">
        <f t="shared" ca="1" si="447"/>
        <v>-</v>
      </c>
      <c r="DR101" s="255" t="str">
        <f t="shared" ca="1" si="447"/>
        <v>-</v>
      </c>
      <c r="DS101" s="255" t="str">
        <f t="shared" ca="1" si="447"/>
        <v>-</v>
      </c>
      <c r="DT101" s="10"/>
      <c r="DU101" s="253">
        <f t="shared" si="434"/>
        <v>0</v>
      </c>
      <c r="DV101" s="255" t="str">
        <f t="shared" ca="1" si="447"/>
        <v>-</v>
      </c>
      <c r="DW101" s="255" t="str">
        <f t="shared" ca="1" si="447"/>
        <v>-</v>
      </c>
      <c r="DX101" s="255" t="str">
        <f t="shared" ca="1" si="447"/>
        <v>-</v>
      </c>
      <c r="DY101" s="255" t="str">
        <f t="shared" ca="1" si="447"/>
        <v>-</v>
      </c>
      <c r="DZ101" s="253" t="b">
        <f t="shared" si="435"/>
        <v>0</v>
      </c>
      <c r="EA101" s="255" t="str">
        <f t="shared" ca="1" si="448"/>
        <v>-</v>
      </c>
      <c r="EB101" s="255">
        <f t="shared" ca="1" si="448"/>
        <v>0</v>
      </c>
      <c r="EC101" s="255" t="str">
        <f t="shared" ca="1" si="448"/>
        <v>-</v>
      </c>
      <c r="ED101" s="255">
        <f t="shared" ca="1" si="448"/>
        <v>1</v>
      </c>
      <c r="EE101" s="255">
        <f t="shared" ca="1" si="448"/>
        <v>0</v>
      </c>
      <c r="EF101" s="255">
        <f t="shared" ca="1" si="448"/>
        <v>1</v>
      </c>
      <c r="EG101" s="255">
        <f t="shared" ca="1" si="448"/>
        <v>0</v>
      </c>
      <c r="EH101" s="255">
        <f t="shared" ca="1" si="448"/>
        <v>1</v>
      </c>
      <c r="EI101" s="255">
        <f t="shared" ca="1" si="448"/>
        <v>1</v>
      </c>
      <c r="EJ101" s="255">
        <f t="shared" ca="1" si="448"/>
        <v>1</v>
      </c>
      <c r="EK101" s="255">
        <f t="shared" ca="1" si="448"/>
        <v>0</v>
      </c>
      <c r="EL101" s="255">
        <f t="shared" ca="1" si="448"/>
        <v>0</v>
      </c>
      <c r="EM101" s="255">
        <f t="shared" ca="1" si="448"/>
        <v>0</v>
      </c>
      <c r="EN101" s="255">
        <f t="shared" ca="1" si="448"/>
        <v>0</v>
      </c>
      <c r="EO101" s="255">
        <f t="shared" ca="1" si="448"/>
        <v>0</v>
      </c>
      <c r="EP101" s="255">
        <f t="shared" ca="1" si="448"/>
        <v>0</v>
      </c>
      <c r="EQ101" s="255">
        <f t="shared" ca="1" si="449"/>
        <v>0</v>
      </c>
      <c r="ER101" s="255">
        <f t="shared" ca="1" si="449"/>
        <v>0</v>
      </c>
      <c r="ES101" s="255">
        <f t="shared" ca="1" si="449"/>
        <v>0</v>
      </c>
      <c r="ET101" s="255">
        <f t="shared" ca="1" si="449"/>
        <v>0</v>
      </c>
      <c r="EU101" s="255">
        <f t="shared" ca="1" si="449"/>
        <v>0</v>
      </c>
      <c r="EV101" s="255">
        <f t="shared" ca="1" si="449"/>
        <v>0</v>
      </c>
      <c r="EW101" s="255">
        <f t="shared" ca="1" si="449"/>
        <v>1</v>
      </c>
      <c r="EX101" s="255">
        <f t="shared" ca="1" si="449"/>
        <v>0</v>
      </c>
      <c r="EY101" s="255">
        <f t="shared" ca="1" si="449"/>
        <v>0</v>
      </c>
      <c r="EZ101" s="255">
        <f t="shared" ca="1" si="449"/>
        <v>0</v>
      </c>
      <c r="FA101" s="255">
        <f t="shared" ca="1" si="449"/>
        <v>0</v>
      </c>
      <c r="FB101" s="255">
        <f t="shared" ca="1" si="449"/>
        <v>0</v>
      </c>
      <c r="FC101" s="255">
        <f t="shared" ca="1" si="449"/>
        <v>0</v>
      </c>
      <c r="FD101" s="255">
        <f t="shared" ca="1" si="449"/>
        <v>0</v>
      </c>
      <c r="FE101" s="298">
        <f t="shared" ref="FE101:FE103" si="463">FE100+$FE$98</f>
        <v>0.64</v>
      </c>
      <c r="FF101" s="255" t="str">
        <f t="shared" ca="1" si="450"/>
        <v>-</v>
      </c>
      <c r="FG101" s="255" t="str">
        <f t="shared" ca="1" si="450"/>
        <v>-</v>
      </c>
      <c r="FH101" s="255">
        <f t="shared" ca="1" si="451"/>
        <v>0</v>
      </c>
      <c r="FI101" s="296">
        <f t="shared" si="451"/>
        <v>128</v>
      </c>
      <c r="FJ101" s="255" t="str">
        <f t="shared" ca="1" si="450"/>
        <v>-</v>
      </c>
      <c r="FK101" s="255" t="str">
        <f t="shared" ca="1" si="450"/>
        <v>-</v>
      </c>
      <c r="FL101" s="255" t="str">
        <f t="shared" ca="1" si="450"/>
        <v>-</v>
      </c>
      <c r="FM101" s="255" t="str">
        <f t="shared" ca="1" si="450"/>
        <v>-</v>
      </c>
      <c r="FN101" s="255" t="str">
        <f t="shared" ca="1" si="450"/>
        <v>-</v>
      </c>
      <c r="FO101" s="255" t="str">
        <f t="shared" ca="1" si="450"/>
        <v>-</v>
      </c>
      <c r="FP101" s="253" t="b">
        <f t="shared" si="290"/>
        <v>0</v>
      </c>
      <c r="FQ101" s="253" t="b">
        <f t="shared" si="290"/>
        <v>0</v>
      </c>
      <c r="FR101" s="253" t="b">
        <f t="shared" si="290"/>
        <v>1</v>
      </c>
      <c r="FS101" s="255">
        <f t="shared" ca="1" si="450"/>
        <v>0</v>
      </c>
      <c r="FT101" s="255">
        <f t="shared" ca="1" si="450"/>
        <v>1</v>
      </c>
      <c r="FU101" s="255">
        <f t="shared" ca="1" si="450"/>
        <v>1</v>
      </c>
      <c r="FV101" s="255" t="str">
        <f t="shared" ca="1" si="450"/>
        <v>-</v>
      </c>
      <c r="FW101" s="255" t="str">
        <f t="shared" ca="1" si="450"/>
        <v>-</v>
      </c>
      <c r="FX101" s="255" t="str">
        <f t="shared" ca="1" si="450"/>
        <v>-</v>
      </c>
      <c r="FY101" s="255" t="str">
        <f t="shared" ca="1" si="450"/>
        <v>-</v>
      </c>
      <c r="FZ101" s="255" t="str">
        <f t="shared" ca="1" si="450"/>
        <v>-</v>
      </c>
      <c r="GA101" s="255" t="str">
        <f t="shared" ca="1" si="452"/>
        <v>-</v>
      </c>
      <c r="GB101" s="255" t="str">
        <f t="shared" ca="1" si="452"/>
        <v>-</v>
      </c>
      <c r="GC101" s="255" t="str">
        <f t="shared" ca="1" si="452"/>
        <v>-</v>
      </c>
      <c r="GD101" s="255" t="str">
        <f t="shared" ca="1" si="452"/>
        <v>-</v>
      </c>
      <c r="GE101" s="255" t="str">
        <f t="shared" ca="1" si="452"/>
        <v>-</v>
      </c>
      <c r="GF101" s="255" t="b">
        <f t="shared" ca="1" si="452"/>
        <v>1</v>
      </c>
      <c r="GG101" s="255">
        <f t="shared" ca="1" si="452"/>
        <v>0</v>
      </c>
      <c r="GH101" s="255">
        <f t="shared" ca="1" si="452"/>
        <v>0</v>
      </c>
      <c r="GI101" s="255">
        <f t="shared" ca="1" si="452"/>
        <v>0</v>
      </c>
      <c r="GJ101" s="255">
        <f t="shared" ca="1" si="452"/>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7"/>
        <v>1</v>
      </c>
      <c r="HS101" s="253">
        <f t="shared" si="438"/>
        <v>1</v>
      </c>
      <c r="HT101" s="253">
        <f t="shared" si="439"/>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294"/>
        <v>-</v>
      </c>
      <c r="IJ101" s="255">
        <f t="shared" ca="1" si="294"/>
        <v>0</v>
      </c>
      <c r="IK101" s="27">
        <v>0</v>
      </c>
    </row>
    <row r="102" spans="1:245" s="235" customFormat="1" outlineLevel="1">
      <c r="A102" s="207">
        <f t="shared" si="12"/>
        <v>97</v>
      </c>
      <c r="B102" s="207">
        <f t="shared" si="432"/>
        <v>2</v>
      </c>
      <c r="C102" s="235">
        <v>102</v>
      </c>
      <c r="D102" s="235" t="b">
        <f t="shared" si="433"/>
        <v>1</v>
      </c>
      <c r="E102" s="235" t="b">
        <v>0</v>
      </c>
      <c r="F102" s="235" t="b">
        <v>1</v>
      </c>
      <c r="G102" s="294">
        <f t="shared" ref="G102:G103" si="464">G101</f>
        <v>3</v>
      </c>
      <c r="H102" s="294">
        <f t="shared" ref="H102:H103" si="465">H101</f>
        <v>1</v>
      </c>
      <c r="I102" s="32">
        <v>2</v>
      </c>
      <c r="J102" s="294">
        <f t="shared" ref="J102:J103" si="466">J101</f>
        <v>1</v>
      </c>
      <c r="K102" s="294">
        <f t="shared" ref="K102:K103" si="467">K101</f>
        <v>1</v>
      </c>
      <c r="L102" s="294">
        <f t="shared" ref="L102:L103" si="468">L101</f>
        <v>1</v>
      </c>
      <c r="M102" s="294">
        <f t="shared" ref="M102:M103" si="469">M101</f>
        <v>1</v>
      </c>
      <c r="O102" s="249" t="str">
        <f t="shared" ca="1" si="3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6"/>
        <v>1</v>
      </c>
      <c r="AF102" s="253" t="b">
        <f t="shared" si="307"/>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60"/>
        <v>-</v>
      </c>
      <c r="BH102" s="255" t="str">
        <f t="shared" ca="1" si="460"/>
        <v>-</v>
      </c>
      <c r="BI102" s="255" t="str">
        <f t="shared" ca="1" si="460"/>
        <v>-</v>
      </c>
      <c r="BJ102" s="255" t="str">
        <f t="shared" ca="1" si="460"/>
        <v>-</v>
      </c>
      <c r="BK102" s="255" t="str">
        <f t="shared" ca="1" si="460"/>
        <v>-</v>
      </c>
      <c r="BL102" s="255" t="str">
        <f t="shared" ca="1" si="460"/>
        <v>-</v>
      </c>
      <c r="BM102" s="255" t="str">
        <f t="shared" ca="1" si="460"/>
        <v>-</v>
      </c>
      <c r="BN102" s="255" t="str">
        <f t="shared" ca="1" si="460"/>
        <v>-</v>
      </c>
      <c r="BO102" s="255" t="str">
        <f t="shared" ca="1" si="460"/>
        <v>-</v>
      </c>
      <c r="BP102" s="255" t="str">
        <f t="shared" ca="1" si="460"/>
        <v>-</v>
      </c>
      <c r="BQ102" s="10"/>
      <c r="BR102" s="255" t="str">
        <f t="shared" ca="1" si="460"/>
        <v>-</v>
      </c>
      <c r="BS102" s="255" t="str">
        <f t="shared" ca="1" si="460"/>
        <v>-</v>
      </c>
      <c r="BT102" s="255" t="str">
        <f t="shared" ca="1" si="460"/>
        <v>-</v>
      </c>
      <c r="BU102" s="255" t="str">
        <f t="shared" ca="1" si="460"/>
        <v>-</v>
      </c>
      <c r="BV102" s="255" t="str">
        <f t="shared" ca="1" si="460"/>
        <v>-</v>
      </c>
      <c r="BW102" s="255" t="str">
        <f t="shared" ca="1" si="461"/>
        <v>-</v>
      </c>
      <c r="BX102" s="255" t="str">
        <f t="shared" ca="1" si="461"/>
        <v>-</v>
      </c>
      <c r="BY102" s="255" t="str">
        <f t="shared" ca="1" si="461"/>
        <v>-</v>
      </c>
      <c r="BZ102" s="255">
        <f t="shared" ca="1" si="461"/>
        <v>0.125</v>
      </c>
      <c r="CA102" s="255">
        <f t="shared" ca="1" si="461"/>
        <v>0.3</v>
      </c>
      <c r="CB102" s="255">
        <f t="shared" ca="1" si="461"/>
        <v>-0.05</v>
      </c>
      <c r="CC102" s="255">
        <f t="shared" ca="1" si="461"/>
        <v>0.1</v>
      </c>
      <c r="CD102" s="255">
        <f t="shared" ca="1" si="461"/>
        <v>0.25</v>
      </c>
      <c r="CE102" s="255">
        <f t="shared" ca="1" si="461"/>
        <v>-0.05</v>
      </c>
      <c r="CF102" s="255">
        <f t="shared" ca="1" si="461"/>
        <v>0.05</v>
      </c>
      <c r="CG102" s="255">
        <f t="shared" ca="1" si="461"/>
        <v>0.1</v>
      </c>
      <c r="CH102" s="255">
        <f t="shared" ca="1" si="461"/>
        <v>-0.02</v>
      </c>
      <c r="CI102" s="255">
        <f t="shared" ca="1" si="461"/>
        <v>0.1</v>
      </c>
      <c r="CJ102" s="255">
        <f t="shared" ca="1" si="461"/>
        <v>0.25</v>
      </c>
      <c r="CK102" s="255">
        <f t="shared" ca="1" si="461"/>
        <v>-0.05</v>
      </c>
      <c r="CL102" s="255">
        <f t="shared" ca="1" si="461"/>
        <v>1</v>
      </c>
      <c r="CM102" s="255">
        <f t="shared" ca="1" si="445"/>
        <v>1</v>
      </c>
      <c r="CN102" s="255">
        <f t="shared" ca="1" si="445"/>
        <v>0</v>
      </c>
      <c r="CO102" s="255" t="str">
        <f t="shared" ca="1" si="445"/>
        <v>-</v>
      </c>
      <c r="CP102" s="255" t="str">
        <f t="shared" ca="1" si="445"/>
        <v>-</v>
      </c>
      <c r="CQ102" s="255" t="str">
        <f t="shared" ca="1" si="445"/>
        <v>-</v>
      </c>
      <c r="CR102" s="255" t="str">
        <f t="shared" ca="1" si="445"/>
        <v>-</v>
      </c>
      <c r="CS102" s="255" t="str">
        <f t="shared" ca="1" si="445"/>
        <v>-</v>
      </c>
      <c r="CT102" s="255" t="str">
        <f t="shared" ca="1" si="445"/>
        <v>-</v>
      </c>
      <c r="CU102" s="255" t="str">
        <f t="shared" ca="1" si="446"/>
        <v>-</v>
      </c>
      <c r="CV102" s="255">
        <f t="shared" ca="1" si="446"/>
        <v>0</v>
      </c>
      <c r="CW102" s="255" t="str">
        <f t="shared" ca="1" si="446"/>
        <v>-</v>
      </c>
      <c r="CX102" s="255" t="str">
        <f t="shared" ca="1" si="446"/>
        <v>-</v>
      </c>
      <c r="CY102" s="255" t="str">
        <f t="shared" ca="1" si="446"/>
        <v>-</v>
      </c>
      <c r="CZ102" s="255" t="str">
        <f t="shared" ca="1" si="446"/>
        <v>-</v>
      </c>
      <c r="DA102" s="255" t="str">
        <f t="shared" ca="1" si="446"/>
        <v>-</v>
      </c>
      <c r="DB102" s="255">
        <f t="shared" ca="1" si="446"/>
        <v>0</v>
      </c>
      <c r="DC102" s="255">
        <f t="shared" ca="1" si="446"/>
        <v>0</v>
      </c>
      <c r="DD102" s="255">
        <f t="shared" ca="1" si="446"/>
        <v>0</v>
      </c>
      <c r="DE102" s="255">
        <f t="shared" ca="1" si="446"/>
        <v>0</v>
      </c>
      <c r="DF102" s="255">
        <f t="shared" ca="1" si="446"/>
        <v>0</v>
      </c>
      <c r="DG102" s="255">
        <f t="shared" ca="1" si="446"/>
        <v>0</v>
      </c>
      <c r="DH102" s="255">
        <f t="shared" ca="1" si="446"/>
        <v>0</v>
      </c>
      <c r="DI102" s="255" t="str">
        <f t="shared" ca="1" si="446"/>
        <v>-</v>
      </c>
      <c r="DJ102" s="255" t="str">
        <f t="shared" ca="1" si="446"/>
        <v>-</v>
      </c>
      <c r="DK102" s="255" t="str">
        <f t="shared" ca="1" si="447"/>
        <v>-</v>
      </c>
      <c r="DL102" s="255" t="str">
        <f t="shared" ca="1" si="447"/>
        <v>-</v>
      </c>
      <c r="DM102" s="255" t="str">
        <f t="shared" ca="1" si="447"/>
        <v>-</v>
      </c>
      <c r="DN102" s="255" t="str">
        <f t="shared" ca="1" si="447"/>
        <v>-</v>
      </c>
      <c r="DO102" s="255" t="str">
        <f t="shared" ca="1" si="447"/>
        <v>-</v>
      </c>
      <c r="DP102" s="255" t="str">
        <f t="shared" ca="1" si="447"/>
        <v>-</v>
      </c>
      <c r="DQ102" s="255" t="str">
        <f t="shared" ca="1" si="447"/>
        <v>-</v>
      </c>
      <c r="DR102" s="255" t="str">
        <f t="shared" ca="1" si="447"/>
        <v>-</v>
      </c>
      <c r="DS102" s="255" t="str">
        <f t="shared" ca="1" si="447"/>
        <v>-</v>
      </c>
      <c r="DT102" s="10"/>
      <c r="DU102" s="253">
        <f t="shared" si="434"/>
        <v>0</v>
      </c>
      <c r="DV102" s="255" t="str">
        <f t="shared" ca="1" si="447"/>
        <v>-</v>
      </c>
      <c r="DW102" s="255" t="str">
        <f t="shared" ca="1" si="447"/>
        <v>-</v>
      </c>
      <c r="DX102" s="255" t="str">
        <f t="shared" ca="1" si="447"/>
        <v>-</v>
      </c>
      <c r="DY102" s="255" t="str">
        <f t="shared" ca="1" si="447"/>
        <v>-</v>
      </c>
      <c r="DZ102" s="253" t="b">
        <f t="shared" si="435"/>
        <v>0</v>
      </c>
      <c r="EA102" s="255" t="str">
        <f t="shared" ca="1" si="448"/>
        <v>-</v>
      </c>
      <c r="EB102" s="255">
        <f t="shared" ca="1" si="448"/>
        <v>0</v>
      </c>
      <c r="EC102" s="255" t="str">
        <f t="shared" ca="1" si="448"/>
        <v>-</v>
      </c>
      <c r="ED102" s="255">
        <f t="shared" ca="1" si="448"/>
        <v>1</v>
      </c>
      <c r="EE102" s="255">
        <f t="shared" ca="1" si="448"/>
        <v>0</v>
      </c>
      <c r="EF102" s="255">
        <f t="shared" ca="1" si="448"/>
        <v>1</v>
      </c>
      <c r="EG102" s="255">
        <f t="shared" ca="1" si="448"/>
        <v>0</v>
      </c>
      <c r="EH102" s="255">
        <f t="shared" ca="1" si="448"/>
        <v>1</v>
      </c>
      <c r="EI102" s="255">
        <f t="shared" ca="1" si="448"/>
        <v>1</v>
      </c>
      <c r="EJ102" s="255">
        <f t="shared" ca="1" si="448"/>
        <v>1</v>
      </c>
      <c r="EK102" s="255">
        <f t="shared" ca="1" si="448"/>
        <v>0</v>
      </c>
      <c r="EL102" s="255">
        <f t="shared" ca="1" si="448"/>
        <v>0</v>
      </c>
      <c r="EM102" s="255">
        <f t="shared" ca="1" si="448"/>
        <v>0</v>
      </c>
      <c r="EN102" s="255">
        <f t="shared" ca="1" si="448"/>
        <v>0</v>
      </c>
      <c r="EO102" s="255">
        <f t="shared" ca="1" si="448"/>
        <v>0</v>
      </c>
      <c r="EP102" s="255">
        <f t="shared" ca="1" si="448"/>
        <v>0</v>
      </c>
      <c r="EQ102" s="255">
        <f t="shared" ca="1" si="449"/>
        <v>0</v>
      </c>
      <c r="ER102" s="255">
        <f t="shared" ca="1" si="449"/>
        <v>0</v>
      </c>
      <c r="ES102" s="255">
        <f t="shared" ca="1" si="449"/>
        <v>0</v>
      </c>
      <c r="ET102" s="255">
        <f t="shared" ca="1" si="449"/>
        <v>0</v>
      </c>
      <c r="EU102" s="255">
        <f t="shared" ca="1" si="449"/>
        <v>0</v>
      </c>
      <c r="EV102" s="255">
        <f t="shared" ca="1" si="449"/>
        <v>0</v>
      </c>
      <c r="EW102" s="255">
        <f t="shared" ca="1" si="449"/>
        <v>1</v>
      </c>
      <c r="EX102" s="255">
        <f t="shared" ca="1" si="449"/>
        <v>0</v>
      </c>
      <c r="EY102" s="255">
        <f t="shared" ca="1" si="449"/>
        <v>0</v>
      </c>
      <c r="EZ102" s="255">
        <f t="shared" ca="1" si="449"/>
        <v>0</v>
      </c>
      <c r="FA102" s="255">
        <f t="shared" ca="1" si="449"/>
        <v>0</v>
      </c>
      <c r="FB102" s="255">
        <f t="shared" ca="1" si="449"/>
        <v>0</v>
      </c>
      <c r="FC102" s="255">
        <f t="shared" ca="1" si="449"/>
        <v>0</v>
      </c>
      <c r="FD102" s="255">
        <f t="shared" ca="1" si="449"/>
        <v>0</v>
      </c>
      <c r="FE102" s="298">
        <f t="shared" si="463"/>
        <v>0.8</v>
      </c>
      <c r="FF102" s="255" t="str">
        <f t="shared" ca="1" si="450"/>
        <v>-</v>
      </c>
      <c r="FG102" s="255" t="str">
        <f t="shared" ca="1" si="450"/>
        <v>-</v>
      </c>
      <c r="FH102" s="255">
        <f t="shared" ca="1" si="451"/>
        <v>0</v>
      </c>
      <c r="FI102" s="296">
        <f t="shared" si="451"/>
        <v>160</v>
      </c>
      <c r="FJ102" s="255" t="str">
        <f t="shared" ca="1" si="450"/>
        <v>-</v>
      </c>
      <c r="FK102" s="255" t="str">
        <f t="shared" ca="1" si="450"/>
        <v>-</v>
      </c>
      <c r="FL102" s="255" t="str">
        <f t="shared" ca="1" si="450"/>
        <v>-</v>
      </c>
      <c r="FM102" s="255" t="str">
        <f t="shared" ca="1" si="450"/>
        <v>-</v>
      </c>
      <c r="FN102" s="255" t="str">
        <f t="shared" ca="1" si="450"/>
        <v>-</v>
      </c>
      <c r="FO102" s="255" t="str">
        <f t="shared" ca="1" si="450"/>
        <v>-</v>
      </c>
      <c r="FP102" s="253" t="b">
        <f t="shared" si="290"/>
        <v>0</v>
      </c>
      <c r="FQ102" s="253" t="b">
        <f t="shared" si="290"/>
        <v>0</v>
      </c>
      <c r="FR102" s="253" t="b">
        <f t="shared" si="290"/>
        <v>1</v>
      </c>
      <c r="FS102" s="255">
        <f t="shared" ca="1" si="450"/>
        <v>0</v>
      </c>
      <c r="FT102" s="255">
        <f t="shared" ca="1" si="450"/>
        <v>1</v>
      </c>
      <c r="FU102" s="255">
        <f t="shared" ca="1" si="450"/>
        <v>1</v>
      </c>
      <c r="FV102" s="255" t="str">
        <f t="shared" ca="1" si="450"/>
        <v>-</v>
      </c>
      <c r="FW102" s="255" t="str">
        <f t="shared" ca="1" si="450"/>
        <v>-</v>
      </c>
      <c r="FX102" s="255" t="str">
        <f t="shared" ca="1" si="450"/>
        <v>-</v>
      </c>
      <c r="FY102" s="255" t="str">
        <f t="shared" ca="1" si="450"/>
        <v>-</v>
      </c>
      <c r="FZ102" s="255" t="str">
        <f t="shared" ca="1" si="450"/>
        <v>-</v>
      </c>
      <c r="GA102" s="255" t="str">
        <f t="shared" ca="1" si="452"/>
        <v>-</v>
      </c>
      <c r="GB102" s="255" t="str">
        <f t="shared" ca="1" si="452"/>
        <v>-</v>
      </c>
      <c r="GC102" s="255" t="str">
        <f t="shared" ca="1" si="452"/>
        <v>-</v>
      </c>
      <c r="GD102" s="255" t="str">
        <f t="shared" ca="1" si="452"/>
        <v>-</v>
      </c>
      <c r="GE102" s="255" t="str">
        <f t="shared" ca="1" si="452"/>
        <v>-</v>
      </c>
      <c r="GF102" s="255" t="b">
        <f t="shared" ca="1" si="452"/>
        <v>1</v>
      </c>
      <c r="GG102" s="255">
        <f t="shared" ca="1" si="452"/>
        <v>0</v>
      </c>
      <c r="GH102" s="255">
        <f t="shared" ca="1" si="452"/>
        <v>0</v>
      </c>
      <c r="GI102" s="255">
        <f t="shared" ca="1" si="452"/>
        <v>0</v>
      </c>
      <c r="GJ102" s="255">
        <f t="shared" ca="1" si="452"/>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7"/>
        <v>1</v>
      </c>
      <c r="HS102" s="253">
        <f t="shared" si="438"/>
        <v>1</v>
      </c>
      <c r="HT102" s="253">
        <f t="shared" si="439"/>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294"/>
        <v>-</v>
      </c>
      <c r="IJ102" s="255">
        <f t="shared" ca="1" si="294"/>
        <v>0</v>
      </c>
      <c r="IK102" s="27">
        <v>0</v>
      </c>
    </row>
    <row r="103" spans="1:245" s="235" customFormat="1" outlineLevel="1">
      <c r="A103" s="207">
        <f t="shared" si="12"/>
        <v>98</v>
      </c>
      <c r="B103" s="207">
        <f t="shared" si="432"/>
        <v>2</v>
      </c>
      <c r="C103" s="235">
        <v>102</v>
      </c>
      <c r="D103" s="235" t="b">
        <f t="shared" si="433"/>
        <v>1</v>
      </c>
      <c r="E103" s="235" t="b">
        <v>0</v>
      </c>
      <c r="F103" s="235" t="b">
        <v>1</v>
      </c>
      <c r="G103" s="294">
        <f t="shared" si="464"/>
        <v>3</v>
      </c>
      <c r="H103" s="294">
        <f t="shared" si="465"/>
        <v>1</v>
      </c>
      <c r="I103" s="32">
        <v>2</v>
      </c>
      <c r="J103" s="294">
        <f t="shared" si="466"/>
        <v>1</v>
      </c>
      <c r="K103" s="294">
        <f t="shared" si="467"/>
        <v>1</v>
      </c>
      <c r="L103" s="294">
        <f t="shared" si="468"/>
        <v>1</v>
      </c>
      <c r="M103" s="294">
        <f t="shared" si="469"/>
        <v>1</v>
      </c>
      <c r="O103" s="249" t="str">
        <f t="shared" ca="1" si="3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6"/>
        <v>1</v>
      </c>
      <c r="AF103" s="253" t="b">
        <f t="shared" si="307"/>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60"/>
        <v>-</v>
      </c>
      <c r="BH103" s="255" t="str">
        <f t="shared" ca="1" si="460"/>
        <v>-</v>
      </c>
      <c r="BI103" s="255" t="str">
        <f t="shared" ca="1" si="460"/>
        <v>-</v>
      </c>
      <c r="BJ103" s="255" t="str">
        <f t="shared" ca="1" si="460"/>
        <v>-</v>
      </c>
      <c r="BK103" s="255" t="str">
        <f t="shared" ca="1" si="460"/>
        <v>-</v>
      </c>
      <c r="BL103" s="255" t="str">
        <f t="shared" ca="1" si="460"/>
        <v>-</v>
      </c>
      <c r="BM103" s="255" t="str">
        <f t="shared" ca="1" si="460"/>
        <v>-</v>
      </c>
      <c r="BN103" s="255" t="str">
        <f t="shared" ca="1" si="460"/>
        <v>-</v>
      </c>
      <c r="BO103" s="255" t="str">
        <f t="shared" ca="1" si="460"/>
        <v>-</v>
      </c>
      <c r="BP103" s="255" t="str">
        <f t="shared" ca="1" si="460"/>
        <v>-</v>
      </c>
      <c r="BQ103" s="10"/>
      <c r="BR103" s="255" t="str">
        <f t="shared" ca="1" si="460"/>
        <v>-</v>
      </c>
      <c r="BS103" s="255" t="str">
        <f t="shared" ca="1" si="460"/>
        <v>-</v>
      </c>
      <c r="BT103" s="255" t="str">
        <f t="shared" ca="1" si="460"/>
        <v>-</v>
      </c>
      <c r="BU103" s="255" t="str">
        <f t="shared" ca="1" si="460"/>
        <v>-</v>
      </c>
      <c r="BV103" s="255" t="str">
        <f t="shared" ca="1" si="460"/>
        <v>-</v>
      </c>
      <c r="BW103" s="255" t="str">
        <f t="shared" ca="1" si="461"/>
        <v>-</v>
      </c>
      <c r="BX103" s="255" t="str">
        <f t="shared" ca="1" si="461"/>
        <v>-</v>
      </c>
      <c r="BY103" s="255" t="str">
        <f t="shared" ca="1" si="461"/>
        <v>-</v>
      </c>
      <c r="BZ103" s="255">
        <f t="shared" ca="1" si="461"/>
        <v>0.125</v>
      </c>
      <c r="CA103" s="255">
        <f t="shared" ca="1" si="461"/>
        <v>0.3</v>
      </c>
      <c r="CB103" s="255">
        <f t="shared" ca="1" si="461"/>
        <v>-0.05</v>
      </c>
      <c r="CC103" s="255">
        <f t="shared" ca="1" si="461"/>
        <v>0.1</v>
      </c>
      <c r="CD103" s="255">
        <f t="shared" ca="1" si="461"/>
        <v>0.25</v>
      </c>
      <c r="CE103" s="255">
        <f t="shared" ca="1" si="461"/>
        <v>-0.05</v>
      </c>
      <c r="CF103" s="255">
        <f t="shared" ca="1" si="461"/>
        <v>0.05</v>
      </c>
      <c r="CG103" s="255">
        <f t="shared" ca="1" si="461"/>
        <v>0.1</v>
      </c>
      <c r="CH103" s="255">
        <f t="shared" ca="1" si="461"/>
        <v>-0.02</v>
      </c>
      <c r="CI103" s="255">
        <f t="shared" ca="1" si="461"/>
        <v>0.1</v>
      </c>
      <c r="CJ103" s="255">
        <f t="shared" ca="1" si="461"/>
        <v>0.25</v>
      </c>
      <c r="CK103" s="255">
        <f t="shared" ca="1" si="461"/>
        <v>-0.05</v>
      </c>
      <c r="CL103" s="255">
        <f t="shared" ca="1" si="461"/>
        <v>1</v>
      </c>
      <c r="CM103" s="255">
        <f t="shared" ca="1" si="445"/>
        <v>1</v>
      </c>
      <c r="CN103" s="255">
        <f t="shared" ca="1" si="445"/>
        <v>0</v>
      </c>
      <c r="CO103" s="255" t="str">
        <f t="shared" ca="1" si="445"/>
        <v>-</v>
      </c>
      <c r="CP103" s="255" t="str">
        <f t="shared" ca="1" si="445"/>
        <v>-</v>
      </c>
      <c r="CQ103" s="255" t="str">
        <f t="shared" ca="1" si="445"/>
        <v>-</v>
      </c>
      <c r="CR103" s="255" t="str">
        <f t="shared" ca="1" si="445"/>
        <v>-</v>
      </c>
      <c r="CS103" s="255" t="str">
        <f t="shared" ca="1" si="445"/>
        <v>-</v>
      </c>
      <c r="CT103" s="255" t="str">
        <f t="shared" ca="1" si="445"/>
        <v>-</v>
      </c>
      <c r="CU103" s="255" t="str">
        <f t="shared" ca="1" si="446"/>
        <v>-</v>
      </c>
      <c r="CV103" s="255">
        <f t="shared" ca="1" si="446"/>
        <v>0</v>
      </c>
      <c r="CW103" s="255" t="str">
        <f t="shared" ca="1" si="446"/>
        <v>-</v>
      </c>
      <c r="CX103" s="255" t="str">
        <f t="shared" ca="1" si="446"/>
        <v>-</v>
      </c>
      <c r="CY103" s="255" t="str">
        <f t="shared" ca="1" si="446"/>
        <v>-</v>
      </c>
      <c r="CZ103" s="255" t="str">
        <f t="shared" ca="1" si="446"/>
        <v>-</v>
      </c>
      <c r="DA103" s="255" t="str">
        <f t="shared" ca="1" si="446"/>
        <v>-</v>
      </c>
      <c r="DB103" s="255">
        <f t="shared" ca="1" si="446"/>
        <v>0</v>
      </c>
      <c r="DC103" s="255">
        <f t="shared" ca="1" si="446"/>
        <v>0</v>
      </c>
      <c r="DD103" s="255">
        <f t="shared" ca="1" si="446"/>
        <v>0</v>
      </c>
      <c r="DE103" s="255">
        <f t="shared" ca="1" si="446"/>
        <v>0</v>
      </c>
      <c r="DF103" s="255">
        <f t="shared" ca="1" si="446"/>
        <v>0</v>
      </c>
      <c r="DG103" s="255">
        <f t="shared" ca="1" si="446"/>
        <v>0</v>
      </c>
      <c r="DH103" s="255">
        <f t="shared" ca="1" si="446"/>
        <v>0</v>
      </c>
      <c r="DI103" s="255" t="str">
        <f t="shared" ca="1" si="446"/>
        <v>-</v>
      </c>
      <c r="DJ103" s="255" t="str">
        <f t="shared" ca="1" si="446"/>
        <v>-</v>
      </c>
      <c r="DK103" s="255" t="str">
        <f t="shared" ca="1" si="447"/>
        <v>-</v>
      </c>
      <c r="DL103" s="255" t="str">
        <f t="shared" ca="1" si="447"/>
        <v>-</v>
      </c>
      <c r="DM103" s="255" t="str">
        <f t="shared" ca="1" si="447"/>
        <v>-</v>
      </c>
      <c r="DN103" s="255" t="str">
        <f t="shared" ca="1" si="447"/>
        <v>-</v>
      </c>
      <c r="DO103" s="255" t="str">
        <f t="shared" ca="1" si="447"/>
        <v>-</v>
      </c>
      <c r="DP103" s="255" t="str">
        <f t="shared" ca="1" si="447"/>
        <v>-</v>
      </c>
      <c r="DQ103" s="255" t="str">
        <f t="shared" ca="1" si="447"/>
        <v>-</v>
      </c>
      <c r="DR103" s="255" t="str">
        <f t="shared" ca="1" si="447"/>
        <v>-</v>
      </c>
      <c r="DS103" s="255" t="str">
        <f t="shared" ca="1" si="447"/>
        <v>-</v>
      </c>
      <c r="DT103" s="10"/>
      <c r="DU103" s="253">
        <f t="shared" si="434"/>
        <v>0</v>
      </c>
      <c r="DV103" s="255" t="str">
        <f t="shared" ca="1" si="447"/>
        <v>-</v>
      </c>
      <c r="DW103" s="255" t="str">
        <f t="shared" ca="1" si="447"/>
        <v>-</v>
      </c>
      <c r="DX103" s="255" t="str">
        <f t="shared" ca="1" si="447"/>
        <v>-</v>
      </c>
      <c r="DY103" s="255" t="str">
        <f t="shared" ca="1" si="447"/>
        <v>-</v>
      </c>
      <c r="DZ103" s="253" t="b">
        <f t="shared" si="435"/>
        <v>0</v>
      </c>
      <c r="EA103" s="255" t="str">
        <f t="shared" ca="1" si="448"/>
        <v>-</v>
      </c>
      <c r="EB103" s="255">
        <f t="shared" ca="1" si="448"/>
        <v>0</v>
      </c>
      <c r="EC103" s="255" t="str">
        <f t="shared" ca="1" si="448"/>
        <v>-</v>
      </c>
      <c r="ED103" s="255">
        <f t="shared" ca="1" si="448"/>
        <v>1</v>
      </c>
      <c r="EE103" s="255">
        <f t="shared" ca="1" si="448"/>
        <v>0</v>
      </c>
      <c r="EF103" s="255">
        <f t="shared" ca="1" si="448"/>
        <v>1</v>
      </c>
      <c r="EG103" s="255">
        <f t="shared" ca="1" si="448"/>
        <v>0</v>
      </c>
      <c r="EH103" s="255">
        <f t="shared" ca="1" si="448"/>
        <v>1</v>
      </c>
      <c r="EI103" s="255">
        <f t="shared" ca="1" si="448"/>
        <v>1</v>
      </c>
      <c r="EJ103" s="255">
        <f t="shared" ca="1" si="448"/>
        <v>1</v>
      </c>
      <c r="EK103" s="255">
        <f t="shared" ca="1" si="448"/>
        <v>0</v>
      </c>
      <c r="EL103" s="255">
        <f t="shared" ca="1" si="448"/>
        <v>0</v>
      </c>
      <c r="EM103" s="255">
        <f t="shared" ca="1" si="448"/>
        <v>0</v>
      </c>
      <c r="EN103" s="255">
        <f t="shared" ca="1" si="448"/>
        <v>0</v>
      </c>
      <c r="EO103" s="255">
        <f t="shared" ca="1" si="448"/>
        <v>0</v>
      </c>
      <c r="EP103" s="255">
        <f t="shared" ca="1" si="448"/>
        <v>0</v>
      </c>
      <c r="EQ103" s="255">
        <f t="shared" ca="1" si="449"/>
        <v>0</v>
      </c>
      <c r="ER103" s="255">
        <f t="shared" ca="1" si="449"/>
        <v>0</v>
      </c>
      <c r="ES103" s="255">
        <f t="shared" ca="1" si="449"/>
        <v>0</v>
      </c>
      <c r="ET103" s="255">
        <f t="shared" ca="1" si="449"/>
        <v>0</v>
      </c>
      <c r="EU103" s="255">
        <f t="shared" ca="1" si="449"/>
        <v>0</v>
      </c>
      <c r="EV103" s="255">
        <f t="shared" ca="1" si="449"/>
        <v>0</v>
      </c>
      <c r="EW103" s="255">
        <f t="shared" ca="1" si="449"/>
        <v>1</v>
      </c>
      <c r="EX103" s="255">
        <f t="shared" ca="1" si="449"/>
        <v>0</v>
      </c>
      <c r="EY103" s="255">
        <f t="shared" ca="1" si="449"/>
        <v>0</v>
      </c>
      <c r="EZ103" s="255">
        <f t="shared" ca="1" si="449"/>
        <v>0</v>
      </c>
      <c r="FA103" s="255">
        <f t="shared" ca="1" si="449"/>
        <v>0</v>
      </c>
      <c r="FB103" s="255">
        <f t="shared" ca="1" si="449"/>
        <v>0</v>
      </c>
      <c r="FC103" s="255">
        <f t="shared" ca="1" si="449"/>
        <v>0</v>
      </c>
      <c r="FD103" s="255">
        <f t="shared" ca="1" si="449"/>
        <v>0</v>
      </c>
      <c r="FE103" s="298">
        <f t="shared" si="463"/>
        <v>0.96000000000000008</v>
      </c>
      <c r="FF103" s="255" t="str">
        <f t="shared" ca="1" si="450"/>
        <v>-</v>
      </c>
      <c r="FG103" s="255" t="str">
        <f t="shared" ca="1" si="450"/>
        <v>-</v>
      </c>
      <c r="FH103" s="255">
        <f t="shared" ca="1" si="451"/>
        <v>0</v>
      </c>
      <c r="FI103" s="296">
        <f t="shared" si="451"/>
        <v>192.00000000000003</v>
      </c>
      <c r="FJ103" s="255" t="str">
        <f t="shared" ca="1" si="450"/>
        <v>-</v>
      </c>
      <c r="FK103" s="255" t="str">
        <f t="shared" ca="1" si="450"/>
        <v>-</v>
      </c>
      <c r="FL103" s="255" t="str">
        <f t="shared" ca="1" si="450"/>
        <v>-</v>
      </c>
      <c r="FM103" s="255" t="str">
        <f t="shared" ca="1" si="450"/>
        <v>-</v>
      </c>
      <c r="FN103" s="255" t="str">
        <f t="shared" ca="1" si="450"/>
        <v>-</v>
      </c>
      <c r="FO103" s="255" t="str">
        <f t="shared" ca="1" si="450"/>
        <v>-</v>
      </c>
      <c r="FP103" s="253" t="b">
        <f t="shared" si="290"/>
        <v>0</v>
      </c>
      <c r="FQ103" s="253" t="b">
        <f t="shared" si="290"/>
        <v>0</v>
      </c>
      <c r="FR103" s="253" t="b">
        <f t="shared" si="290"/>
        <v>1</v>
      </c>
      <c r="FS103" s="255">
        <f t="shared" ca="1" si="450"/>
        <v>0</v>
      </c>
      <c r="FT103" s="255">
        <f t="shared" ca="1" si="450"/>
        <v>1</v>
      </c>
      <c r="FU103" s="255">
        <f t="shared" ca="1" si="450"/>
        <v>1</v>
      </c>
      <c r="FV103" s="255" t="str">
        <f t="shared" ca="1" si="450"/>
        <v>-</v>
      </c>
      <c r="FW103" s="255" t="str">
        <f t="shared" ca="1" si="450"/>
        <v>-</v>
      </c>
      <c r="FX103" s="255" t="str">
        <f t="shared" ca="1" si="450"/>
        <v>-</v>
      </c>
      <c r="FY103" s="255" t="str">
        <f t="shared" ca="1" si="450"/>
        <v>-</v>
      </c>
      <c r="FZ103" s="255" t="str">
        <f t="shared" ca="1" si="450"/>
        <v>-</v>
      </c>
      <c r="GA103" s="255" t="str">
        <f t="shared" ca="1" si="452"/>
        <v>-</v>
      </c>
      <c r="GB103" s="255" t="str">
        <f t="shared" ca="1" si="452"/>
        <v>-</v>
      </c>
      <c r="GC103" s="255" t="str">
        <f t="shared" ca="1" si="452"/>
        <v>-</v>
      </c>
      <c r="GD103" s="255" t="str">
        <f t="shared" ca="1" si="452"/>
        <v>-</v>
      </c>
      <c r="GE103" s="255" t="str">
        <f t="shared" ca="1" si="452"/>
        <v>-</v>
      </c>
      <c r="GF103" s="255" t="b">
        <f t="shared" ca="1" si="452"/>
        <v>1</v>
      </c>
      <c r="GG103" s="255">
        <f t="shared" ca="1" si="452"/>
        <v>0</v>
      </c>
      <c r="GH103" s="255">
        <f t="shared" ca="1" si="452"/>
        <v>0</v>
      </c>
      <c r="GI103" s="255">
        <f t="shared" ca="1" si="452"/>
        <v>0</v>
      </c>
      <c r="GJ103" s="255">
        <f t="shared" ca="1" si="452"/>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7"/>
        <v>1</v>
      </c>
      <c r="HS103" s="253">
        <f t="shared" si="438"/>
        <v>1</v>
      </c>
      <c r="HT103" s="253">
        <f t="shared" si="439"/>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294"/>
        <v>-</v>
      </c>
      <c r="IJ103" s="255">
        <f t="shared" ca="1" si="294"/>
        <v>0</v>
      </c>
      <c r="IK103" s="27">
        <v>0</v>
      </c>
    </row>
    <row r="104" spans="1:245" s="235" customFormat="1" outlineLevel="1">
      <c r="A104" s="207">
        <f t="shared" si="12"/>
        <v>99</v>
      </c>
      <c r="B104" s="207"/>
      <c r="D104" s="235" t="b">
        <v>0</v>
      </c>
      <c r="G104" s="207"/>
      <c r="H104" s="207"/>
      <c r="I104" s="207"/>
      <c r="J104" s="207"/>
      <c r="K104" s="207"/>
      <c r="L104" s="207"/>
      <c r="M104" s="207"/>
      <c r="O104" s="227" t="str">
        <f ca="1">"blank "&amp;TEXT(RAND(),"0.000")</f>
        <v>blank 0.800</v>
      </c>
      <c r="P104" s="10" t="str">
        <f ca="1">IF(COUNTIF(O$5:O104,O104)=1,"-","Dup")</f>
        <v>-</v>
      </c>
      <c r="Q104" s="10"/>
      <c r="R104" s="241"/>
      <c r="S104" s="241"/>
      <c r="T104" s="241"/>
      <c r="U104" s="241"/>
      <c r="V104" s="241"/>
      <c r="W104" s="241"/>
      <c r="X104" s="10"/>
      <c r="Y104" s="241"/>
      <c r="Z104" s="241"/>
      <c r="AA104" s="241"/>
      <c r="AB104" s="241"/>
      <c r="AC104" s="241"/>
      <c r="AD104" s="241"/>
      <c r="AE104" s="293"/>
      <c r="AF104" s="293"/>
      <c r="AG104" s="293"/>
      <c r="AH104" s="10"/>
      <c r="AI104" s="241"/>
      <c r="AJ104" s="241"/>
      <c r="AK104" s="241"/>
      <c r="AL104" s="241"/>
      <c r="AM104" s="241"/>
      <c r="AN104" s="241"/>
      <c r="AO104" s="241"/>
      <c r="AP104" s="241"/>
      <c r="AQ104" s="241"/>
      <c r="AR104" s="241"/>
      <c r="AS104" s="241"/>
      <c r="AT104" s="241"/>
      <c r="AU104" s="10"/>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10"/>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c r="CY104" s="241"/>
      <c r="CZ104" s="241"/>
      <c r="DA104" s="241"/>
      <c r="DB104" s="241"/>
      <c r="DC104" s="241"/>
      <c r="DD104" s="241"/>
      <c r="DE104" s="241"/>
      <c r="DF104" s="241"/>
      <c r="DG104" s="241"/>
      <c r="DH104" s="241"/>
      <c r="DI104" s="241"/>
      <c r="DJ104" s="241"/>
      <c r="DK104" s="241"/>
      <c r="DL104" s="241"/>
      <c r="DM104" s="241"/>
      <c r="DN104" s="241"/>
      <c r="DO104" s="241"/>
      <c r="DP104" s="241"/>
      <c r="DQ104" s="241"/>
      <c r="DR104" s="241"/>
      <c r="DS104" s="241"/>
      <c r="DT104" s="10"/>
      <c r="DU104" s="241"/>
      <c r="DV104" s="241"/>
      <c r="DW104" s="241"/>
      <c r="DX104" s="241"/>
      <c r="DY104" s="241"/>
      <c r="DZ104" s="241"/>
      <c r="EA104" s="241"/>
      <c r="EB104" s="241"/>
      <c r="EC104" s="241"/>
      <c r="ED104" s="241"/>
      <c r="EE104" s="241"/>
      <c r="EF104" s="241"/>
      <c r="EG104" s="241"/>
      <c r="EH104" s="241"/>
      <c r="EI104" s="241"/>
      <c r="EJ104" s="241"/>
      <c r="EK104" s="241"/>
      <c r="EL104" s="241"/>
      <c r="EM104" s="241"/>
      <c r="EN104" s="241"/>
      <c r="EO104" s="241"/>
      <c r="EP104" s="241"/>
      <c r="EQ104" s="241"/>
      <c r="ER104" s="241"/>
      <c r="ES104" s="241"/>
      <c r="ET104" s="241"/>
      <c r="EU104" s="241"/>
      <c r="EV104" s="241"/>
      <c r="EW104" s="241"/>
      <c r="EX104" s="241"/>
      <c r="EY104" s="241"/>
      <c r="EZ104" s="241"/>
      <c r="FA104" s="241"/>
      <c r="FB104" s="241"/>
      <c r="FC104" s="241"/>
      <c r="FD104" s="241"/>
      <c r="FE104" s="10"/>
      <c r="FF104" s="241"/>
      <c r="FG104" s="241"/>
      <c r="FH104" s="241"/>
      <c r="FI104" s="241"/>
      <c r="FJ104" s="241"/>
      <c r="FK104" s="241"/>
      <c r="FL104" s="241"/>
      <c r="FM104" s="241"/>
      <c r="FN104" s="241"/>
      <c r="FO104" s="241"/>
      <c r="FP104" s="241"/>
      <c r="FQ104" s="241"/>
      <c r="FR104" s="241"/>
      <c r="FS104" s="241"/>
      <c r="FT104" s="241"/>
      <c r="FU104" s="241"/>
      <c r="FV104" s="241"/>
      <c r="FW104" s="241"/>
      <c r="FX104" s="241"/>
      <c r="FY104" s="241"/>
      <c r="FZ104" s="241"/>
      <c r="GA104" s="241"/>
      <c r="GB104" s="241"/>
      <c r="GC104" s="241"/>
      <c r="GD104" s="241"/>
      <c r="GE104" s="241"/>
      <c r="GF104" s="241"/>
      <c r="GG104" s="241"/>
      <c r="GH104" s="241"/>
      <c r="GI104" s="241"/>
      <c r="GJ104" s="241"/>
      <c r="GK104" s="241"/>
      <c r="GL104" s="241"/>
      <c r="GM104" s="241"/>
      <c r="GN104" s="241"/>
      <c r="GO104" s="241"/>
      <c r="GP104" s="241"/>
      <c r="GQ104" s="241"/>
      <c r="GR104" s="241"/>
      <c r="GS104" s="241"/>
      <c r="GT104" s="241"/>
      <c r="GU104" s="241"/>
      <c r="GV104" s="241"/>
      <c r="GW104" s="241"/>
      <c r="GX104" s="241"/>
      <c r="GY104" s="241"/>
      <c r="GZ104" s="241"/>
      <c r="HA104" s="241"/>
      <c r="HB104" s="241"/>
      <c r="HC104" s="241"/>
      <c r="HD104" s="241"/>
      <c r="HE104" s="241"/>
      <c r="HF104" s="241"/>
      <c r="HG104" s="241"/>
      <c r="HH104" s="10"/>
      <c r="HI104" s="241"/>
      <c r="HJ104" s="241"/>
      <c r="HK104" s="241"/>
      <c r="HL104" s="241"/>
      <c r="HM104" s="241"/>
      <c r="HN104" s="241"/>
      <c r="HO104" s="241"/>
      <c r="HP104" s="241"/>
      <c r="HQ104" s="241"/>
      <c r="HR104" s="241"/>
      <c r="HS104" s="241"/>
      <c r="HT104" s="241"/>
      <c r="HU104" s="241"/>
      <c r="HV104" s="10"/>
      <c r="HW104" s="241"/>
      <c r="HX104" s="241"/>
      <c r="HY104" s="241"/>
      <c r="HZ104" s="241"/>
      <c r="IA104" s="241"/>
      <c r="IB104" s="241"/>
      <c r="IC104" s="241"/>
      <c r="ID104" s="241"/>
      <c r="IE104" s="241"/>
      <c r="IF104" s="241"/>
      <c r="IG104" s="241"/>
      <c r="IH104" s="241"/>
      <c r="II104" s="241"/>
      <c r="IJ104" s="241"/>
      <c r="IK104" s="27">
        <v>0</v>
      </c>
    </row>
    <row r="105" spans="1:245" s="235" customFormat="1" outlineLevel="1">
      <c r="A105" s="207">
        <f t="shared" si="12"/>
        <v>100</v>
      </c>
      <c r="B105" s="207"/>
      <c r="D105" s="235" t="b">
        <v>0</v>
      </c>
      <c r="G105" s="207"/>
      <c r="H105" s="207"/>
      <c r="I105" s="207"/>
      <c r="J105" s="207"/>
      <c r="K105" s="207"/>
      <c r="L105" s="207"/>
      <c r="M105" s="207"/>
      <c r="O105" s="227" t="str">
        <f ca="1">"blank "&amp;TEXT(RAND(),"0.000")</f>
        <v>blank 0.567</v>
      </c>
      <c r="P105" s="10" t="str">
        <f ca="1">IF(COUNTIF(O$5:O105,O105)=1,"-","Dup")</f>
        <v>-</v>
      </c>
      <c r="Q105" s="10"/>
      <c r="R105" s="241"/>
      <c r="S105" s="241"/>
      <c r="T105" s="241"/>
      <c r="U105" s="241"/>
      <c r="V105" s="241"/>
      <c r="W105" s="241"/>
      <c r="X105" s="10"/>
      <c r="Y105" s="241"/>
      <c r="Z105" s="241"/>
      <c r="AA105" s="241"/>
      <c r="AB105" s="241"/>
      <c r="AC105" s="241"/>
      <c r="AD105" s="241"/>
      <c r="AE105" s="293"/>
      <c r="AF105" s="293"/>
      <c r="AG105" s="293"/>
      <c r="AH105" s="10"/>
      <c r="AI105" s="241"/>
      <c r="AJ105" s="241"/>
      <c r="AK105" s="241"/>
      <c r="AL105" s="241"/>
      <c r="AM105" s="241"/>
      <c r="AN105" s="241"/>
      <c r="AO105" s="241"/>
      <c r="AP105" s="241"/>
      <c r="AQ105" s="241"/>
      <c r="AR105" s="241"/>
      <c r="AS105" s="241"/>
      <c r="AT105" s="241"/>
      <c r="AU105" s="10"/>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10"/>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10"/>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10"/>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10"/>
      <c r="HI105" s="241"/>
      <c r="HJ105" s="241"/>
      <c r="HK105" s="241"/>
      <c r="HL105" s="241"/>
      <c r="HM105" s="241"/>
      <c r="HN105" s="241"/>
      <c r="HO105" s="241"/>
      <c r="HP105" s="241"/>
      <c r="HQ105" s="241"/>
      <c r="HR105" s="241"/>
      <c r="HS105" s="241"/>
      <c r="HT105" s="241"/>
      <c r="HU105" s="241"/>
      <c r="HV105" s="10"/>
      <c r="HW105" s="241"/>
      <c r="HX105" s="241"/>
      <c r="HY105" s="241"/>
      <c r="HZ105" s="241"/>
      <c r="IA105" s="241"/>
      <c r="IB105" s="241"/>
      <c r="IC105" s="241"/>
      <c r="ID105" s="241"/>
      <c r="IE105" s="241"/>
      <c r="IF105" s="241"/>
      <c r="IG105" s="241"/>
      <c r="IH105" s="241"/>
      <c r="II105" s="241"/>
      <c r="IJ105" s="241"/>
      <c r="IK105" s="27">
        <v>0</v>
      </c>
    </row>
    <row r="106" spans="1:245" ht="17.25" collapsed="1">
      <c r="A106" s="24">
        <f t="shared" si="12"/>
        <v>101</v>
      </c>
      <c r="B106" s="24"/>
      <c r="D106" t="b">
        <v>0</v>
      </c>
      <c r="E106" s="15"/>
      <c r="F106" s="15"/>
      <c r="O106" s="225" t="s">
        <v>780</v>
      </c>
      <c r="P106" s="10" t="str">
        <f ca="1">IF(COUNTIF(O$5:O106,O106)=1,"-","Dup")</f>
        <v>-</v>
      </c>
      <c r="Q106" s="10"/>
      <c r="R106" s="16"/>
      <c r="S106" s="16"/>
      <c r="T106" s="16"/>
      <c r="U106" s="16"/>
      <c r="V106" s="16"/>
      <c r="W106" s="241"/>
      <c r="X106" s="10"/>
      <c r="Y106" s="16"/>
      <c r="Z106" s="241"/>
      <c r="AA106" s="241"/>
      <c r="AB106" s="241"/>
      <c r="AC106" s="16"/>
      <c r="AD106" s="16"/>
      <c r="AE106" s="293"/>
      <c r="AF106" s="293"/>
      <c r="AG106" s="293"/>
      <c r="AH106" s="10"/>
      <c r="AI106" s="16"/>
      <c r="AJ106" s="16"/>
      <c r="AK106" s="16"/>
      <c r="AL106" s="16"/>
      <c r="AM106" s="244"/>
      <c r="AN106" s="16"/>
      <c r="AO106" s="16"/>
      <c r="AP106" s="16"/>
      <c r="AQ106" s="36" t="s">
        <v>709</v>
      </c>
      <c r="AR106" s="35"/>
      <c r="AS106" s="36" t="s">
        <v>710</v>
      </c>
      <c r="AT106" s="35"/>
      <c r="AU106" s="10"/>
      <c r="AV106" s="16"/>
      <c r="AW106" s="16"/>
      <c r="AX106" s="16"/>
      <c r="AY106" s="16"/>
      <c r="AZ106" s="36" t="s">
        <v>710</v>
      </c>
      <c r="BA106" s="16"/>
      <c r="BB106" s="35"/>
      <c r="BC106" s="37" t="s">
        <v>711</v>
      </c>
      <c r="BD106" s="16"/>
      <c r="BE106" s="16"/>
      <c r="BF106" s="16"/>
      <c r="BG106" s="36" t="s">
        <v>709</v>
      </c>
      <c r="BH106" s="35"/>
      <c r="BI106" s="35"/>
      <c r="BJ106" s="35"/>
      <c r="BK106" s="16"/>
      <c r="BL106" s="16"/>
      <c r="BM106" s="36" t="s">
        <v>709</v>
      </c>
      <c r="BN106" s="35"/>
      <c r="BO106" s="35"/>
      <c r="BP106" s="35"/>
      <c r="BQ106" s="10"/>
      <c r="BR106" s="16"/>
      <c r="BS106" s="16"/>
      <c r="BT106" s="16"/>
      <c r="BU106" s="16"/>
      <c r="BV106" s="16"/>
      <c r="BW106" s="16"/>
      <c r="BX106" s="16"/>
      <c r="BY106" s="16"/>
      <c r="BZ106" s="241"/>
      <c r="CA106" s="241"/>
      <c r="CB106" s="241"/>
      <c r="CC106" s="241"/>
      <c r="CD106" s="241"/>
      <c r="CE106" s="241"/>
      <c r="CF106" s="241"/>
      <c r="CG106" s="241"/>
      <c r="CH106" s="241"/>
      <c r="CI106" s="241"/>
      <c r="CJ106" s="241"/>
      <c r="CK106" s="241"/>
      <c r="CL106" s="16"/>
      <c r="CM106" s="16"/>
      <c r="CN106" s="16"/>
      <c r="CO106" s="16"/>
      <c r="CP106" s="16"/>
      <c r="CQ106" s="16"/>
      <c r="CR106" s="16"/>
      <c r="CS106" s="16"/>
      <c r="CT106" s="16"/>
      <c r="CU106" s="16"/>
      <c r="CV106" s="16"/>
      <c r="CW106" s="16"/>
      <c r="CX106" s="16"/>
      <c r="CY106" s="16"/>
      <c r="CZ106" s="16"/>
      <c r="DA106" s="16"/>
      <c r="DB106" s="36" t="s">
        <v>712</v>
      </c>
      <c r="DC106" s="244"/>
      <c r="DD106" s="244"/>
      <c r="DE106" s="16"/>
      <c r="DF106" s="16"/>
      <c r="DG106" s="16"/>
      <c r="DH106" s="16"/>
      <c r="DI106" s="16"/>
      <c r="DJ106" s="16"/>
      <c r="DK106" s="16"/>
      <c r="DL106" s="16"/>
      <c r="DM106" s="36" t="s">
        <v>713</v>
      </c>
      <c r="DN106" s="35"/>
      <c r="DO106" s="35"/>
      <c r="DP106" s="35"/>
      <c r="DQ106" s="35"/>
      <c r="DR106" s="35"/>
      <c r="DS106" s="35"/>
      <c r="DT106" s="10"/>
      <c r="DU106" s="16"/>
      <c r="DV106" s="16"/>
      <c r="DW106" s="16"/>
      <c r="DX106" s="16"/>
      <c r="DY106" s="16"/>
      <c r="DZ106" s="16"/>
      <c r="EA106" s="16"/>
      <c r="EB106" s="16"/>
      <c r="EC106" s="16"/>
      <c r="ED106" s="16">
        <v>2</v>
      </c>
      <c r="EE106" s="16">
        <v>3</v>
      </c>
      <c r="EF106" s="16"/>
      <c r="EG106" s="16"/>
      <c r="EH106" s="16"/>
      <c r="EI106" s="16"/>
      <c r="EJ106" s="16"/>
      <c r="EK106" s="16"/>
      <c r="EL106" s="16"/>
      <c r="EM106" s="16"/>
      <c r="EN106" s="16">
        <v>1</v>
      </c>
      <c r="EO106" s="16">
        <v>4</v>
      </c>
      <c r="EP106" s="16">
        <v>5</v>
      </c>
      <c r="EQ106" s="16">
        <v>6</v>
      </c>
      <c r="ER106" s="16">
        <v>7</v>
      </c>
      <c r="ES106" s="36" t="s">
        <v>716</v>
      </c>
      <c r="ET106" s="35"/>
      <c r="EU106" s="16">
        <v>8</v>
      </c>
      <c r="EV106" s="16"/>
      <c r="EW106" s="37" t="s">
        <v>714</v>
      </c>
      <c r="EX106" s="36" t="s">
        <v>715</v>
      </c>
      <c r="EY106" s="35"/>
      <c r="EZ106" s="35"/>
      <c r="FA106" s="35"/>
      <c r="FB106" s="35"/>
      <c r="FC106" s="35"/>
      <c r="FD106" s="35"/>
      <c r="FE106" s="10"/>
      <c r="FF106" s="16"/>
      <c r="FG106" s="16"/>
      <c r="FH106" s="241"/>
      <c r="FI106" s="241"/>
      <c r="FJ106" s="241"/>
      <c r="FK106" s="241"/>
      <c r="FL106" s="241"/>
      <c r="FM106" s="241"/>
      <c r="FN106" s="16"/>
      <c r="FO106" s="16"/>
      <c r="FP106" s="21">
        <v>1</v>
      </c>
      <c r="FQ106" s="21">
        <v>2</v>
      </c>
      <c r="FR106" s="21">
        <v>3</v>
      </c>
      <c r="FS106" s="35"/>
      <c r="FT106" s="36" t="s">
        <v>715</v>
      </c>
      <c r="FU106" s="36" t="s">
        <v>715</v>
      </c>
      <c r="FV106" s="35"/>
      <c r="FW106" s="35"/>
      <c r="FX106" s="35"/>
      <c r="FY106" s="35"/>
      <c r="FZ106" s="35"/>
      <c r="GA106" s="35"/>
      <c r="GB106" s="35"/>
      <c r="GC106" s="16"/>
      <c r="GD106" s="16" t="s">
        <v>717</v>
      </c>
      <c r="GE106" s="241" t="s">
        <v>717</v>
      </c>
      <c r="GF106" s="16"/>
      <c r="GG106" s="16" t="s">
        <v>717</v>
      </c>
      <c r="GH106" s="241" t="s">
        <v>717</v>
      </c>
      <c r="GI106" s="241" t="s">
        <v>717</v>
      </c>
      <c r="GJ106" s="241" t="s">
        <v>717</v>
      </c>
      <c r="GK106" s="241" t="s">
        <v>717</v>
      </c>
      <c r="GL106" s="16" t="s">
        <v>717</v>
      </c>
      <c r="GM106" s="16"/>
      <c r="GN106" s="16" t="s">
        <v>717</v>
      </c>
      <c r="GO106" s="16"/>
      <c r="GP106" s="16" t="s">
        <v>717</v>
      </c>
      <c r="GQ106" s="16" t="s">
        <v>717</v>
      </c>
      <c r="GR106" s="16" t="s">
        <v>717</v>
      </c>
      <c r="GS106" s="16" t="s">
        <v>717</v>
      </c>
      <c r="GT106" s="16" t="s">
        <v>717</v>
      </c>
      <c r="GU106" s="36" t="s">
        <v>717</v>
      </c>
      <c r="GV106" s="241"/>
      <c r="GW106" s="16"/>
      <c r="GX106" s="16"/>
      <c r="GY106" s="16"/>
      <c r="GZ106" s="56" t="s">
        <v>715</v>
      </c>
      <c r="HA106" s="16"/>
      <c r="HB106" s="16"/>
      <c r="HC106" s="16"/>
      <c r="HD106" s="16"/>
      <c r="HE106" s="16"/>
      <c r="HF106" s="16"/>
      <c r="HG106" s="16"/>
      <c r="HH106" s="10"/>
      <c r="HI106" s="36" t="s">
        <v>713</v>
      </c>
      <c r="HJ106" s="36"/>
      <c r="HK106" s="36"/>
      <c r="HL106" s="36"/>
      <c r="HM106" s="36"/>
      <c r="HN106" s="36" t="s">
        <v>718</v>
      </c>
      <c r="HO106" s="35"/>
      <c r="HP106" s="35"/>
      <c r="HQ106" s="35"/>
      <c r="HR106" s="16"/>
      <c r="HS106" s="16"/>
      <c r="HT106" s="16"/>
      <c r="HU106" s="57" t="s">
        <v>719</v>
      </c>
      <c r="HV106" s="10"/>
      <c r="HW106" s="37" t="s">
        <v>710</v>
      </c>
      <c r="HX106" s="36" t="s">
        <v>717</v>
      </c>
      <c r="HY106" s="36"/>
      <c r="HZ106" s="36"/>
      <c r="IA106" s="36"/>
      <c r="IB106" s="244"/>
      <c r="IC106" s="244"/>
      <c r="ID106" s="16"/>
      <c r="IE106" s="241"/>
      <c r="IF106" s="241"/>
      <c r="IG106" s="241" t="s">
        <v>717</v>
      </c>
      <c r="IH106" s="241" t="s">
        <v>710</v>
      </c>
      <c r="II106" s="241"/>
      <c r="IJ106" s="16"/>
      <c r="IK106" s="27">
        <v>0</v>
      </c>
    </row>
    <row r="107" spans="1:245" ht="6.75" customHeight="1">
      <c r="A107" s="24">
        <f t="shared" ref="A107" si="470">ROW(A107)-5</f>
        <v>102</v>
      </c>
      <c r="B107" s="25">
        <v>0</v>
      </c>
      <c r="C107" s="25"/>
      <c r="D107" s="25" t="b">
        <v>0</v>
      </c>
      <c r="E107" s="25" t="b">
        <v>0</v>
      </c>
      <c r="F107" s="25" t="b">
        <v>0</v>
      </c>
      <c r="G107" s="25" t="b">
        <v>0</v>
      </c>
      <c r="H107" s="25" t="b">
        <v>0</v>
      </c>
      <c r="I107" s="25" t="b">
        <v>0</v>
      </c>
      <c r="J107" s="25" t="b">
        <v>0</v>
      </c>
      <c r="K107" s="25" t="b">
        <v>0</v>
      </c>
      <c r="L107" s="25" t="b">
        <v>0</v>
      </c>
      <c r="M107" s="25" t="b">
        <v>0</v>
      </c>
      <c r="N107" s="25" t="b">
        <v>0</v>
      </c>
      <c r="O107" s="229" t="s">
        <v>26</v>
      </c>
      <c r="P107" s="11" t="str">
        <f ca="1">IF(COUNTIF(O$5:O107,O107)=1,"-","Dup")</f>
        <v>-</v>
      </c>
      <c r="Q107" s="238">
        <f t="shared" ref="Q107:X107" si="471">Q$5</f>
        <v>0</v>
      </c>
      <c r="R107" s="9" t="str">
        <f t="shared" si="471"/>
        <v>-</v>
      </c>
      <c r="S107" s="9" t="str">
        <f t="shared" si="471"/>
        <v>-</v>
      </c>
      <c r="T107" s="9" t="str">
        <f t="shared" si="471"/>
        <v>-</v>
      </c>
      <c r="U107" s="9" t="str">
        <f t="shared" si="471"/>
        <v>-</v>
      </c>
      <c r="V107" s="9" t="str">
        <f t="shared" si="471"/>
        <v>-</v>
      </c>
      <c r="W107" s="238" t="str">
        <f t="shared" si="471"/>
        <v>-</v>
      </c>
      <c r="X107" s="238">
        <f t="shared" si="471"/>
        <v>0</v>
      </c>
      <c r="Y107" s="9" t="str">
        <f t="shared" ref="Y107:AT107" si="472">Y$5</f>
        <v>-</v>
      </c>
      <c r="Z107" s="238" t="str">
        <f t="shared" si="472"/>
        <v>-</v>
      </c>
      <c r="AA107" s="238" t="str">
        <f t="shared" si="472"/>
        <v>-</v>
      </c>
      <c r="AB107" s="238" t="str">
        <f t="shared" si="472"/>
        <v>-</v>
      </c>
      <c r="AC107" s="9" t="str">
        <f t="shared" si="472"/>
        <v>-</v>
      </c>
      <c r="AD107" s="9" t="str">
        <f>AD$5</f>
        <v>-</v>
      </c>
      <c r="AE107" s="238" t="str">
        <f>AE$5</f>
        <v>-</v>
      </c>
      <c r="AF107" s="238" t="str">
        <f>AF$5</f>
        <v>-</v>
      </c>
      <c r="AG107" s="238" t="str">
        <f>AG$5</f>
        <v>-</v>
      </c>
      <c r="AH107" s="238">
        <f>AH$5</f>
        <v>0</v>
      </c>
      <c r="AI107" s="9" t="str">
        <f t="shared" si="472"/>
        <v>-</v>
      </c>
      <c r="AJ107" s="9" t="str">
        <f>AJ$5</f>
        <v>-</v>
      </c>
      <c r="AK107" s="9" t="str">
        <f>AK$5</f>
        <v>-</v>
      </c>
      <c r="AL107" s="9" t="str">
        <f t="shared" si="472"/>
        <v>-</v>
      </c>
      <c r="AM107" s="238" t="str">
        <f>AM$5</f>
        <v>-</v>
      </c>
      <c r="AN107" s="9" t="str">
        <f t="shared" si="472"/>
        <v>-</v>
      </c>
      <c r="AO107" s="9" t="str">
        <f t="shared" si="472"/>
        <v>-</v>
      </c>
      <c r="AP107" s="9" t="str">
        <f t="shared" si="472"/>
        <v>-</v>
      </c>
      <c r="AQ107" s="9">
        <f t="shared" si="472"/>
        <v>1</v>
      </c>
      <c r="AR107" s="9">
        <f t="shared" si="472"/>
        <v>1</v>
      </c>
      <c r="AS107" s="9" t="str">
        <f t="shared" si="472"/>
        <v>-</v>
      </c>
      <c r="AT107" s="9" t="str">
        <f t="shared" si="472"/>
        <v>-</v>
      </c>
      <c r="AU107" s="238">
        <f>AU$5</f>
        <v>0</v>
      </c>
      <c r="AV107" s="9" t="str">
        <f t="shared" ref="AV107:BI107" si="473">AV$5</f>
        <v>-</v>
      </c>
      <c r="AW107" s="9" t="str">
        <f t="shared" si="473"/>
        <v>-</v>
      </c>
      <c r="AX107" s="9" t="str">
        <f t="shared" si="473"/>
        <v>-</v>
      </c>
      <c r="AY107" s="9" t="str">
        <f t="shared" si="473"/>
        <v>-</v>
      </c>
      <c r="AZ107" s="9" t="str">
        <f t="shared" si="473"/>
        <v>-</v>
      </c>
      <c r="BA107" s="9" t="str">
        <f t="shared" si="473"/>
        <v>-</v>
      </c>
      <c r="BB107" s="9" t="str">
        <f t="shared" si="473"/>
        <v>-</v>
      </c>
      <c r="BC107" s="9" t="str">
        <f t="shared" si="473"/>
        <v>-</v>
      </c>
      <c r="BD107" s="9" t="str">
        <f t="shared" si="473"/>
        <v>-</v>
      </c>
      <c r="BE107" s="9" t="str">
        <f t="shared" si="473"/>
        <v>-</v>
      </c>
      <c r="BF107" s="9" t="str">
        <f t="shared" si="473"/>
        <v>-</v>
      </c>
      <c r="BG107" s="9" t="str">
        <f t="shared" si="473"/>
        <v>-</v>
      </c>
      <c r="BH107" s="9" t="str">
        <f t="shared" si="473"/>
        <v>-</v>
      </c>
      <c r="BI107" s="9" t="str">
        <f t="shared" si="473"/>
        <v>-</v>
      </c>
      <c r="BJ107" s="9" t="str">
        <f t="shared" ref="BJ107:BP107" si="474">BJ$5</f>
        <v>-</v>
      </c>
      <c r="BK107" s="9" t="str">
        <f t="shared" si="474"/>
        <v>-</v>
      </c>
      <c r="BL107" s="9" t="str">
        <f t="shared" si="474"/>
        <v>-</v>
      </c>
      <c r="BM107" s="9" t="str">
        <f t="shared" si="474"/>
        <v>-</v>
      </c>
      <c r="BN107" s="9" t="str">
        <f t="shared" si="474"/>
        <v>-</v>
      </c>
      <c r="BO107" s="9" t="str">
        <f t="shared" si="474"/>
        <v>-</v>
      </c>
      <c r="BP107" s="9" t="str">
        <f t="shared" si="474"/>
        <v>-</v>
      </c>
      <c r="BQ107" s="238">
        <f>BQ$5</f>
        <v>0</v>
      </c>
      <c r="BR107" s="9" t="str">
        <f t="shared" ref="BR107:CM107" si="475">BR$5</f>
        <v>-</v>
      </c>
      <c r="BS107" s="9" t="str">
        <f t="shared" si="475"/>
        <v>-</v>
      </c>
      <c r="BT107" s="9" t="str">
        <f t="shared" si="475"/>
        <v>-</v>
      </c>
      <c r="BU107" s="9" t="str">
        <f t="shared" si="475"/>
        <v>-</v>
      </c>
      <c r="BV107" s="9" t="str">
        <f t="shared" si="475"/>
        <v>-</v>
      </c>
      <c r="BW107" s="9" t="str">
        <f t="shared" si="475"/>
        <v>-</v>
      </c>
      <c r="BX107" s="9" t="str">
        <f t="shared" si="475"/>
        <v>-</v>
      </c>
      <c r="BY107" s="9" t="str">
        <f t="shared" si="475"/>
        <v>-</v>
      </c>
      <c r="BZ107" s="238" t="str">
        <f t="shared" si="475"/>
        <v>-</v>
      </c>
      <c r="CA107" s="238" t="str">
        <f t="shared" si="475"/>
        <v>-</v>
      </c>
      <c r="CB107" s="238" t="str">
        <f t="shared" si="475"/>
        <v>-</v>
      </c>
      <c r="CC107" s="238" t="str">
        <f t="shared" si="475"/>
        <v>-</v>
      </c>
      <c r="CD107" s="238" t="str">
        <f t="shared" si="475"/>
        <v>-</v>
      </c>
      <c r="CE107" s="238" t="str">
        <f t="shared" si="475"/>
        <v>-</v>
      </c>
      <c r="CF107" s="238" t="str">
        <f t="shared" si="475"/>
        <v>-</v>
      </c>
      <c r="CG107" s="238" t="str">
        <f t="shared" si="475"/>
        <v>-</v>
      </c>
      <c r="CH107" s="238" t="str">
        <f t="shared" si="475"/>
        <v>-</v>
      </c>
      <c r="CI107" s="238" t="str">
        <f t="shared" si="475"/>
        <v>-</v>
      </c>
      <c r="CJ107" s="238" t="str">
        <f t="shared" si="475"/>
        <v>-</v>
      </c>
      <c r="CK107" s="238" t="str">
        <f t="shared" si="475"/>
        <v>-</v>
      </c>
      <c r="CL107" s="9" t="str">
        <f t="shared" si="475"/>
        <v>-</v>
      </c>
      <c r="CM107" s="9" t="str">
        <f t="shared" si="475"/>
        <v>-</v>
      </c>
      <c r="CN107" s="9" t="str">
        <f t="shared" ref="CN107:CU107" si="476">CN$5</f>
        <v>-</v>
      </c>
      <c r="CO107" s="9" t="str">
        <f t="shared" si="476"/>
        <v>-</v>
      </c>
      <c r="CP107" s="9" t="str">
        <f t="shared" si="476"/>
        <v>-</v>
      </c>
      <c r="CQ107" s="9" t="str">
        <f t="shared" si="476"/>
        <v>-</v>
      </c>
      <c r="CR107" s="9" t="str">
        <f t="shared" si="476"/>
        <v>-</v>
      </c>
      <c r="CS107" s="9" t="str">
        <f t="shared" si="476"/>
        <v>-</v>
      </c>
      <c r="CT107" s="9" t="str">
        <f t="shared" si="476"/>
        <v>-</v>
      </c>
      <c r="CU107" s="9" t="str">
        <f t="shared" si="476"/>
        <v>-</v>
      </c>
      <c r="CV107" s="7" t="s">
        <v>36</v>
      </c>
      <c r="CW107" s="7" t="s">
        <v>36</v>
      </c>
      <c r="CX107" s="7" t="s">
        <v>36</v>
      </c>
      <c r="CY107" s="7" t="s">
        <v>36</v>
      </c>
      <c r="CZ107" s="7" t="s">
        <v>36</v>
      </c>
      <c r="DA107" s="7" t="s">
        <v>36</v>
      </c>
      <c r="DB107" s="9">
        <f>DB$5</f>
        <v>0</v>
      </c>
      <c r="DC107" s="238">
        <f>DC$5</f>
        <v>0</v>
      </c>
      <c r="DD107" s="238">
        <f t="shared" ref="DD107" si="477">DD$5</f>
        <v>0</v>
      </c>
      <c r="DE107" s="9">
        <f t="shared" ref="DE107:EH107" si="478">DE$5</f>
        <v>0</v>
      </c>
      <c r="DF107" s="9">
        <f t="shared" si="478"/>
        <v>0</v>
      </c>
      <c r="DG107" s="9">
        <f t="shared" si="478"/>
        <v>0</v>
      </c>
      <c r="DH107" s="9">
        <f t="shared" si="478"/>
        <v>0</v>
      </c>
      <c r="DI107" s="9" t="str">
        <f t="shared" si="478"/>
        <v>-</v>
      </c>
      <c r="DJ107" s="9" t="str">
        <f t="shared" si="478"/>
        <v>-</v>
      </c>
      <c r="DK107" s="9" t="str">
        <f t="shared" si="478"/>
        <v>-</v>
      </c>
      <c r="DL107" s="9" t="str">
        <f t="shared" si="478"/>
        <v>-</v>
      </c>
      <c r="DM107" s="9" t="str">
        <f t="shared" si="478"/>
        <v>-</v>
      </c>
      <c r="DN107" s="9" t="str">
        <f t="shared" si="478"/>
        <v>-</v>
      </c>
      <c r="DO107" s="9" t="str">
        <f t="shared" si="478"/>
        <v>-</v>
      </c>
      <c r="DP107" s="9" t="str">
        <f t="shared" si="478"/>
        <v>-</v>
      </c>
      <c r="DQ107" s="9" t="str">
        <f t="shared" si="478"/>
        <v>-</v>
      </c>
      <c r="DR107" s="9" t="str">
        <f t="shared" si="478"/>
        <v>-</v>
      </c>
      <c r="DS107" s="9" t="str">
        <f t="shared" si="478"/>
        <v>-</v>
      </c>
      <c r="DT107" s="238">
        <f>DT$5</f>
        <v>0</v>
      </c>
      <c r="DU107" s="9" t="str">
        <f t="shared" si="478"/>
        <v>-</v>
      </c>
      <c r="DV107" s="9" t="str">
        <f t="shared" si="478"/>
        <v>-</v>
      </c>
      <c r="DW107" s="9" t="str">
        <f t="shared" si="478"/>
        <v>-</v>
      </c>
      <c r="DX107" s="9" t="str">
        <f t="shared" si="478"/>
        <v>-</v>
      </c>
      <c r="DY107" s="9" t="str">
        <f t="shared" si="478"/>
        <v>-</v>
      </c>
      <c r="DZ107" s="9" t="str">
        <f t="shared" si="478"/>
        <v>-</v>
      </c>
      <c r="EA107" s="9" t="str">
        <f t="shared" si="478"/>
        <v>-</v>
      </c>
      <c r="EB107" s="9">
        <f t="shared" si="478"/>
        <v>0</v>
      </c>
      <c r="EC107" s="9" t="str">
        <f t="shared" si="478"/>
        <v>-</v>
      </c>
      <c r="ED107" s="9">
        <f>ED$5</f>
        <v>1</v>
      </c>
      <c r="EE107" s="9">
        <f>EE$5</f>
        <v>0</v>
      </c>
      <c r="EF107" s="9">
        <f t="shared" si="478"/>
        <v>1</v>
      </c>
      <c r="EG107" s="9">
        <f t="shared" si="478"/>
        <v>0</v>
      </c>
      <c r="EH107" s="9">
        <f t="shared" si="478"/>
        <v>1</v>
      </c>
      <c r="EI107" s="9">
        <v>1</v>
      </c>
      <c r="EJ107" s="9">
        <f>EJ$5</f>
        <v>1</v>
      </c>
      <c r="EK107" s="9">
        <f>EK$5</f>
        <v>0</v>
      </c>
      <c r="EL107" s="9">
        <v>1</v>
      </c>
      <c r="EM107" s="9">
        <f t="shared" ref="EM107:FD107" si="479">EM$5</f>
        <v>0</v>
      </c>
      <c r="EN107" s="9">
        <f t="shared" si="479"/>
        <v>0</v>
      </c>
      <c r="EO107" s="9">
        <f t="shared" si="479"/>
        <v>0</v>
      </c>
      <c r="EP107" s="9">
        <f t="shared" si="479"/>
        <v>0</v>
      </c>
      <c r="EQ107" s="9">
        <f t="shared" si="479"/>
        <v>0</v>
      </c>
      <c r="ER107" s="9">
        <f t="shared" si="479"/>
        <v>0</v>
      </c>
      <c r="ES107" s="9">
        <f>ES$5</f>
        <v>0</v>
      </c>
      <c r="ET107" s="9">
        <f>ET$5</f>
        <v>0</v>
      </c>
      <c r="EU107" s="9">
        <f t="shared" si="479"/>
        <v>0</v>
      </c>
      <c r="EV107" s="9">
        <f t="shared" si="479"/>
        <v>0</v>
      </c>
      <c r="EW107" s="9">
        <f t="shared" si="479"/>
        <v>1</v>
      </c>
      <c r="EX107" s="9">
        <f t="shared" si="479"/>
        <v>0</v>
      </c>
      <c r="EY107" s="9">
        <f t="shared" si="479"/>
        <v>0</v>
      </c>
      <c r="EZ107" s="9">
        <f t="shared" si="479"/>
        <v>0</v>
      </c>
      <c r="FA107" s="9">
        <f t="shared" si="479"/>
        <v>0</v>
      </c>
      <c r="FB107" s="9">
        <f t="shared" si="479"/>
        <v>0</v>
      </c>
      <c r="FC107" s="9">
        <f t="shared" si="479"/>
        <v>0</v>
      </c>
      <c r="FD107" s="9">
        <f t="shared" si="479"/>
        <v>0</v>
      </c>
      <c r="FE107" s="238">
        <f>FE$5</f>
        <v>0</v>
      </c>
      <c r="FF107" s="9" t="str">
        <f t="shared" ref="FF107:FO107" si="480">FF$5</f>
        <v>-</v>
      </c>
      <c r="FG107" s="9" t="str">
        <f t="shared" si="480"/>
        <v>-</v>
      </c>
      <c r="FH107" s="238" t="str">
        <f t="shared" si="480"/>
        <v>-</v>
      </c>
      <c r="FI107" s="238" t="str">
        <f t="shared" si="480"/>
        <v>-</v>
      </c>
      <c r="FJ107" s="238" t="str">
        <f t="shared" si="480"/>
        <v>-</v>
      </c>
      <c r="FK107" s="238" t="str">
        <f t="shared" si="480"/>
        <v>-</v>
      </c>
      <c r="FL107" s="238" t="str">
        <f t="shared" si="480"/>
        <v>-</v>
      </c>
      <c r="FM107" s="238" t="str">
        <f t="shared" si="480"/>
        <v>-</v>
      </c>
      <c r="FN107" s="9" t="str">
        <f t="shared" si="480"/>
        <v>-</v>
      </c>
      <c r="FO107" s="9" t="str">
        <f t="shared" si="480"/>
        <v>-</v>
      </c>
      <c r="FP107" s="9" t="str">
        <f t="shared" ref="FP107:IJ107" si="481">FP$5</f>
        <v>-</v>
      </c>
      <c r="FQ107" s="9" t="str">
        <f t="shared" si="481"/>
        <v>-</v>
      </c>
      <c r="FR107" s="9" t="str">
        <f t="shared" si="481"/>
        <v>-</v>
      </c>
      <c r="FS107" s="9">
        <f t="shared" si="481"/>
        <v>0</v>
      </c>
      <c r="FT107" s="9" t="str">
        <f t="shared" si="481"/>
        <v>-</v>
      </c>
      <c r="FU107" s="9" t="str">
        <f t="shared" si="481"/>
        <v>-</v>
      </c>
      <c r="FV107" s="9" t="str">
        <f t="shared" si="481"/>
        <v>-</v>
      </c>
      <c r="FW107" s="9" t="str">
        <f>FW$5</f>
        <v>-</v>
      </c>
      <c r="FX107" s="9" t="str">
        <f t="shared" si="481"/>
        <v>-</v>
      </c>
      <c r="FY107" s="9" t="str">
        <f t="shared" si="481"/>
        <v>-</v>
      </c>
      <c r="FZ107" s="9" t="str">
        <f t="shared" si="481"/>
        <v>-</v>
      </c>
      <c r="GA107" s="9" t="str">
        <f t="shared" si="481"/>
        <v>-</v>
      </c>
      <c r="GB107" s="9" t="str">
        <f t="shared" si="481"/>
        <v>-</v>
      </c>
      <c r="GC107" s="9" t="str">
        <f t="shared" si="481"/>
        <v>-</v>
      </c>
      <c r="GD107" s="9" t="str">
        <f t="shared" si="481"/>
        <v>-</v>
      </c>
      <c r="GE107" s="238" t="str">
        <f t="shared" si="481"/>
        <v>-</v>
      </c>
      <c r="GF107" s="9" t="str">
        <f t="shared" si="481"/>
        <v>-</v>
      </c>
      <c r="GG107" s="9" t="str">
        <f t="shared" si="481"/>
        <v>-</v>
      </c>
      <c r="GH107" s="238" t="str">
        <f t="shared" si="481"/>
        <v>-</v>
      </c>
      <c r="GI107" s="238" t="str">
        <f t="shared" si="481"/>
        <v>-</v>
      </c>
      <c r="GJ107" s="238" t="str">
        <f t="shared" si="481"/>
        <v>-</v>
      </c>
      <c r="GK107" s="238" t="str">
        <f t="shared" si="481"/>
        <v>-</v>
      </c>
      <c r="GL107" s="9" t="str">
        <f t="shared" si="481"/>
        <v>-</v>
      </c>
      <c r="GM107" s="9" t="str">
        <f>GM$5</f>
        <v>-</v>
      </c>
      <c r="GN107" s="9" t="str">
        <f>GN$5</f>
        <v>-</v>
      </c>
      <c r="GO107" s="9" t="str">
        <f>GO$5</f>
        <v>-</v>
      </c>
      <c r="GP107" s="9" t="str">
        <f>GP$5</f>
        <v>-</v>
      </c>
      <c r="GQ107" s="9" t="str">
        <f>GQ$5</f>
        <v>-</v>
      </c>
      <c r="GR107" s="9" t="str">
        <f t="shared" ref="GR107:GT107" si="482">GR$5</f>
        <v>-</v>
      </c>
      <c r="GS107" s="9" t="str">
        <f t="shared" si="482"/>
        <v>-</v>
      </c>
      <c r="GT107" s="9" t="str">
        <f t="shared" si="482"/>
        <v>-</v>
      </c>
      <c r="GU107" s="9" t="str">
        <f t="shared" si="481"/>
        <v>-</v>
      </c>
      <c r="GV107" s="238" t="str">
        <f t="shared" si="481"/>
        <v>-</v>
      </c>
      <c r="GW107" s="9" t="str">
        <f t="shared" si="481"/>
        <v>-</v>
      </c>
      <c r="GX107" s="9" t="str">
        <f t="shared" si="481"/>
        <v>-</v>
      </c>
      <c r="GY107" s="9" t="str">
        <f t="shared" si="481"/>
        <v>-</v>
      </c>
      <c r="GZ107" s="9" t="str">
        <f t="shared" si="481"/>
        <v>-</v>
      </c>
      <c r="HA107" s="9" t="str">
        <f t="shared" si="481"/>
        <v>-</v>
      </c>
      <c r="HB107" s="9" t="str">
        <f t="shared" si="481"/>
        <v>-</v>
      </c>
      <c r="HC107" s="9" t="str">
        <f t="shared" ref="HC107:HH107" si="483">HC$5</f>
        <v>-</v>
      </c>
      <c r="HD107" s="9" t="str">
        <f t="shared" si="483"/>
        <v>-</v>
      </c>
      <c r="HE107" s="9" t="str">
        <f t="shared" si="483"/>
        <v>-</v>
      </c>
      <c r="HF107" s="9" t="str">
        <f t="shared" si="483"/>
        <v>-</v>
      </c>
      <c r="HG107" s="9" t="str">
        <f t="shared" si="483"/>
        <v>-</v>
      </c>
      <c r="HH107" s="238">
        <f t="shared" si="483"/>
        <v>0</v>
      </c>
      <c r="HI107" s="9">
        <f t="shared" si="481"/>
        <v>1</v>
      </c>
      <c r="HJ107" s="9">
        <f t="shared" si="481"/>
        <v>0</v>
      </c>
      <c r="HK107" s="9">
        <f t="shared" si="481"/>
        <v>1</v>
      </c>
      <c r="HL107" s="9">
        <f t="shared" si="481"/>
        <v>1</v>
      </c>
      <c r="HM107" s="9">
        <f t="shared" si="481"/>
        <v>0</v>
      </c>
      <c r="HN107" s="9" t="str">
        <f t="shared" si="481"/>
        <v>-</v>
      </c>
      <c r="HO107" s="9" t="str">
        <f t="shared" si="481"/>
        <v>-</v>
      </c>
      <c r="HP107" s="9" t="str">
        <f t="shared" si="481"/>
        <v>-</v>
      </c>
      <c r="HQ107" s="9" t="str">
        <f t="shared" si="481"/>
        <v>-</v>
      </c>
      <c r="HR107" s="9">
        <f t="shared" si="481"/>
        <v>1</v>
      </c>
      <c r="HS107" s="9">
        <f t="shared" si="481"/>
        <v>1</v>
      </c>
      <c r="HT107" s="9">
        <f t="shared" si="481"/>
        <v>1</v>
      </c>
      <c r="HU107" s="9">
        <f t="shared" si="481"/>
        <v>1</v>
      </c>
      <c r="HV107" s="238">
        <f>HV$5</f>
        <v>0</v>
      </c>
      <c r="HW107" s="9">
        <f t="shared" si="481"/>
        <v>1</v>
      </c>
      <c r="HX107" s="9">
        <f t="shared" si="481"/>
        <v>1</v>
      </c>
      <c r="HY107" s="9">
        <f t="shared" si="481"/>
        <v>1</v>
      </c>
      <c r="HZ107" s="9">
        <f t="shared" si="481"/>
        <v>1</v>
      </c>
      <c r="IA107" s="9">
        <f t="shared" si="481"/>
        <v>1</v>
      </c>
      <c r="IB107" s="238">
        <f t="shared" si="481"/>
        <v>1</v>
      </c>
      <c r="IC107" s="238">
        <f t="shared" si="481"/>
        <v>1</v>
      </c>
      <c r="ID107" s="9">
        <f t="shared" si="481"/>
        <v>1</v>
      </c>
      <c r="IE107" s="238">
        <f t="shared" si="481"/>
        <v>1</v>
      </c>
      <c r="IF107" s="238">
        <f t="shared" si="481"/>
        <v>1</v>
      </c>
      <c r="IG107" s="238">
        <f t="shared" si="481"/>
        <v>1</v>
      </c>
      <c r="IH107" s="238">
        <f t="shared" si="481"/>
        <v>1</v>
      </c>
      <c r="II107" s="238" t="str">
        <f t="shared" si="481"/>
        <v>-</v>
      </c>
      <c r="IJ107" s="9">
        <f t="shared" si="481"/>
        <v>1</v>
      </c>
      <c r="IK107" s="27">
        <v>0</v>
      </c>
    </row>
    <row r="108" spans="1:245">
      <c r="O108" s="223"/>
    </row>
  </sheetData>
  <autoFilter ref="A4:IK108" xr:uid="{A5DE918E-332D-4563-9BCB-E13ECBAD8AE1}"/>
  <phoneticPr fontId="4" type="noConversion"/>
  <conditionalFormatting sqref="G19:M19 G25:M25">
    <cfRule type="expression" dxfId="77" priority="232">
      <formula>(G19&lt;&gt;G$17)</formula>
    </cfRule>
  </conditionalFormatting>
  <conditionalFormatting sqref="D106:F1048576 D12:F46 D1:F9 D9:D11">
    <cfRule type="cellIs" dxfId="76" priority="250" stopIfTrue="1" operator="equal">
      <formula>TRUE</formula>
    </cfRule>
  </conditionalFormatting>
  <conditionalFormatting sqref="A1:XFD1">
    <cfRule type="cellIs" dxfId="75" priority="251" stopIfTrue="1" operator="equal">
      <formula>"sam"</formula>
    </cfRule>
    <cfRule type="cellIs" dxfId="74" priority="252" stopIfTrue="1" operator="equal">
      <formula>"sap"</formula>
    </cfRule>
    <cfRule type="cellIs" dxfId="73" priority="253" stopIfTrue="1" operator="equal">
      <formula>"saa"</formula>
    </cfRule>
    <cfRule type="cellIs" dxfId="72" priority="254" stopIfTrue="1" operator="equal">
      <formula>"sar"</formula>
    </cfRule>
    <cfRule type="cellIs" dxfId="71" priority="255" stopIfTrue="1" operator="equal">
      <formula>"sat"</formula>
    </cfRule>
    <cfRule type="cellIs" dxfId="70" priority="290" stopIfTrue="1" operator="equal">
      <formula>"sav"</formula>
    </cfRule>
  </conditionalFormatting>
  <conditionalFormatting sqref="G48:M48">
    <cfRule type="expression" dxfId="69" priority="32">
      <formula>(G48&lt;&gt;G$17)</formula>
    </cfRule>
  </conditionalFormatting>
  <conditionalFormatting sqref="D105:F105 E52:F52 E54:F54 D47:F48 E49:F49">
    <cfRule type="cellIs" dxfId="68" priority="33" stopIfTrue="1" operator="equal">
      <formula>TRUE</formula>
    </cfRule>
  </conditionalFormatting>
  <conditionalFormatting sqref="E51:F51">
    <cfRule type="cellIs" dxfId="67" priority="31" stopIfTrue="1" operator="equal">
      <formula>TRUE</formula>
    </cfRule>
  </conditionalFormatting>
  <conditionalFormatting sqref="G64:M64">
    <cfRule type="expression" dxfId="66" priority="29">
      <formula>(G64&lt;&gt;G$17)</formula>
    </cfRule>
  </conditionalFormatting>
  <conditionalFormatting sqref="D63:F66 D104:F104">
    <cfRule type="cellIs" dxfId="65" priority="30" stopIfTrue="1" operator="equal">
      <formula>TRUE</formula>
    </cfRule>
  </conditionalFormatting>
  <conditionalFormatting sqref="D98:F98 D101:F103">
    <cfRule type="cellIs" dxfId="64" priority="28" stopIfTrue="1" operator="equal">
      <formula>TRUE</formula>
    </cfRule>
  </conditionalFormatting>
  <conditionalFormatting sqref="E50:F50">
    <cfRule type="cellIs" dxfId="63" priority="27" stopIfTrue="1" operator="equal">
      <formula>TRUE</formula>
    </cfRule>
  </conditionalFormatting>
  <conditionalFormatting sqref="E53:F53">
    <cfRule type="cellIs" dxfId="62" priority="26" stopIfTrue="1" operator="equal">
      <formula>TRUE</formula>
    </cfRule>
  </conditionalFormatting>
  <conditionalFormatting sqref="D55:F55 E59:F59 E62:F62 D57:D59 D61:D62 D49:D54">
    <cfRule type="cellIs" dxfId="61" priority="25" stopIfTrue="1" operator="equal">
      <formula>TRUE</formula>
    </cfRule>
  </conditionalFormatting>
  <conditionalFormatting sqref="E58:F58">
    <cfRule type="cellIs" dxfId="60" priority="24" stopIfTrue="1" operator="equal">
      <formula>TRUE</formula>
    </cfRule>
  </conditionalFormatting>
  <conditionalFormatting sqref="E57:F57">
    <cfRule type="cellIs" dxfId="59" priority="23" stopIfTrue="1" operator="equal">
      <formula>TRUE</formula>
    </cfRule>
  </conditionalFormatting>
  <conditionalFormatting sqref="E61:F61">
    <cfRule type="cellIs" dxfId="58" priority="22" stopIfTrue="1" operator="equal">
      <formula>TRUE</formula>
    </cfRule>
  </conditionalFormatting>
  <conditionalFormatting sqref="D67:F68">
    <cfRule type="cellIs" dxfId="57" priority="21" stopIfTrue="1" operator="equal">
      <formula>TRUE</formula>
    </cfRule>
  </conditionalFormatting>
  <conditionalFormatting sqref="D69:F70">
    <cfRule type="cellIs" dxfId="56" priority="20" stopIfTrue="1" operator="equal">
      <formula>TRUE</formula>
    </cfRule>
  </conditionalFormatting>
  <conditionalFormatting sqref="D71:F72">
    <cfRule type="cellIs" dxfId="55" priority="19" stopIfTrue="1" operator="equal">
      <formula>TRUE</formula>
    </cfRule>
  </conditionalFormatting>
  <conditionalFormatting sqref="D73:F74">
    <cfRule type="cellIs" dxfId="54" priority="18" stopIfTrue="1" operator="equal">
      <formula>TRUE</formula>
    </cfRule>
  </conditionalFormatting>
  <conditionalFormatting sqref="D75:F76">
    <cfRule type="cellIs" dxfId="53" priority="17" stopIfTrue="1" operator="equal">
      <formula>TRUE</formula>
    </cfRule>
  </conditionalFormatting>
  <conditionalFormatting sqref="D97:F97">
    <cfRule type="cellIs" dxfId="52" priority="16" stopIfTrue="1" operator="equal">
      <formula>TRUE</formula>
    </cfRule>
  </conditionalFormatting>
  <conditionalFormatting sqref="D99:F100">
    <cfRule type="cellIs" dxfId="51" priority="15" stopIfTrue="1" operator="equal">
      <formula>TRUE</formula>
    </cfRule>
  </conditionalFormatting>
  <conditionalFormatting sqref="G78:M78">
    <cfRule type="expression" dxfId="50" priority="13">
      <formula>(G78&lt;&gt;G$17)</formula>
    </cfRule>
  </conditionalFormatting>
  <conditionalFormatting sqref="D77:F81 D89:F89">
    <cfRule type="cellIs" dxfId="49" priority="14" stopIfTrue="1" operator="equal">
      <formula>TRUE</formula>
    </cfRule>
  </conditionalFormatting>
  <conditionalFormatting sqref="D82:F83">
    <cfRule type="cellIs" dxfId="48" priority="12" stopIfTrue="1" operator="equal">
      <formula>TRUE</formula>
    </cfRule>
  </conditionalFormatting>
  <conditionalFormatting sqref="D85:F86">
    <cfRule type="cellIs" dxfId="47" priority="11" stopIfTrue="1" operator="equal">
      <formula>TRUE</formula>
    </cfRule>
  </conditionalFormatting>
  <conditionalFormatting sqref="D87:F88">
    <cfRule type="cellIs" dxfId="46" priority="10" stopIfTrue="1" operator="equal">
      <formula>TRUE</formula>
    </cfRule>
  </conditionalFormatting>
  <conditionalFormatting sqref="D84:F84">
    <cfRule type="cellIs" dxfId="45" priority="9" stopIfTrue="1" operator="equal">
      <formula>TRUE</formula>
    </cfRule>
  </conditionalFormatting>
  <conditionalFormatting sqref="G91:M91">
    <cfRule type="expression" dxfId="44" priority="7">
      <formula>(G91&lt;&gt;G$17)</formula>
    </cfRule>
  </conditionalFormatting>
  <conditionalFormatting sqref="D90:F93 D95:F96">
    <cfRule type="cellIs" dxfId="43" priority="8" stopIfTrue="1" operator="equal">
      <formula>TRUE</formula>
    </cfRule>
  </conditionalFormatting>
  <conditionalFormatting sqref="D94:F94">
    <cfRule type="cellIs" dxfId="42" priority="6" stopIfTrue="1" operator="equal">
      <formula>TRUE</formula>
    </cfRule>
  </conditionalFormatting>
  <conditionalFormatting sqref="E10:F10">
    <cfRule type="cellIs" dxfId="41" priority="5" stopIfTrue="1" operator="equal">
      <formula>TRUE</formula>
    </cfRule>
  </conditionalFormatting>
  <conditionalFormatting sqref="E11:F11">
    <cfRule type="cellIs" dxfId="40" priority="3" stopIfTrue="1" operator="equal">
      <formula>TRUE</formula>
    </cfRule>
  </conditionalFormatting>
  <conditionalFormatting sqref="D56:F56">
    <cfRule type="cellIs" dxfId="39" priority="2" stopIfTrue="1" operator="equal">
      <formula>TRUE</formula>
    </cfRule>
  </conditionalFormatting>
  <conditionalFormatting sqref="D60:F60">
    <cfRule type="cellIs" dxfId="38"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2022-06-11T07:18:48Z</dcterms:modified>
</cp:coreProperties>
</file>